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8400" windowHeight="23480" tabRatio="608"/>
  </bookViews>
  <sheets>
    <sheet name="Summary" sheetId="3" r:id="rId1"/>
    <sheet name="Cordova Attend" sheetId="1" r:id="rId2"/>
    <sheet name="Cordova Roster" sheetId="2" r:id="rId3"/>
    <sheet name="Hoelscher Attend" sheetId="4" r:id="rId4"/>
    <sheet name="Hoelscher Roster" sheetId="5" r:id="rId5"/>
    <sheet name="Brands Attend" sheetId="6" r:id="rId6"/>
    <sheet name="Brands Roster" sheetId="7" r:id="rId7"/>
    <sheet name="Olwell Attend" sheetId="8" r:id="rId8"/>
    <sheet name="Olwell Roster" sheetId="9" r:id="rId9"/>
    <sheet name="Suri Attend" sheetId="10" r:id="rId10"/>
    <sheet name="Suri Roster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D78" i="6" l="1"/>
  <c r="BC78" i="6"/>
  <c r="BC77" i="6"/>
  <c r="BD76" i="6"/>
  <c r="BC76" i="6"/>
  <c r="BD75" i="6"/>
  <c r="BC75" i="6"/>
  <c r="BD74" i="6"/>
  <c r="BC74" i="6"/>
  <c r="BD73" i="6"/>
  <c r="BC73" i="6"/>
  <c r="BD72" i="6"/>
  <c r="BC72" i="6"/>
  <c r="BD71" i="6"/>
  <c r="BC71" i="6" a="1"/>
  <c r="BC71" i="6"/>
  <c r="BD70" i="6"/>
  <c r="BC70" i="6"/>
  <c r="BD69" i="6"/>
  <c r="BC69" i="6"/>
  <c r="BD68" i="6"/>
  <c r="BC68" i="6"/>
  <c r="BD67" i="6"/>
  <c r="BC67" i="6"/>
  <c r="BD66" i="6"/>
  <c r="BC66" i="6"/>
  <c r="BB78" i="6"/>
  <c r="BB77" i="6"/>
  <c r="BB76" i="6"/>
  <c r="BB75" i="6"/>
  <c r="BB74" i="6"/>
  <c r="BB73" i="6"/>
  <c r="BB72" i="6"/>
  <c r="BB71" i="6"/>
  <c r="BB70" i="6"/>
  <c r="BB69" i="6"/>
  <c r="BB68" i="6"/>
  <c r="BB67" i="6"/>
  <c r="BB66" i="6"/>
  <c r="BD40" i="6"/>
  <c r="BC40" i="6"/>
  <c r="BD39" i="6"/>
  <c r="BC39" i="6"/>
  <c r="BD38" i="6"/>
  <c r="BC38" i="6"/>
  <c r="BD37" i="6"/>
  <c r="BC37" i="6"/>
  <c r="BD36" i="6"/>
  <c r="BC36" i="6"/>
  <c r="BB40" i="6"/>
  <c r="BB39" i="6"/>
  <c r="BB38" i="6"/>
  <c r="BB37" i="6"/>
  <c r="BB36" i="6"/>
  <c r="AX238" i="10"/>
  <c r="AW238" i="10"/>
  <c r="AX237" i="10"/>
  <c r="AW237" i="10"/>
  <c r="AX236" i="10"/>
  <c r="AW236" i="10"/>
  <c r="AX235" i="10"/>
  <c r="AW235" i="10"/>
  <c r="AX234" i="10"/>
  <c r="AW234" i="10"/>
  <c r="AX233" i="10"/>
  <c r="AW233" i="10"/>
  <c r="AX232" i="10"/>
  <c r="AW232" i="10"/>
  <c r="AX231" i="10"/>
  <c r="AW231" i="10"/>
  <c r="AX230" i="10"/>
  <c r="AW230" i="10"/>
  <c r="AX229" i="10"/>
  <c r="AW229" i="10"/>
  <c r="AX228" i="10"/>
  <c r="AW228" i="10"/>
  <c r="AX227" i="10"/>
  <c r="AW227" i="10"/>
  <c r="AX226" i="10"/>
  <c r="AW226" i="10"/>
  <c r="AX225" i="10"/>
  <c r="AW225" i="10"/>
  <c r="AX224" i="10"/>
  <c r="AW224" i="10"/>
  <c r="AX223" i="10"/>
  <c r="AW223" i="10"/>
  <c r="AX222" i="10"/>
  <c r="AW222" i="10"/>
  <c r="AX221" i="10"/>
  <c r="AW221" i="10"/>
  <c r="AX220" i="10"/>
  <c r="AW220" i="10"/>
  <c r="AX219" i="10"/>
  <c r="AW219" i="10"/>
  <c r="AX218" i="10"/>
  <c r="AW218" i="10"/>
  <c r="AX217" i="10"/>
  <c r="AW217" i="10"/>
  <c r="AX216" i="10"/>
  <c r="AW216" i="10"/>
  <c r="AX215" i="10"/>
  <c r="AW215" i="10"/>
  <c r="AX214" i="10"/>
  <c r="AW214" i="10"/>
  <c r="AX213" i="10"/>
  <c r="AW213" i="10"/>
  <c r="AX212" i="10"/>
  <c r="AW212" i="10"/>
  <c r="AX211" i="10"/>
  <c r="AW211" i="10"/>
  <c r="AX210" i="10"/>
  <c r="AW210" i="10"/>
  <c r="AX209" i="10"/>
  <c r="AW209" i="10"/>
  <c r="AX208" i="10"/>
  <c r="AW208" i="10"/>
  <c r="AX207" i="10"/>
  <c r="AW207" i="10"/>
  <c r="AX206" i="10"/>
  <c r="AW206" i="10"/>
  <c r="AX205" i="10"/>
  <c r="AW205" i="10"/>
  <c r="AX204" i="10"/>
  <c r="AW204" i="10"/>
  <c r="AX203" i="10"/>
  <c r="AW203" i="10"/>
  <c r="AX202" i="10"/>
  <c r="AW202" i="10"/>
  <c r="AX201" i="10"/>
  <c r="AW201" i="10"/>
  <c r="AX200" i="10"/>
  <c r="AW200" i="10"/>
  <c r="AX199" i="10"/>
  <c r="AW199" i="10"/>
  <c r="AX198" i="10"/>
  <c r="AW198" i="10"/>
  <c r="AX197" i="10"/>
  <c r="AW197" i="10"/>
  <c r="AX196" i="10"/>
  <c r="AW196" i="10"/>
  <c r="AX195" i="10"/>
  <c r="AW195" i="10"/>
  <c r="AX194" i="10"/>
  <c r="AW194" i="10"/>
  <c r="AX193" i="10"/>
  <c r="AW193" i="10"/>
  <c r="AX192" i="10"/>
  <c r="AW192" i="10"/>
  <c r="AX191" i="10"/>
  <c r="AW191" i="10"/>
  <c r="AX190" i="10"/>
  <c r="AW190" i="10"/>
  <c r="AX189" i="10"/>
  <c r="AW189" i="10"/>
  <c r="AX188" i="10"/>
  <c r="AW188" i="10"/>
  <c r="AX187" i="10"/>
  <c r="AW187" i="10"/>
  <c r="AX186" i="10"/>
  <c r="AW186" i="10"/>
  <c r="AX185" i="10"/>
  <c r="AW185" i="10"/>
  <c r="AX184" i="10"/>
  <c r="AW184" i="10"/>
  <c r="AX183" i="10"/>
  <c r="AW183" i="10"/>
  <c r="AX182" i="10"/>
  <c r="AW182" i="10"/>
  <c r="AX181" i="10"/>
  <c r="AW181" i="10"/>
  <c r="AX180" i="10"/>
  <c r="AW180" i="10"/>
  <c r="AX179" i="10"/>
  <c r="AW179" i="10"/>
  <c r="AX178" i="10"/>
  <c r="AW178" i="10"/>
  <c r="AX177" i="10"/>
  <c r="AW177" i="10"/>
  <c r="AX176" i="10"/>
  <c r="AW176" i="10"/>
  <c r="AX175" i="10"/>
  <c r="AW175" i="10"/>
  <c r="AX174" i="10"/>
  <c r="AW174" i="10"/>
  <c r="AX173" i="10"/>
  <c r="AW173" i="10"/>
  <c r="AX172" i="10"/>
  <c r="AW172" i="10"/>
  <c r="AX171" i="10"/>
  <c r="AW171" i="10"/>
  <c r="AX170" i="10"/>
  <c r="AW170" i="10"/>
  <c r="AX169" i="10"/>
  <c r="AW169" i="10"/>
  <c r="AX168" i="10"/>
  <c r="AW168" i="10"/>
  <c r="AX167" i="10"/>
  <c r="AW167" i="10"/>
  <c r="AX166" i="10"/>
  <c r="AW166" i="10"/>
  <c r="AX165" i="10"/>
  <c r="AW165" i="10"/>
  <c r="AX164" i="10"/>
  <c r="AW164" i="10"/>
  <c r="AX163" i="10"/>
  <c r="AW163" i="10"/>
  <c r="AX162" i="10"/>
  <c r="AW162" i="10"/>
  <c r="AX161" i="10"/>
  <c r="AW161" i="10"/>
  <c r="AX160" i="10"/>
  <c r="AW160" i="10"/>
  <c r="AX159" i="10"/>
  <c r="AW159" i="10"/>
  <c r="AX158" i="10"/>
  <c r="AW158" i="10"/>
  <c r="AX157" i="10"/>
  <c r="AW157" i="10"/>
  <c r="AX156" i="10"/>
  <c r="AW156" i="10"/>
  <c r="AX155" i="10"/>
  <c r="AW155" i="10"/>
  <c r="AX154" i="10"/>
  <c r="AW154" i="10"/>
  <c r="AX153" i="10"/>
  <c r="AW153" i="10"/>
  <c r="AX152" i="10"/>
  <c r="AW152" i="10"/>
  <c r="AX151" i="10"/>
  <c r="AW151" i="10"/>
  <c r="AX150" i="10"/>
  <c r="AW150" i="10"/>
  <c r="AX149" i="10"/>
  <c r="AW149" i="10"/>
  <c r="AX148" i="10"/>
  <c r="AW148" i="10"/>
  <c r="AX147" i="10"/>
  <c r="AW147" i="10"/>
  <c r="AX146" i="10"/>
  <c r="AW146" i="10"/>
  <c r="AX145" i="10"/>
  <c r="AW145" i="10"/>
  <c r="AX144" i="10"/>
  <c r="AW144" i="10"/>
  <c r="AX143" i="10"/>
  <c r="AW143" i="10"/>
  <c r="AX142" i="10"/>
  <c r="AW142" i="10"/>
  <c r="AX141" i="10"/>
  <c r="AW141" i="10"/>
  <c r="AX140" i="10"/>
  <c r="AW140" i="10"/>
  <c r="AX139" i="10"/>
  <c r="AW139" i="10"/>
  <c r="AX138" i="10"/>
  <c r="AW138" i="10"/>
  <c r="AX137" i="10"/>
  <c r="AW137" i="10"/>
  <c r="AX136" i="10"/>
  <c r="AW136" i="10"/>
  <c r="AX135" i="10"/>
  <c r="AW135" i="10"/>
  <c r="AX134" i="10"/>
  <c r="AW134" i="10"/>
  <c r="AX133" i="10"/>
  <c r="AW133" i="10"/>
  <c r="AX132" i="10"/>
  <c r="AW132" i="10"/>
  <c r="AX131" i="10"/>
  <c r="AW131" i="10"/>
  <c r="AX130" i="10"/>
  <c r="AW130" i="10"/>
  <c r="AX129" i="10"/>
  <c r="AW129" i="10"/>
  <c r="AX128" i="10"/>
  <c r="AW128" i="10"/>
  <c r="AX127" i="10"/>
  <c r="AW127" i="10"/>
  <c r="AX126" i="10"/>
  <c r="AW126" i="10"/>
  <c r="AX125" i="10"/>
  <c r="AW125" i="10"/>
  <c r="AX124" i="10"/>
  <c r="AW124" i="10"/>
  <c r="AX123" i="10"/>
  <c r="AW123" i="10"/>
  <c r="AX122" i="10"/>
  <c r="AW122" i="10"/>
  <c r="AX121" i="10"/>
  <c r="AW121" i="10"/>
  <c r="AX120" i="10"/>
  <c r="AW120" i="10"/>
  <c r="AX119" i="10"/>
  <c r="AW119" i="10"/>
  <c r="AX118" i="10"/>
  <c r="AW118" i="10"/>
  <c r="AX117" i="10"/>
  <c r="AW117" i="10"/>
  <c r="AX116" i="10"/>
  <c r="AW116" i="10"/>
  <c r="AX115" i="10"/>
  <c r="AW115" i="10"/>
  <c r="AX114" i="10"/>
  <c r="AW114" i="10"/>
  <c r="AX113" i="10"/>
  <c r="AW113" i="10"/>
  <c r="AX112" i="10"/>
  <c r="AW112" i="10"/>
  <c r="AX111" i="10"/>
  <c r="AW111" i="10"/>
  <c r="AX110" i="10"/>
  <c r="AW110" i="10"/>
  <c r="AX109" i="10"/>
  <c r="AW109" i="10"/>
  <c r="AX108" i="10"/>
  <c r="AW108" i="10"/>
  <c r="AX107" i="10"/>
  <c r="AW107" i="10"/>
  <c r="AX106" i="10"/>
  <c r="AW106" i="10"/>
  <c r="AX105" i="10"/>
  <c r="AW105" i="10"/>
  <c r="AX104" i="10"/>
  <c r="AW104" i="10"/>
  <c r="AX103" i="10"/>
  <c r="AW103" i="10"/>
  <c r="AX102" i="10"/>
  <c r="AW102" i="10"/>
  <c r="AX101" i="10"/>
  <c r="AW101" i="10"/>
  <c r="AX100" i="10"/>
  <c r="AW100" i="10"/>
  <c r="AX99" i="10"/>
  <c r="AW99" i="10"/>
  <c r="AX98" i="10"/>
  <c r="AW98" i="10"/>
  <c r="AX97" i="10"/>
  <c r="AW97" i="10"/>
  <c r="AX96" i="10"/>
  <c r="AW96" i="10"/>
  <c r="AX95" i="10"/>
  <c r="AW95" i="10"/>
  <c r="AX94" i="10"/>
  <c r="AW94" i="10"/>
  <c r="AX93" i="10"/>
  <c r="AW93" i="10"/>
  <c r="AX92" i="10"/>
  <c r="AW92" i="10"/>
  <c r="AX91" i="10"/>
  <c r="AW91" i="10"/>
  <c r="AX90" i="10"/>
  <c r="AW90" i="10"/>
  <c r="AX89" i="10"/>
  <c r="AW89" i="10"/>
  <c r="AX88" i="10"/>
  <c r="AW88" i="10"/>
  <c r="AX87" i="10"/>
  <c r="AW87" i="10"/>
  <c r="AX86" i="10"/>
  <c r="AW86" i="10"/>
  <c r="AX85" i="10"/>
  <c r="AW85" i="10"/>
  <c r="AX84" i="10"/>
  <c r="AW84" i="10"/>
  <c r="AX83" i="10"/>
  <c r="AW83" i="10"/>
  <c r="AX82" i="10"/>
  <c r="AW82" i="10"/>
  <c r="AX81" i="10"/>
  <c r="AW81" i="10"/>
  <c r="AX80" i="10"/>
  <c r="AW80" i="10"/>
  <c r="AX79" i="10"/>
  <c r="AW79" i="10"/>
  <c r="AX78" i="10"/>
  <c r="AW78" i="10"/>
  <c r="AX77" i="10"/>
  <c r="AW77" i="10"/>
  <c r="AX76" i="10"/>
  <c r="AW76" i="10"/>
  <c r="AX75" i="10"/>
  <c r="AW75" i="10"/>
  <c r="AX74" i="10"/>
  <c r="AW74" i="10"/>
  <c r="AX73" i="10"/>
  <c r="AW73" i="10"/>
  <c r="AX72" i="10"/>
  <c r="AW72" i="10"/>
  <c r="AX71" i="10"/>
  <c r="AW71" i="10"/>
  <c r="AX70" i="10"/>
  <c r="AW70" i="10"/>
  <c r="AX69" i="10"/>
  <c r="AW69" i="10"/>
  <c r="AX68" i="10"/>
  <c r="AW68" i="10"/>
  <c r="AX67" i="10"/>
  <c r="AW67" i="10"/>
  <c r="AX66" i="10"/>
  <c r="AW66" i="10"/>
  <c r="AX65" i="10"/>
  <c r="AW65" i="10"/>
  <c r="AX64" i="10"/>
  <c r="AW64" i="10"/>
  <c r="AX63" i="10"/>
  <c r="AW63" i="10"/>
  <c r="AX62" i="10"/>
  <c r="AW62" i="10"/>
  <c r="AX61" i="10"/>
  <c r="AW61" i="10"/>
  <c r="AX60" i="10"/>
  <c r="AW60" i="10"/>
  <c r="AX59" i="10"/>
  <c r="AW59" i="10"/>
  <c r="AX58" i="10"/>
  <c r="AW58" i="10"/>
  <c r="AX57" i="10"/>
  <c r="AW57" i="10"/>
  <c r="AX56" i="10"/>
  <c r="AW56" i="10"/>
  <c r="AX55" i="10"/>
  <c r="AW55" i="10"/>
  <c r="AX54" i="10"/>
  <c r="AW54" i="10"/>
  <c r="AX53" i="10"/>
  <c r="AW53" i="10"/>
  <c r="AX52" i="10"/>
  <c r="AW52" i="10"/>
  <c r="AX51" i="10"/>
  <c r="AW51" i="10"/>
  <c r="AX50" i="10"/>
  <c r="AW50" i="10"/>
  <c r="AX49" i="10"/>
  <c r="AW49" i="10"/>
  <c r="AX48" i="10"/>
  <c r="AW48" i="10"/>
  <c r="AX47" i="10"/>
  <c r="AW47" i="10"/>
  <c r="AX46" i="10"/>
  <c r="AW46" i="10"/>
  <c r="AX45" i="10"/>
  <c r="AW45" i="10"/>
  <c r="AX44" i="10"/>
  <c r="AW44" i="10"/>
  <c r="AX43" i="10"/>
  <c r="AW43" i="10"/>
  <c r="AX42" i="10"/>
  <c r="AW42" i="10"/>
  <c r="AX41" i="10"/>
  <c r="AW41" i="10"/>
  <c r="AX40" i="10"/>
  <c r="AW40" i="10"/>
  <c r="AX39" i="10"/>
  <c r="AW39" i="10"/>
  <c r="AX38" i="10"/>
  <c r="AW38" i="10"/>
  <c r="AX37" i="10"/>
  <c r="AW37" i="10"/>
  <c r="AX36" i="10"/>
  <c r="AW36" i="10"/>
  <c r="AX35" i="10"/>
  <c r="AW35" i="10"/>
  <c r="AX34" i="10"/>
  <c r="AW34" i="10"/>
  <c r="AX33" i="10"/>
  <c r="AW33" i="10"/>
  <c r="AX32" i="10"/>
  <c r="AW32" i="10"/>
  <c r="AX31" i="10"/>
  <c r="AW31" i="10"/>
  <c r="AX30" i="10"/>
  <c r="AW30" i="10"/>
  <c r="AX29" i="10"/>
  <c r="AW29" i="10"/>
  <c r="AX28" i="10"/>
  <c r="AW28" i="10"/>
  <c r="AX27" i="10"/>
  <c r="AW27" i="10"/>
  <c r="AX26" i="10"/>
  <c r="AW26" i="10"/>
  <c r="AX25" i="10"/>
  <c r="AW25" i="10"/>
  <c r="AX24" i="10"/>
  <c r="AW24" i="10"/>
  <c r="AX303" i="8"/>
  <c r="AW303" i="8"/>
  <c r="AX302" i="8"/>
  <c r="AW302" i="8"/>
  <c r="AX301" i="8"/>
  <c r="AW301" i="8"/>
  <c r="AX300" i="8"/>
  <c r="AW300" i="8"/>
  <c r="AX299" i="8"/>
  <c r="AW299" i="8"/>
  <c r="AX298" i="8"/>
  <c r="AW298" i="8"/>
  <c r="AX297" i="8"/>
  <c r="AW297" i="8"/>
  <c r="AX296" i="8"/>
  <c r="AW296" i="8"/>
  <c r="AX295" i="8"/>
  <c r="AW295" i="8"/>
  <c r="AX294" i="8"/>
  <c r="AW294" i="8"/>
  <c r="AX293" i="8"/>
  <c r="AW293" i="8"/>
  <c r="AX292" i="8"/>
  <c r="AW292" i="8"/>
  <c r="AX291" i="8"/>
  <c r="AW291" i="8"/>
  <c r="AX290" i="8"/>
  <c r="AW290" i="8"/>
  <c r="AX289" i="8"/>
  <c r="AW289" i="8"/>
  <c r="AX288" i="8"/>
  <c r="AW288" i="8"/>
  <c r="AX287" i="8"/>
  <c r="AW287" i="8"/>
  <c r="AX286" i="8"/>
  <c r="AW286" i="8"/>
  <c r="AX285" i="8"/>
  <c r="AW285" i="8"/>
  <c r="AX284" i="8"/>
  <c r="AW284" i="8"/>
  <c r="AX283" i="8"/>
  <c r="AW283" i="8"/>
  <c r="AX282" i="8"/>
  <c r="AW282" i="8"/>
  <c r="AX281" i="8"/>
  <c r="AW281" i="8"/>
  <c r="AX280" i="8"/>
  <c r="AW280" i="8"/>
  <c r="AX279" i="8"/>
  <c r="AW279" i="8"/>
  <c r="AX278" i="8"/>
  <c r="AW278" i="8"/>
  <c r="AX277" i="8"/>
  <c r="AW277" i="8"/>
  <c r="AX276" i="8"/>
  <c r="AW276" i="8"/>
  <c r="AX275" i="8"/>
  <c r="AW275" i="8"/>
  <c r="AX274" i="8"/>
  <c r="AW274" i="8"/>
  <c r="AX273" i="8"/>
  <c r="AW273" i="8"/>
  <c r="AX272" i="8"/>
  <c r="AW272" i="8"/>
  <c r="AX271" i="8"/>
  <c r="AW271" i="8"/>
  <c r="AX270" i="8"/>
  <c r="AW270" i="8"/>
  <c r="AX269" i="8"/>
  <c r="AW269" i="8"/>
  <c r="AX268" i="8"/>
  <c r="AW268" i="8"/>
  <c r="AX267" i="8"/>
  <c r="AW267" i="8"/>
  <c r="AX266" i="8"/>
  <c r="AW266" i="8"/>
  <c r="AX265" i="8"/>
  <c r="AW265" i="8"/>
  <c r="AX264" i="8"/>
  <c r="AW264" i="8"/>
  <c r="AX263" i="8"/>
  <c r="AW263" i="8"/>
  <c r="AX262" i="8"/>
  <c r="AW262" i="8"/>
  <c r="AX261" i="8"/>
  <c r="AW261" i="8"/>
  <c r="AX260" i="8"/>
  <c r="AW260" i="8"/>
  <c r="AX259" i="8"/>
  <c r="AW259" i="8"/>
  <c r="AX258" i="8"/>
  <c r="AW258" i="8"/>
  <c r="AX257" i="8"/>
  <c r="AW257" i="8"/>
  <c r="AX256" i="8"/>
  <c r="AW256" i="8"/>
  <c r="AX255" i="8"/>
  <c r="AW255" i="8"/>
  <c r="AX254" i="8"/>
  <c r="AW254" i="8"/>
  <c r="AX253" i="8"/>
  <c r="AW253" i="8"/>
  <c r="AX252" i="8"/>
  <c r="AW252" i="8"/>
  <c r="AX251" i="8"/>
  <c r="AW251" i="8"/>
  <c r="AX250" i="8"/>
  <c r="AW250" i="8"/>
  <c r="AX249" i="8"/>
  <c r="AW249" i="8"/>
  <c r="AX248" i="8"/>
  <c r="AW248" i="8"/>
  <c r="AX247" i="8"/>
  <c r="AW247" i="8"/>
  <c r="AX246" i="8"/>
  <c r="AW246" i="8"/>
  <c r="AX245" i="8"/>
  <c r="AW245" i="8"/>
  <c r="AX244" i="8"/>
  <c r="AW244" i="8"/>
  <c r="AX243" i="8"/>
  <c r="AW243" i="8"/>
  <c r="AX242" i="8"/>
  <c r="AW242" i="8"/>
  <c r="AX241" i="8"/>
  <c r="AW241" i="8"/>
  <c r="AX240" i="8"/>
  <c r="AW240" i="8"/>
  <c r="AX239" i="8"/>
  <c r="AW239" i="8"/>
  <c r="AX238" i="8"/>
  <c r="AW238" i="8"/>
  <c r="AX237" i="8"/>
  <c r="AW237" i="8"/>
  <c r="AX236" i="8"/>
  <c r="AW236" i="8"/>
  <c r="AX235" i="8"/>
  <c r="AW235" i="8"/>
  <c r="AX234" i="8"/>
  <c r="AW234" i="8"/>
  <c r="AX233" i="8"/>
  <c r="AW233" i="8"/>
  <c r="AX232" i="8"/>
  <c r="AW232" i="8"/>
  <c r="AX231" i="8"/>
  <c r="AW231" i="8"/>
  <c r="AX230" i="8"/>
  <c r="AW230" i="8"/>
  <c r="AX229" i="8"/>
  <c r="AW229" i="8"/>
  <c r="AX228" i="8"/>
  <c r="AW228" i="8"/>
  <c r="AX227" i="8"/>
  <c r="AW227" i="8"/>
  <c r="AX226" i="8"/>
  <c r="AW226" i="8"/>
  <c r="AX225" i="8"/>
  <c r="AW225" i="8"/>
  <c r="AX224" i="8"/>
  <c r="AW224" i="8"/>
  <c r="AX223" i="8"/>
  <c r="AW223" i="8"/>
  <c r="AX222" i="8"/>
  <c r="AW222" i="8"/>
  <c r="AX221" i="8"/>
  <c r="AW221" i="8"/>
  <c r="AX220" i="8"/>
  <c r="AW220" i="8"/>
  <c r="AX219" i="8"/>
  <c r="AW219" i="8"/>
  <c r="AX218" i="8"/>
  <c r="AW218" i="8"/>
  <c r="AX217" i="8"/>
  <c r="AW217" i="8"/>
  <c r="AX216" i="8"/>
  <c r="AW216" i="8"/>
  <c r="AX215" i="8"/>
  <c r="AW215" i="8"/>
  <c r="AX214" i="8"/>
  <c r="AW214" i="8"/>
  <c r="AX213" i="8"/>
  <c r="AW213" i="8"/>
  <c r="AX212" i="8"/>
  <c r="AW212" i="8"/>
  <c r="AX211" i="8"/>
  <c r="AW211" i="8"/>
  <c r="AX210" i="8"/>
  <c r="AW210" i="8"/>
  <c r="AX209" i="8"/>
  <c r="AW209" i="8"/>
  <c r="AX208" i="8"/>
  <c r="AW208" i="8"/>
  <c r="AX207" i="8"/>
  <c r="AW207" i="8"/>
  <c r="AX206" i="8"/>
  <c r="AW206" i="8"/>
  <c r="AX205" i="8"/>
  <c r="AW205" i="8"/>
  <c r="AX204" i="8"/>
  <c r="AW204" i="8"/>
  <c r="AX203" i="8"/>
  <c r="AW203" i="8"/>
  <c r="AX202" i="8"/>
  <c r="AW202" i="8"/>
  <c r="AX201" i="8"/>
  <c r="AW201" i="8"/>
  <c r="AX200" i="8"/>
  <c r="AW200" i="8"/>
  <c r="AX199" i="8"/>
  <c r="AW199" i="8"/>
  <c r="AX198" i="8"/>
  <c r="AW198" i="8"/>
  <c r="AX197" i="8"/>
  <c r="AW197" i="8"/>
  <c r="AX196" i="8"/>
  <c r="AW196" i="8"/>
  <c r="AX195" i="8"/>
  <c r="AW195" i="8"/>
  <c r="AX194" i="8"/>
  <c r="AW194" i="8"/>
  <c r="AX193" i="8"/>
  <c r="AW193" i="8"/>
  <c r="AX192" i="8"/>
  <c r="AW192" i="8"/>
  <c r="AX191" i="8"/>
  <c r="AW191" i="8"/>
  <c r="AX190" i="8"/>
  <c r="AW190" i="8"/>
  <c r="AX189" i="8"/>
  <c r="AW189" i="8"/>
  <c r="AX188" i="8"/>
  <c r="AW188" i="8"/>
  <c r="AX187" i="8"/>
  <c r="AW187" i="8"/>
  <c r="AX186" i="8"/>
  <c r="AW186" i="8"/>
  <c r="AX185" i="8"/>
  <c r="AW185" i="8"/>
  <c r="AX184" i="8"/>
  <c r="AW184" i="8"/>
  <c r="AX183" i="8"/>
  <c r="AW183" i="8"/>
  <c r="AX182" i="8"/>
  <c r="AW182" i="8"/>
  <c r="AX181" i="8"/>
  <c r="AW181" i="8"/>
  <c r="AX180" i="8"/>
  <c r="AW180" i="8"/>
  <c r="AX179" i="8"/>
  <c r="AW179" i="8"/>
  <c r="AX178" i="8"/>
  <c r="AW178" i="8"/>
  <c r="AX177" i="8"/>
  <c r="AW177" i="8"/>
  <c r="AX176" i="8"/>
  <c r="AW176" i="8"/>
  <c r="AX175" i="8"/>
  <c r="AW175" i="8"/>
  <c r="AX174" i="8"/>
  <c r="AW174" i="8"/>
  <c r="AX173" i="8"/>
  <c r="AW173" i="8"/>
  <c r="AX172" i="8"/>
  <c r="AW172" i="8"/>
  <c r="AX171" i="8"/>
  <c r="AW171" i="8"/>
  <c r="AX170" i="8"/>
  <c r="AW170" i="8"/>
  <c r="AX169" i="8"/>
  <c r="AW169" i="8"/>
  <c r="AX168" i="8"/>
  <c r="AW168" i="8"/>
  <c r="AX167" i="8"/>
  <c r="AW167" i="8"/>
  <c r="AX166" i="8"/>
  <c r="AW166" i="8"/>
  <c r="AX165" i="8"/>
  <c r="AW165" i="8"/>
  <c r="AX164" i="8"/>
  <c r="AW164" i="8"/>
  <c r="AX163" i="8"/>
  <c r="AW163" i="8"/>
  <c r="AX162" i="8"/>
  <c r="AW162" i="8"/>
  <c r="AX161" i="8"/>
  <c r="AW161" i="8"/>
  <c r="AX160" i="8"/>
  <c r="AW160" i="8"/>
  <c r="AX159" i="8"/>
  <c r="AW159" i="8"/>
  <c r="AX158" i="8"/>
  <c r="AW158" i="8"/>
  <c r="AX157" i="8"/>
  <c r="AW157" i="8"/>
  <c r="AX156" i="8"/>
  <c r="AW156" i="8"/>
  <c r="AX155" i="8"/>
  <c r="AW155" i="8"/>
  <c r="AX154" i="8"/>
  <c r="AW154" i="8"/>
  <c r="AX153" i="8"/>
  <c r="AW153" i="8"/>
  <c r="AX152" i="8"/>
  <c r="AW152" i="8"/>
  <c r="AX151" i="8"/>
  <c r="AW151" i="8"/>
  <c r="AX150" i="8"/>
  <c r="AW150" i="8"/>
  <c r="AX149" i="8"/>
  <c r="AW149" i="8"/>
  <c r="AX148" i="8"/>
  <c r="AW148" i="8"/>
  <c r="AX147" i="8"/>
  <c r="AW147" i="8"/>
  <c r="AX146" i="8"/>
  <c r="AW146" i="8"/>
  <c r="AX145" i="8"/>
  <c r="AW145" i="8"/>
  <c r="AX144" i="8"/>
  <c r="AW144" i="8"/>
  <c r="AX143" i="8"/>
  <c r="AW143" i="8"/>
  <c r="AX142" i="8"/>
  <c r="AW142" i="8"/>
  <c r="AX141" i="8"/>
  <c r="AW141" i="8"/>
  <c r="AX140" i="8"/>
  <c r="AW140" i="8"/>
  <c r="AX139" i="8"/>
  <c r="AW139" i="8"/>
  <c r="AX138" i="8"/>
  <c r="AW138" i="8"/>
  <c r="AX137" i="8"/>
  <c r="AW137" i="8"/>
  <c r="AX136" i="8"/>
  <c r="AW136" i="8"/>
  <c r="AX135" i="8"/>
  <c r="AW135" i="8"/>
  <c r="AX134" i="8"/>
  <c r="AW134" i="8"/>
  <c r="AX133" i="8"/>
  <c r="AW133" i="8"/>
  <c r="AX132" i="8"/>
  <c r="AW132" i="8"/>
  <c r="AX131" i="8"/>
  <c r="AW131" i="8"/>
  <c r="AX130" i="8"/>
  <c r="AW130" i="8"/>
  <c r="AX129" i="8"/>
  <c r="AW129" i="8"/>
  <c r="AX128" i="8"/>
  <c r="AW128" i="8"/>
  <c r="AX127" i="8"/>
  <c r="AW127" i="8"/>
  <c r="AX126" i="8"/>
  <c r="AW126" i="8"/>
  <c r="AX125" i="8"/>
  <c r="AW125" i="8"/>
  <c r="AX124" i="8"/>
  <c r="AW124" i="8"/>
  <c r="AX123" i="8"/>
  <c r="AW123" i="8"/>
  <c r="AX122" i="8"/>
  <c r="AW122" i="8"/>
  <c r="AX121" i="8"/>
  <c r="AW121" i="8"/>
  <c r="AX120" i="8"/>
  <c r="AW120" i="8"/>
  <c r="AX119" i="8"/>
  <c r="AW119" i="8"/>
  <c r="AX118" i="8"/>
  <c r="AW118" i="8"/>
  <c r="AX117" i="8"/>
  <c r="AW117" i="8"/>
  <c r="AX116" i="8"/>
  <c r="AW116" i="8"/>
  <c r="AX115" i="8"/>
  <c r="AW115" i="8"/>
  <c r="AX114" i="8"/>
  <c r="AW114" i="8"/>
  <c r="AX113" i="8"/>
  <c r="AW113" i="8"/>
  <c r="AX112" i="8"/>
  <c r="AW112" i="8"/>
  <c r="AX111" i="8"/>
  <c r="AW111" i="8"/>
  <c r="AX110" i="8"/>
  <c r="AW110" i="8"/>
  <c r="AX109" i="8"/>
  <c r="AW109" i="8"/>
  <c r="AX108" i="8"/>
  <c r="AW108" i="8"/>
  <c r="AX107" i="8"/>
  <c r="AW107" i="8"/>
  <c r="AX106" i="8"/>
  <c r="AW106" i="8"/>
  <c r="AX105" i="8"/>
  <c r="AW105" i="8"/>
  <c r="AX104" i="8"/>
  <c r="AW104" i="8"/>
  <c r="AX103" i="8"/>
  <c r="AW103" i="8"/>
  <c r="AX102" i="8"/>
  <c r="AW102" i="8"/>
  <c r="AX101" i="8"/>
  <c r="AW101" i="8"/>
  <c r="AX100" i="8"/>
  <c r="AW100" i="8"/>
  <c r="AX99" i="8"/>
  <c r="AW99" i="8"/>
  <c r="AX98" i="8"/>
  <c r="AW98" i="8"/>
  <c r="AX97" i="8"/>
  <c r="AW97" i="8"/>
  <c r="AX96" i="8"/>
  <c r="AW96" i="8"/>
  <c r="AX95" i="8"/>
  <c r="AW95" i="8"/>
  <c r="AX94" i="8"/>
  <c r="AW94" i="8"/>
  <c r="AX93" i="8"/>
  <c r="AW93" i="8"/>
  <c r="AX92" i="8"/>
  <c r="AW92" i="8"/>
  <c r="AX91" i="8"/>
  <c r="AW91" i="8"/>
  <c r="AX90" i="8"/>
  <c r="AW90" i="8"/>
  <c r="AX89" i="8"/>
  <c r="AW89" i="8"/>
  <c r="AX88" i="8"/>
  <c r="AW88" i="8"/>
  <c r="AX87" i="8"/>
  <c r="AW87" i="8"/>
  <c r="AX86" i="8"/>
  <c r="AW86" i="8"/>
  <c r="AX85" i="8"/>
  <c r="AW85" i="8"/>
  <c r="AX84" i="8"/>
  <c r="AW84" i="8"/>
  <c r="AX83" i="8"/>
  <c r="AW83" i="8"/>
  <c r="AX82" i="8"/>
  <c r="AW82" i="8"/>
  <c r="AX81" i="8"/>
  <c r="AW81" i="8"/>
  <c r="AX80" i="8"/>
  <c r="AW80" i="8"/>
  <c r="AX79" i="8"/>
  <c r="AW79" i="8"/>
  <c r="AX78" i="8"/>
  <c r="AW78" i="8"/>
  <c r="AX77" i="8"/>
  <c r="AW77" i="8"/>
  <c r="AX76" i="8"/>
  <c r="AW76" i="8"/>
  <c r="AX75" i="8"/>
  <c r="AW75" i="8"/>
  <c r="AX74" i="8"/>
  <c r="AW74" i="8"/>
  <c r="AX73" i="8"/>
  <c r="AW73" i="8"/>
  <c r="AX72" i="8"/>
  <c r="AW72" i="8"/>
  <c r="AX71" i="8"/>
  <c r="AW71" i="8"/>
  <c r="AX70" i="8"/>
  <c r="AW70" i="8"/>
  <c r="AX69" i="8"/>
  <c r="AW69" i="8"/>
  <c r="AX68" i="8"/>
  <c r="AW68" i="8"/>
  <c r="AX67" i="8"/>
  <c r="AW67" i="8"/>
  <c r="AX66" i="8"/>
  <c r="AW66" i="8"/>
  <c r="AX65" i="8"/>
  <c r="AW65" i="8"/>
  <c r="AX64" i="8"/>
  <c r="AW64" i="8"/>
  <c r="AX63" i="8"/>
  <c r="AW63" i="8"/>
  <c r="AX62" i="8"/>
  <c r="AW62" i="8"/>
  <c r="AX61" i="8"/>
  <c r="AW61" i="8"/>
  <c r="AX60" i="8"/>
  <c r="AW60" i="8"/>
  <c r="AX59" i="8"/>
  <c r="AW59" i="8"/>
  <c r="AX58" i="8"/>
  <c r="AW58" i="8"/>
  <c r="AX57" i="8"/>
  <c r="AW57" i="8"/>
  <c r="AX56" i="8"/>
  <c r="AW56" i="8"/>
  <c r="AX55" i="8"/>
  <c r="AW55" i="8"/>
  <c r="AX54" i="8"/>
  <c r="AW54" i="8"/>
  <c r="AX53" i="8"/>
  <c r="AW53" i="8"/>
  <c r="AX52" i="8"/>
  <c r="AW52" i="8"/>
  <c r="AX51" i="8"/>
  <c r="AW51" i="8"/>
  <c r="AX50" i="8"/>
  <c r="AW50" i="8"/>
  <c r="AX49" i="8"/>
  <c r="AW49" i="8"/>
  <c r="AX48" i="8"/>
  <c r="AW48" i="8"/>
  <c r="AX47" i="8"/>
  <c r="AW47" i="8"/>
  <c r="AX46" i="8"/>
  <c r="AW46" i="8"/>
  <c r="AX45" i="8"/>
  <c r="AW45" i="8"/>
  <c r="AX44" i="8"/>
  <c r="AW44" i="8"/>
  <c r="AX43" i="8"/>
  <c r="AW43" i="8"/>
  <c r="AX42" i="8"/>
  <c r="AW42" i="8"/>
  <c r="AX41" i="8"/>
  <c r="AW41" i="8"/>
  <c r="AX40" i="8"/>
  <c r="AW40" i="8"/>
  <c r="AX39" i="8"/>
  <c r="AW39" i="8"/>
  <c r="AX38" i="8"/>
  <c r="AW38" i="8"/>
  <c r="AX37" i="8"/>
  <c r="AW37" i="8"/>
  <c r="AX36" i="8"/>
  <c r="AW36" i="8"/>
  <c r="AX35" i="8"/>
  <c r="AW35" i="8"/>
  <c r="AX34" i="8"/>
  <c r="AW34" i="8"/>
  <c r="AX33" i="8"/>
  <c r="AW33" i="8"/>
  <c r="AX32" i="8"/>
  <c r="AW32" i="8"/>
  <c r="AX31" i="8"/>
  <c r="AW31" i="8"/>
  <c r="AX30" i="8"/>
  <c r="AW30" i="8"/>
  <c r="AX29" i="8"/>
  <c r="AW29" i="8"/>
  <c r="AX28" i="8"/>
  <c r="AW28" i="8"/>
  <c r="AX27" i="8"/>
  <c r="AW27" i="8"/>
  <c r="AX26" i="8"/>
  <c r="AW26" i="8"/>
  <c r="AX25" i="8"/>
  <c r="AW25" i="8"/>
  <c r="AX24" i="8"/>
  <c r="AW24" i="8"/>
  <c r="AX332" i="6"/>
  <c r="AW332" i="6"/>
  <c r="AX331" i="6"/>
  <c r="AW331" i="6"/>
  <c r="AX330" i="6"/>
  <c r="AW330" i="6"/>
  <c r="AX329" i="6"/>
  <c r="AW329" i="6"/>
  <c r="AX328" i="6"/>
  <c r="AW328" i="6"/>
  <c r="AX327" i="6"/>
  <c r="AW327" i="6"/>
  <c r="AX326" i="6"/>
  <c r="AW326" i="6"/>
  <c r="AX325" i="6"/>
  <c r="AW325" i="6"/>
  <c r="AX324" i="6"/>
  <c r="AW324" i="6"/>
  <c r="AX323" i="6"/>
  <c r="AW323" i="6"/>
  <c r="AX322" i="6"/>
  <c r="AW322" i="6"/>
  <c r="AX321" i="6"/>
  <c r="AW321" i="6"/>
  <c r="AX320" i="6"/>
  <c r="AW320" i="6"/>
  <c r="AX319" i="6"/>
  <c r="AW319" i="6"/>
  <c r="AX318" i="6"/>
  <c r="AW318" i="6"/>
  <c r="AX317" i="6"/>
  <c r="AW317" i="6"/>
  <c r="AX316" i="6"/>
  <c r="AW316" i="6"/>
  <c r="AX315" i="6"/>
  <c r="AW315" i="6"/>
  <c r="AX314" i="6"/>
  <c r="AW314" i="6"/>
  <c r="AX313" i="6"/>
  <c r="AW313" i="6"/>
  <c r="AX312" i="6"/>
  <c r="AW312" i="6"/>
  <c r="AX311" i="6"/>
  <c r="AW311" i="6"/>
  <c r="AX310" i="6"/>
  <c r="AW310" i="6"/>
  <c r="AX309" i="6"/>
  <c r="AW309" i="6"/>
  <c r="AX308" i="6"/>
  <c r="AW308" i="6"/>
  <c r="AX307" i="6"/>
  <c r="AW307" i="6"/>
  <c r="AX306" i="6"/>
  <c r="AW306" i="6"/>
  <c r="AX305" i="6"/>
  <c r="AW305" i="6"/>
  <c r="AX304" i="6"/>
  <c r="AW304" i="6"/>
  <c r="AX303" i="6"/>
  <c r="AW303" i="6"/>
  <c r="AX302" i="6"/>
  <c r="AW302" i="6"/>
  <c r="AX301" i="6"/>
  <c r="AW301" i="6"/>
  <c r="AX300" i="6"/>
  <c r="AW300" i="6"/>
  <c r="AX299" i="6"/>
  <c r="AW299" i="6"/>
  <c r="AX298" i="6"/>
  <c r="AW298" i="6"/>
  <c r="AX297" i="6"/>
  <c r="AW297" i="6"/>
  <c r="AX296" i="6"/>
  <c r="AW296" i="6"/>
  <c r="AX295" i="6"/>
  <c r="AW295" i="6"/>
  <c r="AX294" i="6"/>
  <c r="AW294" i="6"/>
  <c r="AX293" i="6"/>
  <c r="AW293" i="6"/>
  <c r="AX292" i="6"/>
  <c r="AW292" i="6"/>
  <c r="AX291" i="6"/>
  <c r="AW291" i="6"/>
  <c r="AX290" i="6"/>
  <c r="AW290" i="6"/>
  <c r="AX289" i="6"/>
  <c r="AW289" i="6"/>
  <c r="AX288" i="6"/>
  <c r="AW288" i="6"/>
  <c r="AX287" i="6"/>
  <c r="AW287" i="6"/>
  <c r="AX286" i="6"/>
  <c r="AW286" i="6"/>
  <c r="AX285" i="6"/>
  <c r="AW285" i="6"/>
  <c r="AX284" i="6"/>
  <c r="AW284" i="6"/>
  <c r="AX283" i="6"/>
  <c r="AW283" i="6"/>
  <c r="AX282" i="6"/>
  <c r="AW282" i="6"/>
  <c r="AX281" i="6"/>
  <c r="AW281" i="6"/>
  <c r="AX280" i="6"/>
  <c r="AW280" i="6"/>
  <c r="AX279" i="6"/>
  <c r="AW279" i="6"/>
  <c r="AX278" i="6"/>
  <c r="AW278" i="6"/>
  <c r="AX277" i="6"/>
  <c r="AW277" i="6"/>
  <c r="AX276" i="6"/>
  <c r="AW276" i="6"/>
  <c r="AX275" i="6"/>
  <c r="AW275" i="6"/>
  <c r="AX274" i="6"/>
  <c r="AW274" i="6"/>
  <c r="AX273" i="6"/>
  <c r="AW273" i="6"/>
  <c r="AX272" i="6"/>
  <c r="AW272" i="6"/>
  <c r="AX271" i="6"/>
  <c r="AW271" i="6"/>
  <c r="AX270" i="6"/>
  <c r="AW270" i="6"/>
  <c r="AX269" i="6"/>
  <c r="AW269" i="6"/>
  <c r="AX268" i="6"/>
  <c r="AW268" i="6"/>
  <c r="AX267" i="6"/>
  <c r="AW267" i="6"/>
  <c r="AX266" i="6"/>
  <c r="AW266" i="6"/>
  <c r="AX265" i="6"/>
  <c r="AW265" i="6"/>
  <c r="AX264" i="6"/>
  <c r="AW264" i="6"/>
  <c r="AX263" i="6"/>
  <c r="AW263" i="6"/>
  <c r="AX262" i="6"/>
  <c r="AW262" i="6"/>
  <c r="AX261" i="6"/>
  <c r="AW261" i="6"/>
  <c r="AX260" i="6"/>
  <c r="AW260" i="6"/>
  <c r="AX259" i="6"/>
  <c r="AW259" i="6"/>
  <c r="AX258" i="6"/>
  <c r="AW258" i="6"/>
  <c r="AX257" i="6"/>
  <c r="AW257" i="6"/>
  <c r="AX256" i="6"/>
  <c r="AW256" i="6"/>
  <c r="AX255" i="6"/>
  <c r="AW255" i="6"/>
  <c r="AX254" i="6"/>
  <c r="AW254" i="6"/>
  <c r="AX253" i="6"/>
  <c r="AW253" i="6"/>
  <c r="AX252" i="6"/>
  <c r="AW252" i="6"/>
  <c r="AX251" i="6"/>
  <c r="AW251" i="6"/>
  <c r="AX250" i="6"/>
  <c r="AW250" i="6"/>
  <c r="AX249" i="6"/>
  <c r="AW249" i="6"/>
  <c r="AX248" i="6"/>
  <c r="AW248" i="6"/>
  <c r="AX247" i="6"/>
  <c r="AW247" i="6"/>
  <c r="AX246" i="6"/>
  <c r="AW246" i="6"/>
  <c r="AX245" i="6"/>
  <c r="AW245" i="6"/>
  <c r="AX244" i="6"/>
  <c r="AW244" i="6"/>
  <c r="AX243" i="6"/>
  <c r="AW243" i="6"/>
  <c r="AX242" i="6"/>
  <c r="AW242" i="6"/>
  <c r="AX241" i="6"/>
  <c r="AW241" i="6"/>
  <c r="AX240" i="6"/>
  <c r="AW240" i="6"/>
  <c r="AX239" i="6"/>
  <c r="AW239" i="6"/>
  <c r="AX238" i="6"/>
  <c r="AW238" i="6"/>
  <c r="AX237" i="6"/>
  <c r="AW237" i="6"/>
  <c r="AX236" i="6"/>
  <c r="AW236" i="6"/>
  <c r="AX235" i="6"/>
  <c r="AW235" i="6"/>
  <c r="AX234" i="6"/>
  <c r="AW234" i="6"/>
  <c r="AX233" i="6"/>
  <c r="AW233" i="6"/>
  <c r="AX232" i="6"/>
  <c r="AW232" i="6"/>
  <c r="AX231" i="6"/>
  <c r="AW231" i="6"/>
  <c r="AX230" i="6"/>
  <c r="AW230" i="6"/>
  <c r="AX229" i="6"/>
  <c r="AW229" i="6"/>
  <c r="AX228" i="6"/>
  <c r="AW228" i="6"/>
  <c r="AX227" i="6"/>
  <c r="AW227" i="6"/>
  <c r="AX226" i="6"/>
  <c r="AW226" i="6"/>
  <c r="AX225" i="6"/>
  <c r="AW225" i="6"/>
  <c r="AX224" i="6"/>
  <c r="AW224" i="6"/>
  <c r="AX223" i="6"/>
  <c r="AW223" i="6"/>
  <c r="AX222" i="6"/>
  <c r="AW222" i="6"/>
  <c r="AX221" i="6"/>
  <c r="AW221" i="6"/>
  <c r="AX220" i="6"/>
  <c r="AW220" i="6"/>
  <c r="AX219" i="6"/>
  <c r="AW219" i="6"/>
  <c r="AX218" i="6"/>
  <c r="AW218" i="6"/>
  <c r="AX217" i="6"/>
  <c r="AW217" i="6"/>
  <c r="AX216" i="6"/>
  <c r="AW216" i="6"/>
  <c r="AX215" i="6"/>
  <c r="AW215" i="6"/>
  <c r="AX214" i="6"/>
  <c r="AW214" i="6"/>
  <c r="AX213" i="6"/>
  <c r="AW213" i="6"/>
  <c r="AX212" i="6"/>
  <c r="AW212" i="6"/>
  <c r="AX211" i="6"/>
  <c r="AW211" i="6"/>
  <c r="AX210" i="6"/>
  <c r="AW210" i="6"/>
  <c r="AX209" i="6"/>
  <c r="AW209" i="6"/>
  <c r="AX208" i="6"/>
  <c r="AW208" i="6"/>
  <c r="AX207" i="6"/>
  <c r="AW207" i="6"/>
  <c r="AX206" i="6"/>
  <c r="AW206" i="6"/>
  <c r="AX205" i="6"/>
  <c r="AW205" i="6"/>
  <c r="AX204" i="6"/>
  <c r="AW204" i="6"/>
  <c r="AX203" i="6"/>
  <c r="AW203" i="6"/>
  <c r="AX202" i="6"/>
  <c r="AW202" i="6"/>
  <c r="AX201" i="6"/>
  <c r="AW201" i="6"/>
  <c r="AX200" i="6"/>
  <c r="AW200" i="6"/>
  <c r="AX199" i="6"/>
  <c r="AW199" i="6"/>
  <c r="AX198" i="6"/>
  <c r="AW198" i="6"/>
  <c r="AX197" i="6"/>
  <c r="AW197" i="6"/>
  <c r="AX196" i="6"/>
  <c r="AW196" i="6"/>
  <c r="AX195" i="6"/>
  <c r="AW195" i="6"/>
  <c r="AX194" i="6"/>
  <c r="AW194" i="6"/>
  <c r="AX193" i="6"/>
  <c r="AW193" i="6"/>
  <c r="AX192" i="6"/>
  <c r="AW192" i="6"/>
  <c r="AX191" i="6"/>
  <c r="AW191" i="6"/>
  <c r="AX190" i="6"/>
  <c r="AW190" i="6"/>
  <c r="AX189" i="6"/>
  <c r="AW189" i="6"/>
  <c r="AX188" i="6"/>
  <c r="AW188" i="6"/>
  <c r="AX187" i="6"/>
  <c r="AW187" i="6"/>
  <c r="AX186" i="6"/>
  <c r="AW186" i="6"/>
  <c r="AX185" i="6"/>
  <c r="AW185" i="6"/>
  <c r="AX184" i="6"/>
  <c r="AW184" i="6"/>
  <c r="AX183" i="6"/>
  <c r="AW183" i="6"/>
  <c r="AX182" i="6"/>
  <c r="AW182" i="6"/>
  <c r="AX181" i="6"/>
  <c r="AW181" i="6"/>
  <c r="AX180" i="6"/>
  <c r="AW180" i="6"/>
  <c r="AX179" i="6"/>
  <c r="AW179" i="6"/>
  <c r="AX178" i="6"/>
  <c r="AW178" i="6"/>
  <c r="AX177" i="6"/>
  <c r="AW177" i="6"/>
  <c r="AX176" i="6"/>
  <c r="AW176" i="6"/>
  <c r="AX175" i="6"/>
  <c r="AW175" i="6"/>
  <c r="AX174" i="6"/>
  <c r="AW174" i="6"/>
  <c r="AX173" i="6"/>
  <c r="AW173" i="6"/>
  <c r="AX172" i="6"/>
  <c r="AW172" i="6"/>
  <c r="AX171" i="6"/>
  <c r="AW171" i="6"/>
  <c r="AX170" i="6"/>
  <c r="AW170" i="6"/>
  <c r="AX169" i="6"/>
  <c r="AW169" i="6"/>
  <c r="AX168" i="6"/>
  <c r="AW168" i="6"/>
  <c r="AX167" i="6"/>
  <c r="AW167" i="6"/>
  <c r="AX166" i="6"/>
  <c r="AW166" i="6"/>
  <c r="AX165" i="6"/>
  <c r="AW165" i="6"/>
  <c r="AX164" i="6"/>
  <c r="AW164" i="6"/>
  <c r="AX163" i="6"/>
  <c r="AW163" i="6"/>
  <c r="AX162" i="6"/>
  <c r="AW162" i="6"/>
  <c r="AX161" i="6"/>
  <c r="AW161" i="6"/>
  <c r="AX160" i="6"/>
  <c r="AW160" i="6"/>
  <c r="AX159" i="6"/>
  <c r="AW159" i="6"/>
  <c r="AX158" i="6"/>
  <c r="AW158" i="6"/>
  <c r="AX157" i="6"/>
  <c r="AW157" i="6"/>
  <c r="AX156" i="6"/>
  <c r="AW156" i="6"/>
  <c r="AX155" i="6"/>
  <c r="AW155" i="6"/>
  <c r="AX154" i="6"/>
  <c r="AW154" i="6"/>
  <c r="AX153" i="6"/>
  <c r="AW153" i="6"/>
  <c r="AX152" i="6"/>
  <c r="AW152" i="6"/>
  <c r="AX151" i="6"/>
  <c r="AW151" i="6"/>
  <c r="AX150" i="6"/>
  <c r="AW150" i="6"/>
  <c r="AX149" i="6"/>
  <c r="AW149" i="6"/>
  <c r="AX148" i="6"/>
  <c r="AW148" i="6"/>
  <c r="AX147" i="6"/>
  <c r="AW147" i="6"/>
  <c r="AX146" i="6"/>
  <c r="AW146" i="6"/>
  <c r="AX145" i="6"/>
  <c r="AW145" i="6"/>
  <c r="AX144" i="6"/>
  <c r="AW144" i="6"/>
  <c r="AX143" i="6"/>
  <c r="AW143" i="6"/>
  <c r="AX142" i="6"/>
  <c r="AW142" i="6"/>
  <c r="AX141" i="6"/>
  <c r="AW141" i="6"/>
  <c r="AX140" i="6"/>
  <c r="AW140" i="6"/>
  <c r="AX139" i="6"/>
  <c r="AW139" i="6"/>
  <c r="AX138" i="6"/>
  <c r="AW138" i="6"/>
  <c r="AX137" i="6"/>
  <c r="AW137" i="6"/>
  <c r="AX136" i="6"/>
  <c r="AW136" i="6"/>
  <c r="AX135" i="6"/>
  <c r="AW135" i="6"/>
  <c r="AX134" i="6"/>
  <c r="AW134" i="6"/>
  <c r="AX133" i="6"/>
  <c r="AW133" i="6"/>
  <c r="AX132" i="6"/>
  <c r="AW132" i="6"/>
  <c r="AX131" i="6"/>
  <c r="AW131" i="6"/>
  <c r="AX130" i="6"/>
  <c r="AW130" i="6"/>
  <c r="AX129" i="6"/>
  <c r="AW129" i="6"/>
  <c r="AX128" i="6"/>
  <c r="AW128" i="6"/>
  <c r="AX127" i="6"/>
  <c r="AW127" i="6"/>
  <c r="AX126" i="6"/>
  <c r="AW126" i="6"/>
  <c r="AX125" i="6"/>
  <c r="AW125" i="6"/>
  <c r="AX124" i="6"/>
  <c r="AW124" i="6"/>
  <c r="AX123" i="6"/>
  <c r="AW123" i="6"/>
  <c r="AX122" i="6"/>
  <c r="AW122" i="6"/>
  <c r="AX121" i="6"/>
  <c r="AW121" i="6"/>
  <c r="AX120" i="6"/>
  <c r="AW120" i="6"/>
  <c r="AX119" i="6"/>
  <c r="AW119" i="6"/>
  <c r="AX118" i="6"/>
  <c r="AW118" i="6"/>
  <c r="AX117" i="6"/>
  <c r="AW117" i="6"/>
  <c r="AX116" i="6"/>
  <c r="AW116" i="6"/>
  <c r="AX115" i="6"/>
  <c r="AW115" i="6"/>
  <c r="AX114" i="6"/>
  <c r="AW114" i="6"/>
  <c r="AX113" i="6"/>
  <c r="AW113" i="6"/>
  <c r="AX112" i="6"/>
  <c r="AW112" i="6"/>
  <c r="AX111" i="6"/>
  <c r="AW111" i="6"/>
  <c r="AX110" i="6"/>
  <c r="AW110" i="6"/>
  <c r="AX109" i="6"/>
  <c r="AW109" i="6"/>
  <c r="AX108" i="6"/>
  <c r="AW108" i="6"/>
  <c r="AX107" i="6"/>
  <c r="AW107" i="6"/>
  <c r="AX106" i="6"/>
  <c r="AW106" i="6"/>
  <c r="AX105" i="6"/>
  <c r="AW105" i="6"/>
  <c r="AX104" i="6"/>
  <c r="AW104" i="6"/>
  <c r="AX103" i="6"/>
  <c r="AW103" i="6"/>
  <c r="AX102" i="6"/>
  <c r="AW102" i="6"/>
  <c r="AX101" i="6"/>
  <c r="AW101" i="6"/>
  <c r="AX100" i="6"/>
  <c r="AW100" i="6"/>
  <c r="AX99" i="6"/>
  <c r="AW99" i="6"/>
  <c r="AX98" i="6"/>
  <c r="AW98" i="6"/>
  <c r="AX97" i="6"/>
  <c r="AW97" i="6"/>
  <c r="AX96" i="6"/>
  <c r="AW96" i="6"/>
  <c r="AX95" i="6"/>
  <c r="AW95" i="6"/>
  <c r="AX94" i="6"/>
  <c r="AW94" i="6"/>
  <c r="AX93" i="6"/>
  <c r="AW93" i="6"/>
  <c r="AX92" i="6"/>
  <c r="AW92" i="6"/>
  <c r="AX91" i="6"/>
  <c r="AW91" i="6"/>
  <c r="AX90" i="6"/>
  <c r="AW90" i="6"/>
  <c r="AX89" i="6"/>
  <c r="AW89" i="6"/>
  <c r="AX88" i="6"/>
  <c r="AW88" i="6"/>
  <c r="AX87" i="6"/>
  <c r="AW87" i="6"/>
  <c r="AX86" i="6"/>
  <c r="AW86" i="6"/>
  <c r="AX85" i="6"/>
  <c r="AW85" i="6"/>
  <c r="AX84" i="6"/>
  <c r="AW84" i="6"/>
  <c r="AX83" i="6"/>
  <c r="AW83" i="6"/>
  <c r="AX82" i="6"/>
  <c r="AW82" i="6"/>
  <c r="AX81" i="6"/>
  <c r="AW81" i="6"/>
  <c r="AX80" i="6"/>
  <c r="AW80" i="6"/>
  <c r="AX79" i="6"/>
  <c r="AW79" i="6"/>
  <c r="AX78" i="6"/>
  <c r="AW78" i="6"/>
  <c r="AX77" i="6"/>
  <c r="AW77" i="6"/>
  <c r="AX76" i="6"/>
  <c r="AW76" i="6"/>
  <c r="AX75" i="6"/>
  <c r="AW75" i="6"/>
  <c r="AX74" i="6"/>
  <c r="AW74" i="6"/>
  <c r="AX73" i="6"/>
  <c r="AW73" i="6"/>
  <c r="AX72" i="6"/>
  <c r="AW72" i="6"/>
  <c r="AX71" i="6"/>
  <c r="AW71" i="6"/>
  <c r="AX70" i="6"/>
  <c r="AW70" i="6"/>
  <c r="AX69" i="6"/>
  <c r="AW69" i="6"/>
  <c r="AX68" i="6"/>
  <c r="AW68" i="6"/>
  <c r="AX67" i="6"/>
  <c r="AW67" i="6"/>
  <c r="AX66" i="6"/>
  <c r="AW66" i="6"/>
  <c r="AX65" i="6"/>
  <c r="AW65" i="6"/>
  <c r="AX64" i="6"/>
  <c r="AW64" i="6"/>
  <c r="AX63" i="6"/>
  <c r="AW63" i="6"/>
  <c r="AX62" i="6"/>
  <c r="AW62" i="6"/>
  <c r="AX61" i="6"/>
  <c r="AW61" i="6"/>
  <c r="AX60" i="6"/>
  <c r="AW60" i="6"/>
  <c r="AX59" i="6"/>
  <c r="AW59" i="6"/>
  <c r="AX58" i="6"/>
  <c r="AW58" i="6"/>
  <c r="AX57" i="6"/>
  <c r="AW57" i="6"/>
  <c r="AX56" i="6"/>
  <c r="AW56" i="6"/>
  <c r="AX55" i="6"/>
  <c r="AW55" i="6"/>
  <c r="AX54" i="6"/>
  <c r="AW54" i="6"/>
  <c r="AX53" i="6"/>
  <c r="AW53" i="6"/>
  <c r="AX52" i="6"/>
  <c r="AW52" i="6"/>
  <c r="AX51" i="6"/>
  <c r="AW51" i="6"/>
  <c r="AX50" i="6"/>
  <c r="AW50" i="6"/>
  <c r="AX49" i="6"/>
  <c r="AW49" i="6"/>
  <c r="AX48" i="6"/>
  <c r="AW48" i="6"/>
  <c r="AX47" i="6"/>
  <c r="AW47" i="6"/>
  <c r="AX46" i="6"/>
  <c r="AW46" i="6"/>
  <c r="AX45" i="6"/>
  <c r="AW45" i="6"/>
  <c r="AX44" i="6"/>
  <c r="AW44" i="6"/>
  <c r="AX43" i="6"/>
  <c r="AW43" i="6"/>
  <c r="AX42" i="6"/>
  <c r="AW42" i="6"/>
  <c r="AX41" i="6"/>
  <c r="AW41" i="6"/>
  <c r="AX40" i="6"/>
  <c r="AW40" i="6"/>
  <c r="AX39" i="6"/>
  <c r="AW39" i="6"/>
  <c r="AX38" i="6"/>
  <c r="AW38" i="6"/>
  <c r="AX37" i="6"/>
  <c r="AW37" i="6"/>
  <c r="AX36" i="6"/>
  <c r="AW36" i="6"/>
  <c r="AX35" i="6"/>
  <c r="AW35" i="6"/>
  <c r="AX34" i="6"/>
  <c r="AW34" i="6"/>
  <c r="AX33" i="6"/>
  <c r="AW33" i="6"/>
  <c r="AX32" i="6"/>
  <c r="AW32" i="6"/>
  <c r="AX31" i="6"/>
  <c r="AW31" i="6"/>
  <c r="AX30" i="6"/>
  <c r="AW30" i="6"/>
  <c r="AX29" i="6"/>
  <c r="AW29" i="6"/>
  <c r="AX28" i="6"/>
  <c r="AW28" i="6"/>
  <c r="AX27" i="6"/>
  <c r="AW27" i="6"/>
  <c r="AX26" i="6"/>
  <c r="AW26" i="6"/>
  <c r="AX25" i="6"/>
  <c r="AW25" i="6"/>
  <c r="AX24" i="6"/>
  <c r="AW24" i="6"/>
  <c r="AX188" i="4"/>
  <c r="AW188" i="4"/>
  <c r="AX187" i="4"/>
  <c r="AW187" i="4"/>
  <c r="AX186" i="4"/>
  <c r="AW186" i="4"/>
  <c r="AX185" i="4"/>
  <c r="AW185" i="4"/>
  <c r="AX184" i="4"/>
  <c r="AW184" i="4"/>
  <c r="AX183" i="4"/>
  <c r="AW183" i="4"/>
  <c r="AX182" i="4"/>
  <c r="AW182" i="4"/>
  <c r="AX181" i="4"/>
  <c r="AW181" i="4"/>
  <c r="AX180" i="4"/>
  <c r="AW180" i="4"/>
  <c r="AX179" i="4"/>
  <c r="AW179" i="4"/>
  <c r="AX178" i="4"/>
  <c r="AW178" i="4"/>
  <c r="AX177" i="4"/>
  <c r="AW177" i="4"/>
  <c r="AX176" i="4"/>
  <c r="AW176" i="4"/>
  <c r="AX175" i="4"/>
  <c r="AW175" i="4"/>
  <c r="AX174" i="4"/>
  <c r="AW174" i="4"/>
  <c r="AX173" i="4"/>
  <c r="AW173" i="4"/>
  <c r="AX172" i="4"/>
  <c r="AW172" i="4"/>
  <c r="AX171" i="4"/>
  <c r="AW171" i="4"/>
  <c r="AX170" i="4"/>
  <c r="AW170" i="4"/>
  <c r="AX169" i="4"/>
  <c r="AW169" i="4"/>
  <c r="AX168" i="4"/>
  <c r="AW168" i="4"/>
  <c r="AX167" i="4"/>
  <c r="AW167" i="4"/>
  <c r="AX166" i="4"/>
  <c r="AW166" i="4"/>
  <c r="AX165" i="4"/>
  <c r="AW165" i="4"/>
  <c r="AX164" i="4"/>
  <c r="AW164" i="4"/>
  <c r="AX163" i="4"/>
  <c r="AW163" i="4"/>
  <c r="AX162" i="4"/>
  <c r="AW162" i="4"/>
  <c r="AX161" i="4"/>
  <c r="AW161" i="4"/>
  <c r="AX160" i="4"/>
  <c r="AW160" i="4"/>
  <c r="AX159" i="4"/>
  <c r="AW159" i="4"/>
  <c r="AX158" i="4"/>
  <c r="AW158" i="4"/>
  <c r="AX157" i="4"/>
  <c r="AW157" i="4"/>
  <c r="AX156" i="4"/>
  <c r="AW156" i="4"/>
  <c r="AX155" i="4"/>
  <c r="AW155" i="4"/>
  <c r="AX154" i="4"/>
  <c r="AW154" i="4"/>
  <c r="AX153" i="4"/>
  <c r="AW153" i="4"/>
  <c r="AX152" i="4"/>
  <c r="AW152" i="4"/>
  <c r="AX151" i="4"/>
  <c r="AW151" i="4"/>
  <c r="AX150" i="4"/>
  <c r="AW150" i="4"/>
  <c r="AX149" i="4"/>
  <c r="AW149" i="4"/>
  <c r="AX148" i="4"/>
  <c r="AW148" i="4"/>
  <c r="AX147" i="4"/>
  <c r="AW147" i="4"/>
  <c r="AX146" i="4"/>
  <c r="AW146" i="4"/>
  <c r="AX145" i="4"/>
  <c r="AW145" i="4"/>
  <c r="AX144" i="4"/>
  <c r="AW144" i="4"/>
  <c r="AX143" i="4"/>
  <c r="AW143" i="4"/>
  <c r="AX142" i="4"/>
  <c r="AW142" i="4"/>
  <c r="AX141" i="4"/>
  <c r="AW141" i="4"/>
  <c r="AX140" i="4"/>
  <c r="AW140" i="4"/>
  <c r="AX139" i="4"/>
  <c r="AW139" i="4"/>
  <c r="AX138" i="4"/>
  <c r="AW138" i="4"/>
  <c r="AX137" i="4"/>
  <c r="AW137" i="4"/>
  <c r="AX136" i="4"/>
  <c r="AW136" i="4"/>
  <c r="AX135" i="4"/>
  <c r="AW135" i="4"/>
  <c r="AX134" i="4"/>
  <c r="AW134" i="4"/>
  <c r="AX133" i="4"/>
  <c r="AW133" i="4"/>
  <c r="AX132" i="4"/>
  <c r="AW132" i="4"/>
  <c r="AX131" i="4"/>
  <c r="AW131" i="4"/>
  <c r="AX130" i="4"/>
  <c r="AW130" i="4"/>
  <c r="AX129" i="4"/>
  <c r="AW129" i="4"/>
  <c r="AX128" i="4"/>
  <c r="AW128" i="4"/>
  <c r="AX127" i="4"/>
  <c r="AW127" i="4"/>
  <c r="AX126" i="4"/>
  <c r="AW126" i="4"/>
  <c r="AX125" i="4"/>
  <c r="AW125" i="4"/>
  <c r="AX124" i="4"/>
  <c r="AW124" i="4"/>
  <c r="AX123" i="4"/>
  <c r="AW123" i="4"/>
  <c r="AX122" i="4"/>
  <c r="AW122" i="4"/>
  <c r="AX121" i="4"/>
  <c r="AW121" i="4"/>
  <c r="AX120" i="4"/>
  <c r="AW120" i="4"/>
  <c r="AX119" i="4"/>
  <c r="AW119" i="4"/>
  <c r="AX118" i="4"/>
  <c r="AW118" i="4"/>
  <c r="AX117" i="4"/>
  <c r="AW117" i="4"/>
  <c r="AX116" i="4"/>
  <c r="AW116" i="4"/>
  <c r="AX115" i="4"/>
  <c r="AW115" i="4"/>
  <c r="AX114" i="4"/>
  <c r="AW114" i="4"/>
  <c r="AX113" i="4"/>
  <c r="AW113" i="4"/>
  <c r="AX112" i="4"/>
  <c r="AW112" i="4"/>
  <c r="AX111" i="4"/>
  <c r="AW111" i="4"/>
  <c r="AX110" i="4"/>
  <c r="AW110" i="4"/>
  <c r="AX109" i="4"/>
  <c r="AW109" i="4"/>
  <c r="AX108" i="4"/>
  <c r="AW108" i="4"/>
  <c r="AX107" i="4"/>
  <c r="AW107" i="4"/>
  <c r="AX106" i="4"/>
  <c r="AW106" i="4"/>
  <c r="AX105" i="4"/>
  <c r="AW105" i="4"/>
  <c r="AX104" i="4"/>
  <c r="AW104" i="4"/>
  <c r="AX103" i="4"/>
  <c r="AW103" i="4"/>
  <c r="AX102" i="4"/>
  <c r="AW102" i="4"/>
  <c r="AX101" i="4"/>
  <c r="AW101" i="4"/>
  <c r="AX100" i="4"/>
  <c r="AW100" i="4"/>
  <c r="AX99" i="4"/>
  <c r="AW99" i="4"/>
  <c r="AX98" i="4"/>
  <c r="AW98" i="4"/>
  <c r="AX97" i="4"/>
  <c r="AW97" i="4"/>
  <c r="AX96" i="4"/>
  <c r="AW96" i="4"/>
  <c r="AX95" i="4"/>
  <c r="AW95" i="4"/>
  <c r="AX94" i="4"/>
  <c r="AW94" i="4"/>
  <c r="AX93" i="4"/>
  <c r="AW93" i="4"/>
  <c r="AX92" i="4"/>
  <c r="AW92" i="4"/>
  <c r="AX91" i="4"/>
  <c r="AW91" i="4"/>
  <c r="AX90" i="4"/>
  <c r="AW90" i="4"/>
  <c r="AX89" i="4"/>
  <c r="AW89" i="4"/>
  <c r="AX88" i="4"/>
  <c r="AW88" i="4"/>
  <c r="AX87" i="4"/>
  <c r="AW87" i="4"/>
  <c r="AX86" i="4"/>
  <c r="AW86" i="4"/>
  <c r="AX85" i="4"/>
  <c r="AW85" i="4"/>
  <c r="AX84" i="4"/>
  <c r="AW84" i="4"/>
  <c r="AX83" i="4"/>
  <c r="AW83" i="4"/>
  <c r="AX82" i="4"/>
  <c r="AW82" i="4"/>
  <c r="AX81" i="4"/>
  <c r="AW81" i="4"/>
  <c r="AX80" i="4"/>
  <c r="AW80" i="4"/>
  <c r="AX79" i="4"/>
  <c r="AW79" i="4"/>
  <c r="AX78" i="4"/>
  <c r="AW78" i="4"/>
  <c r="AX77" i="4"/>
  <c r="AW77" i="4"/>
  <c r="AX76" i="4"/>
  <c r="AW76" i="4"/>
  <c r="AX75" i="4"/>
  <c r="AW75" i="4"/>
  <c r="AX74" i="4"/>
  <c r="AW74" i="4"/>
  <c r="AX73" i="4"/>
  <c r="AW73" i="4"/>
  <c r="AX72" i="4"/>
  <c r="AW72" i="4"/>
  <c r="AX71" i="4"/>
  <c r="AW71" i="4"/>
  <c r="AX70" i="4"/>
  <c r="AW70" i="4"/>
  <c r="AX69" i="4"/>
  <c r="AW69" i="4"/>
  <c r="AX68" i="4"/>
  <c r="AW68" i="4"/>
  <c r="AX67" i="4"/>
  <c r="AW67" i="4"/>
  <c r="AX66" i="4"/>
  <c r="AW66" i="4"/>
  <c r="AX65" i="4"/>
  <c r="AW65" i="4"/>
  <c r="AX64" i="4"/>
  <c r="AW64" i="4"/>
  <c r="AX63" i="4"/>
  <c r="AW63" i="4"/>
  <c r="AX62" i="4"/>
  <c r="AW62" i="4"/>
  <c r="AX61" i="4"/>
  <c r="AW61" i="4"/>
  <c r="AX60" i="4"/>
  <c r="AW60" i="4"/>
  <c r="AX59" i="4"/>
  <c r="AW59" i="4"/>
  <c r="AX58" i="4"/>
  <c r="AW58" i="4"/>
  <c r="AX57" i="4"/>
  <c r="AW57" i="4"/>
  <c r="AX56" i="4"/>
  <c r="AW56" i="4"/>
  <c r="AX55" i="4"/>
  <c r="AW55" i="4"/>
  <c r="AX54" i="4"/>
  <c r="AW54" i="4"/>
  <c r="AX53" i="4"/>
  <c r="AW53" i="4"/>
  <c r="AX52" i="4"/>
  <c r="AW52" i="4"/>
  <c r="AX51" i="4"/>
  <c r="AW51" i="4"/>
  <c r="AX50" i="4"/>
  <c r="AW50" i="4"/>
  <c r="AX49" i="4"/>
  <c r="AW49" i="4"/>
  <c r="AX48" i="4"/>
  <c r="AW48" i="4"/>
  <c r="AX47" i="4"/>
  <c r="AW47" i="4"/>
  <c r="AX46" i="4"/>
  <c r="AW46" i="4"/>
  <c r="AX45" i="4"/>
  <c r="AW45" i="4"/>
  <c r="AX44" i="4"/>
  <c r="AW44" i="4"/>
  <c r="AX43" i="4"/>
  <c r="AW43" i="4"/>
  <c r="AX42" i="4"/>
  <c r="AW42" i="4"/>
  <c r="AX41" i="4"/>
  <c r="AW41" i="4"/>
  <c r="AX40" i="4"/>
  <c r="AW40" i="4"/>
  <c r="AX39" i="4"/>
  <c r="AW39" i="4"/>
  <c r="AX38" i="4"/>
  <c r="AW38" i="4"/>
  <c r="AX37" i="4"/>
  <c r="AW37" i="4"/>
  <c r="AX36" i="4"/>
  <c r="AW36" i="4"/>
  <c r="AX35" i="4"/>
  <c r="AW35" i="4"/>
  <c r="AX34" i="4"/>
  <c r="AW34" i="4"/>
  <c r="AX33" i="4"/>
  <c r="AW33" i="4"/>
  <c r="AX32" i="4"/>
  <c r="AW32" i="4"/>
  <c r="AX31" i="4"/>
  <c r="AW31" i="4"/>
  <c r="AX30" i="4"/>
  <c r="AW30" i="4"/>
  <c r="AX29" i="4"/>
  <c r="AW29" i="4"/>
  <c r="AX28" i="4"/>
  <c r="AW28" i="4"/>
  <c r="AX27" i="4"/>
  <c r="AW27" i="4"/>
  <c r="AX26" i="4"/>
  <c r="AW26" i="4"/>
  <c r="AX25" i="4"/>
  <c r="AW25" i="4"/>
  <c r="AX24" i="4"/>
  <c r="AW24" i="4"/>
  <c r="AX180" i="1"/>
  <c r="AW180" i="1"/>
  <c r="AX179" i="1"/>
  <c r="AW179" i="1"/>
  <c r="AX178" i="1"/>
  <c r="AW178" i="1"/>
  <c r="AX177" i="1"/>
  <c r="AW177" i="1"/>
  <c r="AX176" i="1"/>
  <c r="AW176" i="1"/>
  <c r="AX175" i="1"/>
  <c r="AW175" i="1"/>
  <c r="AX174" i="1"/>
  <c r="AW174" i="1"/>
  <c r="AX173" i="1"/>
  <c r="AW173" i="1"/>
  <c r="AX172" i="1"/>
  <c r="AW172" i="1"/>
  <c r="AX171" i="1"/>
  <c r="AW171" i="1"/>
  <c r="AX170" i="1"/>
  <c r="AW170" i="1"/>
  <c r="AX169" i="1"/>
  <c r="AW169" i="1"/>
  <c r="AX168" i="1"/>
  <c r="AW168" i="1"/>
  <c r="AX167" i="1"/>
  <c r="AW167" i="1"/>
  <c r="AX166" i="1"/>
  <c r="AW166" i="1"/>
  <c r="AX165" i="1"/>
  <c r="AW165" i="1"/>
  <c r="AX164" i="1"/>
  <c r="AW164" i="1"/>
  <c r="AX163" i="1"/>
  <c r="AW163" i="1"/>
  <c r="AX162" i="1"/>
  <c r="AW162" i="1"/>
  <c r="AX161" i="1"/>
  <c r="AW161" i="1"/>
  <c r="AX160" i="1"/>
  <c r="AW160" i="1"/>
  <c r="AX159" i="1"/>
  <c r="AW159" i="1"/>
  <c r="AX158" i="1"/>
  <c r="AW158" i="1"/>
  <c r="AX157" i="1"/>
  <c r="AW157" i="1"/>
  <c r="AX156" i="1"/>
  <c r="AW156" i="1"/>
  <c r="AX155" i="1"/>
  <c r="AW155" i="1"/>
  <c r="AX154" i="1"/>
  <c r="AW154" i="1"/>
  <c r="AX153" i="1"/>
  <c r="AW153" i="1"/>
  <c r="AX152" i="1"/>
  <c r="AW152" i="1"/>
  <c r="AX151" i="1"/>
  <c r="AW151" i="1"/>
  <c r="AX150" i="1"/>
  <c r="AW150" i="1"/>
  <c r="AX149" i="1"/>
  <c r="AW149" i="1"/>
  <c r="AX148" i="1"/>
  <c r="AW148" i="1"/>
  <c r="AX147" i="1"/>
  <c r="AW147" i="1"/>
  <c r="AX146" i="1"/>
  <c r="AW146" i="1"/>
  <c r="AX145" i="1"/>
  <c r="AW145" i="1"/>
  <c r="AX144" i="1"/>
  <c r="AW144" i="1"/>
  <c r="AX143" i="1"/>
  <c r="AW143" i="1"/>
  <c r="AX142" i="1"/>
  <c r="AW142" i="1"/>
  <c r="AX141" i="1"/>
  <c r="AW141" i="1"/>
  <c r="AX140" i="1"/>
  <c r="AW140" i="1"/>
  <c r="AX139" i="1"/>
  <c r="AW139" i="1"/>
  <c r="AX138" i="1"/>
  <c r="AW138" i="1"/>
  <c r="AX137" i="1"/>
  <c r="AW137" i="1"/>
  <c r="AX136" i="1"/>
  <c r="AW136" i="1"/>
  <c r="AX135" i="1"/>
  <c r="AW135" i="1"/>
  <c r="AX134" i="1"/>
  <c r="AW134" i="1"/>
  <c r="AX133" i="1"/>
  <c r="AW133" i="1"/>
  <c r="AX132" i="1"/>
  <c r="AW132" i="1"/>
  <c r="AX131" i="1"/>
  <c r="AW131" i="1"/>
  <c r="AX130" i="1"/>
  <c r="AW130" i="1"/>
  <c r="AX129" i="1"/>
  <c r="AW129" i="1"/>
  <c r="AX128" i="1"/>
  <c r="AW128" i="1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9" i="1"/>
  <c r="AW119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10" i="1"/>
  <c r="AW110" i="1"/>
  <c r="AX109" i="1"/>
  <c r="AW109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100" i="1"/>
  <c r="AW100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1" i="1"/>
  <c r="AW91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X82" i="1"/>
  <c r="AW82" i="1"/>
  <c r="AX81" i="1"/>
  <c r="AW81" i="1"/>
  <c r="AX80" i="1"/>
  <c r="AW80" i="1"/>
  <c r="AX79" i="1"/>
  <c r="AW79" i="1"/>
  <c r="AX78" i="1"/>
  <c r="AW78" i="1"/>
  <c r="AX77" i="1"/>
  <c r="AW77" i="1"/>
  <c r="AX76" i="1"/>
  <c r="AW76" i="1"/>
  <c r="AX75" i="1"/>
  <c r="AW75" i="1"/>
  <c r="AX74" i="1"/>
  <c r="AW74" i="1"/>
  <c r="AX73" i="1"/>
  <c r="AW73" i="1"/>
  <c r="AX72" i="1"/>
  <c r="AW72" i="1"/>
  <c r="AX71" i="1"/>
  <c r="AW71" i="1"/>
  <c r="AX70" i="1"/>
  <c r="AW70" i="1"/>
  <c r="AX69" i="1"/>
  <c r="AW69" i="1"/>
  <c r="AX68" i="1"/>
  <c r="AW68" i="1"/>
  <c r="AX67" i="1"/>
  <c r="AW67" i="1"/>
  <c r="AX66" i="1"/>
  <c r="AW66" i="1"/>
  <c r="AX65" i="1"/>
  <c r="AW65" i="1"/>
  <c r="AX64" i="1"/>
  <c r="AW64" i="1"/>
  <c r="AX63" i="1"/>
  <c r="AW63" i="1"/>
  <c r="AX62" i="1"/>
  <c r="AW62" i="1"/>
  <c r="AX61" i="1"/>
  <c r="AW61" i="1"/>
  <c r="AX60" i="1"/>
  <c r="AW60" i="1"/>
  <c r="AX59" i="1"/>
  <c r="AW59" i="1"/>
  <c r="AX58" i="1"/>
  <c r="AW58" i="1"/>
  <c r="AX57" i="1"/>
  <c r="AW57" i="1"/>
  <c r="AX56" i="1"/>
  <c r="AW56" i="1"/>
  <c r="AX55" i="1"/>
  <c r="AW55" i="1"/>
  <c r="AX54" i="1"/>
  <c r="AW54" i="1"/>
  <c r="AX53" i="1"/>
  <c r="AW53" i="1"/>
  <c r="AX52" i="1"/>
  <c r="AW52" i="1"/>
  <c r="AX51" i="1"/>
  <c r="AW51" i="1"/>
  <c r="AX50" i="1"/>
  <c r="AW50" i="1"/>
  <c r="AX49" i="1"/>
  <c r="AW49" i="1"/>
  <c r="AX48" i="1"/>
  <c r="AW48" i="1"/>
  <c r="AX47" i="1"/>
  <c r="AW47" i="1"/>
  <c r="AX46" i="1"/>
  <c r="AW46" i="1"/>
  <c r="AX45" i="1"/>
  <c r="AW45" i="1"/>
  <c r="AX44" i="1"/>
  <c r="AW44" i="1"/>
  <c r="AX43" i="1"/>
  <c r="AW43" i="1"/>
  <c r="AX42" i="1"/>
  <c r="AW42" i="1"/>
  <c r="AX41" i="1"/>
  <c r="AW41" i="1"/>
  <c r="AX40" i="1"/>
  <c r="AW40" i="1"/>
  <c r="AX39" i="1"/>
  <c r="AW39" i="1"/>
  <c r="AX38" i="1"/>
  <c r="AW38" i="1"/>
  <c r="AX37" i="1"/>
  <c r="AW37" i="1"/>
  <c r="AX36" i="1"/>
  <c r="AW36" i="1"/>
  <c r="AX35" i="1"/>
  <c r="AW3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P324" i="8"/>
  <c r="AO324" i="8"/>
  <c r="AP323" i="8"/>
  <c r="AO323" i="8"/>
  <c r="AP322" i="8"/>
  <c r="AO322" i="8"/>
  <c r="AP321" i="8"/>
  <c r="AO321" i="8"/>
  <c r="AP320" i="8"/>
  <c r="AO320" i="8"/>
  <c r="AP319" i="8"/>
  <c r="AO319" i="8"/>
  <c r="AP318" i="8"/>
  <c r="AO318" i="8"/>
  <c r="AP317" i="8"/>
  <c r="AO317" i="8"/>
  <c r="AP316" i="8"/>
  <c r="AO316" i="8"/>
  <c r="AP315" i="8"/>
  <c r="AO315" i="8"/>
  <c r="AP314" i="8"/>
  <c r="AO314" i="8"/>
  <c r="AP313" i="8"/>
  <c r="AO313" i="8"/>
  <c r="AP312" i="8"/>
  <c r="AO312" i="8"/>
  <c r="AP311" i="8"/>
  <c r="AO311" i="8"/>
  <c r="AP310" i="8"/>
  <c r="AO310" i="8"/>
  <c r="AP309" i="8"/>
  <c r="AO309" i="8"/>
  <c r="AP308" i="8"/>
  <c r="AO308" i="8"/>
  <c r="AP307" i="8"/>
  <c r="AO307" i="8"/>
  <c r="AP306" i="8"/>
  <c r="AO306" i="8"/>
  <c r="AP305" i="8"/>
  <c r="AO305" i="8"/>
  <c r="AP304" i="8"/>
  <c r="AO304" i="8"/>
  <c r="AP303" i="8"/>
  <c r="AO303" i="8"/>
  <c r="AP302" i="8"/>
  <c r="AO302" i="8"/>
  <c r="AP301" i="8"/>
  <c r="AO301" i="8"/>
  <c r="AP300" i="8"/>
  <c r="AO300" i="8"/>
  <c r="AP299" i="8"/>
  <c r="AO299" i="8"/>
  <c r="AP298" i="8"/>
  <c r="AO298" i="8"/>
  <c r="AP297" i="8"/>
  <c r="AO297" i="8"/>
  <c r="AP296" i="8"/>
  <c r="AO296" i="8"/>
  <c r="AP295" i="8"/>
  <c r="AO295" i="8"/>
  <c r="AP294" i="8"/>
  <c r="AO294" i="8"/>
  <c r="AP293" i="8"/>
  <c r="AO293" i="8"/>
  <c r="AP292" i="8"/>
  <c r="AO292" i="8"/>
  <c r="AP291" i="8"/>
  <c r="AO291" i="8"/>
  <c r="AP290" i="8"/>
  <c r="AO290" i="8"/>
  <c r="AP289" i="8"/>
  <c r="AO289" i="8"/>
  <c r="AP288" i="8"/>
  <c r="AO288" i="8"/>
  <c r="AP287" i="8"/>
  <c r="AO287" i="8"/>
  <c r="AP286" i="8"/>
  <c r="AO286" i="8"/>
  <c r="AP285" i="8"/>
  <c r="AO285" i="8"/>
  <c r="AP284" i="8"/>
  <c r="AO284" i="8"/>
  <c r="AP283" i="8"/>
  <c r="AO283" i="8"/>
  <c r="AP282" i="8"/>
  <c r="AO282" i="8"/>
  <c r="AP281" i="8"/>
  <c r="AO281" i="8"/>
  <c r="AP280" i="8"/>
  <c r="AO280" i="8"/>
  <c r="AP279" i="8"/>
  <c r="AO279" i="8"/>
  <c r="AP278" i="8"/>
  <c r="AO278" i="8"/>
  <c r="AP277" i="8"/>
  <c r="AO277" i="8"/>
  <c r="AP276" i="8"/>
  <c r="AO276" i="8"/>
  <c r="AP275" i="8"/>
  <c r="AO275" i="8"/>
  <c r="AP274" i="8"/>
  <c r="AO274" i="8"/>
  <c r="AP273" i="8"/>
  <c r="AO273" i="8"/>
  <c r="AP272" i="8"/>
  <c r="AO272" i="8"/>
  <c r="AP271" i="8"/>
  <c r="AO271" i="8"/>
  <c r="AP270" i="8"/>
  <c r="AO270" i="8"/>
  <c r="AP269" i="8"/>
  <c r="AO269" i="8"/>
  <c r="AP268" i="8"/>
  <c r="AO268" i="8"/>
  <c r="AP267" i="8"/>
  <c r="AO267" i="8"/>
  <c r="AP266" i="8"/>
  <c r="AO266" i="8"/>
  <c r="AP265" i="8"/>
  <c r="AO265" i="8"/>
  <c r="AP264" i="8"/>
  <c r="AO264" i="8"/>
  <c r="AP263" i="8"/>
  <c r="AO263" i="8"/>
  <c r="AP262" i="8"/>
  <c r="AO262" i="8"/>
  <c r="AP261" i="8"/>
  <c r="AO261" i="8"/>
  <c r="AP260" i="8"/>
  <c r="AO260" i="8"/>
  <c r="AP259" i="8"/>
  <c r="AO259" i="8"/>
  <c r="AP258" i="8"/>
  <c r="AO258" i="8"/>
  <c r="AP257" i="8"/>
  <c r="AO257" i="8"/>
  <c r="AP256" i="8"/>
  <c r="AO256" i="8"/>
  <c r="AP255" i="8"/>
  <c r="AO255" i="8"/>
  <c r="AP254" i="8"/>
  <c r="AO254" i="8"/>
  <c r="AP253" i="8"/>
  <c r="AO253" i="8"/>
  <c r="AP252" i="8"/>
  <c r="AO252" i="8"/>
  <c r="AP251" i="8"/>
  <c r="AO251" i="8"/>
  <c r="AP250" i="8"/>
  <c r="AO250" i="8"/>
  <c r="AP249" i="8"/>
  <c r="AO249" i="8"/>
  <c r="AP248" i="8"/>
  <c r="AO248" i="8"/>
  <c r="AP247" i="8"/>
  <c r="AO247" i="8"/>
  <c r="AP246" i="8"/>
  <c r="AO246" i="8"/>
  <c r="AP245" i="8"/>
  <c r="AO245" i="8"/>
  <c r="AP244" i="8"/>
  <c r="AO244" i="8"/>
  <c r="AP243" i="8"/>
  <c r="AO243" i="8"/>
  <c r="AP242" i="8"/>
  <c r="AO242" i="8"/>
  <c r="AP241" i="8"/>
  <c r="AO241" i="8"/>
  <c r="AP240" i="8"/>
  <c r="AO240" i="8"/>
  <c r="AP239" i="8"/>
  <c r="AO239" i="8"/>
  <c r="AP238" i="8"/>
  <c r="AO238" i="8"/>
  <c r="AP237" i="8"/>
  <c r="AO237" i="8"/>
  <c r="AP236" i="8"/>
  <c r="AO236" i="8"/>
  <c r="AP235" i="8"/>
  <c r="AO235" i="8"/>
  <c r="AP234" i="8"/>
  <c r="AO234" i="8"/>
  <c r="AP233" i="8"/>
  <c r="AO233" i="8"/>
  <c r="AP232" i="8"/>
  <c r="AO232" i="8"/>
  <c r="AP231" i="8"/>
  <c r="AO231" i="8"/>
  <c r="AP230" i="8"/>
  <c r="AO230" i="8"/>
  <c r="AP229" i="8"/>
  <c r="AO229" i="8"/>
  <c r="AP228" i="8"/>
  <c r="AO228" i="8"/>
  <c r="AP227" i="8"/>
  <c r="AO227" i="8"/>
  <c r="AP226" i="8"/>
  <c r="AO226" i="8"/>
  <c r="AP225" i="8"/>
  <c r="AO225" i="8"/>
  <c r="AP224" i="8"/>
  <c r="AO224" i="8"/>
  <c r="AP223" i="8"/>
  <c r="AO223" i="8"/>
  <c r="AP222" i="8"/>
  <c r="AO222" i="8"/>
  <c r="AP221" i="8"/>
  <c r="AO221" i="8"/>
  <c r="AP220" i="8"/>
  <c r="AO220" i="8"/>
  <c r="AP219" i="8"/>
  <c r="AO219" i="8"/>
  <c r="AP218" i="8"/>
  <c r="AO218" i="8"/>
  <c r="AP217" i="8"/>
  <c r="AO217" i="8"/>
  <c r="AP216" i="8"/>
  <c r="AO216" i="8"/>
  <c r="AP215" i="8"/>
  <c r="AO215" i="8"/>
  <c r="AP214" i="8"/>
  <c r="AO214" i="8"/>
  <c r="AP213" i="8"/>
  <c r="AO213" i="8"/>
  <c r="AP212" i="8"/>
  <c r="AO212" i="8"/>
  <c r="AP211" i="8"/>
  <c r="AO211" i="8"/>
  <c r="AP210" i="8"/>
  <c r="AO210" i="8"/>
  <c r="AP209" i="8"/>
  <c r="AO209" i="8"/>
  <c r="AP208" i="8"/>
  <c r="AO208" i="8"/>
  <c r="AP207" i="8"/>
  <c r="AO207" i="8"/>
  <c r="AP206" i="8"/>
  <c r="AO206" i="8"/>
  <c r="AP205" i="8"/>
  <c r="AO205" i="8"/>
  <c r="AP204" i="8"/>
  <c r="AO204" i="8"/>
  <c r="AP203" i="8"/>
  <c r="AO203" i="8"/>
  <c r="AP202" i="8"/>
  <c r="AO202" i="8"/>
  <c r="AP201" i="8"/>
  <c r="AO201" i="8"/>
  <c r="AP200" i="8"/>
  <c r="AO200" i="8"/>
  <c r="AP199" i="8"/>
  <c r="AO199" i="8"/>
  <c r="AP198" i="8"/>
  <c r="AO198" i="8"/>
  <c r="AP197" i="8"/>
  <c r="AO197" i="8"/>
  <c r="AP196" i="8"/>
  <c r="AO196" i="8"/>
  <c r="AP195" i="8"/>
  <c r="AO195" i="8"/>
  <c r="AP194" i="8"/>
  <c r="AO194" i="8"/>
  <c r="AP193" i="8"/>
  <c r="AO193" i="8"/>
  <c r="AP192" i="8"/>
  <c r="AO192" i="8"/>
  <c r="AP191" i="8"/>
  <c r="AO191" i="8"/>
  <c r="AP190" i="8"/>
  <c r="AO190" i="8"/>
  <c r="AP189" i="8"/>
  <c r="AO189" i="8"/>
  <c r="AP188" i="8"/>
  <c r="AO188" i="8"/>
  <c r="AP187" i="8"/>
  <c r="AO187" i="8"/>
  <c r="AP186" i="8"/>
  <c r="AO186" i="8"/>
  <c r="AP185" i="8"/>
  <c r="AO185" i="8"/>
  <c r="AP184" i="8"/>
  <c r="AO184" i="8"/>
  <c r="AP183" i="8"/>
  <c r="AO183" i="8"/>
  <c r="AP182" i="8"/>
  <c r="AO182" i="8"/>
  <c r="AP181" i="8"/>
  <c r="AO181" i="8"/>
  <c r="AP180" i="8"/>
  <c r="AO180" i="8"/>
  <c r="AP179" i="8"/>
  <c r="AO179" i="8"/>
  <c r="AP178" i="8"/>
  <c r="AO178" i="8"/>
  <c r="AP177" i="8"/>
  <c r="AO177" i="8"/>
  <c r="AP176" i="8"/>
  <c r="AO176" i="8"/>
  <c r="AP175" i="8"/>
  <c r="AO175" i="8"/>
  <c r="AP174" i="8"/>
  <c r="AO174" i="8"/>
  <c r="AP173" i="8"/>
  <c r="AO173" i="8"/>
  <c r="AP172" i="8"/>
  <c r="AO172" i="8"/>
  <c r="AP171" i="8"/>
  <c r="AO171" i="8"/>
  <c r="AP170" i="8"/>
  <c r="AO170" i="8"/>
  <c r="AP169" i="8"/>
  <c r="AO169" i="8"/>
  <c r="AP168" i="8"/>
  <c r="AO168" i="8"/>
  <c r="AP167" i="8"/>
  <c r="AO167" i="8"/>
  <c r="AP166" i="8"/>
  <c r="AO166" i="8"/>
  <c r="AP165" i="8"/>
  <c r="AO165" i="8"/>
  <c r="AP164" i="8"/>
  <c r="AO164" i="8"/>
  <c r="AP163" i="8"/>
  <c r="AO163" i="8"/>
  <c r="AP162" i="8"/>
  <c r="AO162" i="8"/>
  <c r="AP161" i="8"/>
  <c r="AO161" i="8"/>
  <c r="AP160" i="8"/>
  <c r="AO160" i="8"/>
  <c r="AP159" i="8"/>
  <c r="AO159" i="8"/>
  <c r="AP158" i="8"/>
  <c r="AO158" i="8"/>
  <c r="AP157" i="8"/>
  <c r="AO157" i="8"/>
  <c r="AP156" i="8"/>
  <c r="AO156" i="8"/>
  <c r="AP155" i="8"/>
  <c r="AO155" i="8"/>
  <c r="AP154" i="8"/>
  <c r="AO154" i="8"/>
  <c r="AP153" i="8"/>
  <c r="AO153" i="8"/>
  <c r="AP152" i="8"/>
  <c r="AO152" i="8"/>
  <c r="AP151" i="8"/>
  <c r="AO151" i="8"/>
  <c r="AP150" i="8"/>
  <c r="AO150" i="8"/>
  <c r="AP149" i="8"/>
  <c r="AO149" i="8"/>
  <c r="AP148" i="8"/>
  <c r="AO148" i="8"/>
  <c r="AP147" i="8"/>
  <c r="AO147" i="8"/>
  <c r="AP146" i="8"/>
  <c r="AO146" i="8"/>
  <c r="AP145" i="8"/>
  <c r="AO145" i="8"/>
  <c r="AP144" i="8"/>
  <c r="AO144" i="8"/>
  <c r="AP143" i="8"/>
  <c r="AO143" i="8"/>
  <c r="AP142" i="8"/>
  <c r="AO142" i="8"/>
  <c r="AP141" i="8"/>
  <c r="AO141" i="8"/>
  <c r="AP140" i="8"/>
  <c r="AO140" i="8"/>
  <c r="AP139" i="8"/>
  <c r="AO139" i="8"/>
  <c r="AP138" i="8"/>
  <c r="AO138" i="8"/>
  <c r="AP137" i="8"/>
  <c r="AO137" i="8"/>
  <c r="AP136" i="8"/>
  <c r="AO136" i="8"/>
  <c r="AP135" i="8"/>
  <c r="AO135" i="8"/>
  <c r="AP134" i="8"/>
  <c r="AO134" i="8"/>
  <c r="AP133" i="8"/>
  <c r="AO133" i="8"/>
  <c r="AP132" i="8"/>
  <c r="AO132" i="8"/>
  <c r="AP131" i="8"/>
  <c r="AO131" i="8"/>
  <c r="AP130" i="8"/>
  <c r="AO130" i="8"/>
  <c r="AP129" i="8"/>
  <c r="AO129" i="8"/>
  <c r="AP128" i="8"/>
  <c r="AO128" i="8"/>
  <c r="AP127" i="8"/>
  <c r="AO127" i="8"/>
  <c r="AP126" i="8"/>
  <c r="AO126" i="8"/>
  <c r="AP125" i="8"/>
  <c r="AO125" i="8"/>
  <c r="AP124" i="8"/>
  <c r="AO124" i="8"/>
  <c r="AP123" i="8"/>
  <c r="AO123" i="8"/>
  <c r="AP122" i="8"/>
  <c r="AO122" i="8"/>
  <c r="AP121" i="8"/>
  <c r="AO121" i="8"/>
  <c r="AP120" i="8"/>
  <c r="AO120" i="8"/>
  <c r="AP119" i="8"/>
  <c r="AO119" i="8"/>
  <c r="AP118" i="8"/>
  <c r="AO118" i="8"/>
  <c r="AP117" i="8"/>
  <c r="AO117" i="8"/>
  <c r="AP116" i="8"/>
  <c r="AO116" i="8"/>
  <c r="AP115" i="8"/>
  <c r="AO115" i="8"/>
  <c r="AP114" i="8"/>
  <c r="AO114" i="8"/>
  <c r="AP113" i="8"/>
  <c r="AO113" i="8"/>
  <c r="AP112" i="8"/>
  <c r="AO112" i="8"/>
  <c r="AP111" i="8"/>
  <c r="AO111" i="8"/>
  <c r="AP110" i="8"/>
  <c r="AO110" i="8"/>
  <c r="AP109" i="8"/>
  <c r="AO109" i="8"/>
  <c r="AP108" i="8"/>
  <c r="AO108" i="8"/>
  <c r="AP107" i="8"/>
  <c r="AO107" i="8"/>
  <c r="AP106" i="8"/>
  <c r="AO106" i="8"/>
  <c r="AP105" i="8"/>
  <c r="AO105" i="8"/>
  <c r="AP104" i="8"/>
  <c r="AO104" i="8"/>
  <c r="AP103" i="8"/>
  <c r="AO103" i="8"/>
  <c r="AP102" i="8"/>
  <c r="AO102" i="8"/>
  <c r="AP101" i="8"/>
  <c r="AO101" i="8"/>
  <c r="AP100" i="8"/>
  <c r="AO100" i="8"/>
  <c r="AP99" i="8"/>
  <c r="AO99" i="8"/>
  <c r="AP98" i="8"/>
  <c r="AO98" i="8"/>
  <c r="AP97" i="8"/>
  <c r="AO97" i="8"/>
  <c r="AP96" i="8"/>
  <c r="AO96" i="8"/>
  <c r="AP95" i="8"/>
  <c r="AO95" i="8"/>
  <c r="AP94" i="8"/>
  <c r="AO94" i="8"/>
  <c r="AP93" i="8"/>
  <c r="AO93" i="8"/>
  <c r="AP92" i="8"/>
  <c r="AO92" i="8"/>
  <c r="AP91" i="8"/>
  <c r="AO91" i="8"/>
  <c r="AP90" i="8"/>
  <c r="AO90" i="8"/>
  <c r="AP89" i="8"/>
  <c r="AO89" i="8"/>
  <c r="AP88" i="8"/>
  <c r="AO88" i="8"/>
  <c r="AP87" i="8"/>
  <c r="AO87" i="8"/>
  <c r="AP86" i="8"/>
  <c r="AO86" i="8"/>
  <c r="AP85" i="8"/>
  <c r="AO85" i="8"/>
  <c r="AP84" i="8"/>
  <c r="AO84" i="8"/>
  <c r="AP83" i="8"/>
  <c r="AO83" i="8"/>
  <c r="AP82" i="8"/>
  <c r="AO82" i="8"/>
  <c r="AP81" i="8"/>
  <c r="AO81" i="8"/>
  <c r="AP80" i="8"/>
  <c r="AO80" i="8"/>
  <c r="AP79" i="8"/>
  <c r="AO79" i="8"/>
  <c r="AP78" i="8"/>
  <c r="AO78" i="8"/>
  <c r="AP77" i="8"/>
  <c r="AO77" i="8"/>
  <c r="AP76" i="8"/>
  <c r="AO76" i="8"/>
  <c r="AP75" i="8"/>
  <c r="AO75" i="8"/>
  <c r="AP74" i="8"/>
  <c r="AO74" i="8"/>
  <c r="AP73" i="8"/>
  <c r="AO73" i="8"/>
  <c r="AP72" i="8"/>
  <c r="AO72" i="8"/>
  <c r="AP71" i="8"/>
  <c r="AO71" i="8"/>
  <c r="AP70" i="8"/>
  <c r="AO70" i="8"/>
  <c r="AP69" i="8"/>
  <c r="AO69" i="8"/>
  <c r="AP68" i="8"/>
  <c r="AO68" i="8"/>
  <c r="AP67" i="8"/>
  <c r="AO67" i="8"/>
  <c r="AP66" i="8"/>
  <c r="AO66" i="8"/>
  <c r="AP65" i="8"/>
  <c r="AO65" i="8"/>
  <c r="AP64" i="8"/>
  <c r="AO64" i="8"/>
  <c r="AP63" i="8"/>
  <c r="AO63" i="8"/>
  <c r="AP62" i="8"/>
  <c r="AO62" i="8"/>
  <c r="AP61" i="8"/>
  <c r="AO61" i="8"/>
  <c r="AP60" i="8"/>
  <c r="AO60" i="8"/>
  <c r="AP59" i="8"/>
  <c r="AO59" i="8"/>
  <c r="AP58" i="8"/>
  <c r="AO58" i="8"/>
  <c r="AP57" i="8"/>
  <c r="AO57" i="8"/>
  <c r="AP56" i="8"/>
  <c r="AO56" i="8"/>
  <c r="AP55" i="8"/>
  <c r="AO55" i="8"/>
  <c r="AP54" i="8"/>
  <c r="AO54" i="8"/>
  <c r="AP53" i="8"/>
  <c r="AO53" i="8"/>
  <c r="AP52" i="8"/>
  <c r="AO52" i="8"/>
  <c r="AP51" i="8"/>
  <c r="AO51" i="8"/>
  <c r="AP50" i="8"/>
  <c r="AO50" i="8"/>
  <c r="AP49" i="8"/>
  <c r="AO49" i="8"/>
  <c r="AP48" i="8"/>
  <c r="AO48" i="8"/>
  <c r="AP47" i="8"/>
  <c r="AO47" i="8"/>
  <c r="AP46" i="8"/>
  <c r="AO46" i="8"/>
  <c r="AP45" i="8"/>
  <c r="AO45" i="8"/>
  <c r="AP44" i="8"/>
  <c r="AO44" i="8"/>
  <c r="AP43" i="8"/>
  <c r="AO43" i="8"/>
  <c r="AP42" i="8"/>
  <c r="AO42" i="8"/>
  <c r="AP41" i="8"/>
  <c r="AO41" i="8"/>
  <c r="AP40" i="8"/>
  <c r="AO40" i="8"/>
  <c r="AP39" i="8"/>
  <c r="AO39" i="8"/>
  <c r="AP38" i="8"/>
  <c r="AO38" i="8"/>
  <c r="AP37" i="8"/>
  <c r="AO37" i="8"/>
  <c r="AP36" i="8"/>
  <c r="AO36" i="8"/>
  <c r="AP35" i="8"/>
  <c r="AO35" i="8"/>
  <c r="AP34" i="8"/>
  <c r="AO34" i="8"/>
  <c r="AP33" i="8"/>
  <c r="AO33" i="8"/>
  <c r="AP32" i="8"/>
  <c r="AO32" i="8"/>
  <c r="AP31" i="8"/>
  <c r="AO31" i="8"/>
  <c r="AP30" i="8"/>
  <c r="AO30" i="8"/>
  <c r="AP29" i="8"/>
  <c r="AO29" i="8"/>
  <c r="AP28" i="8"/>
  <c r="AO28" i="8"/>
  <c r="AP27" i="8"/>
  <c r="AO27" i="8"/>
  <c r="AP26" i="8"/>
  <c r="AO26" i="8"/>
  <c r="AP25" i="8"/>
  <c r="AO25" i="8"/>
  <c r="AP24" i="8"/>
  <c r="AO24" i="8"/>
  <c r="AP341" i="6"/>
  <c r="AO341" i="6"/>
  <c r="AP340" i="6"/>
  <c r="AO340" i="6"/>
  <c r="AP339" i="6"/>
  <c r="AO339" i="6"/>
  <c r="AP338" i="6"/>
  <c r="AO338" i="6"/>
  <c r="AP337" i="6"/>
  <c r="AO337" i="6"/>
  <c r="AP336" i="6"/>
  <c r="AO336" i="6"/>
  <c r="AP335" i="6"/>
  <c r="AO335" i="6"/>
  <c r="AP334" i="6"/>
  <c r="AO334" i="6"/>
  <c r="AP333" i="6"/>
  <c r="AO333" i="6"/>
  <c r="AP332" i="6"/>
  <c r="AO332" i="6"/>
  <c r="AP331" i="6"/>
  <c r="AO331" i="6"/>
  <c r="AP330" i="6"/>
  <c r="AO330" i="6"/>
  <c r="AP329" i="6"/>
  <c r="AO329" i="6"/>
  <c r="AP328" i="6"/>
  <c r="AO328" i="6"/>
  <c r="AP327" i="6"/>
  <c r="AO327" i="6"/>
  <c r="AP326" i="6"/>
  <c r="AO326" i="6"/>
  <c r="AP325" i="6"/>
  <c r="AO325" i="6"/>
  <c r="AP324" i="6"/>
  <c r="AO324" i="6"/>
  <c r="AP323" i="6"/>
  <c r="AO323" i="6"/>
  <c r="AP322" i="6"/>
  <c r="AO322" i="6"/>
  <c r="AP321" i="6"/>
  <c r="AO321" i="6"/>
  <c r="AP320" i="6"/>
  <c r="AO320" i="6"/>
  <c r="AP319" i="6"/>
  <c r="AO319" i="6"/>
  <c r="AP318" i="6"/>
  <c r="AO318" i="6"/>
  <c r="AP317" i="6"/>
  <c r="AO317" i="6"/>
  <c r="AP316" i="6"/>
  <c r="AO316" i="6"/>
  <c r="AP315" i="6"/>
  <c r="AO315" i="6"/>
  <c r="AP314" i="6"/>
  <c r="AO314" i="6"/>
  <c r="AP313" i="6"/>
  <c r="AO313" i="6"/>
  <c r="AP312" i="6"/>
  <c r="AO312" i="6"/>
  <c r="AP311" i="6"/>
  <c r="AO311" i="6"/>
  <c r="AP310" i="6"/>
  <c r="AO310" i="6"/>
  <c r="AP309" i="6"/>
  <c r="AO309" i="6"/>
  <c r="AP308" i="6"/>
  <c r="AO308" i="6"/>
  <c r="AP307" i="6"/>
  <c r="AO307" i="6"/>
  <c r="AP306" i="6"/>
  <c r="AO306" i="6"/>
  <c r="AP305" i="6"/>
  <c r="AO305" i="6"/>
  <c r="AP304" i="6"/>
  <c r="AO304" i="6"/>
  <c r="AP303" i="6"/>
  <c r="AO303" i="6"/>
  <c r="AP302" i="6"/>
  <c r="AO302" i="6"/>
  <c r="AP301" i="6"/>
  <c r="AO301" i="6"/>
  <c r="AP300" i="6"/>
  <c r="AO300" i="6"/>
  <c r="AP299" i="6"/>
  <c r="AO299" i="6"/>
  <c r="AP298" i="6"/>
  <c r="AO298" i="6"/>
  <c r="AP297" i="6"/>
  <c r="AO297" i="6"/>
  <c r="AP296" i="6"/>
  <c r="AO296" i="6"/>
  <c r="AP295" i="6"/>
  <c r="AO295" i="6"/>
  <c r="AP294" i="6"/>
  <c r="AO294" i="6"/>
  <c r="AP293" i="6"/>
  <c r="AO293" i="6"/>
  <c r="AP292" i="6"/>
  <c r="AO292" i="6"/>
  <c r="AP291" i="6"/>
  <c r="AO291" i="6"/>
  <c r="AP290" i="6"/>
  <c r="AO290" i="6"/>
  <c r="AP289" i="6"/>
  <c r="AO289" i="6"/>
  <c r="AP288" i="6"/>
  <c r="AO288" i="6"/>
  <c r="AP287" i="6"/>
  <c r="AO287" i="6"/>
  <c r="AP286" i="6"/>
  <c r="AO286" i="6"/>
  <c r="AP285" i="6"/>
  <c r="AO285" i="6"/>
  <c r="AP284" i="6"/>
  <c r="AO284" i="6"/>
  <c r="AP283" i="6"/>
  <c r="AO283" i="6"/>
  <c r="AP282" i="6"/>
  <c r="AO282" i="6"/>
  <c r="AP281" i="6"/>
  <c r="AO281" i="6"/>
  <c r="AP280" i="6"/>
  <c r="AO280" i="6"/>
  <c r="AP279" i="6"/>
  <c r="AO279" i="6"/>
  <c r="AP278" i="6"/>
  <c r="AO278" i="6"/>
  <c r="AP277" i="6"/>
  <c r="AO277" i="6"/>
  <c r="AP276" i="6"/>
  <c r="AO276" i="6"/>
  <c r="AP275" i="6"/>
  <c r="AO275" i="6"/>
  <c r="AP274" i="6"/>
  <c r="AO274" i="6"/>
  <c r="AP273" i="6"/>
  <c r="AO273" i="6"/>
  <c r="AP272" i="6"/>
  <c r="AO272" i="6"/>
  <c r="AP271" i="6"/>
  <c r="AO271" i="6"/>
  <c r="AP270" i="6"/>
  <c r="AO270" i="6"/>
  <c r="AP269" i="6"/>
  <c r="AO269" i="6"/>
  <c r="AP268" i="6"/>
  <c r="AO268" i="6"/>
  <c r="AP267" i="6"/>
  <c r="AO267" i="6"/>
  <c r="AP266" i="6"/>
  <c r="AO266" i="6"/>
  <c r="AP265" i="6"/>
  <c r="AO265" i="6"/>
  <c r="AP264" i="6"/>
  <c r="AO264" i="6"/>
  <c r="AP263" i="6"/>
  <c r="AO263" i="6"/>
  <c r="AP262" i="6"/>
  <c r="AO262" i="6"/>
  <c r="AP261" i="6"/>
  <c r="AO261" i="6"/>
  <c r="AP260" i="6"/>
  <c r="AO260" i="6"/>
  <c r="AP259" i="6"/>
  <c r="AO259" i="6"/>
  <c r="AP258" i="6"/>
  <c r="AO258" i="6"/>
  <c r="AP257" i="6"/>
  <c r="AO257" i="6"/>
  <c r="AP256" i="6"/>
  <c r="AO256" i="6"/>
  <c r="AP255" i="6"/>
  <c r="AO255" i="6"/>
  <c r="AP254" i="6"/>
  <c r="AO254" i="6"/>
  <c r="AP253" i="6"/>
  <c r="AO253" i="6"/>
  <c r="AP252" i="6"/>
  <c r="AO252" i="6"/>
  <c r="AP251" i="6"/>
  <c r="AO251" i="6"/>
  <c r="AP250" i="6"/>
  <c r="AO250" i="6"/>
  <c r="AP249" i="6"/>
  <c r="AO249" i="6"/>
  <c r="AP248" i="6"/>
  <c r="AO248" i="6"/>
  <c r="AP247" i="6"/>
  <c r="AO247" i="6"/>
  <c r="AP246" i="6"/>
  <c r="AO246" i="6"/>
  <c r="AP245" i="6"/>
  <c r="AO245" i="6"/>
  <c r="AP244" i="6"/>
  <c r="AO244" i="6"/>
  <c r="AP243" i="6"/>
  <c r="AO243" i="6"/>
  <c r="AP242" i="6"/>
  <c r="AO242" i="6"/>
  <c r="AP241" i="6"/>
  <c r="AO241" i="6"/>
  <c r="AP240" i="6"/>
  <c r="AO240" i="6"/>
  <c r="AP239" i="6"/>
  <c r="AO239" i="6"/>
  <c r="AP238" i="6"/>
  <c r="AO238" i="6"/>
  <c r="AP237" i="6"/>
  <c r="AO237" i="6"/>
  <c r="AP236" i="6"/>
  <c r="AO236" i="6"/>
  <c r="AP235" i="6"/>
  <c r="AO235" i="6"/>
  <c r="AP234" i="6"/>
  <c r="AO234" i="6"/>
  <c r="AP233" i="6"/>
  <c r="AO233" i="6"/>
  <c r="AP232" i="6"/>
  <c r="AO232" i="6"/>
  <c r="AP231" i="6"/>
  <c r="AO231" i="6"/>
  <c r="AP230" i="6"/>
  <c r="AO230" i="6"/>
  <c r="AP229" i="6"/>
  <c r="AO229" i="6"/>
  <c r="AP228" i="6"/>
  <c r="AO228" i="6"/>
  <c r="AP227" i="6"/>
  <c r="AO227" i="6"/>
  <c r="AP226" i="6"/>
  <c r="AO226" i="6"/>
  <c r="AP225" i="6"/>
  <c r="AO225" i="6"/>
  <c r="AP224" i="6"/>
  <c r="AO224" i="6"/>
  <c r="AP223" i="6"/>
  <c r="AO223" i="6"/>
  <c r="AP222" i="6"/>
  <c r="AO222" i="6"/>
  <c r="AP221" i="6"/>
  <c r="AO221" i="6"/>
  <c r="AP220" i="6"/>
  <c r="AO220" i="6"/>
  <c r="AP219" i="6"/>
  <c r="AO219" i="6"/>
  <c r="AP218" i="6"/>
  <c r="AO218" i="6"/>
  <c r="AP217" i="6"/>
  <c r="AO217" i="6"/>
  <c r="AP216" i="6"/>
  <c r="AO216" i="6"/>
  <c r="AP215" i="6"/>
  <c r="AO215" i="6"/>
  <c r="AP214" i="6"/>
  <c r="AO214" i="6"/>
  <c r="AP213" i="6"/>
  <c r="AO213" i="6"/>
  <c r="AP212" i="6"/>
  <c r="AO212" i="6"/>
  <c r="AP211" i="6"/>
  <c r="AO211" i="6"/>
  <c r="AP210" i="6"/>
  <c r="AO210" i="6"/>
  <c r="AP209" i="6"/>
  <c r="AO209" i="6"/>
  <c r="AP208" i="6"/>
  <c r="AO208" i="6"/>
  <c r="AP207" i="6"/>
  <c r="AO207" i="6"/>
  <c r="AP206" i="6"/>
  <c r="AO206" i="6"/>
  <c r="AP205" i="6"/>
  <c r="AO205" i="6"/>
  <c r="AP204" i="6"/>
  <c r="AO204" i="6"/>
  <c r="AP203" i="6"/>
  <c r="AO203" i="6"/>
  <c r="AP202" i="6"/>
  <c r="AO202" i="6"/>
  <c r="AP201" i="6"/>
  <c r="AO201" i="6"/>
  <c r="AP200" i="6"/>
  <c r="AO200" i="6"/>
  <c r="AP199" i="6"/>
  <c r="AO199" i="6"/>
  <c r="AP198" i="6"/>
  <c r="AO198" i="6"/>
  <c r="AP197" i="6"/>
  <c r="AO197" i="6"/>
  <c r="AP196" i="6"/>
  <c r="AO196" i="6"/>
  <c r="AP195" i="6"/>
  <c r="AO195" i="6"/>
  <c r="AP194" i="6"/>
  <c r="AO194" i="6"/>
  <c r="AP193" i="6"/>
  <c r="AO193" i="6"/>
  <c r="AP192" i="6"/>
  <c r="AO192" i="6"/>
  <c r="AP191" i="6"/>
  <c r="AO191" i="6"/>
  <c r="AP190" i="6"/>
  <c r="AO190" i="6"/>
  <c r="AP189" i="6"/>
  <c r="AO189" i="6"/>
  <c r="AP188" i="6"/>
  <c r="AO188" i="6"/>
  <c r="AP187" i="6"/>
  <c r="AO187" i="6"/>
  <c r="AP186" i="6"/>
  <c r="AO186" i="6"/>
  <c r="AP185" i="6"/>
  <c r="AO185" i="6"/>
  <c r="AP184" i="6"/>
  <c r="AO184" i="6"/>
  <c r="AP183" i="6"/>
  <c r="AO183" i="6"/>
  <c r="AP182" i="6"/>
  <c r="AO182" i="6"/>
  <c r="AP181" i="6"/>
  <c r="AO181" i="6"/>
  <c r="AP180" i="6"/>
  <c r="AO180" i="6"/>
  <c r="AP179" i="6"/>
  <c r="AO179" i="6"/>
  <c r="AP178" i="6"/>
  <c r="AO178" i="6"/>
  <c r="AP177" i="6"/>
  <c r="AO177" i="6"/>
  <c r="AP176" i="6"/>
  <c r="AO176" i="6"/>
  <c r="AP175" i="6"/>
  <c r="AO175" i="6"/>
  <c r="AP174" i="6"/>
  <c r="AO174" i="6"/>
  <c r="AP173" i="6"/>
  <c r="AO173" i="6"/>
  <c r="AP172" i="6"/>
  <c r="AO172" i="6"/>
  <c r="AP171" i="6"/>
  <c r="AO171" i="6"/>
  <c r="AP170" i="6"/>
  <c r="AO170" i="6"/>
  <c r="AP169" i="6"/>
  <c r="AO169" i="6"/>
  <c r="AP168" i="6"/>
  <c r="AO168" i="6"/>
  <c r="AP167" i="6"/>
  <c r="AO167" i="6"/>
  <c r="AP166" i="6"/>
  <c r="AO166" i="6"/>
  <c r="AP165" i="6"/>
  <c r="AO165" i="6"/>
  <c r="AP164" i="6"/>
  <c r="AO164" i="6"/>
  <c r="AP163" i="6"/>
  <c r="AO163" i="6"/>
  <c r="AP162" i="6"/>
  <c r="AO162" i="6"/>
  <c r="AP161" i="6"/>
  <c r="AO161" i="6"/>
  <c r="AP160" i="6"/>
  <c r="AO160" i="6"/>
  <c r="AP159" i="6"/>
  <c r="AO159" i="6"/>
  <c r="AP158" i="6"/>
  <c r="AO158" i="6"/>
  <c r="AP157" i="6"/>
  <c r="AO157" i="6"/>
  <c r="AP156" i="6"/>
  <c r="AO156" i="6"/>
  <c r="AP155" i="6"/>
  <c r="AO155" i="6"/>
  <c r="AP154" i="6"/>
  <c r="AO154" i="6"/>
  <c r="AP153" i="6"/>
  <c r="AO153" i="6"/>
  <c r="AP152" i="6"/>
  <c r="AO152" i="6"/>
  <c r="AP151" i="6"/>
  <c r="AO151" i="6"/>
  <c r="AP150" i="6"/>
  <c r="AO150" i="6"/>
  <c r="AP149" i="6"/>
  <c r="AO149" i="6"/>
  <c r="AP148" i="6"/>
  <c r="AO148" i="6"/>
  <c r="AP147" i="6"/>
  <c r="AO147" i="6"/>
  <c r="AP146" i="6"/>
  <c r="AO146" i="6"/>
  <c r="AP145" i="6"/>
  <c r="AO145" i="6"/>
  <c r="AP144" i="6"/>
  <c r="AO144" i="6"/>
  <c r="AP143" i="6"/>
  <c r="AO143" i="6"/>
  <c r="AP142" i="6"/>
  <c r="AO142" i="6"/>
  <c r="AP141" i="6"/>
  <c r="AO141" i="6"/>
  <c r="AP140" i="6"/>
  <c r="AO140" i="6"/>
  <c r="AP139" i="6"/>
  <c r="AO139" i="6"/>
  <c r="AP138" i="6"/>
  <c r="AO138" i="6"/>
  <c r="AP137" i="6"/>
  <c r="AO137" i="6"/>
  <c r="AP136" i="6"/>
  <c r="AO136" i="6"/>
  <c r="AP135" i="6"/>
  <c r="AO135" i="6"/>
  <c r="AP134" i="6"/>
  <c r="AO134" i="6"/>
  <c r="AP133" i="6"/>
  <c r="AO133" i="6"/>
  <c r="AP132" i="6"/>
  <c r="AO132" i="6"/>
  <c r="AP131" i="6"/>
  <c r="AO131" i="6"/>
  <c r="AP130" i="6"/>
  <c r="AO130" i="6"/>
  <c r="AP129" i="6"/>
  <c r="AO129" i="6"/>
  <c r="AP128" i="6"/>
  <c r="AO128" i="6"/>
  <c r="AP127" i="6"/>
  <c r="AO127" i="6"/>
  <c r="AP126" i="6"/>
  <c r="AO126" i="6"/>
  <c r="AP125" i="6"/>
  <c r="AO125" i="6"/>
  <c r="AP124" i="6"/>
  <c r="AO124" i="6"/>
  <c r="AP123" i="6"/>
  <c r="AO123" i="6"/>
  <c r="AP122" i="6"/>
  <c r="AO122" i="6"/>
  <c r="AP121" i="6"/>
  <c r="AO121" i="6"/>
  <c r="AP120" i="6"/>
  <c r="AO120" i="6"/>
  <c r="AP119" i="6"/>
  <c r="AO119" i="6"/>
  <c r="AP118" i="6"/>
  <c r="AO118" i="6"/>
  <c r="AP117" i="6"/>
  <c r="AO117" i="6"/>
  <c r="AP116" i="6"/>
  <c r="AO116" i="6"/>
  <c r="AP115" i="6"/>
  <c r="AO115" i="6"/>
  <c r="AP114" i="6"/>
  <c r="AO114" i="6"/>
  <c r="AP113" i="6"/>
  <c r="AO113" i="6"/>
  <c r="AP112" i="6"/>
  <c r="AO112" i="6"/>
  <c r="AP111" i="6"/>
  <c r="AO111" i="6"/>
  <c r="AP110" i="6"/>
  <c r="AO110" i="6"/>
  <c r="AP109" i="6"/>
  <c r="AO109" i="6"/>
  <c r="AP108" i="6"/>
  <c r="AO108" i="6"/>
  <c r="AP107" i="6"/>
  <c r="AO107" i="6"/>
  <c r="AP106" i="6"/>
  <c r="AO106" i="6"/>
  <c r="AP105" i="6"/>
  <c r="AO105" i="6"/>
  <c r="AP104" i="6"/>
  <c r="AO104" i="6"/>
  <c r="AP103" i="6"/>
  <c r="AO103" i="6"/>
  <c r="AP102" i="6"/>
  <c r="AO102" i="6"/>
  <c r="AP101" i="6"/>
  <c r="AO101" i="6"/>
  <c r="AP100" i="6"/>
  <c r="AO100" i="6"/>
  <c r="AP99" i="6"/>
  <c r="AO99" i="6"/>
  <c r="AP98" i="6"/>
  <c r="AO98" i="6"/>
  <c r="AP97" i="6"/>
  <c r="AO97" i="6"/>
  <c r="AP96" i="6"/>
  <c r="AO96" i="6"/>
  <c r="AP95" i="6"/>
  <c r="AO95" i="6"/>
  <c r="AP94" i="6"/>
  <c r="AO94" i="6"/>
  <c r="AP93" i="6"/>
  <c r="AO93" i="6"/>
  <c r="AP92" i="6"/>
  <c r="AO92" i="6"/>
  <c r="AP91" i="6"/>
  <c r="AO91" i="6"/>
  <c r="AP90" i="6"/>
  <c r="AO90" i="6"/>
  <c r="AP89" i="6"/>
  <c r="AO89" i="6"/>
  <c r="AP88" i="6"/>
  <c r="AO88" i="6"/>
  <c r="AP87" i="6"/>
  <c r="AO87" i="6"/>
  <c r="AP86" i="6"/>
  <c r="AO86" i="6"/>
  <c r="AP85" i="6"/>
  <c r="AO85" i="6"/>
  <c r="AP84" i="6"/>
  <c r="AO84" i="6"/>
  <c r="AP83" i="6"/>
  <c r="AO83" i="6"/>
  <c r="AP82" i="6"/>
  <c r="AO82" i="6"/>
  <c r="AP81" i="6"/>
  <c r="AO81" i="6"/>
  <c r="AP80" i="6"/>
  <c r="AO80" i="6"/>
  <c r="AP79" i="6"/>
  <c r="AO79" i="6"/>
  <c r="AP78" i="6"/>
  <c r="AO78" i="6"/>
  <c r="AP77" i="6"/>
  <c r="AO77" i="6"/>
  <c r="AP76" i="6"/>
  <c r="AO76" i="6"/>
  <c r="AP75" i="6"/>
  <c r="AO75" i="6"/>
  <c r="AP74" i="6"/>
  <c r="AO74" i="6"/>
  <c r="AP73" i="6"/>
  <c r="AO73" i="6"/>
  <c r="AP72" i="6"/>
  <c r="AO72" i="6"/>
  <c r="AP71" i="6"/>
  <c r="AO71" i="6"/>
  <c r="AP70" i="6"/>
  <c r="AO70" i="6"/>
  <c r="AP69" i="6"/>
  <c r="AO69" i="6"/>
  <c r="AP68" i="6"/>
  <c r="AO68" i="6"/>
  <c r="AP67" i="6"/>
  <c r="AO67" i="6"/>
  <c r="AP66" i="6"/>
  <c r="AO66" i="6"/>
  <c r="AP65" i="6"/>
  <c r="AO65" i="6"/>
  <c r="AP64" i="6"/>
  <c r="AO64" i="6"/>
  <c r="AP63" i="6"/>
  <c r="AO63" i="6"/>
  <c r="AP62" i="6"/>
  <c r="AO62" i="6"/>
  <c r="AP61" i="6"/>
  <c r="AO61" i="6"/>
  <c r="AP60" i="6"/>
  <c r="AO60" i="6"/>
  <c r="AP59" i="6"/>
  <c r="AO59" i="6"/>
  <c r="AP58" i="6"/>
  <c r="AO58" i="6"/>
  <c r="AP57" i="6"/>
  <c r="AO57" i="6"/>
  <c r="AP56" i="6"/>
  <c r="AO56" i="6"/>
  <c r="AP55" i="6"/>
  <c r="AO55" i="6"/>
  <c r="AP54" i="6"/>
  <c r="AO54" i="6"/>
  <c r="AP53" i="6"/>
  <c r="AO53" i="6"/>
  <c r="AP52" i="6"/>
  <c r="AO52" i="6"/>
  <c r="AP51" i="6"/>
  <c r="AO51" i="6"/>
  <c r="AP50" i="6"/>
  <c r="AO50" i="6"/>
  <c r="AP49" i="6"/>
  <c r="AO49" i="6"/>
  <c r="AP48" i="6"/>
  <c r="AO48" i="6"/>
  <c r="AP47" i="6"/>
  <c r="AO47" i="6"/>
  <c r="AP46" i="6"/>
  <c r="AO46" i="6"/>
  <c r="AP45" i="6"/>
  <c r="AO45" i="6"/>
  <c r="AP44" i="6"/>
  <c r="AO44" i="6"/>
  <c r="AP43" i="6"/>
  <c r="AO43" i="6"/>
  <c r="AP42" i="6"/>
  <c r="AO42" i="6"/>
  <c r="AP41" i="6"/>
  <c r="AO41" i="6"/>
  <c r="AP40" i="6"/>
  <c r="AO40" i="6"/>
  <c r="AP39" i="6"/>
  <c r="AO39" i="6"/>
  <c r="AP38" i="6"/>
  <c r="AO38" i="6"/>
  <c r="AP37" i="6"/>
  <c r="AO37" i="6"/>
  <c r="AP36" i="6"/>
  <c r="AO36" i="6"/>
  <c r="AP35" i="6"/>
  <c r="AO35" i="6"/>
  <c r="AP34" i="6"/>
  <c r="AO34" i="6"/>
  <c r="AP33" i="6"/>
  <c r="AO33" i="6"/>
  <c r="AP32" i="6"/>
  <c r="AO32" i="6"/>
  <c r="AP31" i="6"/>
  <c r="AO31" i="6"/>
  <c r="AP30" i="6"/>
  <c r="AO30" i="6"/>
  <c r="AP29" i="6"/>
  <c r="AO29" i="6"/>
  <c r="AP28" i="6"/>
  <c r="AO28" i="6"/>
  <c r="AP27" i="6"/>
  <c r="AO27" i="6"/>
  <c r="AP26" i="6"/>
  <c r="AO26" i="6"/>
  <c r="AP25" i="6"/>
  <c r="AO25" i="6"/>
  <c r="AP24" i="6"/>
  <c r="AO24" i="6"/>
  <c r="AP193" i="4"/>
  <c r="AO193" i="4"/>
  <c r="AP192" i="4"/>
  <c r="AO192" i="4"/>
  <c r="AP191" i="4"/>
  <c r="AO191" i="4"/>
  <c r="AP190" i="4"/>
  <c r="AO190" i="4"/>
  <c r="AP189" i="4"/>
  <c r="AO189" i="4"/>
  <c r="AP188" i="4"/>
  <c r="AO188" i="4"/>
  <c r="AP187" i="4"/>
  <c r="AO187" i="4"/>
  <c r="AP186" i="4"/>
  <c r="AO186" i="4"/>
  <c r="AP185" i="4"/>
  <c r="AO185" i="4"/>
  <c r="AP184" i="4"/>
  <c r="AO184" i="4"/>
  <c r="AP183" i="4"/>
  <c r="AO183" i="4"/>
  <c r="AP182" i="4"/>
  <c r="AO182" i="4"/>
  <c r="AP181" i="4"/>
  <c r="AO181" i="4"/>
  <c r="AP180" i="4"/>
  <c r="AO180" i="4"/>
  <c r="AP179" i="4"/>
  <c r="AO179" i="4"/>
  <c r="AP178" i="4"/>
  <c r="AO178" i="4"/>
  <c r="AP177" i="4"/>
  <c r="AO177" i="4"/>
  <c r="AP176" i="4"/>
  <c r="AO176" i="4"/>
  <c r="AP175" i="4"/>
  <c r="AO175" i="4"/>
  <c r="AP174" i="4"/>
  <c r="AO174" i="4"/>
  <c r="AP173" i="4"/>
  <c r="AO173" i="4"/>
  <c r="AP172" i="4"/>
  <c r="AO172" i="4"/>
  <c r="AP171" i="4"/>
  <c r="AO171" i="4"/>
  <c r="AP170" i="4"/>
  <c r="AO170" i="4"/>
  <c r="AP169" i="4"/>
  <c r="AO169" i="4"/>
  <c r="AP168" i="4"/>
  <c r="AO168" i="4"/>
  <c r="AP167" i="4"/>
  <c r="AO167" i="4"/>
  <c r="AP166" i="4"/>
  <c r="AO166" i="4"/>
  <c r="AP165" i="4"/>
  <c r="AO165" i="4"/>
  <c r="AP164" i="4"/>
  <c r="AO164" i="4"/>
  <c r="AP163" i="4"/>
  <c r="AO163" i="4"/>
  <c r="AP162" i="4"/>
  <c r="AO162" i="4"/>
  <c r="AP161" i="4"/>
  <c r="AO161" i="4"/>
  <c r="AP160" i="4"/>
  <c r="AO160" i="4"/>
  <c r="AP159" i="4"/>
  <c r="AO159" i="4"/>
  <c r="AP158" i="4"/>
  <c r="AO158" i="4"/>
  <c r="AP157" i="4"/>
  <c r="AO157" i="4"/>
  <c r="AP156" i="4"/>
  <c r="AO156" i="4"/>
  <c r="AP155" i="4"/>
  <c r="AO155" i="4"/>
  <c r="AP154" i="4"/>
  <c r="AO154" i="4"/>
  <c r="AP153" i="4"/>
  <c r="AO153" i="4"/>
  <c r="AP152" i="4"/>
  <c r="AO152" i="4"/>
  <c r="AP151" i="4"/>
  <c r="AO151" i="4"/>
  <c r="AP150" i="4"/>
  <c r="AO150" i="4"/>
  <c r="AP149" i="4"/>
  <c r="AO149" i="4"/>
  <c r="AP148" i="4"/>
  <c r="AO148" i="4"/>
  <c r="AP147" i="4"/>
  <c r="AO147" i="4"/>
  <c r="AP146" i="4"/>
  <c r="AO146" i="4"/>
  <c r="AP145" i="4"/>
  <c r="AO145" i="4"/>
  <c r="AP144" i="4"/>
  <c r="AO144" i="4"/>
  <c r="AP143" i="4"/>
  <c r="AO143" i="4"/>
  <c r="AP142" i="4"/>
  <c r="AO142" i="4"/>
  <c r="AP141" i="4"/>
  <c r="AO141" i="4"/>
  <c r="AP140" i="4"/>
  <c r="AO140" i="4"/>
  <c r="AP139" i="4"/>
  <c r="AO139" i="4"/>
  <c r="AP138" i="4"/>
  <c r="AO138" i="4"/>
  <c r="AP137" i="4"/>
  <c r="AO137" i="4"/>
  <c r="AP136" i="4"/>
  <c r="AO136" i="4"/>
  <c r="AP135" i="4"/>
  <c r="AO135" i="4"/>
  <c r="AP134" i="4"/>
  <c r="AO134" i="4"/>
  <c r="AP133" i="4"/>
  <c r="AO133" i="4"/>
  <c r="AP132" i="4"/>
  <c r="AO132" i="4"/>
  <c r="AP131" i="4"/>
  <c r="AO131" i="4"/>
  <c r="AP130" i="4"/>
  <c r="AO130" i="4"/>
  <c r="AP129" i="4"/>
  <c r="AO129" i="4"/>
  <c r="AP128" i="4"/>
  <c r="AO128" i="4"/>
  <c r="AP127" i="4"/>
  <c r="AO127" i="4"/>
  <c r="AP126" i="4"/>
  <c r="AO126" i="4"/>
  <c r="AP125" i="4"/>
  <c r="AO125" i="4"/>
  <c r="AP124" i="4"/>
  <c r="AO124" i="4"/>
  <c r="AP123" i="4"/>
  <c r="AO123" i="4"/>
  <c r="AP122" i="4"/>
  <c r="AO122" i="4"/>
  <c r="AP121" i="4"/>
  <c r="AO121" i="4"/>
  <c r="AP120" i="4"/>
  <c r="AO120" i="4"/>
  <c r="AP119" i="4"/>
  <c r="AO119" i="4"/>
  <c r="AP118" i="4"/>
  <c r="AO118" i="4"/>
  <c r="AP117" i="4"/>
  <c r="AO117" i="4"/>
  <c r="AP116" i="4"/>
  <c r="AO116" i="4"/>
  <c r="AP115" i="4"/>
  <c r="AO115" i="4"/>
  <c r="AP114" i="4"/>
  <c r="AO114" i="4"/>
  <c r="AP113" i="4"/>
  <c r="AO113" i="4"/>
  <c r="AP112" i="4"/>
  <c r="AO112" i="4"/>
  <c r="AP111" i="4"/>
  <c r="AO111" i="4"/>
  <c r="AP110" i="4"/>
  <c r="AO110" i="4"/>
  <c r="AP109" i="4"/>
  <c r="AO109" i="4"/>
  <c r="AP108" i="4"/>
  <c r="AO108" i="4"/>
  <c r="AP107" i="4"/>
  <c r="AO107" i="4"/>
  <c r="AP106" i="4"/>
  <c r="AO106" i="4"/>
  <c r="AP105" i="4"/>
  <c r="AO105" i="4"/>
  <c r="AP104" i="4"/>
  <c r="AO104" i="4"/>
  <c r="AP103" i="4"/>
  <c r="AO103" i="4"/>
  <c r="AP102" i="4"/>
  <c r="AO102" i="4"/>
  <c r="AP101" i="4"/>
  <c r="AO101" i="4"/>
  <c r="AP100" i="4"/>
  <c r="AO100" i="4"/>
  <c r="AP99" i="4"/>
  <c r="AO99" i="4"/>
  <c r="AP98" i="4"/>
  <c r="AO98" i="4"/>
  <c r="AP97" i="4"/>
  <c r="AO97" i="4"/>
  <c r="AP96" i="4"/>
  <c r="AO96" i="4"/>
  <c r="AP95" i="4"/>
  <c r="AO95" i="4"/>
  <c r="AP94" i="4"/>
  <c r="AO94" i="4"/>
  <c r="AP93" i="4"/>
  <c r="AO93" i="4"/>
  <c r="AP92" i="4"/>
  <c r="AO92" i="4"/>
  <c r="AP91" i="4"/>
  <c r="AO91" i="4"/>
  <c r="AP90" i="4"/>
  <c r="AO90" i="4"/>
  <c r="AP89" i="4"/>
  <c r="AO89" i="4"/>
  <c r="AP88" i="4"/>
  <c r="AO88" i="4"/>
  <c r="AP87" i="4"/>
  <c r="AO87" i="4"/>
  <c r="AP86" i="4"/>
  <c r="AO86" i="4"/>
  <c r="AP85" i="4"/>
  <c r="AO85" i="4"/>
  <c r="AP84" i="4"/>
  <c r="AO84" i="4"/>
  <c r="AP83" i="4"/>
  <c r="AO83" i="4"/>
  <c r="AP82" i="4"/>
  <c r="AO82" i="4"/>
  <c r="AP81" i="4"/>
  <c r="AO81" i="4"/>
  <c r="AP80" i="4"/>
  <c r="AO80" i="4"/>
  <c r="AP79" i="4"/>
  <c r="AO79" i="4"/>
  <c r="AP78" i="4"/>
  <c r="AO78" i="4"/>
  <c r="AP77" i="4"/>
  <c r="AO77" i="4"/>
  <c r="AP76" i="4"/>
  <c r="AO76" i="4"/>
  <c r="AP75" i="4"/>
  <c r="AO75" i="4"/>
  <c r="AP74" i="4"/>
  <c r="AO74" i="4"/>
  <c r="AP73" i="4"/>
  <c r="AO73" i="4"/>
  <c r="AP72" i="4"/>
  <c r="AO72" i="4"/>
  <c r="AP71" i="4"/>
  <c r="AO71" i="4"/>
  <c r="AP70" i="4"/>
  <c r="AO70" i="4"/>
  <c r="AP69" i="4"/>
  <c r="AO69" i="4"/>
  <c r="AP68" i="4"/>
  <c r="AO68" i="4"/>
  <c r="AP67" i="4"/>
  <c r="AO67" i="4"/>
  <c r="AP66" i="4"/>
  <c r="AO66" i="4"/>
  <c r="AP65" i="4"/>
  <c r="AO65" i="4"/>
  <c r="AP64" i="4"/>
  <c r="AO64" i="4"/>
  <c r="AP63" i="4"/>
  <c r="AO63" i="4"/>
  <c r="AP62" i="4"/>
  <c r="AO62" i="4"/>
  <c r="AP61" i="4"/>
  <c r="AO61" i="4"/>
  <c r="AP60" i="4"/>
  <c r="AO60" i="4"/>
  <c r="AP59" i="4"/>
  <c r="AO59" i="4"/>
  <c r="AP58" i="4"/>
  <c r="AO58" i="4"/>
  <c r="AP57" i="4"/>
  <c r="AO57" i="4"/>
  <c r="AP56" i="4"/>
  <c r="AO56" i="4"/>
  <c r="AP55" i="4"/>
  <c r="AO55" i="4"/>
  <c r="AP54" i="4"/>
  <c r="AO54" i="4"/>
  <c r="AP53" i="4"/>
  <c r="AO53" i="4"/>
  <c r="AP52" i="4"/>
  <c r="AO52" i="4"/>
  <c r="AP51" i="4"/>
  <c r="AO51" i="4"/>
  <c r="AP50" i="4"/>
  <c r="AO50" i="4"/>
  <c r="AP49" i="4"/>
  <c r="AO49" i="4"/>
  <c r="AP48" i="4"/>
  <c r="AO48" i="4"/>
  <c r="AP47" i="4"/>
  <c r="AO47" i="4"/>
  <c r="AP46" i="4"/>
  <c r="AO46" i="4"/>
  <c r="AP45" i="4"/>
  <c r="AO45" i="4"/>
  <c r="AP44" i="4"/>
  <c r="AO44" i="4"/>
  <c r="AP43" i="4"/>
  <c r="AO43" i="4"/>
  <c r="AP42" i="4"/>
  <c r="AO42" i="4"/>
  <c r="AP41" i="4"/>
  <c r="AO41" i="4"/>
  <c r="AP40" i="4"/>
  <c r="AO40" i="4"/>
  <c r="AP39" i="4"/>
  <c r="AO39" i="4"/>
  <c r="AP38" i="4"/>
  <c r="AO38" i="4"/>
  <c r="AP37" i="4"/>
  <c r="AO37" i="4"/>
  <c r="AP36" i="4"/>
  <c r="AO36" i="4"/>
  <c r="AP35" i="4"/>
  <c r="AO35" i="4"/>
  <c r="AP34" i="4"/>
  <c r="AO34" i="4"/>
  <c r="AP33" i="4"/>
  <c r="AO33" i="4"/>
  <c r="AP32" i="4"/>
  <c r="AO32" i="4"/>
  <c r="AP31" i="4"/>
  <c r="AO31" i="4"/>
  <c r="AP30" i="4"/>
  <c r="AO30" i="4"/>
  <c r="AP29" i="4"/>
  <c r="AO29" i="4"/>
  <c r="AP28" i="4"/>
  <c r="AO28" i="4"/>
  <c r="AP27" i="4"/>
  <c r="AO27" i="4"/>
  <c r="AP26" i="4"/>
  <c r="AO26" i="4"/>
  <c r="AP25" i="4"/>
  <c r="AO25" i="4"/>
  <c r="AP24" i="4"/>
  <c r="AO24" i="4"/>
  <c r="AK81" i="4"/>
  <c r="AI81" i="4"/>
  <c r="AJ81" i="4"/>
  <c r="AP192" i="1"/>
  <c r="AO192" i="1"/>
  <c r="AP191" i="1"/>
  <c r="AO191" i="1"/>
  <c r="AP190" i="1"/>
  <c r="AO190" i="1"/>
  <c r="AP189" i="1"/>
  <c r="AO189" i="1"/>
  <c r="AP188" i="1"/>
  <c r="AO188" i="1"/>
  <c r="AP187" i="1"/>
  <c r="AO187" i="1"/>
  <c r="AP186" i="1"/>
  <c r="AO186" i="1"/>
  <c r="AP185" i="1"/>
  <c r="AO185" i="1"/>
  <c r="AP184" i="1"/>
  <c r="AO184" i="1"/>
  <c r="AP183" i="1"/>
  <c r="AO183" i="1"/>
  <c r="AP182" i="1"/>
  <c r="AO182" i="1"/>
  <c r="AP181" i="1"/>
  <c r="AO181" i="1"/>
  <c r="AP180" i="1"/>
  <c r="AO180" i="1"/>
  <c r="AP179" i="1"/>
  <c r="AO179" i="1"/>
  <c r="AP178" i="1"/>
  <c r="AO178" i="1"/>
  <c r="AP177" i="1"/>
  <c r="AO177" i="1"/>
  <c r="AP176" i="1"/>
  <c r="AO176" i="1"/>
  <c r="AP175" i="1"/>
  <c r="AO175" i="1"/>
  <c r="AP174" i="1"/>
  <c r="AO174" i="1"/>
  <c r="AP173" i="1"/>
  <c r="AO173" i="1"/>
  <c r="AP172" i="1"/>
  <c r="AO172" i="1"/>
  <c r="AP171" i="1"/>
  <c r="AO171" i="1"/>
  <c r="AP170" i="1"/>
  <c r="AO170" i="1"/>
  <c r="AP169" i="1"/>
  <c r="AO169" i="1"/>
  <c r="AP168" i="1"/>
  <c r="AO168" i="1"/>
  <c r="AP167" i="1"/>
  <c r="AO167" i="1"/>
  <c r="AP166" i="1"/>
  <c r="AO166" i="1"/>
  <c r="AP165" i="1"/>
  <c r="AO165" i="1"/>
  <c r="AP164" i="1"/>
  <c r="AO164" i="1"/>
  <c r="AP163" i="1"/>
  <c r="AO163" i="1"/>
  <c r="AP162" i="1"/>
  <c r="AO162" i="1"/>
  <c r="AP161" i="1"/>
  <c r="AO161" i="1"/>
  <c r="AP160" i="1"/>
  <c r="AO160" i="1"/>
  <c r="AP159" i="1"/>
  <c r="AO159" i="1"/>
  <c r="AP158" i="1"/>
  <c r="AO158" i="1"/>
  <c r="AP157" i="1"/>
  <c r="AO157" i="1"/>
  <c r="AP156" i="1"/>
  <c r="AO156" i="1"/>
  <c r="AP155" i="1"/>
  <c r="AO155" i="1"/>
  <c r="AP154" i="1"/>
  <c r="AO154" i="1"/>
  <c r="AP153" i="1"/>
  <c r="AO153" i="1"/>
  <c r="AP152" i="1"/>
  <c r="AO152" i="1"/>
  <c r="AP151" i="1"/>
  <c r="AO151" i="1"/>
  <c r="AP150" i="1"/>
  <c r="AO150" i="1"/>
  <c r="AP149" i="1"/>
  <c r="AO149" i="1"/>
  <c r="AP148" i="1"/>
  <c r="AO148" i="1"/>
  <c r="AP147" i="1"/>
  <c r="AO147" i="1"/>
  <c r="AP146" i="1"/>
  <c r="AO146" i="1"/>
  <c r="AP145" i="1"/>
  <c r="AO145" i="1"/>
  <c r="AP144" i="1"/>
  <c r="AO144" i="1"/>
  <c r="AP143" i="1"/>
  <c r="AO143" i="1"/>
  <c r="AP142" i="1"/>
  <c r="AO142" i="1"/>
  <c r="AP141" i="1"/>
  <c r="AO141" i="1"/>
  <c r="AP140" i="1"/>
  <c r="AO140" i="1"/>
  <c r="AP139" i="1"/>
  <c r="AO139" i="1"/>
  <c r="AP138" i="1"/>
  <c r="AO138" i="1"/>
  <c r="AP137" i="1"/>
  <c r="AO137" i="1"/>
  <c r="AP136" i="1"/>
  <c r="AO136" i="1"/>
  <c r="AP135" i="1"/>
  <c r="AO135" i="1"/>
  <c r="AP134" i="1"/>
  <c r="AO134" i="1"/>
  <c r="AP133" i="1"/>
  <c r="AO133" i="1"/>
  <c r="AP132" i="1"/>
  <c r="AO132" i="1"/>
  <c r="AP131" i="1"/>
  <c r="AO131" i="1"/>
  <c r="AP130" i="1"/>
  <c r="AO130" i="1"/>
  <c r="AP129" i="1"/>
  <c r="AO129" i="1"/>
  <c r="AP128" i="1"/>
  <c r="AO128" i="1"/>
  <c r="AP127" i="1"/>
  <c r="AO127" i="1"/>
  <c r="AP126" i="1"/>
  <c r="AO126" i="1"/>
  <c r="AP125" i="1"/>
  <c r="AO125" i="1"/>
  <c r="AP124" i="1"/>
  <c r="AO124" i="1"/>
  <c r="AP123" i="1"/>
  <c r="AO123" i="1"/>
  <c r="AP122" i="1"/>
  <c r="AO122" i="1"/>
  <c r="AP121" i="1"/>
  <c r="AO121" i="1"/>
  <c r="AP120" i="1"/>
  <c r="AO120" i="1"/>
  <c r="AP119" i="1"/>
  <c r="AO119" i="1"/>
  <c r="AP118" i="1"/>
  <c r="AO118" i="1"/>
  <c r="AP117" i="1"/>
  <c r="AO117" i="1"/>
  <c r="AP116" i="1"/>
  <c r="AO116" i="1"/>
  <c r="AP115" i="1"/>
  <c r="AO115" i="1"/>
  <c r="AP114" i="1"/>
  <c r="AO114" i="1"/>
  <c r="AP113" i="1"/>
  <c r="AO113" i="1"/>
  <c r="AP112" i="1"/>
  <c r="AO112" i="1"/>
  <c r="AP111" i="1"/>
  <c r="AO111" i="1"/>
  <c r="AP110" i="1"/>
  <c r="AO110" i="1"/>
  <c r="AP109" i="1"/>
  <c r="AO109" i="1"/>
  <c r="AP108" i="1"/>
  <c r="AO108" i="1"/>
  <c r="AP107" i="1"/>
  <c r="AO107" i="1"/>
  <c r="AP106" i="1"/>
  <c r="AO106" i="1"/>
  <c r="AP105" i="1"/>
  <c r="AO105" i="1"/>
  <c r="AP104" i="1"/>
  <c r="AO104" i="1"/>
  <c r="AP103" i="1"/>
  <c r="AO103" i="1"/>
  <c r="AP102" i="1"/>
  <c r="AO102" i="1"/>
  <c r="AP101" i="1"/>
  <c r="AO101" i="1"/>
  <c r="AP100" i="1"/>
  <c r="AO100" i="1"/>
  <c r="AP99" i="1"/>
  <c r="AO99" i="1"/>
  <c r="AP98" i="1"/>
  <c r="AO98" i="1"/>
  <c r="AP97" i="1"/>
  <c r="AO97" i="1"/>
  <c r="AP96" i="1"/>
  <c r="AO96" i="1"/>
  <c r="AP95" i="1"/>
  <c r="AO95" i="1"/>
  <c r="AP94" i="1"/>
  <c r="AO94" i="1"/>
  <c r="AP93" i="1"/>
  <c r="AO93" i="1"/>
  <c r="AP92" i="1"/>
  <c r="AO92" i="1"/>
  <c r="AP91" i="1"/>
  <c r="AO91" i="1"/>
  <c r="AP90" i="1"/>
  <c r="AO90" i="1"/>
  <c r="AP89" i="1"/>
  <c r="AO89" i="1"/>
  <c r="AP88" i="1"/>
  <c r="AO88" i="1"/>
  <c r="AP87" i="1"/>
  <c r="AO87" i="1"/>
  <c r="AP86" i="1"/>
  <c r="AO86" i="1"/>
  <c r="AP85" i="1"/>
  <c r="AO85" i="1"/>
  <c r="AP84" i="1"/>
  <c r="AO84" i="1"/>
  <c r="AP83" i="1"/>
  <c r="AO83" i="1"/>
  <c r="AP82" i="1"/>
  <c r="AO82" i="1"/>
  <c r="AP81" i="1"/>
  <c r="AO81" i="1"/>
  <c r="AP80" i="1"/>
  <c r="AO80" i="1"/>
  <c r="AP79" i="1"/>
  <c r="AO79" i="1"/>
  <c r="AP78" i="1"/>
  <c r="AO78" i="1"/>
  <c r="AP77" i="1"/>
  <c r="AO77" i="1"/>
  <c r="AP76" i="1"/>
  <c r="AO76" i="1"/>
  <c r="AP75" i="1"/>
  <c r="AO75" i="1"/>
  <c r="AP74" i="1"/>
  <c r="AO74" i="1"/>
  <c r="AP73" i="1"/>
  <c r="AO73" i="1"/>
  <c r="AP72" i="1"/>
  <c r="AO72" i="1"/>
  <c r="AP71" i="1"/>
  <c r="AO71" i="1"/>
  <c r="AP70" i="1"/>
  <c r="AO70" i="1"/>
  <c r="AP69" i="1"/>
  <c r="AO69" i="1"/>
  <c r="AP68" i="1"/>
  <c r="AO68" i="1"/>
  <c r="AP67" i="1"/>
  <c r="AO67" i="1"/>
  <c r="AP66" i="1"/>
  <c r="AO66" i="1"/>
  <c r="AP65" i="1"/>
  <c r="AO65" i="1"/>
  <c r="AP64" i="1"/>
  <c r="AO64" i="1"/>
  <c r="AP63" i="1"/>
  <c r="AO63" i="1"/>
  <c r="AP62" i="1"/>
  <c r="AO62" i="1"/>
  <c r="AP61" i="1"/>
  <c r="AO61" i="1"/>
  <c r="AP60" i="1"/>
  <c r="AO60" i="1"/>
  <c r="AP59" i="1"/>
  <c r="AO59" i="1"/>
  <c r="AP58" i="1"/>
  <c r="AO58" i="1"/>
  <c r="AP57" i="1"/>
  <c r="AO57" i="1"/>
  <c r="AP56" i="1"/>
  <c r="AO56" i="1"/>
  <c r="AP55" i="1"/>
  <c r="AO55" i="1"/>
  <c r="AP54" i="1"/>
  <c r="AO54" i="1"/>
  <c r="AP53" i="1"/>
  <c r="AO53" i="1"/>
  <c r="AP52" i="1"/>
  <c r="AO52" i="1"/>
  <c r="AP51" i="1"/>
  <c r="AO51" i="1"/>
  <c r="AP50" i="1"/>
  <c r="AO50" i="1"/>
  <c r="AP49" i="1"/>
  <c r="AO49" i="1"/>
  <c r="AP48" i="1"/>
  <c r="AO48" i="1"/>
  <c r="AP47" i="1"/>
  <c r="AO47" i="1"/>
  <c r="AP46" i="1"/>
  <c r="AO46" i="1"/>
  <c r="AP45" i="1"/>
  <c r="AO45" i="1"/>
  <c r="AP44" i="1"/>
  <c r="AO44" i="1"/>
  <c r="AP43" i="1"/>
  <c r="AO43" i="1"/>
  <c r="AP42" i="1"/>
  <c r="AO42" i="1"/>
  <c r="AP41" i="1"/>
  <c r="AO41" i="1"/>
  <c r="AP40" i="1"/>
  <c r="AO40" i="1"/>
  <c r="AP39" i="1"/>
  <c r="AO39" i="1"/>
  <c r="AP38" i="1"/>
  <c r="AO38" i="1"/>
  <c r="AP37" i="1"/>
  <c r="AO37" i="1"/>
  <c r="AP36" i="1"/>
  <c r="AO36" i="1"/>
  <c r="AP35" i="1"/>
  <c r="AO35" i="1"/>
  <c r="AP34" i="1"/>
  <c r="AO34" i="1"/>
  <c r="AP33" i="1"/>
  <c r="AO33" i="1"/>
  <c r="AP32" i="1"/>
  <c r="AO32" i="1"/>
  <c r="AP31" i="1"/>
  <c r="AO31" i="1"/>
  <c r="AP30" i="1"/>
  <c r="AO30" i="1"/>
  <c r="AP29" i="1"/>
  <c r="AO29" i="1"/>
  <c r="AP28" i="1"/>
  <c r="AO28" i="1"/>
  <c r="AP27" i="1"/>
  <c r="AO27" i="1"/>
  <c r="AP26" i="1"/>
  <c r="AO26" i="1"/>
  <c r="AP25" i="1"/>
  <c r="AO25" i="1"/>
  <c r="AP24" i="1"/>
  <c r="AO24" i="1"/>
  <c r="AP238" i="10"/>
  <c r="AO238" i="10"/>
  <c r="AP237" i="10"/>
  <c r="AO237" i="10"/>
  <c r="AP236" i="10"/>
  <c r="AO236" i="10"/>
  <c r="AP235" i="10"/>
  <c r="AO235" i="10"/>
  <c r="AP234" i="10"/>
  <c r="AO234" i="10"/>
  <c r="AP233" i="10"/>
  <c r="AO233" i="10"/>
  <c r="AP232" i="10"/>
  <c r="AO232" i="10"/>
  <c r="AP231" i="10"/>
  <c r="AO231" i="10"/>
  <c r="AP230" i="10"/>
  <c r="AO230" i="10"/>
  <c r="AP229" i="10"/>
  <c r="AO229" i="10"/>
  <c r="AP228" i="10"/>
  <c r="AO228" i="10"/>
  <c r="AP227" i="10"/>
  <c r="AO227" i="10"/>
  <c r="AP226" i="10"/>
  <c r="AO226" i="10"/>
  <c r="AP225" i="10"/>
  <c r="AO225" i="10"/>
  <c r="AP224" i="10"/>
  <c r="AO224" i="10"/>
  <c r="AP223" i="10"/>
  <c r="AO223" i="10"/>
  <c r="AP222" i="10"/>
  <c r="AO222" i="10"/>
  <c r="AP221" i="10"/>
  <c r="AO221" i="10"/>
  <c r="AP220" i="10"/>
  <c r="AO220" i="10"/>
  <c r="AP219" i="10"/>
  <c r="AO219" i="10"/>
  <c r="AP218" i="10"/>
  <c r="AO218" i="10"/>
  <c r="AP217" i="10"/>
  <c r="AO217" i="10"/>
  <c r="AP216" i="10"/>
  <c r="AO216" i="10"/>
  <c r="AP215" i="10"/>
  <c r="AO215" i="10"/>
  <c r="AP214" i="10"/>
  <c r="AO214" i="10"/>
  <c r="AP213" i="10"/>
  <c r="AO213" i="10"/>
  <c r="AP212" i="10"/>
  <c r="AO212" i="10"/>
  <c r="AP211" i="10"/>
  <c r="AO211" i="10"/>
  <c r="AP210" i="10"/>
  <c r="AO210" i="10"/>
  <c r="AP209" i="10"/>
  <c r="AO209" i="10"/>
  <c r="AP208" i="10"/>
  <c r="AO208" i="10"/>
  <c r="AP207" i="10"/>
  <c r="AO207" i="10"/>
  <c r="AP206" i="10"/>
  <c r="AO206" i="10"/>
  <c r="AP205" i="10"/>
  <c r="AO205" i="10"/>
  <c r="AP204" i="10"/>
  <c r="AO204" i="10"/>
  <c r="AP203" i="10"/>
  <c r="AO203" i="10"/>
  <c r="AP202" i="10"/>
  <c r="AO202" i="10"/>
  <c r="AP201" i="10"/>
  <c r="AO201" i="10"/>
  <c r="AP200" i="10"/>
  <c r="AO200" i="10"/>
  <c r="AP199" i="10"/>
  <c r="AO199" i="10"/>
  <c r="AP198" i="10"/>
  <c r="AO198" i="10"/>
  <c r="AP197" i="10"/>
  <c r="AO197" i="10"/>
  <c r="AP196" i="10"/>
  <c r="AO196" i="10"/>
  <c r="AP195" i="10"/>
  <c r="AO195" i="10"/>
  <c r="AP194" i="10"/>
  <c r="AO194" i="10"/>
  <c r="AP193" i="10"/>
  <c r="AO193" i="10"/>
  <c r="AP192" i="10"/>
  <c r="AO192" i="10"/>
  <c r="AP191" i="10"/>
  <c r="AO191" i="10"/>
  <c r="AP190" i="10"/>
  <c r="AO190" i="10"/>
  <c r="AP189" i="10"/>
  <c r="AO189" i="10"/>
  <c r="AP188" i="10"/>
  <c r="AO188" i="10"/>
  <c r="AP187" i="10"/>
  <c r="AO187" i="10"/>
  <c r="AP186" i="10"/>
  <c r="AO186" i="10"/>
  <c r="AP185" i="10"/>
  <c r="AO185" i="10"/>
  <c r="AP184" i="10"/>
  <c r="AO184" i="10"/>
  <c r="AP183" i="10"/>
  <c r="AO183" i="10"/>
  <c r="AP182" i="10"/>
  <c r="AO182" i="10"/>
  <c r="AP181" i="10"/>
  <c r="AO181" i="10"/>
  <c r="AP180" i="10"/>
  <c r="AO180" i="10"/>
  <c r="AP179" i="10"/>
  <c r="AO179" i="10"/>
  <c r="AP178" i="10"/>
  <c r="AO178" i="10"/>
  <c r="AP177" i="10"/>
  <c r="AO177" i="10"/>
  <c r="AP176" i="10"/>
  <c r="AO176" i="10"/>
  <c r="AP175" i="10"/>
  <c r="AO175" i="10"/>
  <c r="AP174" i="10"/>
  <c r="AO174" i="10"/>
  <c r="AP173" i="10"/>
  <c r="AO173" i="10"/>
  <c r="AP172" i="10"/>
  <c r="AO172" i="10"/>
  <c r="AP171" i="10"/>
  <c r="AO171" i="10"/>
  <c r="AP170" i="10"/>
  <c r="AO170" i="10"/>
  <c r="AP169" i="10"/>
  <c r="AO169" i="10"/>
  <c r="AP168" i="10"/>
  <c r="AO168" i="10"/>
  <c r="AP167" i="10"/>
  <c r="AO167" i="10"/>
  <c r="AP166" i="10"/>
  <c r="AO166" i="10"/>
  <c r="AP165" i="10"/>
  <c r="AO165" i="10"/>
  <c r="AP164" i="10"/>
  <c r="AO164" i="10"/>
  <c r="AP163" i="10"/>
  <c r="AO163" i="10"/>
  <c r="AP162" i="10"/>
  <c r="AO162" i="10"/>
  <c r="AP161" i="10"/>
  <c r="AO161" i="10"/>
  <c r="AP160" i="10"/>
  <c r="AO160" i="10"/>
  <c r="AP159" i="10"/>
  <c r="AO159" i="10"/>
  <c r="AP158" i="10"/>
  <c r="AO158" i="10"/>
  <c r="AP157" i="10"/>
  <c r="AO157" i="10"/>
  <c r="AP156" i="10"/>
  <c r="AO156" i="10"/>
  <c r="AP155" i="10"/>
  <c r="AO155" i="10"/>
  <c r="AP154" i="10"/>
  <c r="AO154" i="10"/>
  <c r="AP153" i="10"/>
  <c r="AO153" i="10"/>
  <c r="AP152" i="10"/>
  <c r="AO152" i="10"/>
  <c r="AP151" i="10"/>
  <c r="AO151" i="10"/>
  <c r="AP150" i="10"/>
  <c r="AO150" i="10"/>
  <c r="AP149" i="10"/>
  <c r="AO149" i="10"/>
  <c r="AP148" i="10"/>
  <c r="AO148" i="10"/>
  <c r="AP147" i="10"/>
  <c r="AO147" i="10"/>
  <c r="AP146" i="10"/>
  <c r="AO146" i="10"/>
  <c r="AP145" i="10"/>
  <c r="AO145" i="10"/>
  <c r="AP144" i="10"/>
  <c r="AO144" i="10"/>
  <c r="AP143" i="10"/>
  <c r="AO143" i="10"/>
  <c r="AP142" i="10"/>
  <c r="AO142" i="10"/>
  <c r="AP141" i="10"/>
  <c r="AO141" i="10"/>
  <c r="AP140" i="10"/>
  <c r="AO140" i="10"/>
  <c r="AP139" i="10"/>
  <c r="AO139" i="10"/>
  <c r="AP138" i="10"/>
  <c r="AO138" i="10"/>
  <c r="AP137" i="10"/>
  <c r="AO137" i="10"/>
  <c r="AP136" i="10"/>
  <c r="AO136" i="10"/>
  <c r="AP135" i="10"/>
  <c r="AO135" i="10"/>
  <c r="AP134" i="10"/>
  <c r="AO134" i="10"/>
  <c r="AP133" i="10"/>
  <c r="AO133" i="10"/>
  <c r="AP132" i="10"/>
  <c r="AO132" i="10"/>
  <c r="AP131" i="10"/>
  <c r="AO131" i="10"/>
  <c r="AP130" i="10"/>
  <c r="AO130" i="10"/>
  <c r="AP129" i="10"/>
  <c r="AO129" i="10"/>
  <c r="AP128" i="10"/>
  <c r="AO128" i="10"/>
  <c r="AP127" i="10"/>
  <c r="AO127" i="10"/>
  <c r="AP126" i="10"/>
  <c r="AO126" i="10"/>
  <c r="AP125" i="10"/>
  <c r="AO125" i="10"/>
  <c r="AP124" i="10"/>
  <c r="AO124" i="10"/>
  <c r="AP123" i="10"/>
  <c r="AO123" i="10"/>
  <c r="AP122" i="10"/>
  <c r="AO122" i="10"/>
  <c r="AP121" i="10"/>
  <c r="AO121" i="10"/>
  <c r="AP120" i="10"/>
  <c r="AO120" i="10"/>
  <c r="AP119" i="10"/>
  <c r="AO119" i="10"/>
  <c r="AP118" i="10"/>
  <c r="AO118" i="10"/>
  <c r="AP117" i="10"/>
  <c r="AO117" i="10"/>
  <c r="AP116" i="10"/>
  <c r="AO116" i="10"/>
  <c r="AP115" i="10"/>
  <c r="AO115" i="10"/>
  <c r="AP114" i="10"/>
  <c r="AO114" i="10"/>
  <c r="AP113" i="10"/>
  <c r="AO113" i="10"/>
  <c r="AP112" i="10"/>
  <c r="AO112" i="10"/>
  <c r="AP111" i="10"/>
  <c r="AO111" i="10"/>
  <c r="AP110" i="10"/>
  <c r="AO110" i="10"/>
  <c r="AP109" i="10"/>
  <c r="AO109" i="10"/>
  <c r="AP108" i="10"/>
  <c r="AO108" i="10"/>
  <c r="AP107" i="10"/>
  <c r="AO107" i="10"/>
  <c r="AP106" i="10"/>
  <c r="AO106" i="10"/>
  <c r="AP105" i="10"/>
  <c r="AO105" i="10"/>
  <c r="AP104" i="10"/>
  <c r="AO104" i="10"/>
  <c r="AP103" i="10"/>
  <c r="AO103" i="10"/>
  <c r="AP102" i="10"/>
  <c r="AO102" i="10"/>
  <c r="AP101" i="10"/>
  <c r="AO101" i="10"/>
  <c r="AP100" i="10"/>
  <c r="AO100" i="10"/>
  <c r="AP99" i="10"/>
  <c r="AO99" i="10"/>
  <c r="AP98" i="10"/>
  <c r="AO98" i="10"/>
  <c r="AP97" i="10"/>
  <c r="AO97" i="10"/>
  <c r="AP96" i="10"/>
  <c r="AO96" i="10"/>
  <c r="AP95" i="10"/>
  <c r="AO95" i="10"/>
  <c r="AP94" i="10"/>
  <c r="AO94" i="10"/>
  <c r="AP93" i="10"/>
  <c r="AO93" i="10"/>
  <c r="AP92" i="10"/>
  <c r="AO92" i="10"/>
  <c r="AP91" i="10"/>
  <c r="AO91" i="10"/>
  <c r="AP90" i="10"/>
  <c r="AO90" i="10"/>
  <c r="AP89" i="10"/>
  <c r="AO89" i="10"/>
  <c r="AP88" i="10"/>
  <c r="AO88" i="10"/>
  <c r="AP87" i="10"/>
  <c r="AO87" i="10"/>
  <c r="AP86" i="10"/>
  <c r="AO86" i="10"/>
  <c r="AP85" i="10"/>
  <c r="AO85" i="10"/>
  <c r="AP84" i="10"/>
  <c r="AO84" i="10"/>
  <c r="AP83" i="10"/>
  <c r="AO83" i="10"/>
  <c r="AP82" i="10"/>
  <c r="AO82" i="10"/>
  <c r="AP81" i="10"/>
  <c r="AO81" i="10"/>
  <c r="AP80" i="10"/>
  <c r="AO80" i="10"/>
  <c r="AP79" i="10"/>
  <c r="AO79" i="10"/>
  <c r="AP78" i="10"/>
  <c r="AO78" i="10"/>
  <c r="AP77" i="10"/>
  <c r="AO77" i="10"/>
  <c r="AP76" i="10"/>
  <c r="AO76" i="10"/>
  <c r="AP75" i="10"/>
  <c r="AO75" i="10"/>
  <c r="AP74" i="10"/>
  <c r="AO74" i="10"/>
  <c r="AP73" i="10"/>
  <c r="AO73" i="10"/>
  <c r="AP72" i="10"/>
  <c r="AO72" i="10"/>
  <c r="AP71" i="10"/>
  <c r="AO71" i="10"/>
  <c r="AP70" i="10"/>
  <c r="AO70" i="10"/>
  <c r="AP69" i="10"/>
  <c r="AO69" i="10"/>
  <c r="AP68" i="10"/>
  <c r="AO68" i="10"/>
  <c r="AP67" i="10"/>
  <c r="AO67" i="10"/>
  <c r="AP66" i="10"/>
  <c r="AO66" i="10"/>
  <c r="AP65" i="10"/>
  <c r="AO65" i="10"/>
  <c r="AP64" i="10"/>
  <c r="AO64" i="10"/>
  <c r="AP63" i="10"/>
  <c r="AO63" i="10"/>
  <c r="AP62" i="10"/>
  <c r="AO62" i="10"/>
  <c r="AP61" i="10"/>
  <c r="AO61" i="10"/>
  <c r="AP60" i="10"/>
  <c r="AO60" i="10"/>
  <c r="AP59" i="10"/>
  <c r="AO59" i="10"/>
  <c r="AP58" i="10"/>
  <c r="AO58" i="10"/>
  <c r="AP57" i="10"/>
  <c r="AO57" i="10"/>
  <c r="AP56" i="10"/>
  <c r="AO56" i="10"/>
  <c r="AP55" i="10"/>
  <c r="AO55" i="10"/>
  <c r="AP54" i="10"/>
  <c r="AO54" i="10"/>
  <c r="AP53" i="10"/>
  <c r="AO53" i="10"/>
  <c r="AP52" i="10"/>
  <c r="AO52" i="10"/>
  <c r="AP51" i="10"/>
  <c r="AO51" i="10"/>
  <c r="AP50" i="10"/>
  <c r="AO50" i="10"/>
  <c r="AP49" i="10"/>
  <c r="AO49" i="10"/>
  <c r="AP48" i="10"/>
  <c r="AO48" i="10"/>
  <c r="AP47" i="10"/>
  <c r="AO47" i="10"/>
  <c r="AP46" i="10"/>
  <c r="AO46" i="10"/>
  <c r="AP45" i="10"/>
  <c r="AO45" i="10"/>
  <c r="AP44" i="10"/>
  <c r="AO44" i="10"/>
  <c r="AP43" i="10"/>
  <c r="AO43" i="10"/>
  <c r="AP42" i="10"/>
  <c r="AO42" i="10"/>
  <c r="AP41" i="10"/>
  <c r="AO41" i="10"/>
  <c r="AP40" i="10"/>
  <c r="AO40" i="10"/>
  <c r="AP39" i="10"/>
  <c r="AO39" i="10"/>
  <c r="AP38" i="10"/>
  <c r="AO38" i="10"/>
  <c r="AP37" i="10"/>
  <c r="AO37" i="10"/>
  <c r="AP36" i="10"/>
  <c r="AO36" i="10"/>
  <c r="AP35" i="10"/>
  <c r="AO35" i="10"/>
  <c r="AP34" i="10"/>
  <c r="AO34" i="10"/>
  <c r="AP33" i="10"/>
  <c r="AO33" i="10"/>
  <c r="AP32" i="10"/>
  <c r="AO32" i="10"/>
  <c r="AP31" i="10"/>
  <c r="AO31" i="10"/>
  <c r="AP30" i="10"/>
  <c r="AO30" i="10"/>
  <c r="AP29" i="10"/>
  <c r="AO29" i="10"/>
  <c r="AP28" i="10"/>
  <c r="AO28" i="10"/>
  <c r="AP27" i="10"/>
  <c r="AO27" i="10"/>
  <c r="AP26" i="10"/>
  <c r="AO26" i="10"/>
  <c r="AP25" i="10"/>
  <c r="AO25" i="10"/>
  <c r="AP24" i="10"/>
  <c r="AO24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43" i="10"/>
  <c r="AK44" i="10"/>
  <c r="AK45" i="10"/>
  <c r="AK46" i="10"/>
  <c r="AK47" i="10"/>
  <c r="AK48" i="10"/>
  <c r="AK49" i="10"/>
  <c r="AK50" i="10"/>
  <c r="AK51" i="10"/>
  <c r="AK52" i="10"/>
  <c r="AK53" i="10"/>
  <c r="AK54" i="10"/>
  <c r="AK55" i="10"/>
  <c r="AK56" i="10"/>
  <c r="AK57" i="10"/>
  <c r="AK58" i="10"/>
  <c r="AK59" i="10"/>
  <c r="AK60" i="10"/>
  <c r="AK61" i="10"/>
  <c r="AK62" i="10"/>
  <c r="AK63" i="10"/>
  <c r="AK64" i="10"/>
  <c r="AK65" i="10"/>
  <c r="AK66" i="10"/>
  <c r="AK67" i="10"/>
  <c r="AK68" i="10"/>
  <c r="AK69" i="10"/>
  <c r="AK70" i="10"/>
  <c r="AK71" i="10"/>
  <c r="AK72" i="10"/>
  <c r="AK73" i="10"/>
  <c r="AK74" i="10"/>
  <c r="AK75" i="10"/>
  <c r="AK76" i="10"/>
  <c r="AK77" i="10"/>
  <c r="AK78" i="10"/>
  <c r="AK79" i="10"/>
  <c r="AK80" i="10"/>
  <c r="AK81" i="10"/>
  <c r="AK82" i="10"/>
  <c r="AK83" i="10"/>
  <c r="AK84" i="10"/>
  <c r="AK85" i="10"/>
  <c r="AK86" i="10"/>
  <c r="AK87" i="10"/>
  <c r="AK88" i="10"/>
  <c r="AK89" i="10"/>
  <c r="AK90" i="10"/>
  <c r="AK91" i="10"/>
  <c r="AK92" i="10"/>
  <c r="AK93" i="10"/>
  <c r="AK94" i="10"/>
  <c r="AK95" i="10"/>
  <c r="AK96" i="10"/>
  <c r="AK97" i="10"/>
  <c r="AK98" i="10"/>
  <c r="AK99" i="10"/>
  <c r="AK100" i="10"/>
  <c r="AK101" i="10"/>
  <c r="AK102" i="10"/>
  <c r="AK103" i="10"/>
  <c r="AK104" i="10"/>
  <c r="AK105" i="10"/>
  <c r="AK106" i="10"/>
  <c r="AK107" i="10"/>
  <c r="AK108" i="10"/>
  <c r="AK109" i="10"/>
  <c r="AK110" i="10"/>
  <c r="AK111" i="10"/>
  <c r="AK112" i="10"/>
  <c r="AK113" i="10"/>
  <c r="AK114" i="10"/>
  <c r="AK115" i="10"/>
  <c r="AK116" i="10"/>
  <c r="AK117" i="10"/>
  <c r="AK118" i="10"/>
  <c r="AK119" i="10"/>
  <c r="AK120" i="10"/>
  <c r="AK121" i="10"/>
  <c r="AK122" i="10"/>
  <c r="AK123" i="10"/>
  <c r="AK124" i="10"/>
  <c r="AK125" i="10"/>
  <c r="AK126" i="10"/>
  <c r="AK127" i="10"/>
  <c r="AK128" i="10"/>
  <c r="AK129" i="10"/>
  <c r="AK130" i="10"/>
  <c r="AK131" i="10"/>
  <c r="AK132" i="10"/>
  <c r="AK133" i="10"/>
  <c r="AK134" i="10"/>
  <c r="AK135" i="10"/>
  <c r="AK136" i="10"/>
  <c r="AK137" i="10"/>
  <c r="AK138" i="10"/>
  <c r="AK139" i="10"/>
  <c r="AK140" i="10"/>
  <c r="AK141" i="10"/>
  <c r="AK142" i="10"/>
  <c r="AK143" i="10"/>
  <c r="AK144" i="10"/>
  <c r="AK145" i="10"/>
  <c r="AK146" i="10"/>
  <c r="AK147" i="10"/>
  <c r="AK148" i="10"/>
  <c r="AK149" i="10"/>
  <c r="AK150" i="10"/>
  <c r="AK151" i="10"/>
  <c r="AK152" i="10"/>
  <c r="AK153" i="10"/>
  <c r="AK154" i="10"/>
  <c r="AK155" i="10"/>
  <c r="AK156" i="10"/>
  <c r="AK157" i="10"/>
  <c r="AK158" i="10"/>
  <c r="AK159" i="10"/>
  <c r="AK160" i="10"/>
  <c r="AK161" i="10"/>
  <c r="AK162" i="10"/>
  <c r="AK163" i="10"/>
  <c r="AK164" i="10"/>
  <c r="AK165" i="10"/>
  <c r="AK166" i="10"/>
  <c r="AK167" i="10"/>
  <c r="AK168" i="10"/>
  <c r="AK169" i="10"/>
  <c r="AK170" i="10"/>
  <c r="AK171" i="10"/>
  <c r="AK172" i="10"/>
  <c r="AK173" i="10"/>
  <c r="AK174" i="10"/>
  <c r="AK175" i="10"/>
  <c r="AK176" i="10"/>
  <c r="AK177" i="10"/>
  <c r="AK178" i="10"/>
  <c r="AK179" i="10"/>
  <c r="AK180" i="10"/>
  <c r="AK181" i="10"/>
  <c r="AK182" i="10"/>
  <c r="AK183" i="10"/>
  <c r="AK184" i="10"/>
  <c r="AK185" i="10"/>
  <c r="AK186" i="10"/>
  <c r="AK187" i="10"/>
  <c r="AK188" i="10"/>
  <c r="AK189" i="10"/>
  <c r="AK190" i="10"/>
  <c r="AK191" i="10"/>
  <c r="AK192" i="10"/>
  <c r="AK193" i="10"/>
  <c r="AK194" i="10"/>
  <c r="AK195" i="10"/>
  <c r="AK196" i="10"/>
  <c r="AK197" i="10"/>
  <c r="AK198" i="10"/>
  <c r="AK199" i="10"/>
  <c r="AK200" i="10"/>
  <c r="AK201" i="10"/>
  <c r="AK202" i="10"/>
  <c r="AK203" i="10"/>
  <c r="AK204" i="10"/>
  <c r="AK205" i="10"/>
  <c r="AK206" i="10"/>
  <c r="AK207" i="10"/>
  <c r="AK208" i="10"/>
  <c r="AK209" i="10"/>
  <c r="AK210" i="10"/>
  <c r="AK211" i="10"/>
  <c r="AK212" i="10"/>
  <c r="AK213" i="10"/>
  <c r="AK214" i="10"/>
  <c r="AK215" i="10"/>
  <c r="AK216" i="10"/>
  <c r="AK217" i="10"/>
  <c r="AK218" i="10"/>
  <c r="AK219" i="10"/>
  <c r="AK220" i="10"/>
  <c r="AK221" i="10"/>
  <c r="AK222" i="10"/>
  <c r="AK223" i="10"/>
  <c r="AK224" i="10"/>
  <c r="AK225" i="10"/>
  <c r="AK226" i="10"/>
  <c r="AK227" i="10"/>
  <c r="AK228" i="10"/>
  <c r="AK229" i="10"/>
  <c r="AK230" i="10"/>
  <c r="AK231" i="10"/>
  <c r="AK232" i="10"/>
  <c r="AK233" i="10"/>
  <c r="AK234" i="10"/>
  <c r="AK235" i="10"/>
  <c r="AK236" i="10"/>
  <c r="AK237" i="10"/>
  <c r="AK238" i="10"/>
  <c r="AK19" i="10"/>
  <c r="D7" i="10"/>
  <c r="E19" i="10"/>
  <c r="E21" i="10"/>
  <c r="F19" i="10"/>
  <c r="F21" i="10"/>
  <c r="G19" i="10"/>
  <c r="G21" i="10"/>
  <c r="H19" i="10"/>
  <c r="H21" i="10"/>
  <c r="I19" i="10"/>
  <c r="I21" i="10"/>
  <c r="J19" i="10"/>
  <c r="J21" i="10"/>
  <c r="K19" i="10"/>
  <c r="K21" i="10"/>
  <c r="L19" i="10"/>
  <c r="L21" i="10"/>
  <c r="M19" i="10"/>
  <c r="M21" i="10"/>
  <c r="N19" i="10"/>
  <c r="N21" i="10"/>
  <c r="O19" i="10"/>
  <c r="O21" i="10"/>
  <c r="P19" i="10"/>
  <c r="P21" i="10"/>
  <c r="Q19" i="10"/>
  <c r="Q21" i="10"/>
  <c r="R19" i="10"/>
  <c r="R21" i="10"/>
  <c r="S19" i="10"/>
  <c r="S21" i="10"/>
  <c r="T19" i="10"/>
  <c r="T21" i="10"/>
  <c r="U19" i="10"/>
  <c r="U21" i="10"/>
  <c r="V19" i="10"/>
  <c r="V21" i="10"/>
  <c r="W19" i="10"/>
  <c r="W21" i="10"/>
  <c r="X19" i="10"/>
  <c r="X21" i="10"/>
  <c r="Y19" i="10"/>
  <c r="Y21" i="10"/>
  <c r="Z19" i="10"/>
  <c r="Z21" i="10"/>
  <c r="AA19" i="10"/>
  <c r="AA21" i="10"/>
  <c r="AB19" i="10"/>
  <c r="AB21" i="10"/>
  <c r="AC19" i="10"/>
  <c r="AC21" i="10"/>
  <c r="AD19" i="10"/>
  <c r="AD21" i="10"/>
  <c r="AE19" i="10"/>
  <c r="AE21" i="10"/>
  <c r="AF19" i="10"/>
  <c r="AF21" i="10"/>
  <c r="AG19" i="10"/>
  <c r="AG21" i="10"/>
  <c r="AH19" i="10"/>
  <c r="AH21" i="10"/>
  <c r="AI21" i="10"/>
  <c r="D5" i="10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88" i="8"/>
  <c r="AK189" i="8"/>
  <c r="AK190" i="8"/>
  <c r="AK191" i="8"/>
  <c r="AK192" i="8"/>
  <c r="AK193" i="8"/>
  <c r="AK194" i="8"/>
  <c r="AK195" i="8"/>
  <c r="AK196" i="8"/>
  <c r="AK197" i="8"/>
  <c r="AK198" i="8"/>
  <c r="AK199" i="8"/>
  <c r="AK200" i="8"/>
  <c r="AK201" i="8"/>
  <c r="AK202" i="8"/>
  <c r="AK203" i="8"/>
  <c r="AK204" i="8"/>
  <c r="AK205" i="8"/>
  <c r="AK206" i="8"/>
  <c r="AK207" i="8"/>
  <c r="AK208" i="8"/>
  <c r="AK209" i="8"/>
  <c r="AK210" i="8"/>
  <c r="AK211" i="8"/>
  <c r="AK212" i="8"/>
  <c r="AK213" i="8"/>
  <c r="AK214" i="8"/>
  <c r="AK215" i="8"/>
  <c r="AK216" i="8"/>
  <c r="AK217" i="8"/>
  <c r="AK218" i="8"/>
  <c r="AK219" i="8"/>
  <c r="AK220" i="8"/>
  <c r="AK221" i="8"/>
  <c r="AK222" i="8"/>
  <c r="AK223" i="8"/>
  <c r="AK224" i="8"/>
  <c r="AK225" i="8"/>
  <c r="AK226" i="8"/>
  <c r="AK227" i="8"/>
  <c r="AK228" i="8"/>
  <c r="AK229" i="8"/>
  <c r="AK230" i="8"/>
  <c r="AK231" i="8"/>
  <c r="AK232" i="8"/>
  <c r="AK233" i="8"/>
  <c r="AK234" i="8"/>
  <c r="AK235" i="8"/>
  <c r="AK236" i="8"/>
  <c r="AK237" i="8"/>
  <c r="AK238" i="8"/>
  <c r="AK239" i="8"/>
  <c r="AK240" i="8"/>
  <c r="AK241" i="8"/>
  <c r="AK242" i="8"/>
  <c r="AK243" i="8"/>
  <c r="AK244" i="8"/>
  <c r="AK245" i="8"/>
  <c r="AK246" i="8"/>
  <c r="AK247" i="8"/>
  <c r="AK248" i="8"/>
  <c r="AK249" i="8"/>
  <c r="AK250" i="8"/>
  <c r="AK251" i="8"/>
  <c r="AK252" i="8"/>
  <c r="AK253" i="8"/>
  <c r="AK254" i="8"/>
  <c r="AK255" i="8"/>
  <c r="AK256" i="8"/>
  <c r="AK257" i="8"/>
  <c r="AK258" i="8"/>
  <c r="AK259" i="8"/>
  <c r="AK260" i="8"/>
  <c r="AK261" i="8"/>
  <c r="AK262" i="8"/>
  <c r="AK263" i="8"/>
  <c r="AK264" i="8"/>
  <c r="AK265" i="8"/>
  <c r="AK266" i="8"/>
  <c r="AK267" i="8"/>
  <c r="AK268" i="8"/>
  <c r="AK269" i="8"/>
  <c r="AK270" i="8"/>
  <c r="AK271" i="8"/>
  <c r="AK272" i="8"/>
  <c r="AK273" i="8"/>
  <c r="AK274" i="8"/>
  <c r="AK275" i="8"/>
  <c r="AK276" i="8"/>
  <c r="AK277" i="8"/>
  <c r="AK278" i="8"/>
  <c r="AK279" i="8"/>
  <c r="AK280" i="8"/>
  <c r="AK281" i="8"/>
  <c r="AK282" i="8"/>
  <c r="AK283" i="8"/>
  <c r="AK284" i="8"/>
  <c r="AK285" i="8"/>
  <c r="AK286" i="8"/>
  <c r="AK287" i="8"/>
  <c r="AK288" i="8"/>
  <c r="AK289" i="8"/>
  <c r="AK290" i="8"/>
  <c r="AK291" i="8"/>
  <c r="AK292" i="8"/>
  <c r="AK293" i="8"/>
  <c r="AK294" i="8"/>
  <c r="AK295" i="8"/>
  <c r="AK296" i="8"/>
  <c r="AK297" i="8"/>
  <c r="AK298" i="8"/>
  <c r="AK299" i="8"/>
  <c r="AK300" i="8"/>
  <c r="AK301" i="8"/>
  <c r="AK302" i="8"/>
  <c r="AK303" i="8"/>
  <c r="AK304" i="8"/>
  <c r="AK305" i="8"/>
  <c r="AK306" i="8"/>
  <c r="AK307" i="8"/>
  <c r="AK308" i="8"/>
  <c r="AK309" i="8"/>
  <c r="AK310" i="8"/>
  <c r="AK311" i="8"/>
  <c r="AK312" i="8"/>
  <c r="AK313" i="8"/>
  <c r="AK314" i="8"/>
  <c r="AK315" i="8"/>
  <c r="AK316" i="8"/>
  <c r="AK317" i="8"/>
  <c r="AK318" i="8"/>
  <c r="AK319" i="8"/>
  <c r="AK320" i="8"/>
  <c r="AK321" i="8"/>
  <c r="AK322" i="8"/>
  <c r="AK323" i="8"/>
  <c r="AK324" i="8"/>
  <c r="AK19" i="8"/>
  <c r="D7" i="8"/>
  <c r="E19" i="8"/>
  <c r="E21" i="8"/>
  <c r="F19" i="8"/>
  <c r="F21" i="8"/>
  <c r="G19" i="8"/>
  <c r="G21" i="8"/>
  <c r="H19" i="8"/>
  <c r="H21" i="8"/>
  <c r="I19" i="8"/>
  <c r="I21" i="8"/>
  <c r="J19" i="8"/>
  <c r="J21" i="8"/>
  <c r="K19" i="8"/>
  <c r="K21" i="8"/>
  <c r="L19" i="8"/>
  <c r="L21" i="8"/>
  <c r="M19" i="8"/>
  <c r="M21" i="8"/>
  <c r="N19" i="8"/>
  <c r="N21" i="8"/>
  <c r="O19" i="8"/>
  <c r="O21" i="8"/>
  <c r="P19" i="8"/>
  <c r="P21" i="8"/>
  <c r="Q19" i="8"/>
  <c r="Q21" i="8"/>
  <c r="R19" i="8"/>
  <c r="R21" i="8"/>
  <c r="S19" i="8"/>
  <c r="S21" i="8"/>
  <c r="T19" i="8"/>
  <c r="T21" i="8"/>
  <c r="U19" i="8"/>
  <c r="U21" i="8"/>
  <c r="V19" i="8"/>
  <c r="V21" i="8"/>
  <c r="W19" i="8"/>
  <c r="W21" i="8"/>
  <c r="X19" i="8"/>
  <c r="X21" i="8"/>
  <c r="Y19" i="8"/>
  <c r="Y21" i="8"/>
  <c r="Z19" i="8"/>
  <c r="Z21" i="8"/>
  <c r="AA19" i="8"/>
  <c r="AA21" i="8"/>
  <c r="AB19" i="8"/>
  <c r="AB21" i="8"/>
  <c r="AC19" i="8"/>
  <c r="AC21" i="8"/>
  <c r="AD19" i="8"/>
  <c r="AD21" i="8"/>
  <c r="AE19" i="8"/>
  <c r="AE21" i="8"/>
  <c r="AF19" i="8"/>
  <c r="AF21" i="8"/>
  <c r="AG19" i="8"/>
  <c r="AG21" i="8"/>
  <c r="AH19" i="8"/>
  <c r="AH21" i="8"/>
  <c r="AI21" i="8"/>
  <c r="D5" i="8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185" i="6"/>
  <c r="AK186" i="6"/>
  <c r="AK187" i="6"/>
  <c r="AK188" i="6"/>
  <c r="AK189" i="6"/>
  <c r="AK190" i="6"/>
  <c r="AK191" i="6"/>
  <c r="AK192" i="6"/>
  <c r="AK193" i="6"/>
  <c r="AK194" i="6"/>
  <c r="AK195" i="6"/>
  <c r="AK196" i="6"/>
  <c r="AK197" i="6"/>
  <c r="AK198" i="6"/>
  <c r="AK199" i="6"/>
  <c r="AK200" i="6"/>
  <c r="AK201" i="6"/>
  <c r="AK202" i="6"/>
  <c r="AK203" i="6"/>
  <c r="AK204" i="6"/>
  <c r="AK205" i="6"/>
  <c r="AK206" i="6"/>
  <c r="AK207" i="6"/>
  <c r="AK208" i="6"/>
  <c r="AK209" i="6"/>
  <c r="AK210" i="6"/>
  <c r="AK211" i="6"/>
  <c r="AK212" i="6"/>
  <c r="AK213" i="6"/>
  <c r="AK214" i="6"/>
  <c r="AK215" i="6"/>
  <c r="AK216" i="6"/>
  <c r="AK217" i="6"/>
  <c r="AK218" i="6"/>
  <c r="AK219" i="6"/>
  <c r="AK220" i="6"/>
  <c r="AK221" i="6"/>
  <c r="AK222" i="6"/>
  <c r="AK223" i="6"/>
  <c r="AK224" i="6"/>
  <c r="AK225" i="6"/>
  <c r="AK226" i="6"/>
  <c r="AK227" i="6"/>
  <c r="AK228" i="6"/>
  <c r="AK229" i="6"/>
  <c r="AK230" i="6"/>
  <c r="AK231" i="6"/>
  <c r="AK232" i="6"/>
  <c r="AK233" i="6"/>
  <c r="AK234" i="6"/>
  <c r="AK235" i="6"/>
  <c r="AK236" i="6"/>
  <c r="AK237" i="6"/>
  <c r="AK238" i="6"/>
  <c r="AK239" i="6"/>
  <c r="AK240" i="6"/>
  <c r="AK241" i="6"/>
  <c r="AK242" i="6"/>
  <c r="AK243" i="6"/>
  <c r="AK244" i="6"/>
  <c r="AK245" i="6"/>
  <c r="AK246" i="6"/>
  <c r="AK247" i="6"/>
  <c r="AK248" i="6"/>
  <c r="AK249" i="6"/>
  <c r="AK250" i="6"/>
  <c r="AK251" i="6"/>
  <c r="AK252" i="6"/>
  <c r="AK253" i="6"/>
  <c r="AK254" i="6"/>
  <c r="AK255" i="6"/>
  <c r="AK256" i="6"/>
  <c r="AK257" i="6"/>
  <c r="AK258" i="6"/>
  <c r="AK259" i="6"/>
  <c r="AK260" i="6"/>
  <c r="AK261" i="6"/>
  <c r="AK262" i="6"/>
  <c r="AK263" i="6"/>
  <c r="AK264" i="6"/>
  <c r="AK265" i="6"/>
  <c r="AK266" i="6"/>
  <c r="AK267" i="6"/>
  <c r="AK268" i="6"/>
  <c r="AK269" i="6"/>
  <c r="AK270" i="6"/>
  <c r="AK271" i="6"/>
  <c r="AK272" i="6"/>
  <c r="AK273" i="6"/>
  <c r="AK274" i="6"/>
  <c r="AK275" i="6"/>
  <c r="AK276" i="6"/>
  <c r="AK277" i="6"/>
  <c r="AK278" i="6"/>
  <c r="AK279" i="6"/>
  <c r="AK280" i="6"/>
  <c r="AK281" i="6"/>
  <c r="AK282" i="6"/>
  <c r="AK283" i="6"/>
  <c r="AK284" i="6"/>
  <c r="AK285" i="6"/>
  <c r="AK286" i="6"/>
  <c r="AK287" i="6"/>
  <c r="AK288" i="6"/>
  <c r="AK289" i="6"/>
  <c r="AK290" i="6"/>
  <c r="AK291" i="6"/>
  <c r="AK292" i="6"/>
  <c r="AK293" i="6"/>
  <c r="AK294" i="6"/>
  <c r="AK295" i="6"/>
  <c r="AK296" i="6"/>
  <c r="AK297" i="6"/>
  <c r="AK298" i="6"/>
  <c r="AK299" i="6"/>
  <c r="AK300" i="6"/>
  <c r="AK301" i="6"/>
  <c r="AK302" i="6"/>
  <c r="AK303" i="6"/>
  <c r="AK304" i="6"/>
  <c r="AK305" i="6"/>
  <c r="AK306" i="6"/>
  <c r="AK307" i="6"/>
  <c r="AK308" i="6"/>
  <c r="AK309" i="6"/>
  <c r="AK310" i="6"/>
  <c r="AK311" i="6"/>
  <c r="AK312" i="6"/>
  <c r="AK313" i="6"/>
  <c r="AK314" i="6"/>
  <c r="AK315" i="6"/>
  <c r="AK316" i="6"/>
  <c r="AK317" i="6"/>
  <c r="AK318" i="6"/>
  <c r="AK319" i="6"/>
  <c r="AK320" i="6"/>
  <c r="AK321" i="6"/>
  <c r="AK322" i="6"/>
  <c r="AK323" i="6"/>
  <c r="AK324" i="6"/>
  <c r="AK325" i="6"/>
  <c r="AK326" i="6"/>
  <c r="AK327" i="6"/>
  <c r="AK328" i="6"/>
  <c r="AK329" i="6"/>
  <c r="AK330" i="6"/>
  <c r="AK331" i="6"/>
  <c r="AK332" i="6"/>
  <c r="AK333" i="6"/>
  <c r="AK334" i="6"/>
  <c r="AK335" i="6"/>
  <c r="AK336" i="6"/>
  <c r="AK337" i="6"/>
  <c r="AK338" i="6"/>
  <c r="AK339" i="6"/>
  <c r="AK340" i="6"/>
  <c r="AK341" i="6"/>
  <c r="AK19" i="6"/>
  <c r="D7" i="6"/>
  <c r="E19" i="6"/>
  <c r="E21" i="6"/>
  <c r="F19" i="6"/>
  <c r="F21" i="6"/>
  <c r="G19" i="6"/>
  <c r="G21" i="6"/>
  <c r="H19" i="6"/>
  <c r="H21" i="6"/>
  <c r="I19" i="6"/>
  <c r="I21" i="6"/>
  <c r="J19" i="6"/>
  <c r="J21" i="6"/>
  <c r="K19" i="6"/>
  <c r="K21" i="6"/>
  <c r="L19" i="6"/>
  <c r="L21" i="6"/>
  <c r="M19" i="6"/>
  <c r="M21" i="6"/>
  <c r="N19" i="6"/>
  <c r="N21" i="6"/>
  <c r="O19" i="6"/>
  <c r="O21" i="6"/>
  <c r="P19" i="6"/>
  <c r="P21" i="6"/>
  <c r="Q19" i="6"/>
  <c r="Q21" i="6"/>
  <c r="R19" i="6"/>
  <c r="R21" i="6"/>
  <c r="S19" i="6"/>
  <c r="S21" i="6"/>
  <c r="T19" i="6"/>
  <c r="T21" i="6"/>
  <c r="U19" i="6"/>
  <c r="U21" i="6"/>
  <c r="V19" i="6"/>
  <c r="V21" i="6"/>
  <c r="W19" i="6"/>
  <c r="W21" i="6"/>
  <c r="X19" i="6"/>
  <c r="X21" i="6"/>
  <c r="Y19" i="6"/>
  <c r="Y21" i="6"/>
  <c r="Z19" i="6"/>
  <c r="Z21" i="6"/>
  <c r="AA19" i="6"/>
  <c r="AA21" i="6"/>
  <c r="AB19" i="6"/>
  <c r="AB21" i="6"/>
  <c r="AC19" i="6"/>
  <c r="AC21" i="6"/>
  <c r="AD19" i="6"/>
  <c r="AD21" i="6"/>
  <c r="AE19" i="6"/>
  <c r="AE21" i="6"/>
  <c r="AF19" i="6"/>
  <c r="AF21" i="6"/>
  <c r="AG19" i="6"/>
  <c r="AG21" i="6"/>
  <c r="AH19" i="6"/>
  <c r="AH21" i="6"/>
  <c r="AI21" i="6"/>
  <c r="D5" i="6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" i="4"/>
  <c r="D7" i="4"/>
  <c r="E19" i="4"/>
  <c r="E21" i="4"/>
  <c r="F19" i="4"/>
  <c r="F21" i="4"/>
  <c r="G19" i="4"/>
  <c r="G21" i="4"/>
  <c r="H19" i="4"/>
  <c r="H21" i="4"/>
  <c r="I19" i="4"/>
  <c r="I21" i="4"/>
  <c r="J19" i="4"/>
  <c r="J21" i="4"/>
  <c r="K19" i="4"/>
  <c r="K21" i="4"/>
  <c r="L19" i="4"/>
  <c r="L21" i="4"/>
  <c r="M19" i="4"/>
  <c r="M21" i="4"/>
  <c r="N19" i="4"/>
  <c r="N21" i="4"/>
  <c r="O19" i="4"/>
  <c r="O21" i="4"/>
  <c r="P19" i="4"/>
  <c r="P21" i="4"/>
  <c r="Q19" i="4"/>
  <c r="Q21" i="4"/>
  <c r="R19" i="4"/>
  <c r="R21" i="4"/>
  <c r="S19" i="4"/>
  <c r="S21" i="4"/>
  <c r="T19" i="4"/>
  <c r="T21" i="4"/>
  <c r="U19" i="4"/>
  <c r="U21" i="4"/>
  <c r="V19" i="4"/>
  <c r="V21" i="4"/>
  <c r="W19" i="4"/>
  <c r="W21" i="4"/>
  <c r="X19" i="4"/>
  <c r="X21" i="4"/>
  <c r="Y19" i="4"/>
  <c r="Y21" i="4"/>
  <c r="Z19" i="4"/>
  <c r="Z21" i="4"/>
  <c r="AA19" i="4"/>
  <c r="AA21" i="4"/>
  <c r="AB19" i="4"/>
  <c r="AB21" i="4"/>
  <c r="AC19" i="4"/>
  <c r="AC21" i="4"/>
  <c r="AD19" i="4"/>
  <c r="AD21" i="4"/>
  <c r="AE19" i="4"/>
  <c r="AE21" i="4"/>
  <c r="AF19" i="4"/>
  <c r="AF21" i="4"/>
  <c r="AG19" i="4"/>
  <c r="AG21" i="4"/>
  <c r="AH19" i="4"/>
  <c r="AH21" i="4"/>
  <c r="AI21" i="4"/>
  <c r="D5" i="4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" i="1"/>
  <c r="D7" i="1"/>
  <c r="E19" i="1"/>
  <c r="E21" i="1"/>
  <c r="F19" i="1"/>
  <c r="F21" i="1"/>
  <c r="G19" i="1"/>
  <c r="G21" i="1"/>
  <c r="H19" i="1"/>
  <c r="H21" i="1"/>
  <c r="I19" i="1"/>
  <c r="I21" i="1"/>
  <c r="J19" i="1"/>
  <c r="J21" i="1"/>
  <c r="K19" i="1"/>
  <c r="K21" i="1"/>
  <c r="L19" i="1"/>
  <c r="L21" i="1"/>
  <c r="M19" i="1"/>
  <c r="M21" i="1"/>
  <c r="N19" i="1"/>
  <c r="N21" i="1"/>
  <c r="O19" i="1"/>
  <c r="O21" i="1"/>
  <c r="P19" i="1"/>
  <c r="P21" i="1"/>
  <c r="Q19" i="1"/>
  <c r="Q21" i="1"/>
  <c r="R19" i="1"/>
  <c r="R21" i="1"/>
  <c r="S19" i="1"/>
  <c r="S21" i="1"/>
  <c r="T19" i="1"/>
  <c r="T21" i="1"/>
  <c r="U19" i="1"/>
  <c r="U21" i="1"/>
  <c r="V19" i="1"/>
  <c r="V21" i="1"/>
  <c r="W19" i="1"/>
  <c r="W21" i="1"/>
  <c r="X19" i="1"/>
  <c r="X21" i="1"/>
  <c r="Y19" i="1"/>
  <c r="Y21" i="1"/>
  <c r="Z19" i="1"/>
  <c r="Z21" i="1"/>
  <c r="AA19" i="1"/>
  <c r="AA21" i="1"/>
  <c r="AB19" i="1"/>
  <c r="AB21" i="1"/>
  <c r="AC19" i="1"/>
  <c r="AC21" i="1"/>
  <c r="AD19" i="1"/>
  <c r="AD21" i="1"/>
  <c r="AE19" i="1"/>
  <c r="AE21" i="1"/>
  <c r="AF19" i="1"/>
  <c r="AF21" i="1"/>
  <c r="AG19" i="1"/>
  <c r="AG21" i="1"/>
  <c r="AH19" i="1"/>
  <c r="AH21" i="1"/>
  <c r="AI21" i="1"/>
  <c r="D5" i="1"/>
  <c r="AI24" i="10"/>
  <c r="AJ24" i="10"/>
  <c r="AI25" i="10"/>
  <c r="AJ25" i="10"/>
  <c r="AI26" i="10"/>
  <c r="AJ26" i="10"/>
  <c r="AI27" i="10"/>
  <c r="AJ27" i="10"/>
  <c r="AI28" i="10"/>
  <c r="AJ28" i="10"/>
  <c r="AI29" i="10"/>
  <c r="AJ29" i="10"/>
  <c r="AI30" i="10"/>
  <c r="AJ30" i="10"/>
  <c r="AI31" i="10"/>
  <c r="AJ31" i="10"/>
  <c r="AI32" i="10"/>
  <c r="AJ32" i="10"/>
  <c r="AI33" i="10"/>
  <c r="AJ33" i="10"/>
  <c r="AI34" i="10"/>
  <c r="AJ34" i="10"/>
  <c r="AI35" i="10"/>
  <c r="AJ35" i="10"/>
  <c r="AI36" i="10"/>
  <c r="AJ36" i="10"/>
  <c r="AI37" i="10"/>
  <c r="AJ37" i="10"/>
  <c r="AI38" i="10"/>
  <c r="AJ38" i="10"/>
  <c r="AI39" i="10"/>
  <c r="AJ39" i="10"/>
  <c r="AI40" i="10"/>
  <c r="AJ40" i="10"/>
  <c r="AI41" i="10"/>
  <c r="AJ41" i="10"/>
  <c r="AI42" i="10"/>
  <c r="AJ42" i="10"/>
  <c r="AI43" i="10"/>
  <c r="AJ43" i="10"/>
  <c r="AI44" i="10"/>
  <c r="AJ44" i="10"/>
  <c r="AI45" i="10"/>
  <c r="AJ45" i="10"/>
  <c r="AI46" i="10"/>
  <c r="AJ46" i="10"/>
  <c r="AI47" i="10"/>
  <c r="AJ47" i="10"/>
  <c r="AI48" i="10"/>
  <c r="AJ48" i="10"/>
  <c r="AI49" i="10"/>
  <c r="AJ49" i="10"/>
  <c r="AI50" i="10"/>
  <c r="AJ50" i="10"/>
  <c r="AI51" i="10"/>
  <c r="AJ51" i="10"/>
  <c r="AI52" i="10"/>
  <c r="AJ52" i="10"/>
  <c r="AI53" i="10"/>
  <c r="AJ53" i="10"/>
  <c r="AI54" i="10"/>
  <c r="AJ54" i="10"/>
  <c r="AI55" i="10"/>
  <c r="AJ55" i="10"/>
  <c r="AI56" i="10"/>
  <c r="AJ56" i="10"/>
  <c r="AI57" i="10"/>
  <c r="AJ57" i="10"/>
  <c r="AI58" i="10"/>
  <c r="AJ58" i="10"/>
  <c r="AI59" i="10"/>
  <c r="AJ59" i="10"/>
  <c r="AI60" i="10"/>
  <c r="AJ60" i="10"/>
  <c r="AI61" i="10"/>
  <c r="AJ61" i="10"/>
  <c r="AI62" i="10"/>
  <c r="AJ62" i="10"/>
  <c r="AI63" i="10"/>
  <c r="AJ63" i="10"/>
  <c r="AI64" i="10"/>
  <c r="AJ64" i="10"/>
  <c r="AI65" i="10"/>
  <c r="AJ65" i="10"/>
  <c r="AI66" i="10"/>
  <c r="AJ66" i="10"/>
  <c r="AI67" i="10"/>
  <c r="AJ67" i="10"/>
  <c r="AI68" i="10"/>
  <c r="AJ68" i="10"/>
  <c r="AI69" i="10"/>
  <c r="AJ69" i="10"/>
  <c r="AI70" i="10"/>
  <c r="AJ70" i="10"/>
  <c r="AI71" i="10"/>
  <c r="AJ71" i="10"/>
  <c r="AI72" i="10"/>
  <c r="AJ72" i="10"/>
  <c r="AI73" i="10"/>
  <c r="AJ73" i="10"/>
  <c r="AI74" i="10"/>
  <c r="AJ74" i="10"/>
  <c r="AI75" i="10"/>
  <c r="AJ75" i="10"/>
  <c r="AI76" i="10"/>
  <c r="AJ76" i="10"/>
  <c r="AI77" i="10"/>
  <c r="AJ77" i="10"/>
  <c r="AI78" i="10"/>
  <c r="AJ78" i="10"/>
  <c r="AI79" i="10"/>
  <c r="AJ79" i="10"/>
  <c r="AI80" i="10"/>
  <c r="AJ80" i="10"/>
  <c r="AI81" i="10"/>
  <c r="AJ81" i="10"/>
  <c r="AI82" i="10"/>
  <c r="AJ82" i="10"/>
  <c r="AI83" i="10"/>
  <c r="AJ83" i="10"/>
  <c r="AI84" i="10"/>
  <c r="AJ84" i="10"/>
  <c r="AI85" i="10"/>
  <c r="AJ85" i="10"/>
  <c r="AI86" i="10"/>
  <c r="AJ86" i="10"/>
  <c r="AI87" i="10"/>
  <c r="AJ87" i="10"/>
  <c r="AI88" i="10"/>
  <c r="AJ88" i="10"/>
  <c r="AI89" i="10"/>
  <c r="AJ89" i="10"/>
  <c r="AI90" i="10"/>
  <c r="AJ90" i="10"/>
  <c r="AI91" i="10"/>
  <c r="AJ91" i="10"/>
  <c r="AI92" i="10"/>
  <c r="AJ92" i="10"/>
  <c r="AI93" i="10"/>
  <c r="AJ93" i="10"/>
  <c r="AI94" i="10"/>
  <c r="AJ94" i="10"/>
  <c r="AI95" i="10"/>
  <c r="AJ95" i="10"/>
  <c r="AI96" i="10"/>
  <c r="AJ96" i="10"/>
  <c r="AI97" i="10"/>
  <c r="AJ97" i="10"/>
  <c r="AI98" i="10"/>
  <c r="AJ98" i="10"/>
  <c r="AI99" i="10"/>
  <c r="AJ99" i="10"/>
  <c r="AI100" i="10"/>
  <c r="AJ100" i="10"/>
  <c r="AI101" i="10"/>
  <c r="AJ101" i="10"/>
  <c r="AI102" i="10"/>
  <c r="AJ102" i="10"/>
  <c r="AI103" i="10"/>
  <c r="AJ103" i="10"/>
  <c r="AI104" i="10"/>
  <c r="AJ104" i="10"/>
  <c r="AI105" i="10"/>
  <c r="AJ105" i="10"/>
  <c r="AI106" i="10"/>
  <c r="AJ106" i="10"/>
  <c r="AI107" i="10"/>
  <c r="AJ107" i="10"/>
  <c r="AI108" i="10"/>
  <c r="AJ108" i="10"/>
  <c r="AI109" i="10"/>
  <c r="AJ109" i="10"/>
  <c r="AI110" i="10"/>
  <c r="AJ110" i="10"/>
  <c r="AI111" i="10"/>
  <c r="AJ111" i="10"/>
  <c r="AI112" i="10"/>
  <c r="AJ112" i="10"/>
  <c r="AI113" i="10"/>
  <c r="AJ113" i="10"/>
  <c r="AI114" i="10"/>
  <c r="AJ114" i="10"/>
  <c r="AI115" i="10"/>
  <c r="AJ115" i="10"/>
  <c r="AI116" i="10"/>
  <c r="AJ116" i="10"/>
  <c r="AI117" i="10"/>
  <c r="AJ117" i="10"/>
  <c r="AI118" i="10"/>
  <c r="AJ118" i="10"/>
  <c r="AI119" i="10"/>
  <c r="AJ119" i="10"/>
  <c r="AI120" i="10"/>
  <c r="AJ120" i="10"/>
  <c r="AI121" i="10"/>
  <c r="AJ121" i="10"/>
  <c r="AI122" i="10"/>
  <c r="AJ122" i="10"/>
  <c r="AI123" i="10"/>
  <c r="AJ123" i="10"/>
  <c r="AI124" i="10"/>
  <c r="AJ124" i="10"/>
  <c r="AI125" i="10"/>
  <c r="AJ125" i="10"/>
  <c r="AI126" i="10"/>
  <c r="AJ126" i="10"/>
  <c r="AI127" i="10"/>
  <c r="AJ127" i="10"/>
  <c r="AI128" i="10"/>
  <c r="AJ128" i="10"/>
  <c r="AI129" i="10"/>
  <c r="AJ129" i="10"/>
  <c r="AI130" i="10"/>
  <c r="AJ130" i="10"/>
  <c r="AI131" i="10"/>
  <c r="AJ131" i="10"/>
  <c r="AI132" i="10"/>
  <c r="AJ132" i="10"/>
  <c r="AI133" i="10"/>
  <c r="AJ133" i="10"/>
  <c r="AI134" i="10"/>
  <c r="AJ134" i="10"/>
  <c r="AI135" i="10"/>
  <c r="AJ135" i="10"/>
  <c r="AI136" i="10"/>
  <c r="AJ136" i="10"/>
  <c r="AI137" i="10"/>
  <c r="AJ137" i="10"/>
  <c r="AI138" i="10"/>
  <c r="AJ138" i="10"/>
  <c r="AI139" i="10"/>
  <c r="AJ139" i="10"/>
  <c r="AI140" i="10"/>
  <c r="AJ140" i="10"/>
  <c r="AI141" i="10"/>
  <c r="AJ141" i="10"/>
  <c r="AI142" i="10"/>
  <c r="AJ142" i="10"/>
  <c r="AI143" i="10"/>
  <c r="AJ143" i="10"/>
  <c r="AI144" i="10"/>
  <c r="AJ144" i="10"/>
  <c r="AI145" i="10"/>
  <c r="AJ145" i="10"/>
  <c r="AI146" i="10"/>
  <c r="AJ146" i="10"/>
  <c r="AI147" i="10"/>
  <c r="AJ147" i="10"/>
  <c r="AI148" i="10"/>
  <c r="AJ148" i="10"/>
  <c r="AI149" i="10"/>
  <c r="AJ149" i="10"/>
  <c r="AI150" i="10"/>
  <c r="AJ150" i="10"/>
  <c r="AI151" i="10"/>
  <c r="AJ151" i="10"/>
  <c r="AI152" i="10"/>
  <c r="AJ152" i="10"/>
  <c r="AI153" i="10"/>
  <c r="AJ153" i="10"/>
  <c r="AI154" i="10"/>
  <c r="AJ154" i="10"/>
  <c r="AI155" i="10"/>
  <c r="AJ155" i="10"/>
  <c r="AI156" i="10"/>
  <c r="AJ156" i="10"/>
  <c r="AI157" i="10"/>
  <c r="AJ157" i="10"/>
  <c r="AI158" i="10"/>
  <c r="AJ158" i="10"/>
  <c r="AI159" i="10"/>
  <c r="AJ159" i="10"/>
  <c r="AI160" i="10"/>
  <c r="AJ160" i="10"/>
  <c r="AI161" i="10"/>
  <c r="AJ161" i="10"/>
  <c r="AI162" i="10"/>
  <c r="AJ162" i="10"/>
  <c r="AI163" i="10"/>
  <c r="AJ163" i="10"/>
  <c r="AI164" i="10"/>
  <c r="AJ164" i="10"/>
  <c r="AI165" i="10"/>
  <c r="AJ165" i="10"/>
  <c r="AI166" i="10"/>
  <c r="AJ166" i="10"/>
  <c r="AI167" i="10"/>
  <c r="AJ167" i="10"/>
  <c r="AI168" i="10"/>
  <c r="AJ168" i="10"/>
  <c r="AI169" i="10"/>
  <c r="AJ169" i="10"/>
  <c r="AI170" i="10"/>
  <c r="AJ170" i="10"/>
  <c r="AI171" i="10"/>
  <c r="AJ171" i="10"/>
  <c r="AI172" i="10"/>
  <c r="AJ172" i="10"/>
  <c r="AI173" i="10"/>
  <c r="AJ173" i="10"/>
  <c r="AI174" i="10"/>
  <c r="AJ174" i="10"/>
  <c r="AI175" i="10"/>
  <c r="AJ175" i="10"/>
  <c r="AI176" i="10"/>
  <c r="AJ176" i="10"/>
  <c r="AI177" i="10"/>
  <c r="AJ177" i="10"/>
  <c r="AI178" i="10"/>
  <c r="AJ178" i="10"/>
  <c r="AI179" i="10"/>
  <c r="AJ179" i="10"/>
  <c r="AI180" i="10"/>
  <c r="AJ180" i="10"/>
  <c r="AI181" i="10"/>
  <c r="AJ181" i="10"/>
  <c r="AI182" i="10"/>
  <c r="AJ182" i="10"/>
  <c r="AI183" i="10"/>
  <c r="AJ183" i="10"/>
  <c r="AI184" i="10"/>
  <c r="AJ184" i="10"/>
  <c r="AI185" i="10"/>
  <c r="AJ185" i="10"/>
  <c r="AI186" i="10"/>
  <c r="AJ186" i="10"/>
  <c r="AI187" i="10"/>
  <c r="AJ187" i="10"/>
  <c r="AI188" i="10"/>
  <c r="AJ188" i="10"/>
  <c r="AI189" i="10"/>
  <c r="AJ189" i="10"/>
  <c r="AI190" i="10"/>
  <c r="AJ190" i="10"/>
  <c r="AI191" i="10"/>
  <c r="AJ191" i="10"/>
  <c r="AI192" i="10"/>
  <c r="AJ192" i="10"/>
  <c r="AI193" i="10"/>
  <c r="AJ193" i="10"/>
  <c r="AI194" i="10"/>
  <c r="AJ194" i="10"/>
  <c r="AI195" i="10"/>
  <c r="AJ195" i="10"/>
  <c r="AI196" i="10"/>
  <c r="AJ196" i="10"/>
  <c r="AI197" i="10"/>
  <c r="AJ197" i="10"/>
  <c r="AI198" i="10"/>
  <c r="AJ198" i="10"/>
  <c r="AI199" i="10"/>
  <c r="AJ199" i="10"/>
  <c r="AI200" i="10"/>
  <c r="AJ200" i="10"/>
  <c r="AI201" i="10"/>
  <c r="AJ201" i="10"/>
  <c r="AI202" i="10"/>
  <c r="AJ202" i="10"/>
  <c r="AI203" i="10"/>
  <c r="AJ203" i="10"/>
  <c r="AI204" i="10"/>
  <c r="AJ204" i="10"/>
  <c r="AI205" i="10"/>
  <c r="AJ205" i="10"/>
  <c r="AI206" i="10"/>
  <c r="AJ206" i="10"/>
  <c r="AI207" i="10"/>
  <c r="AJ207" i="10"/>
  <c r="AI208" i="10"/>
  <c r="AJ208" i="10"/>
  <c r="AI209" i="10"/>
  <c r="AJ209" i="10"/>
  <c r="AI210" i="10"/>
  <c r="AJ210" i="10"/>
  <c r="AI211" i="10"/>
  <c r="AJ211" i="10"/>
  <c r="AI212" i="10"/>
  <c r="AJ212" i="10"/>
  <c r="AI213" i="10"/>
  <c r="AJ213" i="10"/>
  <c r="AI214" i="10"/>
  <c r="AJ214" i="10"/>
  <c r="AI215" i="10"/>
  <c r="AJ215" i="10"/>
  <c r="AI216" i="10"/>
  <c r="AJ216" i="10"/>
  <c r="AI217" i="10"/>
  <c r="AJ217" i="10"/>
  <c r="AI218" i="10"/>
  <c r="AJ218" i="10"/>
  <c r="AI219" i="10"/>
  <c r="AJ219" i="10"/>
  <c r="AI220" i="10"/>
  <c r="AJ220" i="10"/>
  <c r="AI221" i="10"/>
  <c r="AJ221" i="10"/>
  <c r="AI222" i="10"/>
  <c r="AJ222" i="10"/>
  <c r="AI223" i="10"/>
  <c r="AJ223" i="10"/>
  <c r="AI224" i="10"/>
  <c r="AJ224" i="10"/>
  <c r="AI225" i="10"/>
  <c r="AJ225" i="10"/>
  <c r="AI226" i="10"/>
  <c r="AJ226" i="10"/>
  <c r="AI227" i="10"/>
  <c r="AJ227" i="10"/>
  <c r="AI228" i="10"/>
  <c r="AJ228" i="10"/>
  <c r="AI229" i="10"/>
  <c r="AJ229" i="10"/>
  <c r="AI230" i="10"/>
  <c r="AJ230" i="10"/>
  <c r="AI231" i="10"/>
  <c r="AJ231" i="10"/>
  <c r="AI232" i="10"/>
  <c r="AJ232" i="10"/>
  <c r="AI233" i="10"/>
  <c r="AJ233" i="10"/>
  <c r="AI234" i="10"/>
  <c r="AJ234" i="10"/>
  <c r="AI235" i="10"/>
  <c r="AJ235" i="10"/>
  <c r="AI236" i="10"/>
  <c r="AJ236" i="10"/>
  <c r="AI237" i="10"/>
  <c r="AJ237" i="10"/>
  <c r="AI238" i="10"/>
  <c r="AJ238" i="10"/>
  <c r="AJ19" i="10"/>
  <c r="AI19" i="10"/>
  <c r="AI53" i="8"/>
  <c r="AJ53" i="8"/>
  <c r="AI52" i="8"/>
  <c r="AJ52" i="8"/>
  <c r="AI51" i="8"/>
  <c r="AJ51" i="8"/>
  <c r="AI50" i="8"/>
  <c r="AJ50" i="8"/>
  <c r="AI49" i="8"/>
  <c r="AJ49" i="8"/>
  <c r="AI48" i="8"/>
  <c r="AJ48" i="8"/>
  <c r="AI47" i="8"/>
  <c r="AJ47" i="8"/>
  <c r="AI46" i="8"/>
  <c r="AJ46" i="8"/>
  <c r="AI45" i="8"/>
  <c r="AJ45" i="8"/>
  <c r="AI44" i="8"/>
  <c r="AJ44" i="8"/>
  <c r="AI43" i="8"/>
  <c r="AJ43" i="8"/>
  <c r="AI42" i="8"/>
  <c r="AJ42" i="8"/>
  <c r="AI41" i="8"/>
  <c r="AJ41" i="8"/>
  <c r="AI40" i="8"/>
  <c r="AJ40" i="8"/>
  <c r="AI39" i="8"/>
  <c r="AJ39" i="8"/>
  <c r="AI38" i="8"/>
  <c r="AJ38" i="8"/>
  <c r="AI37" i="8"/>
  <c r="AJ37" i="8"/>
  <c r="AI36" i="8"/>
  <c r="AJ36" i="8"/>
  <c r="AI35" i="8"/>
  <c r="AJ35" i="8"/>
  <c r="AI34" i="8"/>
  <c r="AJ34" i="8"/>
  <c r="AI33" i="8"/>
  <c r="AJ33" i="8"/>
  <c r="AI32" i="8"/>
  <c r="AJ32" i="8"/>
  <c r="AI31" i="8"/>
  <c r="AJ31" i="8"/>
  <c r="AI30" i="8"/>
  <c r="AJ30" i="8"/>
  <c r="AI29" i="8"/>
  <c r="AJ29" i="8"/>
  <c r="AI28" i="8"/>
  <c r="AJ28" i="8"/>
  <c r="AI41" i="6"/>
  <c r="AJ41" i="6"/>
  <c r="AI40" i="6"/>
  <c r="AJ40" i="6"/>
  <c r="AI39" i="6"/>
  <c r="AJ39" i="6"/>
  <c r="AI38" i="6"/>
  <c r="AJ38" i="6"/>
  <c r="AI37" i="6"/>
  <c r="AJ37" i="6"/>
  <c r="AI36" i="6"/>
  <c r="AJ36" i="6"/>
  <c r="AI35" i="6"/>
  <c r="AJ35" i="6"/>
  <c r="AI34" i="6"/>
  <c r="AJ34" i="6"/>
  <c r="AI33" i="6"/>
  <c r="AJ33" i="6"/>
  <c r="AI32" i="6"/>
  <c r="AJ32" i="6"/>
  <c r="AI31" i="6"/>
  <c r="AJ31" i="6"/>
  <c r="AI30" i="6"/>
  <c r="AJ30" i="6"/>
  <c r="AI29" i="6"/>
  <c r="AJ29" i="6"/>
  <c r="AI28" i="6"/>
  <c r="AJ28" i="6"/>
  <c r="AI37" i="4"/>
  <c r="AJ37" i="4"/>
  <c r="AI36" i="4"/>
  <c r="AJ36" i="4"/>
  <c r="AI35" i="4"/>
  <c r="AJ35" i="4"/>
  <c r="AI34" i="4"/>
  <c r="AJ34" i="4"/>
  <c r="AI33" i="4"/>
  <c r="AJ33" i="4"/>
  <c r="AI32" i="4"/>
  <c r="AJ32" i="4"/>
  <c r="AI31" i="4"/>
  <c r="AJ31" i="4"/>
  <c r="AI30" i="4"/>
  <c r="AJ30" i="4"/>
  <c r="AI29" i="4"/>
  <c r="AJ29" i="4"/>
  <c r="AI28" i="4"/>
  <c r="AJ28" i="4"/>
  <c r="AI30" i="1"/>
  <c r="AJ30" i="1"/>
  <c r="AI29" i="1"/>
  <c r="AJ29" i="1"/>
  <c r="AI28" i="1"/>
  <c r="AJ28" i="1"/>
  <c r="AI75" i="8"/>
  <c r="AJ75" i="8"/>
  <c r="AI74" i="8"/>
  <c r="AJ74" i="8"/>
  <c r="AI73" i="8"/>
  <c r="AJ73" i="8"/>
  <c r="AI72" i="8"/>
  <c r="AJ72" i="8"/>
  <c r="AI71" i="8"/>
  <c r="AJ71" i="8"/>
  <c r="AI70" i="8"/>
  <c r="AJ70" i="8"/>
  <c r="AI69" i="8"/>
  <c r="AJ69" i="8"/>
  <c r="AI68" i="8"/>
  <c r="AJ68" i="8"/>
  <c r="AI67" i="8"/>
  <c r="AJ67" i="8"/>
  <c r="AI66" i="8"/>
  <c r="AJ66" i="8"/>
  <c r="AI24" i="6"/>
  <c r="AJ24" i="6"/>
  <c r="AI25" i="6"/>
  <c r="AJ25" i="6"/>
  <c r="AI26" i="6"/>
  <c r="AJ26" i="6"/>
  <c r="AI27" i="6"/>
  <c r="AJ27" i="6"/>
  <c r="AI42" i="6"/>
  <c r="AJ42" i="6"/>
  <c r="AI43" i="6"/>
  <c r="AJ43" i="6"/>
  <c r="AI44" i="6"/>
  <c r="AJ44" i="6"/>
  <c r="AI45" i="6"/>
  <c r="AJ45" i="6"/>
  <c r="AI46" i="6"/>
  <c r="AJ46" i="6"/>
  <c r="AI47" i="6"/>
  <c r="AJ47" i="6"/>
  <c r="AI48" i="6"/>
  <c r="AJ48" i="6"/>
  <c r="AI49" i="6"/>
  <c r="AJ49" i="6"/>
  <c r="AI50" i="6"/>
  <c r="AJ50" i="6"/>
  <c r="AI51" i="6"/>
  <c r="AJ51" i="6"/>
  <c r="AI52" i="6"/>
  <c r="AJ52" i="6"/>
  <c r="AI53" i="6"/>
  <c r="AJ53" i="6"/>
  <c r="AI54" i="6"/>
  <c r="AJ54" i="6"/>
  <c r="AI55" i="6"/>
  <c r="AJ55" i="6"/>
  <c r="AI56" i="6"/>
  <c r="AJ56" i="6"/>
  <c r="AI57" i="6"/>
  <c r="AJ57" i="6"/>
  <c r="AI58" i="6"/>
  <c r="AJ58" i="6"/>
  <c r="AI59" i="6"/>
  <c r="AJ59" i="6"/>
  <c r="AI60" i="6"/>
  <c r="AJ60" i="6"/>
  <c r="AI61" i="6"/>
  <c r="AJ61" i="6"/>
  <c r="AI62" i="6"/>
  <c r="AJ62" i="6"/>
  <c r="AI63" i="6"/>
  <c r="AJ63" i="6"/>
  <c r="AI64" i="6"/>
  <c r="AJ64" i="6"/>
  <c r="AI65" i="6"/>
  <c r="AJ65" i="6"/>
  <c r="AI66" i="6"/>
  <c r="AJ66" i="6"/>
  <c r="AI67" i="6"/>
  <c r="AJ67" i="6"/>
  <c r="AI68" i="6"/>
  <c r="AJ68" i="6"/>
  <c r="AI69" i="6"/>
  <c r="AJ69" i="6"/>
  <c r="AI70" i="6"/>
  <c r="AJ70" i="6"/>
  <c r="AI71" i="6"/>
  <c r="AJ71" i="6"/>
  <c r="AI72" i="6"/>
  <c r="AJ72" i="6"/>
  <c r="AI73" i="6"/>
  <c r="AJ73" i="6"/>
  <c r="AI74" i="6"/>
  <c r="AJ74" i="6"/>
  <c r="AI75" i="6"/>
  <c r="AJ75" i="6"/>
  <c r="AI76" i="6"/>
  <c r="AJ76" i="6"/>
  <c r="AI77" i="6"/>
  <c r="AJ77" i="6"/>
  <c r="AI78" i="6"/>
  <c r="AJ78" i="6"/>
  <c r="AI79" i="6"/>
  <c r="AJ79" i="6"/>
  <c r="AI80" i="6"/>
  <c r="AJ80" i="6"/>
  <c r="AI81" i="6"/>
  <c r="AJ81" i="6"/>
  <c r="AI82" i="6"/>
  <c r="AJ82" i="6"/>
  <c r="AI83" i="6"/>
  <c r="AJ83" i="6"/>
  <c r="AI84" i="6"/>
  <c r="AJ84" i="6"/>
  <c r="AI85" i="6"/>
  <c r="AJ85" i="6"/>
  <c r="AI86" i="6"/>
  <c r="AJ86" i="6"/>
  <c r="AI87" i="6"/>
  <c r="AJ87" i="6"/>
  <c r="AI88" i="6"/>
  <c r="AJ88" i="6"/>
  <c r="AI89" i="6"/>
  <c r="AJ89" i="6"/>
  <c r="AI90" i="6"/>
  <c r="AJ90" i="6"/>
  <c r="AI91" i="6"/>
  <c r="AJ91" i="6"/>
  <c r="AI92" i="6"/>
  <c r="AJ92" i="6"/>
  <c r="AI93" i="6"/>
  <c r="AJ93" i="6"/>
  <c r="AI94" i="6"/>
  <c r="AJ94" i="6"/>
  <c r="AI95" i="6"/>
  <c r="AJ95" i="6"/>
  <c r="AI96" i="6"/>
  <c r="AJ96" i="6"/>
  <c r="AI97" i="6"/>
  <c r="AJ97" i="6"/>
  <c r="AI98" i="6"/>
  <c r="AJ98" i="6"/>
  <c r="AI99" i="6"/>
  <c r="AJ99" i="6"/>
  <c r="AI100" i="6"/>
  <c r="AJ100" i="6"/>
  <c r="AI101" i="6"/>
  <c r="AJ101" i="6"/>
  <c r="AI102" i="6"/>
  <c r="AJ102" i="6"/>
  <c r="AI103" i="6"/>
  <c r="AJ103" i="6"/>
  <c r="AI104" i="6"/>
  <c r="AJ104" i="6"/>
  <c r="AI105" i="6"/>
  <c r="AJ105" i="6"/>
  <c r="AI106" i="6"/>
  <c r="AJ106" i="6"/>
  <c r="AI107" i="6"/>
  <c r="AJ107" i="6"/>
  <c r="AI108" i="6"/>
  <c r="AJ108" i="6"/>
  <c r="AI109" i="6"/>
  <c r="AJ109" i="6"/>
  <c r="AI110" i="6"/>
  <c r="AJ110" i="6"/>
  <c r="AI111" i="6"/>
  <c r="AJ111" i="6"/>
  <c r="AI112" i="6"/>
  <c r="AJ112" i="6"/>
  <c r="AI113" i="6"/>
  <c r="AJ113" i="6"/>
  <c r="AI114" i="6"/>
  <c r="AJ114" i="6"/>
  <c r="AI115" i="6"/>
  <c r="AJ115" i="6"/>
  <c r="AI116" i="6"/>
  <c r="AJ116" i="6"/>
  <c r="AI117" i="6"/>
  <c r="AJ117" i="6"/>
  <c r="AI118" i="6"/>
  <c r="AJ118" i="6"/>
  <c r="AI119" i="6"/>
  <c r="AJ119" i="6"/>
  <c r="AI120" i="6"/>
  <c r="AJ120" i="6"/>
  <c r="AI121" i="6"/>
  <c r="AJ121" i="6"/>
  <c r="AI122" i="6"/>
  <c r="AJ122" i="6"/>
  <c r="AI123" i="6"/>
  <c r="AJ123" i="6"/>
  <c r="AI124" i="6"/>
  <c r="AJ124" i="6"/>
  <c r="AI125" i="6"/>
  <c r="AJ125" i="6"/>
  <c r="AI126" i="6"/>
  <c r="AJ126" i="6"/>
  <c r="AI127" i="6"/>
  <c r="AJ127" i="6"/>
  <c r="AI128" i="6"/>
  <c r="AJ128" i="6"/>
  <c r="AI129" i="6"/>
  <c r="AJ129" i="6"/>
  <c r="AI130" i="6"/>
  <c r="AJ130" i="6"/>
  <c r="AI131" i="6"/>
  <c r="AJ131" i="6"/>
  <c r="AI132" i="6"/>
  <c r="AJ132" i="6"/>
  <c r="AI133" i="6"/>
  <c r="AJ133" i="6"/>
  <c r="AI134" i="6"/>
  <c r="AJ134" i="6"/>
  <c r="AI135" i="6"/>
  <c r="AJ135" i="6"/>
  <c r="AI136" i="6"/>
  <c r="AJ136" i="6"/>
  <c r="AI137" i="6"/>
  <c r="AJ137" i="6"/>
  <c r="AI138" i="6"/>
  <c r="AJ138" i="6"/>
  <c r="AI139" i="6"/>
  <c r="AJ139" i="6"/>
  <c r="AI140" i="6"/>
  <c r="AJ140" i="6"/>
  <c r="AI141" i="6"/>
  <c r="AJ141" i="6"/>
  <c r="AI142" i="6"/>
  <c r="AJ142" i="6"/>
  <c r="AI143" i="6"/>
  <c r="AJ143" i="6"/>
  <c r="AI144" i="6"/>
  <c r="AJ144" i="6"/>
  <c r="AI145" i="6"/>
  <c r="AJ145" i="6"/>
  <c r="AI146" i="6"/>
  <c r="AJ146" i="6"/>
  <c r="AI147" i="6"/>
  <c r="AJ147" i="6"/>
  <c r="AI148" i="6"/>
  <c r="AJ148" i="6"/>
  <c r="AI149" i="6"/>
  <c r="AJ149" i="6"/>
  <c r="AI150" i="6"/>
  <c r="AJ150" i="6"/>
  <c r="AI151" i="6"/>
  <c r="AJ151" i="6"/>
  <c r="AI152" i="6"/>
  <c r="AJ152" i="6"/>
  <c r="AI153" i="6"/>
  <c r="AJ153" i="6"/>
  <c r="AI154" i="6"/>
  <c r="AJ154" i="6"/>
  <c r="AI155" i="6"/>
  <c r="AJ155" i="6"/>
  <c r="AI156" i="6"/>
  <c r="AJ156" i="6"/>
  <c r="AI157" i="6"/>
  <c r="AJ157" i="6"/>
  <c r="AI158" i="6"/>
  <c r="AJ158" i="6"/>
  <c r="AI159" i="6"/>
  <c r="AJ159" i="6"/>
  <c r="AI160" i="6"/>
  <c r="AJ160" i="6"/>
  <c r="AI161" i="6"/>
  <c r="AJ161" i="6"/>
  <c r="AI162" i="6"/>
  <c r="AJ162" i="6"/>
  <c r="AI163" i="6"/>
  <c r="AJ163" i="6"/>
  <c r="AI164" i="6"/>
  <c r="AJ164" i="6"/>
  <c r="AI165" i="6"/>
  <c r="AJ165" i="6"/>
  <c r="AI166" i="6"/>
  <c r="AJ166" i="6"/>
  <c r="AI167" i="6"/>
  <c r="AJ167" i="6"/>
  <c r="AI168" i="6"/>
  <c r="AJ168" i="6"/>
  <c r="AI169" i="6"/>
  <c r="AJ169" i="6"/>
  <c r="AI170" i="6"/>
  <c r="AJ170" i="6"/>
  <c r="AI171" i="6"/>
  <c r="AJ171" i="6"/>
  <c r="AI172" i="6"/>
  <c r="AJ172" i="6"/>
  <c r="AI173" i="6"/>
  <c r="AJ173" i="6"/>
  <c r="AI174" i="6"/>
  <c r="AJ174" i="6"/>
  <c r="AI175" i="6"/>
  <c r="AJ175" i="6"/>
  <c r="AI176" i="6"/>
  <c r="AJ176" i="6"/>
  <c r="AI177" i="6"/>
  <c r="AJ177" i="6"/>
  <c r="AI178" i="6"/>
  <c r="AJ178" i="6"/>
  <c r="AI179" i="6"/>
  <c r="AJ179" i="6"/>
  <c r="AI180" i="6"/>
  <c r="AJ180" i="6"/>
  <c r="AI181" i="6"/>
  <c r="AJ181" i="6"/>
  <c r="AI182" i="6"/>
  <c r="AJ182" i="6"/>
  <c r="AI183" i="6"/>
  <c r="AJ183" i="6"/>
  <c r="AI184" i="6"/>
  <c r="AJ184" i="6"/>
  <c r="AI185" i="6"/>
  <c r="AJ185" i="6"/>
  <c r="AI186" i="6"/>
  <c r="AJ186" i="6"/>
  <c r="AI187" i="6"/>
  <c r="AJ187" i="6"/>
  <c r="AI188" i="6"/>
  <c r="AJ188" i="6"/>
  <c r="AI189" i="6"/>
  <c r="AJ189" i="6"/>
  <c r="AI190" i="6"/>
  <c r="AJ190" i="6"/>
  <c r="AI191" i="6"/>
  <c r="AJ191" i="6"/>
  <c r="AI192" i="6"/>
  <c r="AJ192" i="6"/>
  <c r="AI193" i="6"/>
  <c r="AJ193" i="6"/>
  <c r="AI194" i="6"/>
  <c r="AJ194" i="6"/>
  <c r="AI195" i="6"/>
  <c r="AJ195" i="6"/>
  <c r="AI196" i="6"/>
  <c r="AJ196" i="6"/>
  <c r="AI197" i="6"/>
  <c r="AJ197" i="6"/>
  <c r="AI198" i="6"/>
  <c r="AJ198" i="6"/>
  <c r="AI199" i="6"/>
  <c r="AJ199" i="6"/>
  <c r="AI200" i="6"/>
  <c r="AJ200" i="6"/>
  <c r="AI201" i="6"/>
  <c r="AJ201" i="6"/>
  <c r="AI202" i="6"/>
  <c r="AJ202" i="6"/>
  <c r="AI203" i="6"/>
  <c r="AJ203" i="6"/>
  <c r="AI204" i="6"/>
  <c r="AJ204" i="6"/>
  <c r="AI205" i="6"/>
  <c r="AJ205" i="6"/>
  <c r="AI206" i="6"/>
  <c r="AJ206" i="6"/>
  <c r="AI207" i="6"/>
  <c r="AJ207" i="6"/>
  <c r="AI208" i="6"/>
  <c r="AJ208" i="6"/>
  <c r="AI209" i="6"/>
  <c r="AJ209" i="6"/>
  <c r="AI210" i="6"/>
  <c r="AJ210" i="6"/>
  <c r="AI211" i="6"/>
  <c r="AJ211" i="6"/>
  <c r="AI212" i="6"/>
  <c r="AJ212" i="6"/>
  <c r="AI213" i="6"/>
  <c r="AJ213" i="6"/>
  <c r="AI214" i="6"/>
  <c r="AJ214" i="6"/>
  <c r="AI215" i="6"/>
  <c r="AJ215" i="6"/>
  <c r="AI216" i="6"/>
  <c r="AJ216" i="6"/>
  <c r="AI217" i="6"/>
  <c r="AJ217" i="6"/>
  <c r="AI218" i="6"/>
  <c r="AJ218" i="6"/>
  <c r="AI219" i="6"/>
  <c r="AJ219" i="6"/>
  <c r="AI220" i="6"/>
  <c r="AJ220" i="6"/>
  <c r="AI221" i="6"/>
  <c r="AJ221" i="6"/>
  <c r="AI222" i="6"/>
  <c r="AJ222" i="6"/>
  <c r="AI223" i="6"/>
  <c r="AJ223" i="6"/>
  <c r="AI224" i="6"/>
  <c r="AJ224" i="6"/>
  <c r="AI225" i="6"/>
  <c r="AJ225" i="6"/>
  <c r="AI226" i="6"/>
  <c r="AJ226" i="6"/>
  <c r="AI227" i="6"/>
  <c r="AJ227" i="6"/>
  <c r="AI228" i="6"/>
  <c r="AJ228" i="6"/>
  <c r="AI229" i="6"/>
  <c r="AJ229" i="6"/>
  <c r="AI230" i="6"/>
  <c r="AJ230" i="6"/>
  <c r="AI231" i="6"/>
  <c r="AJ231" i="6"/>
  <c r="AI232" i="6"/>
  <c r="AJ232" i="6"/>
  <c r="AI233" i="6"/>
  <c r="AJ233" i="6"/>
  <c r="AI234" i="6"/>
  <c r="AJ234" i="6"/>
  <c r="AI235" i="6"/>
  <c r="AJ235" i="6"/>
  <c r="AI236" i="6"/>
  <c r="AJ236" i="6"/>
  <c r="AI237" i="6"/>
  <c r="AJ237" i="6"/>
  <c r="AI238" i="6"/>
  <c r="AJ238" i="6"/>
  <c r="AI239" i="6"/>
  <c r="AJ239" i="6"/>
  <c r="AI240" i="6"/>
  <c r="AJ240" i="6"/>
  <c r="AI241" i="6"/>
  <c r="AJ241" i="6"/>
  <c r="AI242" i="6"/>
  <c r="AJ242" i="6"/>
  <c r="AI243" i="6"/>
  <c r="AJ243" i="6"/>
  <c r="AI244" i="6"/>
  <c r="AJ244" i="6"/>
  <c r="AI245" i="6"/>
  <c r="AJ245" i="6"/>
  <c r="AI246" i="6"/>
  <c r="AJ246" i="6"/>
  <c r="AI247" i="6"/>
  <c r="AJ247" i="6"/>
  <c r="AI248" i="6"/>
  <c r="AJ248" i="6"/>
  <c r="AI249" i="6"/>
  <c r="AJ249" i="6"/>
  <c r="AI250" i="6"/>
  <c r="AJ250" i="6"/>
  <c r="AI251" i="6"/>
  <c r="AJ251" i="6"/>
  <c r="AI252" i="6"/>
  <c r="AJ252" i="6"/>
  <c r="AI253" i="6"/>
  <c r="AJ253" i="6"/>
  <c r="AI254" i="6"/>
  <c r="AJ254" i="6"/>
  <c r="AI255" i="6"/>
  <c r="AJ255" i="6"/>
  <c r="AI256" i="6"/>
  <c r="AJ256" i="6"/>
  <c r="AI257" i="6"/>
  <c r="AJ257" i="6"/>
  <c r="AI258" i="6"/>
  <c r="AJ258" i="6"/>
  <c r="AI259" i="6"/>
  <c r="AJ259" i="6"/>
  <c r="AI260" i="6"/>
  <c r="AJ260" i="6"/>
  <c r="AI261" i="6"/>
  <c r="AJ261" i="6"/>
  <c r="AI262" i="6"/>
  <c r="AJ262" i="6"/>
  <c r="AI263" i="6"/>
  <c r="AJ263" i="6"/>
  <c r="AI264" i="6"/>
  <c r="AJ264" i="6"/>
  <c r="AI265" i="6"/>
  <c r="AJ265" i="6"/>
  <c r="AI266" i="6"/>
  <c r="AJ266" i="6"/>
  <c r="AI267" i="6"/>
  <c r="AJ267" i="6"/>
  <c r="AI268" i="6"/>
  <c r="AJ268" i="6"/>
  <c r="AI269" i="6"/>
  <c r="AJ269" i="6"/>
  <c r="AI270" i="6"/>
  <c r="AJ270" i="6"/>
  <c r="AI271" i="6"/>
  <c r="AJ271" i="6"/>
  <c r="AI272" i="6"/>
  <c r="AJ272" i="6"/>
  <c r="AI273" i="6"/>
  <c r="AJ273" i="6"/>
  <c r="AI274" i="6"/>
  <c r="AJ274" i="6"/>
  <c r="AI275" i="6"/>
  <c r="AJ275" i="6"/>
  <c r="AI276" i="6"/>
  <c r="AJ276" i="6"/>
  <c r="AI277" i="6"/>
  <c r="AJ277" i="6"/>
  <c r="AI278" i="6"/>
  <c r="AJ278" i="6"/>
  <c r="AI279" i="6"/>
  <c r="AJ279" i="6"/>
  <c r="AI280" i="6"/>
  <c r="AJ280" i="6"/>
  <c r="AI281" i="6"/>
  <c r="AJ281" i="6"/>
  <c r="AI282" i="6"/>
  <c r="AJ282" i="6"/>
  <c r="AI283" i="6"/>
  <c r="AJ283" i="6"/>
  <c r="AI284" i="6"/>
  <c r="AJ284" i="6"/>
  <c r="AI285" i="6"/>
  <c r="AJ285" i="6"/>
  <c r="AI286" i="6"/>
  <c r="AJ286" i="6"/>
  <c r="AI287" i="6"/>
  <c r="AJ287" i="6"/>
  <c r="AI288" i="6"/>
  <c r="AJ288" i="6"/>
  <c r="AI289" i="6"/>
  <c r="AJ289" i="6"/>
  <c r="AI290" i="6"/>
  <c r="AJ290" i="6"/>
  <c r="AI291" i="6"/>
  <c r="AJ291" i="6"/>
  <c r="AI292" i="6"/>
  <c r="AJ292" i="6"/>
  <c r="AI293" i="6"/>
  <c r="AJ293" i="6"/>
  <c r="AI294" i="6"/>
  <c r="AJ294" i="6"/>
  <c r="AI295" i="6"/>
  <c r="AJ295" i="6"/>
  <c r="AI296" i="6"/>
  <c r="AJ296" i="6"/>
  <c r="AI297" i="6"/>
  <c r="AJ297" i="6"/>
  <c r="AI298" i="6"/>
  <c r="AJ298" i="6"/>
  <c r="AI299" i="6"/>
  <c r="AJ299" i="6"/>
  <c r="AI300" i="6"/>
  <c r="AJ300" i="6"/>
  <c r="AI301" i="6"/>
  <c r="AJ301" i="6"/>
  <c r="AI302" i="6"/>
  <c r="AJ302" i="6"/>
  <c r="AI303" i="6"/>
  <c r="AJ303" i="6"/>
  <c r="AI304" i="6"/>
  <c r="AJ304" i="6"/>
  <c r="AI305" i="6"/>
  <c r="AJ305" i="6"/>
  <c r="AI306" i="6"/>
  <c r="AJ306" i="6"/>
  <c r="AI307" i="6"/>
  <c r="AJ307" i="6"/>
  <c r="AI308" i="6"/>
  <c r="AJ308" i="6"/>
  <c r="AI309" i="6"/>
  <c r="AJ309" i="6"/>
  <c r="AI310" i="6"/>
  <c r="AJ310" i="6"/>
  <c r="AI311" i="6"/>
  <c r="AJ311" i="6"/>
  <c r="AI312" i="6"/>
  <c r="AJ312" i="6"/>
  <c r="AI313" i="6"/>
  <c r="AJ313" i="6"/>
  <c r="AI314" i="6"/>
  <c r="AJ314" i="6"/>
  <c r="AI315" i="6"/>
  <c r="AJ315" i="6"/>
  <c r="AI316" i="6"/>
  <c r="AJ316" i="6"/>
  <c r="AI317" i="6"/>
  <c r="AJ317" i="6"/>
  <c r="AI318" i="6"/>
  <c r="AJ318" i="6"/>
  <c r="AI319" i="6"/>
  <c r="AJ319" i="6"/>
  <c r="AI320" i="6"/>
  <c r="AJ320" i="6"/>
  <c r="AI321" i="6"/>
  <c r="AJ321" i="6"/>
  <c r="AI322" i="6"/>
  <c r="AJ322" i="6"/>
  <c r="AI323" i="6"/>
  <c r="AJ323" i="6"/>
  <c r="AI324" i="6"/>
  <c r="AJ324" i="6"/>
  <c r="AI325" i="6"/>
  <c r="AJ325" i="6"/>
  <c r="AI326" i="6"/>
  <c r="AJ326" i="6"/>
  <c r="AI327" i="6"/>
  <c r="AJ327" i="6"/>
  <c r="AI328" i="6"/>
  <c r="AJ328" i="6"/>
  <c r="AI329" i="6"/>
  <c r="AJ329" i="6"/>
  <c r="AI330" i="6"/>
  <c r="AJ330" i="6"/>
  <c r="AI331" i="6"/>
  <c r="AJ331" i="6"/>
  <c r="AI332" i="6"/>
  <c r="AJ332" i="6"/>
  <c r="AI333" i="6"/>
  <c r="AJ333" i="6"/>
  <c r="AI334" i="6"/>
  <c r="AJ334" i="6"/>
  <c r="AI335" i="6"/>
  <c r="AJ335" i="6"/>
  <c r="AI336" i="6"/>
  <c r="AJ336" i="6"/>
  <c r="AI337" i="6"/>
  <c r="AJ337" i="6"/>
  <c r="AI338" i="6"/>
  <c r="AJ338" i="6"/>
  <c r="AI339" i="6"/>
  <c r="AJ339" i="6"/>
  <c r="AI340" i="6"/>
  <c r="AJ340" i="6"/>
  <c r="AI341" i="6"/>
  <c r="AJ341" i="6"/>
  <c r="AJ19" i="6"/>
  <c r="AI19" i="6"/>
  <c r="D4" i="10"/>
  <c r="AI324" i="8"/>
  <c r="AJ324" i="8"/>
  <c r="AI323" i="8"/>
  <c r="AJ323" i="8"/>
  <c r="AI322" i="8"/>
  <c r="AJ322" i="8"/>
  <c r="AI321" i="8"/>
  <c r="AJ321" i="8"/>
  <c r="AI320" i="8"/>
  <c r="AJ320" i="8"/>
  <c r="AI319" i="8"/>
  <c r="AJ319" i="8"/>
  <c r="AI318" i="8"/>
  <c r="AJ318" i="8"/>
  <c r="AI317" i="8"/>
  <c r="AJ317" i="8"/>
  <c r="AI316" i="8"/>
  <c r="AJ316" i="8"/>
  <c r="AI315" i="8"/>
  <c r="AJ315" i="8"/>
  <c r="AI314" i="8"/>
  <c r="AJ314" i="8"/>
  <c r="AI313" i="8"/>
  <c r="AJ313" i="8"/>
  <c r="AI312" i="8"/>
  <c r="AJ312" i="8"/>
  <c r="AI311" i="8"/>
  <c r="AJ311" i="8"/>
  <c r="AI310" i="8"/>
  <c r="AJ310" i="8"/>
  <c r="AI309" i="8"/>
  <c r="AJ309" i="8"/>
  <c r="AI308" i="8"/>
  <c r="AJ308" i="8"/>
  <c r="AI307" i="8"/>
  <c r="AJ307" i="8"/>
  <c r="AI306" i="8"/>
  <c r="AJ306" i="8"/>
  <c r="AI305" i="8"/>
  <c r="AJ305" i="8"/>
  <c r="AI304" i="8"/>
  <c r="AJ304" i="8"/>
  <c r="AI303" i="8"/>
  <c r="AJ303" i="8"/>
  <c r="AI302" i="8"/>
  <c r="AJ302" i="8"/>
  <c r="AI301" i="8"/>
  <c r="AJ301" i="8"/>
  <c r="AI300" i="8"/>
  <c r="AJ300" i="8"/>
  <c r="AI299" i="8"/>
  <c r="AJ299" i="8"/>
  <c r="AI298" i="8"/>
  <c r="AJ298" i="8"/>
  <c r="AI297" i="8"/>
  <c r="AJ297" i="8"/>
  <c r="AI296" i="8"/>
  <c r="AJ296" i="8"/>
  <c r="AI295" i="8"/>
  <c r="AJ295" i="8"/>
  <c r="AI294" i="8"/>
  <c r="AJ294" i="8"/>
  <c r="AI293" i="8"/>
  <c r="AJ293" i="8"/>
  <c r="AI292" i="8"/>
  <c r="AJ292" i="8"/>
  <c r="AI291" i="8"/>
  <c r="AJ291" i="8"/>
  <c r="AI290" i="8"/>
  <c r="AJ290" i="8"/>
  <c r="AI289" i="8"/>
  <c r="AJ289" i="8"/>
  <c r="AI288" i="8"/>
  <c r="AJ288" i="8"/>
  <c r="AI287" i="8"/>
  <c r="AJ287" i="8"/>
  <c r="AI286" i="8"/>
  <c r="AJ286" i="8"/>
  <c r="AI285" i="8"/>
  <c r="AJ285" i="8"/>
  <c r="AI284" i="8"/>
  <c r="AJ284" i="8"/>
  <c r="AI283" i="8"/>
  <c r="AJ283" i="8"/>
  <c r="AI282" i="8"/>
  <c r="AJ282" i="8"/>
  <c r="AI281" i="8"/>
  <c r="AJ281" i="8"/>
  <c r="AI280" i="8"/>
  <c r="AJ280" i="8"/>
  <c r="AI279" i="8"/>
  <c r="AJ279" i="8"/>
  <c r="AI278" i="8"/>
  <c r="AJ278" i="8"/>
  <c r="AI277" i="8"/>
  <c r="AJ277" i="8"/>
  <c r="AI276" i="8"/>
  <c r="AJ276" i="8"/>
  <c r="AI275" i="8"/>
  <c r="AJ275" i="8"/>
  <c r="AI274" i="8"/>
  <c r="AJ274" i="8"/>
  <c r="AI273" i="8"/>
  <c r="AJ273" i="8"/>
  <c r="AI272" i="8"/>
  <c r="AJ272" i="8"/>
  <c r="AI271" i="8"/>
  <c r="AJ271" i="8"/>
  <c r="AI270" i="8"/>
  <c r="AJ270" i="8"/>
  <c r="AI269" i="8"/>
  <c r="AJ269" i="8"/>
  <c r="AI268" i="8"/>
  <c r="AJ268" i="8"/>
  <c r="AI267" i="8"/>
  <c r="AJ267" i="8"/>
  <c r="AI266" i="8"/>
  <c r="AJ266" i="8"/>
  <c r="AI265" i="8"/>
  <c r="AJ265" i="8"/>
  <c r="AI264" i="8"/>
  <c r="AJ264" i="8"/>
  <c r="AI263" i="8"/>
  <c r="AJ263" i="8"/>
  <c r="AI262" i="8"/>
  <c r="AJ262" i="8"/>
  <c r="AI261" i="8"/>
  <c r="AJ261" i="8"/>
  <c r="AI260" i="8"/>
  <c r="AJ260" i="8"/>
  <c r="AI259" i="8"/>
  <c r="AJ259" i="8"/>
  <c r="AI258" i="8"/>
  <c r="AJ258" i="8"/>
  <c r="AI257" i="8"/>
  <c r="AJ257" i="8"/>
  <c r="AI256" i="8"/>
  <c r="AJ256" i="8"/>
  <c r="AI255" i="8"/>
  <c r="AJ255" i="8"/>
  <c r="AI254" i="8"/>
  <c r="AJ254" i="8"/>
  <c r="AI253" i="8"/>
  <c r="AJ253" i="8"/>
  <c r="AI252" i="8"/>
  <c r="AJ252" i="8"/>
  <c r="AI251" i="8"/>
  <c r="AJ251" i="8"/>
  <c r="AI250" i="8"/>
  <c r="AJ250" i="8"/>
  <c r="AI249" i="8"/>
  <c r="AJ249" i="8"/>
  <c r="AI248" i="8"/>
  <c r="AJ248" i="8"/>
  <c r="AI247" i="8"/>
  <c r="AJ247" i="8"/>
  <c r="AI246" i="8"/>
  <c r="AJ246" i="8"/>
  <c r="AI245" i="8"/>
  <c r="AJ245" i="8"/>
  <c r="AI244" i="8"/>
  <c r="AJ244" i="8"/>
  <c r="AI243" i="8"/>
  <c r="AJ243" i="8"/>
  <c r="AI242" i="8"/>
  <c r="AJ242" i="8"/>
  <c r="AI241" i="8"/>
  <c r="AJ241" i="8"/>
  <c r="AI240" i="8"/>
  <c r="AJ240" i="8"/>
  <c r="AI239" i="8"/>
  <c r="AJ239" i="8"/>
  <c r="AI238" i="8"/>
  <c r="AJ238" i="8"/>
  <c r="AI237" i="8"/>
  <c r="AJ237" i="8"/>
  <c r="AI236" i="8"/>
  <c r="AJ236" i="8"/>
  <c r="AI235" i="8"/>
  <c r="AJ235" i="8"/>
  <c r="AI234" i="8"/>
  <c r="AJ234" i="8"/>
  <c r="AI233" i="8"/>
  <c r="AJ233" i="8"/>
  <c r="AI232" i="8"/>
  <c r="AJ232" i="8"/>
  <c r="AI231" i="8"/>
  <c r="AJ231" i="8"/>
  <c r="AI230" i="8"/>
  <c r="AJ230" i="8"/>
  <c r="AI229" i="8"/>
  <c r="AJ229" i="8"/>
  <c r="AI228" i="8"/>
  <c r="AJ228" i="8"/>
  <c r="AI227" i="8"/>
  <c r="AJ227" i="8"/>
  <c r="AI226" i="8"/>
  <c r="AJ226" i="8"/>
  <c r="AI225" i="8"/>
  <c r="AJ225" i="8"/>
  <c r="AI224" i="8"/>
  <c r="AJ224" i="8"/>
  <c r="AI223" i="8"/>
  <c r="AJ223" i="8"/>
  <c r="AI222" i="8"/>
  <c r="AJ222" i="8"/>
  <c r="AI221" i="8"/>
  <c r="AJ221" i="8"/>
  <c r="AI220" i="8"/>
  <c r="AJ220" i="8"/>
  <c r="AI219" i="8"/>
  <c r="AJ219" i="8"/>
  <c r="AI218" i="8"/>
  <c r="AJ218" i="8"/>
  <c r="AI217" i="8"/>
  <c r="AJ217" i="8"/>
  <c r="AI216" i="8"/>
  <c r="AJ216" i="8"/>
  <c r="AI215" i="8"/>
  <c r="AJ215" i="8"/>
  <c r="AI214" i="8"/>
  <c r="AJ214" i="8"/>
  <c r="AI213" i="8"/>
  <c r="AJ213" i="8"/>
  <c r="AI212" i="8"/>
  <c r="AJ212" i="8"/>
  <c r="AI211" i="8"/>
  <c r="AJ211" i="8"/>
  <c r="AI210" i="8"/>
  <c r="AJ210" i="8"/>
  <c r="AI209" i="8"/>
  <c r="AJ209" i="8"/>
  <c r="AI208" i="8"/>
  <c r="AJ208" i="8"/>
  <c r="AI207" i="8"/>
  <c r="AJ207" i="8"/>
  <c r="AI206" i="8"/>
  <c r="AJ206" i="8"/>
  <c r="AI205" i="8"/>
  <c r="AJ205" i="8"/>
  <c r="AI204" i="8"/>
  <c r="AJ204" i="8"/>
  <c r="AI203" i="8"/>
  <c r="AJ203" i="8"/>
  <c r="AI202" i="8"/>
  <c r="AJ202" i="8"/>
  <c r="AI201" i="8"/>
  <c r="AJ201" i="8"/>
  <c r="AI200" i="8"/>
  <c r="AJ200" i="8"/>
  <c r="AI199" i="8"/>
  <c r="AJ199" i="8"/>
  <c r="AI198" i="8"/>
  <c r="AJ198" i="8"/>
  <c r="AI197" i="8"/>
  <c r="AJ197" i="8"/>
  <c r="AI196" i="8"/>
  <c r="AJ196" i="8"/>
  <c r="AI195" i="8"/>
  <c r="AJ195" i="8"/>
  <c r="AI194" i="8"/>
  <c r="AJ194" i="8"/>
  <c r="AI193" i="8"/>
  <c r="AJ193" i="8"/>
  <c r="AI192" i="8"/>
  <c r="AJ192" i="8"/>
  <c r="AI191" i="8"/>
  <c r="AJ191" i="8"/>
  <c r="AI190" i="8"/>
  <c r="AJ190" i="8"/>
  <c r="AI189" i="8"/>
  <c r="AJ189" i="8"/>
  <c r="AI188" i="8"/>
  <c r="AJ188" i="8"/>
  <c r="AI187" i="8"/>
  <c r="AJ187" i="8"/>
  <c r="AI186" i="8"/>
  <c r="AJ186" i="8"/>
  <c r="AI185" i="8"/>
  <c r="AJ185" i="8"/>
  <c r="AI184" i="8"/>
  <c r="AJ184" i="8"/>
  <c r="AI183" i="8"/>
  <c r="AJ183" i="8"/>
  <c r="AI182" i="8"/>
  <c r="AJ182" i="8"/>
  <c r="AI181" i="8"/>
  <c r="AJ181" i="8"/>
  <c r="AI180" i="8"/>
  <c r="AJ180" i="8"/>
  <c r="AI179" i="8"/>
  <c r="AJ179" i="8"/>
  <c r="AI178" i="8"/>
  <c r="AJ178" i="8"/>
  <c r="AI177" i="8"/>
  <c r="AJ177" i="8"/>
  <c r="AI176" i="8"/>
  <c r="AJ176" i="8"/>
  <c r="AI175" i="8"/>
  <c r="AJ175" i="8"/>
  <c r="AI174" i="8"/>
  <c r="AJ174" i="8"/>
  <c r="AI173" i="8"/>
  <c r="AJ173" i="8"/>
  <c r="AI172" i="8"/>
  <c r="AJ172" i="8"/>
  <c r="AI171" i="8"/>
  <c r="AJ171" i="8"/>
  <c r="AI170" i="8"/>
  <c r="AJ170" i="8"/>
  <c r="AI169" i="8"/>
  <c r="AJ169" i="8"/>
  <c r="AI168" i="8"/>
  <c r="AJ168" i="8"/>
  <c r="AI167" i="8"/>
  <c r="AJ167" i="8"/>
  <c r="AI166" i="8"/>
  <c r="AJ166" i="8"/>
  <c r="AI165" i="8"/>
  <c r="AJ165" i="8"/>
  <c r="AI164" i="8"/>
  <c r="AJ164" i="8"/>
  <c r="AI163" i="8"/>
  <c r="AJ163" i="8"/>
  <c r="AI162" i="8"/>
  <c r="AJ162" i="8"/>
  <c r="AI161" i="8"/>
  <c r="AJ161" i="8"/>
  <c r="AI160" i="8"/>
  <c r="AJ160" i="8"/>
  <c r="AI159" i="8"/>
  <c r="AJ159" i="8"/>
  <c r="AI158" i="8"/>
  <c r="AJ158" i="8"/>
  <c r="AI157" i="8"/>
  <c r="AJ157" i="8"/>
  <c r="AI156" i="8"/>
  <c r="AJ156" i="8"/>
  <c r="AI155" i="8"/>
  <c r="AJ155" i="8"/>
  <c r="AI154" i="8"/>
  <c r="AJ154" i="8"/>
  <c r="AI153" i="8"/>
  <c r="AJ153" i="8"/>
  <c r="AI152" i="8"/>
  <c r="AJ152" i="8"/>
  <c r="AI151" i="8"/>
  <c r="AJ151" i="8"/>
  <c r="AI150" i="8"/>
  <c r="AJ150" i="8"/>
  <c r="AI149" i="8"/>
  <c r="AJ149" i="8"/>
  <c r="AI148" i="8"/>
  <c r="AJ148" i="8"/>
  <c r="AI147" i="8"/>
  <c r="AJ147" i="8"/>
  <c r="AI146" i="8"/>
  <c r="AJ146" i="8"/>
  <c r="AI145" i="8"/>
  <c r="AJ145" i="8"/>
  <c r="AI144" i="8"/>
  <c r="AJ144" i="8"/>
  <c r="AI143" i="8"/>
  <c r="AJ143" i="8"/>
  <c r="AI142" i="8"/>
  <c r="AJ142" i="8"/>
  <c r="AI141" i="8"/>
  <c r="AJ141" i="8"/>
  <c r="AI140" i="8"/>
  <c r="AJ140" i="8"/>
  <c r="AI139" i="8"/>
  <c r="AJ139" i="8"/>
  <c r="AI138" i="8"/>
  <c r="AJ138" i="8"/>
  <c r="AI137" i="8"/>
  <c r="AJ137" i="8"/>
  <c r="AI136" i="8"/>
  <c r="AJ136" i="8"/>
  <c r="AI135" i="8"/>
  <c r="AJ135" i="8"/>
  <c r="AI134" i="8"/>
  <c r="AJ134" i="8"/>
  <c r="AI133" i="8"/>
  <c r="AJ133" i="8"/>
  <c r="AI132" i="8"/>
  <c r="AJ132" i="8"/>
  <c r="AI131" i="8"/>
  <c r="AJ131" i="8"/>
  <c r="AI130" i="8"/>
  <c r="AJ130" i="8"/>
  <c r="AI129" i="8"/>
  <c r="AJ129" i="8"/>
  <c r="AI128" i="8"/>
  <c r="AJ128" i="8"/>
  <c r="AI127" i="8"/>
  <c r="AJ127" i="8"/>
  <c r="AI126" i="8"/>
  <c r="AJ126" i="8"/>
  <c r="AI125" i="8"/>
  <c r="AJ125" i="8"/>
  <c r="AI124" i="8"/>
  <c r="AJ124" i="8"/>
  <c r="AI123" i="8"/>
  <c r="AJ123" i="8"/>
  <c r="AI122" i="8"/>
  <c r="AJ122" i="8"/>
  <c r="AI121" i="8"/>
  <c r="AJ121" i="8"/>
  <c r="AI120" i="8"/>
  <c r="AJ120" i="8"/>
  <c r="AI119" i="8"/>
  <c r="AJ119" i="8"/>
  <c r="AI118" i="8"/>
  <c r="AJ118" i="8"/>
  <c r="AI117" i="8"/>
  <c r="AJ117" i="8"/>
  <c r="AI116" i="8"/>
  <c r="AJ116" i="8"/>
  <c r="AI115" i="8"/>
  <c r="AJ115" i="8"/>
  <c r="AI114" i="8"/>
  <c r="AJ114" i="8"/>
  <c r="AI113" i="8"/>
  <c r="AJ113" i="8"/>
  <c r="AI112" i="8"/>
  <c r="AJ112" i="8"/>
  <c r="AI111" i="8"/>
  <c r="AJ111" i="8"/>
  <c r="AI110" i="8"/>
  <c r="AJ110" i="8"/>
  <c r="AI109" i="8"/>
  <c r="AJ109" i="8"/>
  <c r="AI108" i="8"/>
  <c r="AJ108" i="8"/>
  <c r="AI107" i="8"/>
  <c r="AJ107" i="8"/>
  <c r="AI106" i="8"/>
  <c r="AJ106" i="8"/>
  <c r="AI105" i="8"/>
  <c r="AJ105" i="8"/>
  <c r="AI104" i="8"/>
  <c r="AJ104" i="8"/>
  <c r="AI103" i="8"/>
  <c r="AJ103" i="8"/>
  <c r="AI102" i="8"/>
  <c r="AJ102" i="8"/>
  <c r="AI101" i="8"/>
  <c r="AJ101" i="8"/>
  <c r="AI100" i="8"/>
  <c r="AJ100" i="8"/>
  <c r="AI99" i="8"/>
  <c r="AJ99" i="8"/>
  <c r="AI98" i="8"/>
  <c r="AJ98" i="8"/>
  <c r="AI97" i="8"/>
  <c r="AJ97" i="8"/>
  <c r="AI96" i="8"/>
  <c r="AJ96" i="8"/>
  <c r="AI95" i="8"/>
  <c r="AJ95" i="8"/>
  <c r="AI94" i="8"/>
  <c r="AJ94" i="8"/>
  <c r="AI93" i="8"/>
  <c r="AJ93" i="8"/>
  <c r="AI92" i="8"/>
  <c r="AJ92" i="8"/>
  <c r="AI91" i="8"/>
  <c r="AJ91" i="8"/>
  <c r="AI90" i="8"/>
  <c r="AJ90" i="8"/>
  <c r="AI89" i="8"/>
  <c r="AJ89" i="8"/>
  <c r="AI88" i="8"/>
  <c r="AJ88" i="8"/>
  <c r="AI87" i="8"/>
  <c r="AJ87" i="8"/>
  <c r="AI86" i="8"/>
  <c r="AJ86" i="8"/>
  <c r="AI85" i="8"/>
  <c r="AJ85" i="8"/>
  <c r="AI84" i="8"/>
  <c r="AJ84" i="8"/>
  <c r="AI83" i="8"/>
  <c r="AJ83" i="8"/>
  <c r="AI82" i="8"/>
  <c r="AJ82" i="8"/>
  <c r="AI81" i="8"/>
  <c r="AJ81" i="8"/>
  <c r="AI80" i="8"/>
  <c r="AJ80" i="8"/>
  <c r="AI79" i="8"/>
  <c r="AJ79" i="8"/>
  <c r="AI78" i="8"/>
  <c r="AJ78" i="8"/>
  <c r="AI77" i="8"/>
  <c r="AJ77" i="8"/>
  <c r="AI76" i="8"/>
  <c r="AJ76" i="8"/>
  <c r="AI65" i="8"/>
  <c r="AJ65" i="8"/>
  <c r="AI64" i="8"/>
  <c r="AJ64" i="8"/>
  <c r="AI63" i="8"/>
  <c r="AJ63" i="8"/>
  <c r="AI62" i="8"/>
  <c r="AJ62" i="8"/>
  <c r="AI61" i="8"/>
  <c r="AJ61" i="8"/>
  <c r="AI60" i="8"/>
  <c r="AJ60" i="8"/>
  <c r="AI59" i="8"/>
  <c r="AJ59" i="8"/>
  <c r="AI58" i="8"/>
  <c r="AJ58" i="8"/>
  <c r="AI57" i="8"/>
  <c r="AJ57" i="8"/>
  <c r="AI56" i="8"/>
  <c r="AJ56" i="8"/>
  <c r="AI55" i="8"/>
  <c r="AJ55" i="8"/>
  <c r="AI54" i="8"/>
  <c r="AJ54" i="8"/>
  <c r="AI27" i="8"/>
  <c r="AJ27" i="8"/>
  <c r="AI26" i="8"/>
  <c r="AJ26" i="8"/>
  <c r="AI25" i="8"/>
  <c r="AJ25" i="8"/>
  <c r="AI24" i="8"/>
  <c r="AJ24" i="8"/>
  <c r="AJ19" i="8"/>
  <c r="AI19" i="8"/>
  <c r="D4" i="8"/>
  <c r="D4" i="6"/>
  <c r="AI193" i="4"/>
  <c r="AJ193" i="4"/>
  <c r="AI192" i="4"/>
  <c r="AJ192" i="4"/>
  <c r="AI191" i="4"/>
  <c r="AJ191" i="4"/>
  <c r="AI190" i="4"/>
  <c r="AJ190" i="4"/>
  <c r="AI189" i="4"/>
  <c r="AJ189" i="4"/>
  <c r="AI188" i="4"/>
  <c r="AJ188" i="4"/>
  <c r="AI187" i="4"/>
  <c r="AJ187" i="4"/>
  <c r="AI186" i="4"/>
  <c r="AJ186" i="4"/>
  <c r="AI185" i="4"/>
  <c r="AJ185" i="4"/>
  <c r="AI184" i="4"/>
  <c r="AJ184" i="4"/>
  <c r="AI183" i="4"/>
  <c r="AJ183" i="4"/>
  <c r="AI182" i="4"/>
  <c r="AJ182" i="4"/>
  <c r="AI181" i="4"/>
  <c r="AJ181" i="4"/>
  <c r="AI180" i="4"/>
  <c r="AJ180" i="4"/>
  <c r="AI179" i="4"/>
  <c r="AJ179" i="4"/>
  <c r="AI178" i="4"/>
  <c r="AJ178" i="4"/>
  <c r="AI177" i="4"/>
  <c r="AJ177" i="4"/>
  <c r="AI176" i="4"/>
  <c r="AJ176" i="4"/>
  <c r="AI175" i="4"/>
  <c r="AJ175" i="4"/>
  <c r="AI174" i="4"/>
  <c r="AJ174" i="4"/>
  <c r="AI173" i="4"/>
  <c r="AJ173" i="4"/>
  <c r="AI172" i="4"/>
  <c r="AJ172" i="4"/>
  <c r="AI171" i="4"/>
  <c r="AJ171" i="4"/>
  <c r="AI170" i="4"/>
  <c r="AJ170" i="4"/>
  <c r="AI169" i="4"/>
  <c r="AJ169" i="4"/>
  <c r="AI168" i="4"/>
  <c r="AJ168" i="4"/>
  <c r="AI167" i="4"/>
  <c r="AJ167" i="4"/>
  <c r="AI166" i="4"/>
  <c r="AJ166" i="4"/>
  <c r="AI165" i="4"/>
  <c r="AJ165" i="4"/>
  <c r="AI164" i="4"/>
  <c r="AJ164" i="4"/>
  <c r="AI163" i="4"/>
  <c r="AJ163" i="4"/>
  <c r="AI162" i="4"/>
  <c r="AJ162" i="4"/>
  <c r="AI161" i="4"/>
  <c r="AJ161" i="4"/>
  <c r="AI160" i="4"/>
  <c r="AJ160" i="4"/>
  <c r="AI159" i="4"/>
  <c r="AJ159" i="4"/>
  <c r="AI158" i="4"/>
  <c r="AJ158" i="4"/>
  <c r="AI157" i="4"/>
  <c r="AJ157" i="4"/>
  <c r="AI156" i="4"/>
  <c r="AJ156" i="4"/>
  <c r="AI155" i="4"/>
  <c r="AJ155" i="4"/>
  <c r="AI154" i="4"/>
  <c r="AJ154" i="4"/>
  <c r="AI153" i="4"/>
  <c r="AJ153" i="4"/>
  <c r="AI152" i="4"/>
  <c r="AJ152" i="4"/>
  <c r="AI151" i="4"/>
  <c r="AJ151" i="4"/>
  <c r="AI150" i="4"/>
  <c r="AJ150" i="4"/>
  <c r="AI149" i="4"/>
  <c r="AJ149" i="4"/>
  <c r="AI148" i="4"/>
  <c r="AJ148" i="4"/>
  <c r="AI147" i="4"/>
  <c r="AJ147" i="4"/>
  <c r="AI146" i="4"/>
  <c r="AJ146" i="4"/>
  <c r="AI145" i="4"/>
  <c r="AJ145" i="4"/>
  <c r="AI144" i="4"/>
  <c r="AJ144" i="4"/>
  <c r="AI143" i="4"/>
  <c r="AJ143" i="4"/>
  <c r="AI142" i="4"/>
  <c r="AJ142" i="4"/>
  <c r="AI141" i="4"/>
  <c r="AJ141" i="4"/>
  <c r="AI140" i="4"/>
  <c r="AJ140" i="4"/>
  <c r="AI139" i="4"/>
  <c r="AJ139" i="4"/>
  <c r="AI138" i="4"/>
  <c r="AJ138" i="4"/>
  <c r="AI137" i="4"/>
  <c r="AJ137" i="4"/>
  <c r="AI136" i="4"/>
  <c r="AJ136" i="4"/>
  <c r="AI135" i="4"/>
  <c r="AJ135" i="4"/>
  <c r="AI134" i="4"/>
  <c r="AJ134" i="4"/>
  <c r="AI133" i="4"/>
  <c r="AJ133" i="4"/>
  <c r="AI132" i="4"/>
  <c r="AJ132" i="4"/>
  <c r="AI131" i="4"/>
  <c r="AJ131" i="4"/>
  <c r="AI130" i="4"/>
  <c r="AJ130" i="4"/>
  <c r="AI129" i="4"/>
  <c r="AJ129" i="4"/>
  <c r="AI128" i="4"/>
  <c r="AJ128" i="4"/>
  <c r="AI127" i="4"/>
  <c r="AJ127" i="4"/>
  <c r="AI126" i="4"/>
  <c r="AJ126" i="4"/>
  <c r="AI125" i="4"/>
  <c r="AJ125" i="4"/>
  <c r="AI124" i="4"/>
  <c r="AJ124" i="4"/>
  <c r="AI123" i="4"/>
  <c r="AJ123" i="4"/>
  <c r="AI122" i="4"/>
  <c r="AJ122" i="4"/>
  <c r="AI121" i="4"/>
  <c r="AJ121" i="4"/>
  <c r="AI120" i="4"/>
  <c r="AJ120" i="4"/>
  <c r="AI119" i="4"/>
  <c r="AJ119" i="4"/>
  <c r="AI118" i="4"/>
  <c r="AJ118" i="4"/>
  <c r="AI117" i="4"/>
  <c r="AJ117" i="4"/>
  <c r="AI116" i="4"/>
  <c r="AJ116" i="4"/>
  <c r="AI115" i="4"/>
  <c r="AJ115" i="4"/>
  <c r="AI114" i="4"/>
  <c r="AJ114" i="4"/>
  <c r="AI113" i="4"/>
  <c r="AJ113" i="4"/>
  <c r="AI112" i="4"/>
  <c r="AJ112" i="4"/>
  <c r="AI111" i="4"/>
  <c r="AJ111" i="4"/>
  <c r="AI110" i="4"/>
  <c r="AJ110" i="4"/>
  <c r="AI109" i="4"/>
  <c r="AJ109" i="4"/>
  <c r="AI108" i="4"/>
  <c r="AJ108" i="4"/>
  <c r="AI107" i="4"/>
  <c r="AJ107" i="4"/>
  <c r="AI106" i="4"/>
  <c r="AJ106" i="4"/>
  <c r="AI105" i="4"/>
  <c r="AJ105" i="4"/>
  <c r="AI104" i="4"/>
  <c r="AJ104" i="4"/>
  <c r="AI103" i="4"/>
  <c r="AJ103" i="4"/>
  <c r="AI102" i="4"/>
  <c r="AJ102" i="4"/>
  <c r="AI101" i="4"/>
  <c r="AJ101" i="4"/>
  <c r="AI100" i="4"/>
  <c r="AJ100" i="4"/>
  <c r="AI99" i="4"/>
  <c r="AJ99" i="4"/>
  <c r="AI98" i="4"/>
  <c r="AJ98" i="4"/>
  <c r="AI97" i="4"/>
  <c r="AJ97" i="4"/>
  <c r="AI96" i="4"/>
  <c r="AJ96" i="4"/>
  <c r="AI95" i="4"/>
  <c r="AJ95" i="4"/>
  <c r="AI94" i="4"/>
  <c r="AJ94" i="4"/>
  <c r="AI93" i="4"/>
  <c r="AJ93" i="4"/>
  <c r="AI92" i="4"/>
  <c r="AJ92" i="4"/>
  <c r="AI91" i="4"/>
  <c r="AJ91" i="4"/>
  <c r="AI90" i="4"/>
  <c r="AJ90" i="4"/>
  <c r="AI89" i="4"/>
  <c r="AJ89" i="4"/>
  <c r="AI88" i="4"/>
  <c r="AJ88" i="4"/>
  <c r="AI87" i="4"/>
  <c r="AJ87" i="4"/>
  <c r="AI86" i="4"/>
  <c r="AJ86" i="4"/>
  <c r="AI85" i="4"/>
  <c r="AJ85" i="4"/>
  <c r="AI84" i="4"/>
  <c r="AJ84" i="4"/>
  <c r="AI83" i="4"/>
  <c r="AJ83" i="4"/>
  <c r="AI82" i="4"/>
  <c r="AJ82" i="4"/>
  <c r="AI80" i="4"/>
  <c r="AJ80" i="4"/>
  <c r="AI79" i="4"/>
  <c r="AJ79" i="4"/>
  <c r="AI78" i="4"/>
  <c r="AJ78" i="4"/>
  <c r="AI77" i="4"/>
  <c r="AJ77" i="4"/>
  <c r="AI76" i="4"/>
  <c r="AJ76" i="4"/>
  <c r="AI75" i="4"/>
  <c r="AJ75" i="4"/>
  <c r="AI74" i="4"/>
  <c r="AJ74" i="4"/>
  <c r="AI73" i="4"/>
  <c r="AJ73" i="4"/>
  <c r="AI72" i="4"/>
  <c r="AJ72" i="4"/>
  <c r="AI71" i="4"/>
  <c r="AJ71" i="4"/>
  <c r="AI70" i="4"/>
  <c r="AJ70" i="4"/>
  <c r="AI69" i="4"/>
  <c r="AJ69" i="4"/>
  <c r="AI68" i="4"/>
  <c r="AJ68" i="4"/>
  <c r="AI67" i="4"/>
  <c r="AJ67" i="4"/>
  <c r="AI66" i="4"/>
  <c r="AJ66" i="4"/>
  <c r="AI65" i="4"/>
  <c r="AJ65" i="4"/>
  <c r="AI64" i="4"/>
  <c r="AJ64" i="4"/>
  <c r="AI63" i="4"/>
  <c r="AJ63" i="4"/>
  <c r="AI62" i="4"/>
  <c r="AJ62" i="4"/>
  <c r="AI61" i="4"/>
  <c r="AJ61" i="4"/>
  <c r="AI60" i="4"/>
  <c r="AJ60" i="4"/>
  <c r="AI59" i="4"/>
  <c r="AJ59" i="4"/>
  <c r="AI58" i="4"/>
  <c r="AJ58" i="4"/>
  <c r="AI57" i="4"/>
  <c r="AJ57" i="4"/>
  <c r="AI56" i="4"/>
  <c r="AJ56" i="4"/>
  <c r="AI55" i="4"/>
  <c r="AJ55" i="4"/>
  <c r="AI54" i="4"/>
  <c r="AJ54" i="4"/>
  <c r="AI53" i="4"/>
  <c r="AJ53" i="4"/>
  <c r="AI52" i="4"/>
  <c r="AJ52" i="4"/>
  <c r="AI51" i="4"/>
  <c r="AJ51" i="4"/>
  <c r="AI50" i="4"/>
  <c r="AJ50" i="4"/>
  <c r="AI49" i="4"/>
  <c r="AJ49" i="4"/>
  <c r="AI48" i="4"/>
  <c r="AJ48" i="4"/>
  <c r="AI47" i="4"/>
  <c r="AJ47" i="4"/>
  <c r="AI46" i="4"/>
  <c r="AJ46" i="4"/>
  <c r="AI45" i="4"/>
  <c r="AJ45" i="4"/>
  <c r="AI44" i="4"/>
  <c r="AJ44" i="4"/>
  <c r="AI43" i="4"/>
  <c r="AJ43" i="4"/>
  <c r="AI42" i="4"/>
  <c r="AJ42" i="4"/>
  <c r="AI41" i="4"/>
  <c r="AJ41" i="4"/>
  <c r="AI40" i="4"/>
  <c r="AJ40" i="4"/>
  <c r="AI39" i="4"/>
  <c r="AJ39" i="4"/>
  <c r="AI38" i="4"/>
  <c r="AJ38" i="4"/>
  <c r="AI27" i="4"/>
  <c r="AJ27" i="4"/>
  <c r="AI26" i="4"/>
  <c r="AJ26" i="4"/>
  <c r="AI25" i="4"/>
  <c r="AJ25" i="4"/>
  <c r="AI24" i="4"/>
  <c r="AJ24" i="4"/>
  <c r="AJ19" i="4"/>
  <c r="AI19" i="4"/>
  <c r="D4" i="4"/>
  <c r="AI192" i="1"/>
  <c r="AJ192" i="1"/>
  <c r="AI191" i="1"/>
  <c r="AJ191" i="1"/>
  <c r="AI190" i="1"/>
  <c r="AJ190" i="1"/>
  <c r="AI189" i="1"/>
  <c r="AJ189" i="1"/>
  <c r="AI188" i="1"/>
  <c r="AJ188" i="1"/>
  <c r="AI187" i="1"/>
  <c r="AJ187" i="1"/>
  <c r="AI186" i="1"/>
  <c r="AJ186" i="1"/>
  <c r="AI185" i="1"/>
  <c r="AJ185" i="1"/>
  <c r="AI184" i="1"/>
  <c r="AJ184" i="1"/>
  <c r="AI183" i="1"/>
  <c r="AJ183" i="1"/>
  <c r="AI182" i="1"/>
  <c r="AJ182" i="1"/>
  <c r="AI181" i="1"/>
  <c r="AJ181" i="1"/>
  <c r="AI180" i="1"/>
  <c r="AJ180" i="1"/>
  <c r="AI179" i="1"/>
  <c r="AJ179" i="1"/>
  <c r="AI178" i="1"/>
  <c r="AJ178" i="1"/>
  <c r="AI177" i="1"/>
  <c r="AJ177" i="1"/>
  <c r="AI176" i="1"/>
  <c r="AJ176" i="1"/>
  <c r="AI175" i="1"/>
  <c r="AJ175" i="1"/>
  <c r="AI174" i="1"/>
  <c r="AJ174" i="1"/>
  <c r="AI173" i="1"/>
  <c r="AJ173" i="1"/>
  <c r="AI172" i="1"/>
  <c r="AJ172" i="1"/>
  <c r="AI171" i="1"/>
  <c r="AJ171" i="1"/>
  <c r="AI170" i="1"/>
  <c r="AJ170" i="1"/>
  <c r="AI169" i="1"/>
  <c r="AJ169" i="1"/>
  <c r="AI168" i="1"/>
  <c r="AJ168" i="1"/>
  <c r="AI167" i="1"/>
  <c r="AJ167" i="1"/>
  <c r="AI166" i="1"/>
  <c r="AJ166" i="1"/>
  <c r="AI165" i="1"/>
  <c r="AJ165" i="1"/>
  <c r="AI164" i="1"/>
  <c r="AJ164" i="1"/>
  <c r="AI163" i="1"/>
  <c r="AJ163" i="1"/>
  <c r="AI162" i="1"/>
  <c r="AJ162" i="1"/>
  <c r="AI161" i="1"/>
  <c r="AJ161" i="1"/>
  <c r="AI160" i="1"/>
  <c r="AJ160" i="1"/>
  <c r="AI159" i="1"/>
  <c r="AJ159" i="1"/>
  <c r="AI158" i="1"/>
  <c r="AJ158" i="1"/>
  <c r="AI157" i="1"/>
  <c r="AJ157" i="1"/>
  <c r="AI156" i="1"/>
  <c r="AJ156" i="1"/>
  <c r="AI155" i="1"/>
  <c r="AJ155" i="1"/>
  <c r="AI154" i="1"/>
  <c r="AJ154" i="1"/>
  <c r="AI153" i="1"/>
  <c r="AJ153" i="1"/>
  <c r="AI152" i="1"/>
  <c r="AJ152" i="1"/>
  <c r="AI151" i="1"/>
  <c r="AJ151" i="1"/>
  <c r="AI150" i="1"/>
  <c r="AJ150" i="1"/>
  <c r="AI149" i="1"/>
  <c r="AJ149" i="1"/>
  <c r="AI148" i="1"/>
  <c r="AJ148" i="1"/>
  <c r="AI147" i="1"/>
  <c r="AJ147" i="1"/>
  <c r="AI146" i="1"/>
  <c r="AJ146" i="1"/>
  <c r="AI145" i="1"/>
  <c r="AJ145" i="1"/>
  <c r="AI144" i="1"/>
  <c r="AJ144" i="1"/>
  <c r="AI143" i="1"/>
  <c r="AJ143" i="1"/>
  <c r="AI142" i="1"/>
  <c r="AJ142" i="1"/>
  <c r="AI141" i="1"/>
  <c r="AJ141" i="1"/>
  <c r="AI140" i="1"/>
  <c r="AJ140" i="1"/>
  <c r="AI139" i="1"/>
  <c r="AJ139" i="1"/>
  <c r="AI138" i="1"/>
  <c r="AJ138" i="1"/>
  <c r="AI137" i="1"/>
  <c r="AJ137" i="1"/>
  <c r="AI136" i="1"/>
  <c r="AJ136" i="1"/>
  <c r="AI135" i="1"/>
  <c r="AJ135" i="1"/>
  <c r="AI134" i="1"/>
  <c r="AJ134" i="1"/>
  <c r="AI133" i="1"/>
  <c r="AJ133" i="1"/>
  <c r="AI132" i="1"/>
  <c r="AJ132" i="1"/>
  <c r="AI131" i="1"/>
  <c r="AJ131" i="1"/>
  <c r="AI130" i="1"/>
  <c r="AJ130" i="1"/>
  <c r="AI129" i="1"/>
  <c r="AJ129" i="1"/>
  <c r="AI128" i="1"/>
  <c r="AJ128" i="1"/>
  <c r="AI127" i="1"/>
  <c r="AJ127" i="1"/>
  <c r="AI126" i="1"/>
  <c r="AJ126" i="1"/>
  <c r="AI125" i="1"/>
  <c r="AJ125" i="1"/>
  <c r="AI124" i="1"/>
  <c r="AJ124" i="1"/>
  <c r="AI123" i="1"/>
  <c r="AJ123" i="1"/>
  <c r="AI122" i="1"/>
  <c r="AJ122" i="1"/>
  <c r="AI121" i="1"/>
  <c r="AJ121" i="1"/>
  <c r="AI120" i="1"/>
  <c r="AJ120" i="1"/>
  <c r="AI119" i="1"/>
  <c r="AJ119" i="1"/>
  <c r="AI118" i="1"/>
  <c r="AJ118" i="1"/>
  <c r="AI117" i="1"/>
  <c r="AJ117" i="1"/>
  <c r="AI116" i="1"/>
  <c r="AJ116" i="1"/>
  <c r="AI115" i="1"/>
  <c r="AJ115" i="1"/>
  <c r="AI114" i="1"/>
  <c r="AJ114" i="1"/>
  <c r="AI113" i="1"/>
  <c r="AJ113" i="1"/>
  <c r="AI112" i="1"/>
  <c r="AJ112" i="1"/>
  <c r="AI111" i="1"/>
  <c r="AJ111" i="1"/>
  <c r="AI110" i="1"/>
  <c r="AJ110" i="1"/>
  <c r="AI109" i="1"/>
  <c r="AJ109" i="1"/>
  <c r="AI108" i="1"/>
  <c r="AJ108" i="1"/>
  <c r="AI107" i="1"/>
  <c r="AJ107" i="1"/>
  <c r="AI106" i="1"/>
  <c r="AJ106" i="1"/>
  <c r="AI105" i="1"/>
  <c r="AJ105" i="1"/>
  <c r="AI104" i="1"/>
  <c r="AJ104" i="1"/>
  <c r="AI103" i="1"/>
  <c r="AJ103" i="1"/>
  <c r="AI102" i="1"/>
  <c r="AJ102" i="1"/>
  <c r="AI101" i="1"/>
  <c r="AJ101" i="1"/>
  <c r="AI100" i="1"/>
  <c r="AJ100" i="1"/>
  <c r="AI99" i="1"/>
  <c r="AJ99" i="1"/>
  <c r="AI98" i="1"/>
  <c r="AJ98" i="1"/>
  <c r="AI97" i="1"/>
  <c r="AJ97" i="1"/>
  <c r="AI96" i="1"/>
  <c r="AJ96" i="1"/>
  <c r="AI95" i="1"/>
  <c r="AJ95" i="1"/>
  <c r="AI94" i="1"/>
  <c r="AJ94" i="1"/>
  <c r="AI93" i="1"/>
  <c r="AJ93" i="1"/>
  <c r="AI92" i="1"/>
  <c r="AJ92" i="1"/>
  <c r="AI91" i="1"/>
  <c r="AJ91" i="1"/>
  <c r="AI90" i="1"/>
  <c r="AJ90" i="1"/>
  <c r="AI89" i="1"/>
  <c r="AJ89" i="1"/>
  <c r="AI88" i="1"/>
  <c r="AJ88" i="1"/>
  <c r="AI87" i="1"/>
  <c r="AJ87" i="1"/>
  <c r="AI86" i="1"/>
  <c r="AJ86" i="1"/>
  <c r="AI85" i="1"/>
  <c r="AJ85" i="1"/>
  <c r="AI84" i="1"/>
  <c r="AJ84" i="1"/>
  <c r="AI83" i="1"/>
  <c r="AJ83" i="1"/>
  <c r="AI82" i="1"/>
  <c r="AJ82" i="1"/>
  <c r="AI81" i="1"/>
  <c r="AJ81" i="1"/>
  <c r="AI80" i="1"/>
  <c r="AJ80" i="1"/>
  <c r="AI79" i="1"/>
  <c r="AJ79" i="1"/>
  <c r="AI78" i="1"/>
  <c r="AJ78" i="1"/>
  <c r="AI77" i="1"/>
  <c r="AJ77" i="1"/>
  <c r="AI76" i="1"/>
  <c r="AJ76" i="1"/>
  <c r="AI75" i="1"/>
  <c r="AJ75" i="1"/>
  <c r="AI74" i="1"/>
  <c r="AJ74" i="1"/>
  <c r="AI73" i="1"/>
  <c r="AJ73" i="1"/>
  <c r="AI72" i="1"/>
  <c r="AJ72" i="1"/>
  <c r="AI71" i="1"/>
  <c r="AJ71" i="1"/>
  <c r="AI70" i="1"/>
  <c r="AJ70" i="1"/>
  <c r="AI69" i="1"/>
  <c r="AJ69" i="1"/>
  <c r="AI68" i="1"/>
  <c r="AJ68" i="1"/>
  <c r="AI67" i="1"/>
  <c r="AJ67" i="1"/>
  <c r="AI66" i="1"/>
  <c r="AJ66" i="1"/>
  <c r="AI65" i="1"/>
  <c r="AJ65" i="1"/>
  <c r="AI64" i="1"/>
  <c r="AJ64" i="1"/>
  <c r="AI63" i="1"/>
  <c r="AJ63" i="1"/>
  <c r="AI62" i="1"/>
  <c r="AJ62" i="1"/>
  <c r="AI61" i="1"/>
  <c r="AJ61" i="1"/>
  <c r="AI60" i="1"/>
  <c r="AJ60" i="1"/>
  <c r="AI59" i="1"/>
  <c r="AJ59" i="1"/>
  <c r="AI58" i="1"/>
  <c r="AJ58" i="1"/>
  <c r="AI57" i="1"/>
  <c r="AJ57" i="1"/>
  <c r="AI56" i="1"/>
  <c r="AJ56" i="1"/>
  <c r="AI55" i="1"/>
  <c r="AJ55" i="1"/>
  <c r="AI54" i="1"/>
  <c r="AJ54" i="1"/>
  <c r="AI53" i="1"/>
  <c r="AJ53" i="1"/>
  <c r="AI52" i="1"/>
  <c r="AJ52" i="1"/>
  <c r="AI51" i="1"/>
  <c r="AJ51" i="1"/>
  <c r="AI50" i="1"/>
  <c r="AJ50" i="1"/>
  <c r="AI49" i="1"/>
  <c r="AJ49" i="1"/>
  <c r="AI48" i="1"/>
  <c r="AJ48" i="1"/>
  <c r="AI47" i="1"/>
  <c r="AJ47" i="1"/>
  <c r="AI46" i="1"/>
  <c r="AJ46" i="1"/>
  <c r="AI45" i="1"/>
  <c r="AJ45" i="1"/>
  <c r="AI44" i="1"/>
  <c r="AJ44" i="1"/>
  <c r="AI43" i="1"/>
  <c r="AJ43" i="1"/>
  <c r="AI42" i="1"/>
  <c r="AJ42" i="1"/>
  <c r="AI41" i="1"/>
  <c r="AJ41" i="1"/>
  <c r="AI40" i="1"/>
  <c r="AJ40" i="1"/>
  <c r="AI39" i="1"/>
  <c r="AJ39" i="1"/>
  <c r="AI38" i="1"/>
  <c r="AJ38" i="1"/>
  <c r="AI37" i="1"/>
  <c r="AJ37" i="1"/>
  <c r="AI36" i="1"/>
  <c r="AJ36" i="1"/>
  <c r="AI35" i="1"/>
  <c r="AJ35" i="1"/>
  <c r="AI34" i="1"/>
  <c r="AJ34" i="1"/>
  <c r="AI33" i="1"/>
  <c r="AJ33" i="1"/>
  <c r="AI32" i="1"/>
  <c r="AJ32" i="1"/>
  <c r="AI31" i="1"/>
  <c r="AJ31" i="1"/>
  <c r="AI27" i="1"/>
  <c r="AJ27" i="1"/>
  <c r="AI26" i="1"/>
  <c r="AJ26" i="1"/>
  <c r="AI25" i="1"/>
  <c r="AJ25" i="1"/>
  <c r="AI24" i="1"/>
  <c r="AJ24" i="1"/>
  <c r="AJ19" i="1"/>
  <c r="AI19" i="1"/>
  <c r="D4" i="1"/>
</calcChain>
</file>

<file path=xl/sharedStrings.xml><?xml version="1.0" encoding="utf-8"?>
<sst xmlns="http://schemas.openxmlformats.org/spreadsheetml/2006/main" count="6777" uniqueCount="2518">
  <si>
    <t>Number of Students Enrolled:</t>
  </si>
  <si>
    <t>Number of Students attending at least one SI Session:</t>
  </si>
  <si>
    <t>Total Number of SI sessions Held:</t>
  </si>
  <si>
    <t>Number of Unique SI Sessions Held:</t>
  </si>
  <si>
    <t>Hours of Instruction Recorded:</t>
  </si>
  <si>
    <t>SI Leader: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</si>
  <si>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</si>
  <si>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</si>
  <si>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</si>
  <si>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</si>
  <si>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</si>
  <si>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</si>
  <si>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</si>
  <si>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</si>
  <si>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</si>
  <si>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Student</t>
  </si>
  <si>
    <t>UTEid</t>
  </si>
  <si>
    <t>Unique</t>
  </si>
  <si>
    <t>ENTER ATTENDANCE:</t>
  </si>
  <si>
    <t>ABELLANOZA; ADRIAN</t>
  </si>
  <si>
    <t>aa38755</t>
  </si>
  <si>
    <t>"1" for present</t>
  </si>
  <si>
    <t>AGUILAR; BRENDA YESSENIA</t>
  </si>
  <si>
    <t>bya69</t>
  </si>
  <si>
    <t>"0" for absent</t>
  </si>
  <si>
    <t>BOMBERGER; MATTHEW RYAN</t>
  </si>
  <si>
    <t>mb44487</t>
  </si>
  <si>
    <t>BRANT; ALYSSA MAE</t>
  </si>
  <si>
    <t>amb5428</t>
  </si>
  <si>
    <t>BUCHANAN; CAILEIGH</t>
  </si>
  <si>
    <t>cb33523</t>
  </si>
  <si>
    <t>CHESNUT; WILLIAM AUGUSTUS</t>
  </si>
  <si>
    <t>wac558</t>
  </si>
  <si>
    <t>DI VINCENZO; CLARA INES</t>
  </si>
  <si>
    <t>cd24459</t>
  </si>
  <si>
    <t>GONZALEZ; ERIC J.</t>
  </si>
  <si>
    <t>ejg792</t>
  </si>
  <si>
    <t>GRUBER; JENNIE LEE LOGAN</t>
  </si>
  <si>
    <t>jg46937</t>
  </si>
  <si>
    <t>HEINEMAN; AMANDA E.</t>
  </si>
  <si>
    <t>aeh2432</t>
  </si>
  <si>
    <t>MCKINNEY; AUSTIN CRAIG</t>
  </si>
  <si>
    <t>am53834</t>
  </si>
  <si>
    <t>PAULING; ETHAN JOSEPH</t>
  </si>
  <si>
    <t>ejp633</t>
  </si>
  <si>
    <t>STERLING-VARGAS; E. R.</t>
  </si>
  <si>
    <t>ers2285</t>
  </si>
  <si>
    <t>Supplemental Instruction Attendance</t>
  </si>
  <si>
    <t>Please Initial next to your name.</t>
  </si>
  <si>
    <t>If you cannot find your name in the list, please write your name and EID at the end of the list.</t>
  </si>
  <si>
    <t>Name</t>
  </si>
  <si>
    <t>Initials</t>
  </si>
  <si>
    <t>AMS 310 / HIS 315G (Cordova) Fall 2012</t>
  </si>
  <si>
    <t>Unique # 30575 &amp; 39135</t>
  </si>
  <si>
    <t>AGUDELO; KARI ANN</t>
  </si>
  <si>
    <t>kaa2227</t>
  </si>
  <si>
    <t>AGUILAR; KRISTA LYNN</t>
  </si>
  <si>
    <t>kla664</t>
  </si>
  <si>
    <t>ALANIZ; MARITZA LYZETTE</t>
  </si>
  <si>
    <t>mla2292</t>
  </si>
  <si>
    <t>ALBITER; JESSICA</t>
  </si>
  <si>
    <t>ja36495</t>
  </si>
  <si>
    <t>ALONZO; JUANITA</t>
  </si>
  <si>
    <t>ja29399</t>
  </si>
  <si>
    <t>AMRANI; ADAM ELYAS</t>
  </si>
  <si>
    <t>aea765</t>
  </si>
  <si>
    <t>ANDERSON; BENJAMIN SCOTT</t>
  </si>
  <si>
    <t>bsa444</t>
  </si>
  <si>
    <t>ARAGUZ; MEGAN LEE</t>
  </si>
  <si>
    <t>mla975</t>
  </si>
  <si>
    <t>BARRICK; ANDREA MARIE</t>
  </si>
  <si>
    <t>amb5653</t>
  </si>
  <si>
    <t>BARTHOLD; APRIL ELIZABETH</t>
  </si>
  <si>
    <t>aeb2794</t>
  </si>
  <si>
    <t>BELL; AVERY ELIZABETH</t>
  </si>
  <si>
    <t>ab38532</t>
  </si>
  <si>
    <t>BEST; KELLY MICHELLE</t>
  </si>
  <si>
    <t>kmb3285</t>
  </si>
  <si>
    <t>BICKEL; ARIELLE NOELLE</t>
  </si>
  <si>
    <t>anb2594</t>
  </si>
  <si>
    <t>BINNING; ROBERT ALLEN</t>
  </si>
  <si>
    <t>rab2685</t>
  </si>
  <si>
    <t>BOIN; WARNER MICHELLE</t>
  </si>
  <si>
    <t>wmb624</t>
  </si>
  <si>
    <t>BORCHARDT; CODY ROBERT</t>
  </si>
  <si>
    <t>crb3224</t>
  </si>
  <si>
    <t>BROWN; APRIL ARIEL</t>
  </si>
  <si>
    <t>ab44846</t>
  </si>
  <si>
    <t>BROWN; JOHN THOMAS</t>
  </si>
  <si>
    <t>jtb2797</t>
  </si>
  <si>
    <t>BUNCH; DOMINIC FLOYD</t>
  </si>
  <si>
    <t>dfb398</t>
  </si>
  <si>
    <t>BUTLER; FRANCIS ANDREW II</t>
  </si>
  <si>
    <t>fab475</t>
  </si>
  <si>
    <t>CAHUE; NICHOLAS ANDREW</t>
  </si>
  <si>
    <t>nac865</t>
  </si>
  <si>
    <t>CALDERON; DENISSE</t>
  </si>
  <si>
    <t>dc32357</t>
  </si>
  <si>
    <t>CALLAHAN; DANNA JUNE</t>
  </si>
  <si>
    <t>djc2386</t>
  </si>
  <si>
    <t>CARDWELL; MEGAN ELIZABETH</t>
  </si>
  <si>
    <t>mec3354</t>
  </si>
  <si>
    <t>CARREATHERS; COURTNEY N.</t>
  </si>
  <si>
    <t>cnc932</t>
  </si>
  <si>
    <t>CARRELL; JOHN PAUL</t>
  </si>
  <si>
    <t>jpc952</t>
  </si>
  <si>
    <t>CARRIGAN; MEGAN EMILY</t>
  </si>
  <si>
    <t>mec3648</t>
  </si>
  <si>
    <t>CARRILLO; APRIL NEFTALY</t>
  </si>
  <si>
    <t>anc2467</t>
  </si>
  <si>
    <t>CARTER; PAIGE MACGREGOR</t>
  </si>
  <si>
    <t>pc23263</t>
  </si>
  <si>
    <t>CATES; JONATHAN LOHE</t>
  </si>
  <si>
    <t>jc62795</t>
  </si>
  <si>
    <t>CHAVEZ; JOSEPH PRIMITIVO</t>
  </si>
  <si>
    <t>jpc2329</t>
  </si>
  <si>
    <t>CHOU; TIFFANY</t>
  </si>
  <si>
    <t>tc25872</t>
  </si>
  <si>
    <t>CLARK; CAMERON DARE</t>
  </si>
  <si>
    <t>cdc2884</t>
  </si>
  <si>
    <t>CLARK; DEVON EMMA</t>
  </si>
  <si>
    <t>dc28965</t>
  </si>
  <si>
    <t>CLAVER; CONNOR ERICH</t>
  </si>
  <si>
    <t>cec3563</t>
  </si>
  <si>
    <t>CLOUD; CAITLYN JOELLE</t>
  </si>
  <si>
    <t>cjc3578</t>
  </si>
  <si>
    <t>CRAIN; CAROLINE BROOKE</t>
  </si>
  <si>
    <t>cc47736</t>
  </si>
  <si>
    <t>DE LEON; ANDREA</t>
  </si>
  <si>
    <t>ad23692</t>
  </si>
  <si>
    <t>DE LEON; KARLA MARIE</t>
  </si>
  <si>
    <t>kmd2577</t>
  </si>
  <si>
    <t>DINNOCENZO; NICHOLAS J.</t>
  </si>
  <si>
    <t>njd424</t>
  </si>
  <si>
    <t>DRAKE; ABIGAIL ANN</t>
  </si>
  <si>
    <t>aad972</t>
  </si>
  <si>
    <t>DUNNIGAN; JULIA ELIZABETH</t>
  </si>
  <si>
    <t>jed2722</t>
  </si>
  <si>
    <t>EDWARDS; ANN MARIE</t>
  </si>
  <si>
    <t>ae2544</t>
  </si>
  <si>
    <t>ELWOOD; KEVIN FRANCIS</t>
  </si>
  <si>
    <t>kfe88</t>
  </si>
  <si>
    <t>EWALD; MARY GRACE</t>
  </si>
  <si>
    <t>mge365</t>
  </si>
  <si>
    <t>FIELDING; HANNAH E.</t>
  </si>
  <si>
    <t>hf3449</t>
  </si>
  <si>
    <t>FROSSARD; HANNAH C.</t>
  </si>
  <si>
    <t>hcf293</t>
  </si>
  <si>
    <t>GILES; RILEY JAYNE</t>
  </si>
  <si>
    <t>rjg2432</t>
  </si>
  <si>
    <t>GONZALEZ; CHRISTOPHER E.</t>
  </si>
  <si>
    <t>ceg938</t>
  </si>
  <si>
    <t>GONZALEZ; JULIE ANN</t>
  </si>
  <si>
    <t>jag5487</t>
  </si>
  <si>
    <t>GONZALEZ; MELISSA</t>
  </si>
  <si>
    <t>mg44578</t>
  </si>
  <si>
    <t>GRIMES; NELSON LINK</t>
  </si>
  <si>
    <t>nlg473</t>
  </si>
  <si>
    <t>GURSOY; KAILEY MARITA</t>
  </si>
  <si>
    <t>kmg2747</t>
  </si>
  <si>
    <t>HAAS; MATTHEW ROBERT</t>
  </si>
  <si>
    <t>mrh2947</t>
  </si>
  <si>
    <t>HARRIS; ALEXIS RENEE</t>
  </si>
  <si>
    <t>arh2539</t>
  </si>
  <si>
    <t>HARTMAN; MATTHEW TYLER</t>
  </si>
  <si>
    <t>mth854</t>
  </si>
  <si>
    <t>HENDRIX; JOHN SAMUEL</t>
  </si>
  <si>
    <t>jsh2884</t>
  </si>
  <si>
    <t>HESS; MADISON DANIELLE</t>
  </si>
  <si>
    <t>mdh2934</t>
  </si>
  <si>
    <t>HICKS; KEVIN BLAKE</t>
  </si>
  <si>
    <t>kbh533</t>
  </si>
  <si>
    <t>HILL; MARGARET MATHIESON</t>
  </si>
  <si>
    <t>mmh2686</t>
  </si>
  <si>
    <t>HILLHOUSE; MORGAN RACHEL</t>
  </si>
  <si>
    <t>mrh2946</t>
  </si>
  <si>
    <t>HOFFMAN; JAMES S.</t>
  </si>
  <si>
    <t>jsh2847</t>
  </si>
  <si>
    <t>HOLMES; ELEANOR ROSE</t>
  </si>
  <si>
    <t>erh387</t>
  </si>
  <si>
    <t>JAFFE; LACEY MORGAN</t>
  </si>
  <si>
    <t>lmj828</t>
  </si>
  <si>
    <t>JAIME; SUSANA</t>
  </si>
  <si>
    <t>sj22243</t>
  </si>
  <si>
    <t>JAMAIL; LILI MARIE</t>
  </si>
  <si>
    <t>lmj684</t>
  </si>
  <si>
    <t>JENKINS; EMILY GRACE</t>
  </si>
  <si>
    <t>egj255</t>
  </si>
  <si>
    <t>JOSLIN; MACKENZIE E.</t>
  </si>
  <si>
    <t>mej735</t>
  </si>
  <si>
    <t>KAMESCH; KRISTI NICOLE</t>
  </si>
  <si>
    <t>knk544</t>
  </si>
  <si>
    <t>KAPILA; KIERAN CHANDER</t>
  </si>
  <si>
    <t>kck449</t>
  </si>
  <si>
    <t>KELLER; ANDREA MARIE</t>
  </si>
  <si>
    <t>amk2738</t>
  </si>
  <si>
    <t>KO; AYAKA</t>
  </si>
  <si>
    <t>ak27253</t>
  </si>
  <si>
    <t>KORINEK; ANDREW TIMOTHY</t>
  </si>
  <si>
    <t>atk437</t>
  </si>
  <si>
    <t>LAMMERS; MISTY LYNN</t>
  </si>
  <si>
    <t>mld2724</t>
  </si>
  <si>
    <t>LEE; YOUNKI</t>
  </si>
  <si>
    <t>yl9536</t>
  </si>
  <si>
    <t>LEVINE; JORDYN ROSE</t>
  </si>
  <si>
    <t>jrl3479</t>
  </si>
  <si>
    <t>LEWIS; MERECIA KAYE</t>
  </si>
  <si>
    <t>mkl649</t>
  </si>
  <si>
    <t>LEYBA; MARVIN</t>
  </si>
  <si>
    <t>ml27925</t>
  </si>
  <si>
    <t>LUNA; BENJAMIN ALEXANDER</t>
  </si>
  <si>
    <t>bal886</t>
  </si>
  <si>
    <t>LY; DIANA</t>
  </si>
  <si>
    <t>dl25452</t>
  </si>
  <si>
    <t>MARTIN; MICHAEL KELLER</t>
  </si>
  <si>
    <t>mkm2369</t>
  </si>
  <si>
    <t>MARTIR; THOMAS VINCENT</t>
  </si>
  <si>
    <t>tvm248</t>
  </si>
  <si>
    <t>MEYER; KYLE CHRISTOPHER</t>
  </si>
  <si>
    <t>kcm577</t>
  </si>
  <si>
    <t>MEYERS; JENEFER ANN</t>
  </si>
  <si>
    <t>jam9362</t>
  </si>
  <si>
    <t>MILLARD; JENNIFER AERY</t>
  </si>
  <si>
    <t>jam8639</t>
  </si>
  <si>
    <t>MILLS; MOLLEE ELIZABETH</t>
  </si>
  <si>
    <t>mem4369</t>
  </si>
  <si>
    <t>MOHD RIDZUAN; NUR SYAIRAH</t>
  </si>
  <si>
    <t>nm22335</t>
  </si>
  <si>
    <t>MOLINA; NICHOLAS ANDREW</t>
  </si>
  <si>
    <t>nam867</t>
  </si>
  <si>
    <t>MONTOYA; AARON CHARLES</t>
  </si>
  <si>
    <t>acm2734</t>
  </si>
  <si>
    <t>MOODY; BAILEY MARIE</t>
  </si>
  <si>
    <t>bmm2466</t>
  </si>
  <si>
    <t>MORELAND; MADISON E.</t>
  </si>
  <si>
    <t>mm58674</t>
  </si>
  <si>
    <t>NGUYEN; PETER</t>
  </si>
  <si>
    <t>pvn77</t>
  </si>
  <si>
    <t>NGUYEN; VICKY TU THACH</t>
  </si>
  <si>
    <t>vn2593</t>
  </si>
  <si>
    <t>NIELSEN; KYLE ROBERT</t>
  </si>
  <si>
    <t>krn354</t>
  </si>
  <si>
    <t>NOBLE; BROOKE ASHLEY</t>
  </si>
  <si>
    <t>ban447</t>
  </si>
  <si>
    <t>OAFERINA; ALETH MURILLO</t>
  </si>
  <si>
    <t>amo749</t>
  </si>
  <si>
    <t>OWEN; TYLER SHEA</t>
  </si>
  <si>
    <t>tso225</t>
  </si>
  <si>
    <t>PANIS; PAUL FAJARDO</t>
  </si>
  <si>
    <t>pfp99</t>
  </si>
  <si>
    <t>PAPER; HANNA ROSE</t>
  </si>
  <si>
    <t>hrp343</t>
  </si>
  <si>
    <t>PATINO; ISAIAS ABRAHAM</t>
  </si>
  <si>
    <t>iap258</t>
  </si>
  <si>
    <t>PAZARY; NICOLE LIANA</t>
  </si>
  <si>
    <t>nlp434</t>
  </si>
  <si>
    <t>PELLEGRIN; ELEANOR E.</t>
  </si>
  <si>
    <t>eep475</t>
  </si>
  <si>
    <t>PELLEGRIN; JOHN DUAINE</t>
  </si>
  <si>
    <t>jdp3328</t>
  </si>
  <si>
    <t>PETKAS; ASHLEY ANNE</t>
  </si>
  <si>
    <t>aap2362</t>
  </si>
  <si>
    <t>PEYTON; SOPHIE E.</t>
  </si>
  <si>
    <t>PHILLIPS; ADRIAN RAMON</t>
  </si>
  <si>
    <t>arp2428</t>
  </si>
  <si>
    <t>PITTS; JENNIFER JANE</t>
  </si>
  <si>
    <t>jjp996</t>
  </si>
  <si>
    <t>QUIRK; MEGHAN ELIZABETH</t>
  </si>
  <si>
    <t>meq92</t>
  </si>
  <si>
    <t>REINHART; AUSTIN JOHN</t>
  </si>
  <si>
    <t>ajr2867</t>
  </si>
  <si>
    <t>REYNOLDS; DYLAN CHARLES</t>
  </si>
  <si>
    <t>dcr729</t>
  </si>
  <si>
    <t>ROACH; MARY KATHERINE</t>
  </si>
  <si>
    <t>mkr628</t>
  </si>
  <si>
    <t>ROBALINO; STEPHANIE C.</t>
  </si>
  <si>
    <t>sr27229</t>
  </si>
  <si>
    <t>ROSENFELD; EVE ORLY</t>
  </si>
  <si>
    <t>eor338</t>
  </si>
  <si>
    <t>RUBINGER; JILL ELIZABETH</t>
  </si>
  <si>
    <t>jr45976</t>
  </si>
  <si>
    <t>SALAZAR; ARANDA</t>
  </si>
  <si>
    <t>as52359</t>
  </si>
  <si>
    <t>SALINAS; VIRIDIANA ASTRID</t>
  </si>
  <si>
    <t>vas645</t>
  </si>
  <si>
    <t>SCHIMMING; EMILY D'ANN</t>
  </si>
  <si>
    <t>eds855</t>
  </si>
  <si>
    <t>SCHROEDER; ZACHARY W.</t>
  </si>
  <si>
    <t>zws78</t>
  </si>
  <si>
    <t>SHEHAB; SAMANTHA JOY</t>
  </si>
  <si>
    <t>sjs3226</t>
  </si>
  <si>
    <t>SHUMATE; MACAULLY E.</t>
  </si>
  <si>
    <t>mes3773</t>
  </si>
  <si>
    <t>SHUTT; ROBERT MICHAEL JR.</t>
  </si>
  <si>
    <t>rms3284</t>
  </si>
  <si>
    <t>SILVA; VALERIA NICOLETTE</t>
  </si>
  <si>
    <t>vns278</t>
  </si>
  <si>
    <t>SIZEMORE; ABIGAIL ALAYNE</t>
  </si>
  <si>
    <t>as47269</t>
  </si>
  <si>
    <t>STITES; ALICIA KIM</t>
  </si>
  <si>
    <t>aks2336</t>
  </si>
  <si>
    <t>STROHL; SARAH ELIZABETH</t>
  </si>
  <si>
    <t>ses3476</t>
  </si>
  <si>
    <t>SULLIVAN; RACHEL BETH</t>
  </si>
  <si>
    <t>rbs777</t>
  </si>
  <si>
    <t>SUZANA; KRISHNA BELINDA</t>
  </si>
  <si>
    <t>kbs624</t>
  </si>
  <si>
    <t>TEDFORD; KALI LYNN</t>
  </si>
  <si>
    <t>kt8635</t>
  </si>
  <si>
    <t>TEY; DAYNA E.</t>
  </si>
  <si>
    <t>det545</t>
  </si>
  <si>
    <t>THOMPSON; ELIZABETH A.</t>
  </si>
  <si>
    <t>eat555</t>
  </si>
  <si>
    <t>THRON; LYDIA BONNIE</t>
  </si>
  <si>
    <t>lbt299</t>
  </si>
  <si>
    <t>TREVINO; KAYLA JANEA</t>
  </si>
  <si>
    <t>kjt559</t>
  </si>
  <si>
    <t>VALADEZ; CAITLYN NOELLE</t>
  </si>
  <si>
    <t>cnv262</t>
  </si>
  <si>
    <t>VANDERPOOL; WESLEY JEFF</t>
  </si>
  <si>
    <t>wjv244</t>
  </si>
  <si>
    <t>VOGEL; JESSIE CARA</t>
  </si>
  <si>
    <t>jcv743</t>
  </si>
  <si>
    <t>WARWICK; DANIEL JOSEPH</t>
  </si>
  <si>
    <t>djw2432</t>
  </si>
  <si>
    <t>WEBER; JANE BRIANA</t>
  </si>
  <si>
    <t>jbw2392</t>
  </si>
  <si>
    <t>WEN; NICOLE JEE</t>
  </si>
  <si>
    <t>njw365</t>
  </si>
  <si>
    <t>WIGGINS; MADISON HALEY</t>
  </si>
  <si>
    <t>mhw542</t>
  </si>
  <si>
    <t>WOMACK; TAYLOR N.</t>
  </si>
  <si>
    <t>tnw296</t>
  </si>
  <si>
    <t>ZEITLIN; JACKSON FISHER</t>
  </si>
  <si>
    <t>jz5838</t>
  </si>
  <si>
    <t>AMS 310 / HIS 315G (Hoelscher) Fall 2012</t>
  </si>
  <si>
    <t>Unique # 30580 &amp; 39140</t>
  </si>
  <si>
    <t>ABRAMS; ELIZABETH BRIANA</t>
  </si>
  <si>
    <t>eba298</t>
  </si>
  <si>
    <t>AKIN; DYLAN BLAKE</t>
  </si>
  <si>
    <t>dba94</t>
  </si>
  <si>
    <t>ALLEN; JACOB ROBERT</t>
  </si>
  <si>
    <t>jra2725</t>
  </si>
  <si>
    <t>ALVAREZ; ADAM SANTIAGO</t>
  </si>
  <si>
    <t>asa823</t>
  </si>
  <si>
    <t>ARROYO; AMY</t>
  </si>
  <si>
    <t>aa44264</t>
  </si>
  <si>
    <t>BAILEY; JOSEPH COLLIER</t>
  </si>
  <si>
    <t>jcb3356</t>
  </si>
  <si>
    <t>BALAGIA; JAMES KOURY JR.</t>
  </si>
  <si>
    <t>jkb2272</t>
  </si>
  <si>
    <t>BALDWIN; MEAD ALICIA</t>
  </si>
  <si>
    <t>mab5634</t>
  </si>
  <si>
    <t>BARRASSO; EMILY MARY</t>
  </si>
  <si>
    <t>emb2469</t>
  </si>
  <si>
    <t>BAUTISTA; JAZMINE-DESI F.</t>
  </si>
  <si>
    <t>jfb863</t>
  </si>
  <si>
    <t>BERNSTIEN; NATALIE ELAINE</t>
  </si>
  <si>
    <t>neb542</t>
  </si>
  <si>
    <t>BHARDWAJ; PRAKRITI</t>
  </si>
  <si>
    <t>pb9389</t>
  </si>
  <si>
    <t>BORLAND; DOMINIQUE ORIAS</t>
  </si>
  <si>
    <t>dob293</t>
  </si>
  <si>
    <t>BOYD; TALIA SHAMAYNE</t>
  </si>
  <si>
    <t>tb23433</t>
  </si>
  <si>
    <t>BRITT; GEOFFREY DANIEL</t>
  </si>
  <si>
    <t>gdb537</t>
  </si>
  <si>
    <t>BUJALA; VICTORIA</t>
  </si>
  <si>
    <t>vb5379</t>
  </si>
  <si>
    <t>CASTELLANOS; JESSE</t>
  </si>
  <si>
    <t>jc57733</t>
  </si>
  <si>
    <t>CENTRA; JACK HENRY</t>
  </si>
  <si>
    <t>jhc2464</t>
  </si>
  <si>
    <t>CERVANTES; IRMA YASMIN</t>
  </si>
  <si>
    <t>iyc83</t>
  </si>
  <si>
    <t>CHAN; TIFFANY DAWN</t>
  </si>
  <si>
    <t>tc24846</t>
  </si>
  <si>
    <t>CHEN; CHUN-YUNG</t>
  </si>
  <si>
    <t>cc46997</t>
  </si>
  <si>
    <t>CHOWDHARY; SAAKSHI</t>
  </si>
  <si>
    <t>sc33728</t>
  </si>
  <si>
    <t>CROSBY; KEILA BECKER</t>
  </si>
  <si>
    <t>kbc624</t>
  </si>
  <si>
    <t>CUMMINGS; CHRISTINA MARIE</t>
  </si>
  <si>
    <t>cc46759</t>
  </si>
  <si>
    <t>DAVIS; LOGAN RILEY</t>
  </si>
  <si>
    <t>lrd564</t>
  </si>
  <si>
    <t>DEWREE; CAROLINE MICHELLE</t>
  </si>
  <si>
    <t>cmd2973</t>
  </si>
  <si>
    <t>EFTHIM; MARGARET ESTRELLA</t>
  </si>
  <si>
    <t>mee679</t>
  </si>
  <si>
    <t>ELLIOTT; TAYLOR CHRISTINE</t>
  </si>
  <si>
    <t>tce279</t>
  </si>
  <si>
    <t>FARIAS; THOMAS ANTHONY</t>
  </si>
  <si>
    <t>taf465</t>
  </si>
  <si>
    <t>FASTOW; NICOLE ELIZABETH</t>
  </si>
  <si>
    <t>nef288</t>
  </si>
  <si>
    <t>FELTON; SAMANTHA C.</t>
  </si>
  <si>
    <t>scf539</t>
  </si>
  <si>
    <t>FEUERMAN; ALEXANDRA M.</t>
  </si>
  <si>
    <t>amf2647</t>
  </si>
  <si>
    <t>FLANIGAN; REGINA GRACE</t>
  </si>
  <si>
    <t>rgf298</t>
  </si>
  <si>
    <t>FOREMAN; ZACHARY LINCOLN</t>
  </si>
  <si>
    <t>zlf88</t>
  </si>
  <si>
    <t>GAJDOS; ALLISON PAIGE</t>
  </si>
  <si>
    <t>apg634</t>
  </si>
  <si>
    <t>GALLA; ASHOK</t>
  </si>
  <si>
    <t>ag39393</t>
  </si>
  <si>
    <t>GHANNADPOUR; LADAN</t>
  </si>
  <si>
    <t>lg26383</t>
  </si>
  <si>
    <t>GILMOUR; SCHYLER BRIDGET</t>
  </si>
  <si>
    <t>sbg534</t>
  </si>
  <si>
    <t>GONZALES; BRITTANY NICOLE</t>
  </si>
  <si>
    <t>bng375</t>
  </si>
  <si>
    <t>GONZALEZ; DAISY</t>
  </si>
  <si>
    <t>dg27859</t>
  </si>
  <si>
    <t>GREEN; AIDAN MYLES</t>
  </si>
  <si>
    <t>amg4825</t>
  </si>
  <si>
    <t>HAAS; HUNTER CHRISTIAN</t>
  </si>
  <si>
    <t>hch492</t>
  </si>
  <si>
    <t>HAAS; JUSTIN RANDOLPH</t>
  </si>
  <si>
    <t>jrh3862</t>
  </si>
  <si>
    <t>HARTLEY; PETER JAMES</t>
  </si>
  <si>
    <t>pjh725</t>
  </si>
  <si>
    <t>HENRY; KELLEY ELIZABETH</t>
  </si>
  <si>
    <t>keh2477</t>
  </si>
  <si>
    <t>HERRERA; KRYSTAL NICOLE</t>
  </si>
  <si>
    <t>knh486</t>
  </si>
  <si>
    <t>HOFFMAN; KELSEA MARIE</t>
  </si>
  <si>
    <t>kh27585</t>
  </si>
  <si>
    <t>HOLLAND; VICTORIA MARIE</t>
  </si>
  <si>
    <t>vmh384</t>
  </si>
  <si>
    <t>HOOKE; TYLER LYN</t>
  </si>
  <si>
    <t>tlh929</t>
  </si>
  <si>
    <t>HOWARD; JACOB MABRY</t>
  </si>
  <si>
    <t>jmh5799</t>
  </si>
  <si>
    <t>HOWELL; MEAGAN MICHELLE</t>
  </si>
  <si>
    <t>mmh2675</t>
  </si>
  <si>
    <t>HOWETH; REBECCA TAYLOR</t>
  </si>
  <si>
    <t>rth525</t>
  </si>
  <si>
    <t>HUTTO; MOLLY CATHERINE</t>
  </si>
  <si>
    <t>mch2726</t>
  </si>
  <si>
    <t>ISAAC; MONICA</t>
  </si>
  <si>
    <t>mi3456</t>
  </si>
  <si>
    <t>JACOBS; TOLONIQUE ALANTIS</t>
  </si>
  <si>
    <t>jat3658</t>
  </si>
  <si>
    <t>JIMENEZ; NELSON</t>
  </si>
  <si>
    <t>nj3487</t>
  </si>
  <si>
    <t>JULIFF; KENT LYNN</t>
  </si>
  <si>
    <t>klj938</t>
  </si>
  <si>
    <t>KANE; KAITLIN MARIE</t>
  </si>
  <si>
    <t>kmk2623</t>
  </si>
  <si>
    <t>KELSOE; ALLISON LEIGH</t>
  </si>
  <si>
    <t>alk897</t>
  </si>
  <si>
    <t>KREISS; TREL ALAN</t>
  </si>
  <si>
    <t>tak639</t>
  </si>
  <si>
    <t>LABATH; OLIVIA FRANCES</t>
  </si>
  <si>
    <t>ofl74</t>
  </si>
  <si>
    <t>LANDRY; WILLIAM SCOTT</t>
  </si>
  <si>
    <t>wsl359</t>
  </si>
  <si>
    <t>LEAL-WILLETT; SHANE M.</t>
  </si>
  <si>
    <t>sl33363</t>
  </si>
  <si>
    <t>LEAL; MARISA SUE</t>
  </si>
  <si>
    <t>msl933</t>
  </si>
  <si>
    <t>LIVAS; PABLO</t>
  </si>
  <si>
    <t>pl6976</t>
  </si>
  <si>
    <t>LOPEZ; LAUREN DANIELLE</t>
  </si>
  <si>
    <t>ldl593</t>
  </si>
  <si>
    <t>MACNEIL; SARAH ELIZABETH</t>
  </si>
  <si>
    <t>sem2838</t>
  </si>
  <si>
    <t>MAI; NINA</t>
  </si>
  <si>
    <t>nm9583</t>
  </si>
  <si>
    <t>MARK; DUSTIN SAMUEL</t>
  </si>
  <si>
    <t>dsm888</t>
  </si>
  <si>
    <t>MATLOCK; ALYSE NICHOLE</t>
  </si>
  <si>
    <t>anm2238</t>
  </si>
  <si>
    <t>MCADAM; JOSEPHINE C.</t>
  </si>
  <si>
    <t>jcm4262</t>
  </si>
  <si>
    <t>MCNULTY; SHANNON STAGE</t>
  </si>
  <si>
    <t>ssm2492</t>
  </si>
  <si>
    <t>MERCADO; ALEXIA YANET</t>
  </si>
  <si>
    <t>aym272</t>
  </si>
  <si>
    <t>MILLENDER; SARAH ELYSE</t>
  </si>
  <si>
    <t>sm46766</t>
  </si>
  <si>
    <t>MORRIS; KRISTINA CAROLYN</t>
  </si>
  <si>
    <t>kcm737</t>
  </si>
  <si>
    <t>NAIVAR; BLAKE MATTHEW</t>
  </si>
  <si>
    <t>bmn422</t>
  </si>
  <si>
    <t>NASIB; DANISH JAFFAR</t>
  </si>
  <si>
    <t>djn399</t>
  </si>
  <si>
    <t>NGUYEN; VY PHUONG PHAM</t>
  </si>
  <si>
    <t>vpn224</t>
  </si>
  <si>
    <t>OEFTERING; PETER JOSEPH</t>
  </si>
  <si>
    <t>pjo335</t>
  </si>
  <si>
    <t>OXFORD; GABRIELLA E.</t>
  </si>
  <si>
    <t>geo262</t>
  </si>
  <si>
    <t>PACKARD; MADELINE ANNE</t>
  </si>
  <si>
    <t>map4542</t>
  </si>
  <si>
    <t>PAPA; DEREK GERARD</t>
  </si>
  <si>
    <t>dgp428</t>
  </si>
  <si>
    <t>PATWARI; REENA SHANTHI</t>
  </si>
  <si>
    <t>rsp672</t>
  </si>
  <si>
    <t>PEDRAZA; BRIANA DANIELLE</t>
  </si>
  <si>
    <t>bdp557</t>
  </si>
  <si>
    <t>PEDROTTI; ALEXIS C.</t>
  </si>
  <si>
    <t>ap34373</t>
  </si>
  <si>
    <t>PENA; CHELSEY AMANDA</t>
  </si>
  <si>
    <t>cap3388</t>
  </si>
  <si>
    <t>PERRY; RICHARD CAMERON</t>
  </si>
  <si>
    <t>rcp738</t>
  </si>
  <si>
    <t>PERRY; STERLING THOMAS</t>
  </si>
  <si>
    <t>stp447</t>
  </si>
  <si>
    <t>PETERS; MICHELLE SABRINA</t>
  </si>
  <si>
    <t>msp959</t>
  </si>
  <si>
    <t>PHILLIPS; CALLAN R.</t>
  </si>
  <si>
    <t>crp2344</t>
  </si>
  <si>
    <t>PIETRUSZYNSKI; EMILY ANN</t>
  </si>
  <si>
    <t>ep6967</t>
  </si>
  <si>
    <t>PILAND; MATTHEW JAMES</t>
  </si>
  <si>
    <t>mjp2778</t>
  </si>
  <si>
    <t>PRENTISS; CODY WADE</t>
  </si>
  <si>
    <t>cwp472</t>
  </si>
  <si>
    <t>RAHBANI-CHAVEZ; WADY S.</t>
  </si>
  <si>
    <t>wsr282</t>
  </si>
  <si>
    <t>RAWLINGS; SARAH E.</t>
  </si>
  <si>
    <t>sr32273</t>
  </si>
  <si>
    <t>REED; ASHLEY NICHOLE</t>
  </si>
  <si>
    <t>anr2284</t>
  </si>
  <si>
    <t>REID; ASHLEY BROOKE</t>
  </si>
  <si>
    <t>abr698</t>
  </si>
  <si>
    <t>REYNA; NELLY KARINA</t>
  </si>
  <si>
    <t>nkr285</t>
  </si>
  <si>
    <t>RIVERA; REBECA APRIL</t>
  </si>
  <si>
    <t>rar3424</t>
  </si>
  <si>
    <t>ROBERTSON; CALEB MICHAEL</t>
  </si>
  <si>
    <t>cmr2799</t>
  </si>
  <si>
    <t>ROCHA; MATTHEW K.</t>
  </si>
  <si>
    <t>mr35275</t>
  </si>
  <si>
    <t>RODRIGUEZ; MARC ANDREW</t>
  </si>
  <si>
    <t>ROGERS; JASON MAX</t>
  </si>
  <si>
    <t>jmr4927</t>
  </si>
  <si>
    <t>ROSSA; CHRISTINA RENE</t>
  </si>
  <si>
    <t>crr2347</t>
  </si>
  <si>
    <t>SCOTT; SAVANNAH DENICE</t>
  </si>
  <si>
    <t>sds2745</t>
  </si>
  <si>
    <t>SEELIG; KATHERINE DELANEY</t>
  </si>
  <si>
    <t>ks32987</t>
  </si>
  <si>
    <t>SEJNOWSKI; AMANDA M.</t>
  </si>
  <si>
    <t>ams5752</t>
  </si>
  <si>
    <t>SHIN; HENRY HAYL</t>
  </si>
  <si>
    <t>hhs356</t>
  </si>
  <si>
    <t>SHODROK; NICHOLAS WAYNE</t>
  </si>
  <si>
    <t>nws292</t>
  </si>
  <si>
    <t>SHUGART; PETER RAFAEL</t>
  </si>
  <si>
    <t>prs628</t>
  </si>
  <si>
    <t>SILERIO; GLORIA LILIANA</t>
  </si>
  <si>
    <t>gls756</t>
  </si>
  <si>
    <t>SJOBOEN; SIRI LOUISE</t>
  </si>
  <si>
    <t>sls4637</t>
  </si>
  <si>
    <t>SMITH; ADAM P.</t>
  </si>
  <si>
    <t>aps925</t>
  </si>
  <si>
    <t>SMITH; JOCELYN JOSEPHINE</t>
  </si>
  <si>
    <t>js62994</t>
  </si>
  <si>
    <t>STANFIELD; MEGAN NICOLE</t>
  </si>
  <si>
    <t>ms5937</t>
  </si>
  <si>
    <t>STANFORD; KATELYN MARIE</t>
  </si>
  <si>
    <t>kms4472</t>
  </si>
  <si>
    <t>STEIN; RACHEL ALISON</t>
  </si>
  <si>
    <t>rs35539</t>
  </si>
  <si>
    <t>STEWART; JONATHAN LANCE</t>
  </si>
  <si>
    <t>jls5474</t>
  </si>
  <si>
    <t>STROUD; LARAMIE RANKIN</t>
  </si>
  <si>
    <t>lrs889</t>
  </si>
  <si>
    <t>TARLTON; ASHLEY GAIL</t>
  </si>
  <si>
    <t>agt334</t>
  </si>
  <si>
    <t>TERRAZAS; KIMBERLY M.</t>
  </si>
  <si>
    <t>kmt2326</t>
  </si>
  <si>
    <t>THOMPSON; BURWELL JOHN</t>
  </si>
  <si>
    <t>bjt667</t>
  </si>
  <si>
    <t>TOLLIVER; BRITTANY ASHLEY</t>
  </si>
  <si>
    <t>bat722</t>
  </si>
  <si>
    <t>TREVINO; SAMANTHA MARIE</t>
  </si>
  <si>
    <t>smt945</t>
  </si>
  <si>
    <t>URBANEK; STANLEY JOSEPH</t>
  </si>
  <si>
    <t>su964</t>
  </si>
  <si>
    <t>UTZMAN; MORGYN KELSIE</t>
  </si>
  <si>
    <t>mu2564</t>
  </si>
  <si>
    <t>VAIDYA; DURVA ABHIJEET</t>
  </si>
  <si>
    <t>dv6575</t>
  </si>
  <si>
    <t>VASQUEZ; ASHLEY DEE</t>
  </si>
  <si>
    <t>adv467</t>
  </si>
  <si>
    <t>VELA; KEVIN LUNA</t>
  </si>
  <si>
    <t>klv478</t>
  </si>
  <si>
    <t>WEBB; AMANDA ELLIS</t>
  </si>
  <si>
    <t>aew2254</t>
  </si>
  <si>
    <t>WHITE; ANNAMARIA</t>
  </si>
  <si>
    <t>whitea15</t>
  </si>
  <si>
    <t>WHITE; CHRISTOPHER F.</t>
  </si>
  <si>
    <t>cfw422</t>
  </si>
  <si>
    <t>WIGFALL; ADAM KAMERON</t>
  </si>
  <si>
    <t>akw844</t>
  </si>
  <si>
    <t>WILK; JORDAN LESLIE</t>
  </si>
  <si>
    <t>jlw4738</t>
  </si>
  <si>
    <t>WORREL; MARIANA E.</t>
  </si>
  <si>
    <t>mew2749</t>
  </si>
  <si>
    <t>ZELEZNIAK; LARISSA IRINA</t>
  </si>
  <si>
    <t>liz82</t>
  </si>
  <si>
    <t>mar5697</t>
  </si>
  <si>
    <t>HIS 315K (Brands) Fall 2012</t>
  </si>
  <si>
    <t>Unique # 39165</t>
  </si>
  <si>
    <t>ABDULLAH; ZEESHAAN</t>
  </si>
  <si>
    <t>za965</t>
  </si>
  <si>
    <t>ALEXANDER; TAYLOR MORGAN</t>
  </si>
  <si>
    <t>tma668</t>
  </si>
  <si>
    <t>ARNOLD; MICHAL GEORGANNA</t>
  </si>
  <si>
    <t>ma34953</t>
  </si>
  <si>
    <t>AUPPERLE; PATRICK MICHAEL</t>
  </si>
  <si>
    <t>pma459</t>
  </si>
  <si>
    <t>AYALA; HUGO JR.</t>
  </si>
  <si>
    <t>ha4828</t>
  </si>
  <si>
    <t>BALL; BLAKE KALANI</t>
  </si>
  <si>
    <t>bb26742</t>
  </si>
  <si>
    <t>BANDUCH; ERIC JAMES</t>
  </si>
  <si>
    <t>ejb967</t>
  </si>
  <si>
    <t>BARKLEY; ALEXANDRA MARIE</t>
  </si>
  <si>
    <t>amb3875</t>
  </si>
  <si>
    <t>BARRERA; JOSE MARIA IV</t>
  </si>
  <si>
    <t>jmb6288</t>
  </si>
  <si>
    <t>BASH; BRECK LAWRENCE</t>
  </si>
  <si>
    <t>blb2795</t>
  </si>
  <si>
    <t>BAUMHOER; ALICIA KAY</t>
  </si>
  <si>
    <t>ab34522</t>
  </si>
  <si>
    <t>BENNETT; ERIN TAYLOR</t>
  </si>
  <si>
    <t>etb436</t>
  </si>
  <si>
    <t>BENSON; LAUREN ELIZABETH</t>
  </si>
  <si>
    <t>leb2356</t>
  </si>
  <si>
    <t>BHADELIA; AHMED GHAFFAR</t>
  </si>
  <si>
    <t>agb763</t>
  </si>
  <si>
    <t>BHAKTA; MISHAUN JAY</t>
  </si>
  <si>
    <t>mjb3777</t>
  </si>
  <si>
    <t>BHATTI; DANIAL</t>
  </si>
  <si>
    <t>db28587</t>
  </si>
  <si>
    <t>BIEBAS; KELLEY MARIE</t>
  </si>
  <si>
    <t>kmb3333</t>
  </si>
  <si>
    <t>BITAR; AMANDA</t>
  </si>
  <si>
    <t>ab44796</t>
  </si>
  <si>
    <t>BLAIR; CHRISTOPHER PAGE</t>
  </si>
  <si>
    <t>cb29874</t>
  </si>
  <si>
    <t>BORDERS; TRACEY L.</t>
  </si>
  <si>
    <t>tlb2623</t>
  </si>
  <si>
    <t>BOWEN; COREY DYLAN</t>
  </si>
  <si>
    <t>cdb2736</t>
  </si>
  <si>
    <t>BOWLIN; EMILY ANN</t>
  </si>
  <si>
    <t>eab2973</t>
  </si>
  <si>
    <t>BRADFORD; MONICA ELAINE</t>
  </si>
  <si>
    <t>meb3927</t>
  </si>
  <si>
    <t>BRADLEY; ANNA GRACE</t>
  </si>
  <si>
    <t>agb854</t>
  </si>
  <si>
    <t>BRAUCHLE; AMY CELESTE</t>
  </si>
  <si>
    <t>acb2845</t>
  </si>
  <si>
    <t>BUELL; JAMES WILLIAM</t>
  </si>
  <si>
    <t>jwb3335</t>
  </si>
  <si>
    <t>BURGE; GRADY ALEXANDER</t>
  </si>
  <si>
    <t>gab988</t>
  </si>
  <si>
    <t>BURLINGAME; JASON THOMAS</t>
  </si>
  <si>
    <t>jtb2584</t>
  </si>
  <si>
    <t>BYRD; LILLIAN MARIE</t>
  </si>
  <si>
    <t>lmb3267</t>
  </si>
  <si>
    <t>CALDERON; SHERWIN ACE</t>
  </si>
  <si>
    <t>sac3667</t>
  </si>
  <si>
    <t>CANTU; DANIELLE CHRISTINE</t>
  </si>
  <si>
    <t>dcc2235</t>
  </si>
  <si>
    <t>CARRABINE; ZACHARY LUKE</t>
  </si>
  <si>
    <t>zlc222</t>
  </si>
  <si>
    <t>CARTWRIGHT; STEWART E.</t>
  </si>
  <si>
    <t>sec2679</t>
  </si>
  <si>
    <t>CASTILLO; GREGORY MICHAEL</t>
  </si>
  <si>
    <t>gmc834</t>
  </si>
  <si>
    <t>CASTRO; STEFAN RAFAEL</t>
  </si>
  <si>
    <t>src2635</t>
  </si>
  <si>
    <t>CAVAZOS; HALEY RENE</t>
  </si>
  <si>
    <t>hrc478</t>
  </si>
  <si>
    <t>CAVENDER; CORNELIA WILDE</t>
  </si>
  <si>
    <t>cwc932</t>
  </si>
  <si>
    <t>CHOI; SEUL GEE</t>
  </si>
  <si>
    <t>sc43953</t>
  </si>
  <si>
    <t>CISNEROS; BRANDON V.</t>
  </si>
  <si>
    <t>bvc239</t>
  </si>
  <si>
    <t>CONLIN; AUSTIN MICHAEL</t>
  </si>
  <si>
    <t>ac47265</t>
  </si>
  <si>
    <t>COOK; CROSBY PRESCOTT</t>
  </si>
  <si>
    <t>cpc572</t>
  </si>
  <si>
    <t>COOK; TAYLOR ELIZABETH</t>
  </si>
  <si>
    <t>tec564</t>
  </si>
  <si>
    <t>CORNELIUS; TRAVIS DAVID</t>
  </si>
  <si>
    <t>tdc838</t>
  </si>
  <si>
    <t>COUNTS; COLTON GRAYSON</t>
  </si>
  <si>
    <t>cgc669</t>
  </si>
  <si>
    <t>CUEVA; ALEJANDRA</t>
  </si>
  <si>
    <t>ac46357</t>
  </si>
  <si>
    <t>CURRAN; CHELSEA MARIE</t>
  </si>
  <si>
    <t>cmc4593</t>
  </si>
  <si>
    <t>DARWICHE; ALI MAHMOUD</t>
  </si>
  <si>
    <t>ad32823</t>
  </si>
  <si>
    <t>DAUNOY; KALEY ANN</t>
  </si>
  <si>
    <t>kad2566</t>
  </si>
  <si>
    <t>DAVIS; TURNER WILLIAM</t>
  </si>
  <si>
    <t>twd433</t>
  </si>
  <si>
    <t>DE ANDA; ESMERALDA</t>
  </si>
  <si>
    <t>ed8428</t>
  </si>
  <si>
    <t>DEL REY; GABRIELLE MARIE</t>
  </si>
  <si>
    <t>gmd565</t>
  </si>
  <si>
    <t>DESJARDINS; ROBERT JOSEPH</t>
  </si>
  <si>
    <t>rjd946</t>
  </si>
  <si>
    <t>DIAB; DANIA</t>
  </si>
  <si>
    <t>dd24835</t>
  </si>
  <si>
    <t>DIGBY; WILLIAM EITELMAN</t>
  </si>
  <si>
    <t>wed369</t>
  </si>
  <si>
    <t>DINGER; CASEY C.</t>
  </si>
  <si>
    <t>ccd643</t>
  </si>
  <si>
    <t>DO; BILLY DELACRUZ</t>
  </si>
  <si>
    <t>bdd465</t>
  </si>
  <si>
    <t>DOAN; ALLEN</t>
  </si>
  <si>
    <t>ad28942</t>
  </si>
  <si>
    <t>DOEDERLEIN; ULRIKA RAE</t>
  </si>
  <si>
    <t>urd64</t>
  </si>
  <si>
    <t>DORFLINGER; ZACHARY GLEN</t>
  </si>
  <si>
    <t>zd754</t>
  </si>
  <si>
    <t>DOTRAY; PETER JOSEPH</t>
  </si>
  <si>
    <t>pjd625</t>
  </si>
  <si>
    <t>DUARTE; ANTONIO</t>
  </si>
  <si>
    <t>ad26776</t>
  </si>
  <si>
    <t>DUNBAR; ALEXIS NICOLE</t>
  </si>
  <si>
    <t>and963</t>
  </si>
  <si>
    <t>EATHORNE; ALLISON V.</t>
  </si>
  <si>
    <t>ave244</t>
  </si>
  <si>
    <t>EDOBOR; MICHAEL N.</t>
  </si>
  <si>
    <t>mne273</t>
  </si>
  <si>
    <t>EHRLICH; LOUISA SIMMS</t>
  </si>
  <si>
    <t>lse276</t>
  </si>
  <si>
    <t>ELAM; JAMES JOSEPH JR.</t>
  </si>
  <si>
    <t>je22435</t>
  </si>
  <si>
    <t>ELDREDGE; ALICE KATHERINE</t>
  </si>
  <si>
    <t>ake286</t>
  </si>
  <si>
    <t>ENRIQUEZ; CORAL</t>
  </si>
  <si>
    <t>ce6874</t>
  </si>
  <si>
    <t>EPPERSON; TAYLOR M.</t>
  </si>
  <si>
    <t>tme443</t>
  </si>
  <si>
    <t>FISCHER; WESLEY PHILIP</t>
  </si>
  <si>
    <t>wpf243</t>
  </si>
  <si>
    <t>FIX; MICHAEL ROBERT</t>
  </si>
  <si>
    <t>mrf849</t>
  </si>
  <si>
    <t>FLYNN; JOHN THOMAS</t>
  </si>
  <si>
    <t>jtf682</t>
  </si>
  <si>
    <t>FREEMAN; KENDAL MARIE</t>
  </si>
  <si>
    <t>kmf2333</t>
  </si>
  <si>
    <t>FRONTERHOUSE; CARSON F.</t>
  </si>
  <si>
    <t>cff278</t>
  </si>
  <si>
    <t>FRONTERHOUSE; HAYDEN FORD</t>
  </si>
  <si>
    <t>hff85</t>
  </si>
  <si>
    <t>GALEN; SAMANTHA DORI</t>
  </si>
  <si>
    <t>sdg2232</t>
  </si>
  <si>
    <t>GARCIA; DANIELA</t>
  </si>
  <si>
    <t>dg28322</t>
  </si>
  <si>
    <t>GARCIA; LYDIA ALICIA</t>
  </si>
  <si>
    <t>lag2753</t>
  </si>
  <si>
    <t>GATHRIGHT; KRISTEN NICOLE</t>
  </si>
  <si>
    <t>kg22528</t>
  </si>
  <si>
    <t>GHODDOSSY; ARYAN FRANCIS</t>
  </si>
  <si>
    <t>ag46562</t>
  </si>
  <si>
    <t>GLAZE; HAILEY NOQUISI</t>
  </si>
  <si>
    <t>hng239</t>
  </si>
  <si>
    <t>GONZALES; ADRIAN MICHAEL</t>
  </si>
  <si>
    <t>amg4822</t>
  </si>
  <si>
    <t>GONZALEZ; JOSE SANTIAGO</t>
  </si>
  <si>
    <t>jsg2448</t>
  </si>
  <si>
    <t>GRACIANO; OSCAR</t>
  </si>
  <si>
    <t>og3559</t>
  </si>
  <si>
    <t>HAGAG; ELIZABETH SHANESEY</t>
  </si>
  <si>
    <t>esh694</t>
  </si>
  <si>
    <t>HANNEMAN; PAUL JOSEPH</t>
  </si>
  <si>
    <t>pjh783</t>
  </si>
  <si>
    <t>HANNUM; BRIAN GERALD</t>
  </si>
  <si>
    <t>bgh456</t>
  </si>
  <si>
    <t>HARKINS; EISCHEN NICOLE</t>
  </si>
  <si>
    <t>enh369</t>
  </si>
  <si>
    <t>HARRIS; NICHOLAS GRAYSON</t>
  </si>
  <si>
    <t>ngh279</t>
  </si>
  <si>
    <t>HERNANDEZ; ROBERT</t>
  </si>
  <si>
    <t>rh29465</t>
  </si>
  <si>
    <t>HERRERA; APRIL SUZETTE</t>
  </si>
  <si>
    <t>ash2379</t>
  </si>
  <si>
    <t>HESTAND; BRITTNEY NICOLE</t>
  </si>
  <si>
    <t>bh8784</t>
  </si>
  <si>
    <t>HEYMAN; ALEX NICHOLAS</t>
  </si>
  <si>
    <t>anh969</t>
  </si>
  <si>
    <t>HIGGINS; RILEY M.</t>
  </si>
  <si>
    <t>rmh2734</t>
  </si>
  <si>
    <t>HODGES; KATHERINE CLAIRE</t>
  </si>
  <si>
    <t>kch767</t>
  </si>
  <si>
    <t>HURTADO; EDWIN AZIZ</t>
  </si>
  <si>
    <t>eah2642</t>
  </si>
  <si>
    <t>JAMES; COURTNEY BROOKE</t>
  </si>
  <si>
    <t>cj8455</t>
  </si>
  <si>
    <t>JANIEKS; ANDRA</t>
  </si>
  <si>
    <t>aj8397</t>
  </si>
  <si>
    <t>JEFFERSON; JULIET HUNTER</t>
  </si>
  <si>
    <t>jhj592</t>
  </si>
  <si>
    <t>JETHWA; HIRA</t>
  </si>
  <si>
    <t>hj4575</t>
  </si>
  <si>
    <t>JOHNSON; LAUREN NICOLE</t>
  </si>
  <si>
    <t>lnj344</t>
  </si>
  <si>
    <t>JUAREZ; DAVID TOMAS JR.</t>
  </si>
  <si>
    <t>dtj238</t>
  </si>
  <si>
    <t>KIEN; CHRISTINA KHENG</t>
  </si>
  <si>
    <t>ckk372</t>
  </si>
  <si>
    <t>KLAERNER; ROBERT SCOTT</t>
  </si>
  <si>
    <t>rsk623</t>
  </si>
  <si>
    <t>KOONTZ; ALEXANDER EDWIN</t>
  </si>
  <si>
    <t>aek582</t>
  </si>
  <si>
    <t>KOSHY; JOEL</t>
  </si>
  <si>
    <t>jk29925</t>
  </si>
  <si>
    <t>KOTTWITZ; CHRISTY LEE</t>
  </si>
  <si>
    <t>clk977</t>
  </si>
  <si>
    <t>KREKE; KATHARINA SUZANNE</t>
  </si>
  <si>
    <t>ksk727</t>
  </si>
  <si>
    <t>KUSMIERZ; CAROLINE D.</t>
  </si>
  <si>
    <t>cdk564</t>
  </si>
  <si>
    <t>LANDGRAF; TYLER ZACHARY</t>
  </si>
  <si>
    <t>tzl63</t>
  </si>
  <si>
    <t>LANG; ALEXANDRA DEE</t>
  </si>
  <si>
    <t>adl972</t>
  </si>
  <si>
    <t>LANG; CYNTHIA KATHLEEN</t>
  </si>
  <si>
    <t>ckl459</t>
  </si>
  <si>
    <t>LANGE; EMILY ANN</t>
  </si>
  <si>
    <t>eal879</t>
  </si>
  <si>
    <t>LAVAUDE; CATHERINE MARIE</t>
  </si>
  <si>
    <t>cml2485</t>
  </si>
  <si>
    <t>LEACHMAN; MOLLY ANN</t>
  </si>
  <si>
    <t>mal4226</t>
  </si>
  <si>
    <t>LEE; HEUISOO</t>
  </si>
  <si>
    <t>hl9429</t>
  </si>
  <si>
    <t>LEE; JACK YONGHO</t>
  </si>
  <si>
    <t>jyl483</t>
  </si>
  <si>
    <t>LEE; YONG KANG</t>
  </si>
  <si>
    <t>ykl96</t>
  </si>
  <si>
    <t>LEITNER-ZIEFF; JACOB F.</t>
  </si>
  <si>
    <t>jl38988</t>
  </si>
  <si>
    <t>LIN; ELAINE</t>
  </si>
  <si>
    <t>el22476</t>
  </si>
  <si>
    <t>LINKINHOKER; AUSTIN DAVID</t>
  </si>
  <si>
    <t>adl2267</t>
  </si>
  <si>
    <t>LINQUEST; MEGAN ELISE</t>
  </si>
  <si>
    <t>mel2773</t>
  </si>
  <si>
    <t>LIPINSKI; LAUREN KAY</t>
  </si>
  <si>
    <t>ll24427</t>
  </si>
  <si>
    <t>LIPSKY; ELI JARED</t>
  </si>
  <si>
    <t>ejl589</t>
  </si>
  <si>
    <t>LOPEZ; ERNESTO FABIAN</t>
  </si>
  <si>
    <t>el8795</t>
  </si>
  <si>
    <t>LOPEZ; SARA ELISA</t>
  </si>
  <si>
    <t>sel924</t>
  </si>
  <si>
    <t>LOWE; MICHAEL JOSEPH</t>
  </si>
  <si>
    <t>mjl2362</t>
  </si>
  <si>
    <t>LUEDECKE; BRYAN REID</t>
  </si>
  <si>
    <t>brl574</t>
  </si>
  <si>
    <t>LUNSFORD; PARKER THOMAS</t>
  </si>
  <si>
    <t>ptl242</t>
  </si>
  <si>
    <t>MACON; SAMUEL CHARLES</t>
  </si>
  <si>
    <t>scm2237</t>
  </si>
  <si>
    <t>MAHANAY; HANNAH SUE</t>
  </si>
  <si>
    <t>hsm448</t>
  </si>
  <si>
    <t>MALOUF; ANNA KATHERINE</t>
  </si>
  <si>
    <t>akm2389</t>
  </si>
  <si>
    <t>MANGIERI; JOSEPH TYLER</t>
  </si>
  <si>
    <t>jm27672</t>
  </si>
  <si>
    <t>MARTINEZ; ALEJANDRO</t>
  </si>
  <si>
    <t>am38533</t>
  </si>
  <si>
    <t>MARTINEZ; ALEXANDER</t>
  </si>
  <si>
    <t>am57883</t>
  </si>
  <si>
    <t>MARTINEZ; BETHZABE</t>
  </si>
  <si>
    <t>bm26954</t>
  </si>
  <si>
    <t>MARTINEZ; EDNA YADIRA</t>
  </si>
  <si>
    <t>eym229</t>
  </si>
  <si>
    <t>MARTINEZ; EVODIO ISMAEL</t>
  </si>
  <si>
    <t>eim292</t>
  </si>
  <si>
    <t>MARTINEZ; ISELA</t>
  </si>
  <si>
    <t>im5672</t>
  </si>
  <si>
    <t>MASRI; SUMMER ROSE</t>
  </si>
  <si>
    <t>srm2954</t>
  </si>
  <si>
    <t>MATAMOROS; VALERIA ROCIO</t>
  </si>
  <si>
    <t>vrm444</t>
  </si>
  <si>
    <t>MATHEW; SHERRIN ELIZA</t>
  </si>
  <si>
    <t>sem3298</t>
  </si>
  <si>
    <t>MAUDET; MICHELLE ELEANOR</t>
  </si>
  <si>
    <t>mem4898</t>
  </si>
  <si>
    <t>MCCANN; MARISSA LEIGH</t>
  </si>
  <si>
    <t>mlm5334</t>
  </si>
  <si>
    <t>MCCASLIN; MICHEAL TAYLOR</t>
  </si>
  <si>
    <t>mtm2275</t>
  </si>
  <si>
    <t>MCDONALD; ZACHARY VADEN</t>
  </si>
  <si>
    <t>zvm63</t>
  </si>
  <si>
    <t>MCKENZIE; BRYANT W.</t>
  </si>
  <si>
    <t>bwm538</t>
  </si>
  <si>
    <t>MCMORRIES; ERIN ELIZABETH</t>
  </si>
  <si>
    <t>em28626</t>
  </si>
  <si>
    <t>MOOSANI; ASIF B.</t>
  </si>
  <si>
    <t>abm982</t>
  </si>
  <si>
    <t>MORENO; GLADISELY</t>
  </si>
  <si>
    <t>gm23452</t>
  </si>
  <si>
    <t>MOSES; SAMANTHA APRIL</t>
  </si>
  <si>
    <t>sam5269</t>
  </si>
  <si>
    <t>MULLEN; CONOR SEAMUS</t>
  </si>
  <si>
    <t>csm2463</t>
  </si>
  <si>
    <t>MYTELKA; BENJAMIN MILES</t>
  </si>
  <si>
    <t>bmm2377</t>
  </si>
  <si>
    <t>NELSON; MITCHELL LANE</t>
  </si>
  <si>
    <t>mln642</t>
  </si>
  <si>
    <t>NGUYEN; THOA THI KIM</t>
  </si>
  <si>
    <t>ttn2246</t>
  </si>
  <si>
    <t>NICHOLS; BRITTANY TAYLOR</t>
  </si>
  <si>
    <t>btn289</t>
  </si>
  <si>
    <t>NIKOLETOPOULOS; JIRIKA K.</t>
  </si>
  <si>
    <t>jkn392</t>
  </si>
  <si>
    <t>NOBLE; JOHN RICHARDSON</t>
  </si>
  <si>
    <t>jrn656</t>
  </si>
  <si>
    <t>NORTON; DUNCAN COLEMAN</t>
  </si>
  <si>
    <t>dcn377</t>
  </si>
  <si>
    <t>ONADIJI; FEYISARA ONATOKE</t>
  </si>
  <si>
    <t>foo89</t>
  </si>
  <si>
    <t>ONIHANA; JENNIFER S.</t>
  </si>
  <si>
    <t>jso444</t>
  </si>
  <si>
    <t>ORENSTEIN; LINDSEY NICOLE</t>
  </si>
  <si>
    <t>lo3479</t>
  </si>
  <si>
    <t>PAGAN; CARLOS ANTONIO</t>
  </si>
  <si>
    <t>cap2975</t>
  </si>
  <si>
    <t>PAINTER; KATHARINE R.</t>
  </si>
  <si>
    <t>krp879</t>
  </si>
  <si>
    <t>PARR; MATTHEW DANIEL</t>
  </si>
  <si>
    <t>mdp923</t>
  </si>
  <si>
    <t>PARRISH; SEAN WILLIAM</t>
  </si>
  <si>
    <t>swp422</t>
  </si>
  <si>
    <t>PATE; JENNIFER MARIE</t>
  </si>
  <si>
    <t>jmp4464</t>
  </si>
  <si>
    <t>PERKINS; NATHANIEL SCOTT</t>
  </si>
  <si>
    <t>nsp382</t>
  </si>
  <si>
    <t>PERUSQUIA; RICARDO JR.</t>
  </si>
  <si>
    <t>rp24897</t>
  </si>
  <si>
    <t>PETMECKY; ROBERT DEAN</t>
  </si>
  <si>
    <t>rdp739</t>
  </si>
  <si>
    <t>PETTY; RYAN LANDON</t>
  </si>
  <si>
    <t>rlp2526</t>
  </si>
  <si>
    <t>PHAM; CECILIA THUY TIEN</t>
  </si>
  <si>
    <t>cp26735</t>
  </si>
  <si>
    <t>PIGGOTT; ALEXA MARIE</t>
  </si>
  <si>
    <t>ap26536</t>
  </si>
  <si>
    <t>POCKRUS; RON E. II</t>
  </si>
  <si>
    <t>rep927</t>
  </si>
  <si>
    <t>POLSTON; KORI CHRISTIAN</t>
  </si>
  <si>
    <t>kcp545</t>
  </si>
  <si>
    <t>PRIESTER; KENNETH JOSEPH</t>
  </si>
  <si>
    <t>kjp528</t>
  </si>
  <si>
    <t>PROMYSLOV; ANTHONY JAY</t>
  </si>
  <si>
    <t>ap33849</t>
  </si>
  <si>
    <t>PUJOL; LOUIS ALESSANDRO</t>
  </si>
  <si>
    <t>lap2456</t>
  </si>
  <si>
    <t>RAMIREZ; RYAN MOHER</t>
  </si>
  <si>
    <t>rr35576</t>
  </si>
  <si>
    <t>RAY; VICTORIA EVA</t>
  </si>
  <si>
    <t>vr5478</t>
  </si>
  <si>
    <t>REAM; LINDSEY KENDALL</t>
  </si>
  <si>
    <t>lkr252</t>
  </si>
  <si>
    <t>REITZ; ELLIS LEE</t>
  </si>
  <si>
    <t>elr783</t>
  </si>
  <si>
    <t>REYES; BRIGETTE</t>
  </si>
  <si>
    <t>br22285</t>
  </si>
  <si>
    <t>RIVAS; ANJELICA ISABEL</t>
  </si>
  <si>
    <t>air332</t>
  </si>
  <si>
    <t>RIZOS; KYLE RICHARD</t>
  </si>
  <si>
    <t>krr886</t>
  </si>
  <si>
    <t>ROCHE; ANDREW JOSEPH</t>
  </si>
  <si>
    <t>ajr2823</t>
  </si>
  <si>
    <t>RODRIGUEZ; FELICIA RAE</t>
  </si>
  <si>
    <t>frr262</t>
  </si>
  <si>
    <t>RONQUILLO; GISELLE V.</t>
  </si>
  <si>
    <t>gvr233</t>
  </si>
  <si>
    <t>ROZMUS; EZEKIEL RICHARD</t>
  </si>
  <si>
    <t>err626</t>
  </si>
  <si>
    <t>RUDNER; JORDAN</t>
  </si>
  <si>
    <t>jr46779</t>
  </si>
  <si>
    <t>RUPE; MORGAN EATHERLY</t>
  </si>
  <si>
    <t>mr37684</t>
  </si>
  <si>
    <t>RUSSELL; ANDREW C.</t>
  </si>
  <si>
    <t>acr2469</t>
  </si>
  <si>
    <t>SALGE; CHRISTIAN ROBERT</t>
  </si>
  <si>
    <t>cs38384</t>
  </si>
  <si>
    <t>SALGE; FORREST ALEXANDER</t>
  </si>
  <si>
    <t>fs5397</t>
  </si>
  <si>
    <t>SALINAS GOMEZ; MARIA D.</t>
  </si>
  <si>
    <t>mds3667</t>
  </si>
  <si>
    <t>SAMSON; COURTNEY NICOLE</t>
  </si>
  <si>
    <t>cns879</t>
  </si>
  <si>
    <t>SAUR; EMILY DEBORAH</t>
  </si>
  <si>
    <t>es28423</t>
  </si>
  <si>
    <t>SAWAYA; MILES FRANKLIN</t>
  </si>
  <si>
    <t>mfs733</t>
  </si>
  <si>
    <t>SCATTINI; WILLIAM PETER</t>
  </si>
  <si>
    <t>wps384</t>
  </si>
  <si>
    <t>SCHAEFER; SHELBY LEIGH</t>
  </si>
  <si>
    <t>sls4847</t>
  </si>
  <si>
    <t>SCHANTZ; TYLER FERRER</t>
  </si>
  <si>
    <t>tfs369</t>
  </si>
  <si>
    <t>SCHMIDT; SCOTT AUSTIN</t>
  </si>
  <si>
    <t>sas5244</t>
  </si>
  <si>
    <t>SCHOENFELD; DEEANNA JEAN</t>
  </si>
  <si>
    <t>djs2952</t>
  </si>
  <si>
    <t>SCHULTZ; JAMIE LEE</t>
  </si>
  <si>
    <t>jls6682</t>
  </si>
  <si>
    <t>SECULES; REBECCA SUZANNE</t>
  </si>
  <si>
    <t>rss2425</t>
  </si>
  <si>
    <t>SEDDELMEYER; CLARA C.</t>
  </si>
  <si>
    <t>ccs2454</t>
  </si>
  <si>
    <t>SEGUNDO; SONIA ALICIA</t>
  </si>
  <si>
    <t>sas4228</t>
  </si>
  <si>
    <t>SEIFERT; EDWARD JOSEPH</t>
  </si>
  <si>
    <t>ejs2373</t>
  </si>
  <si>
    <t>SHAW; KELSEY ANNE</t>
  </si>
  <si>
    <t>kas3522</t>
  </si>
  <si>
    <t>SHEN; ELISE TING-HSIN</t>
  </si>
  <si>
    <t>ets464</t>
  </si>
  <si>
    <t>SMITH; EUGENE BRAGG IV</t>
  </si>
  <si>
    <t>ebs554</t>
  </si>
  <si>
    <t>SMITH; JAMES CARTER</t>
  </si>
  <si>
    <t>jcs4398</t>
  </si>
  <si>
    <t>SMITH; JESSICA ERIN</t>
  </si>
  <si>
    <t>jes4358</t>
  </si>
  <si>
    <t>SMITH; MCKENZIE STANFORD</t>
  </si>
  <si>
    <t>mss2998</t>
  </si>
  <si>
    <t>SMOCK; BRADLEY TYLER</t>
  </si>
  <si>
    <t>bts475</t>
  </si>
  <si>
    <t>SNIVELY; GRACE CATHARINE</t>
  </si>
  <si>
    <t>gcs499</t>
  </si>
  <si>
    <t>SOLIS; DIEGO AYALA</t>
  </si>
  <si>
    <t>das3999</t>
  </si>
  <si>
    <t>SOMANI; FARHAN SALIM</t>
  </si>
  <si>
    <t>fs5628</t>
  </si>
  <si>
    <t>SORLEY; WILLIAM REID</t>
  </si>
  <si>
    <t>wrs672</t>
  </si>
  <si>
    <t>STALLINGS; JANINE MARIA</t>
  </si>
  <si>
    <t>js72496</t>
  </si>
  <si>
    <t>STANDIFER; KEEGAN HILL</t>
  </si>
  <si>
    <t>khs452</t>
  </si>
  <si>
    <t>STENZEL; BIANCA ELISE</t>
  </si>
  <si>
    <t>bes992</t>
  </si>
  <si>
    <t>STEPHENS; PETER JUSSEN</t>
  </si>
  <si>
    <t>pjs2237</t>
  </si>
  <si>
    <t>SZATNY; ALLYSON FAITH</t>
  </si>
  <si>
    <t>afs625</t>
  </si>
  <si>
    <t>TIMMERMANN; JENNIFER L.</t>
  </si>
  <si>
    <t>jlt3327</t>
  </si>
  <si>
    <t>TRABOLD; CORINNE CLARE</t>
  </si>
  <si>
    <t>cct598</t>
  </si>
  <si>
    <t>TRAPP; JAMES M.</t>
  </si>
  <si>
    <t>jmt3425</t>
  </si>
  <si>
    <t>TSAI; YU-CHUN</t>
  </si>
  <si>
    <t>ylt72</t>
  </si>
  <si>
    <t>VAN-HOUTEN; REBECCA D.</t>
  </si>
  <si>
    <t>rdv327</t>
  </si>
  <si>
    <t>VAN; KRISTINA NICOLE</t>
  </si>
  <si>
    <t>knv276</t>
  </si>
  <si>
    <t>VELCOFF; JACOB MARION</t>
  </si>
  <si>
    <t>jmv2237</t>
  </si>
  <si>
    <t>VILKKI; TERO TAPIO</t>
  </si>
  <si>
    <t>ttv294</t>
  </si>
  <si>
    <t>VILLARREAL; TAYLOR MARIE</t>
  </si>
  <si>
    <t>tmv357</t>
  </si>
  <si>
    <t>VIVOLI; MICHELLE MARIE</t>
  </si>
  <si>
    <t>mmv488</t>
  </si>
  <si>
    <t>WASHINGTON; JASMINE J.</t>
  </si>
  <si>
    <t>jw35988</t>
  </si>
  <si>
    <t>WATSON; DYLAN BROWN</t>
  </si>
  <si>
    <t>dbw639</t>
  </si>
  <si>
    <t>WIDEN; CAROLYN RAE</t>
  </si>
  <si>
    <t>crw2648</t>
  </si>
  <si>
    <t>WILLIAMS; JACKSON TODD</t>
  </si>
  <si>
    <t>jtw2349</t>
  </si>
  <si>
    <t>WILLIAMSON; BRYAN LEE JR.</t>
  </si>
  <si>
    <t>blw2347</t>
  </si>
  <si>
    <t>WINETEER; KAITLYN ALAYNE</t>
  </si>
  <si>
    <t>kaw2656</t>
  </si>
  <si>
    <t>WOODRUFF; KELLY ANINA</t>
  </si>
  <si>
    <t>kaw2844</t>
  </si>
  <si>
    <t>YANG; JOCELYN MAYLEE</t>
  </si>
  <si>
    <t>jmy436</t>
  </si>
  <si>
    <t>YARBROUGH; KALEIGH M.</t>
  </si>
  <si>
    <t>kmy255</t>
  </si>
  <si>
    <t>YOUNG; MATTHEW RAYMOND</t>
  </si>
  <si>
    <t>mry268</t>
  </si>
  <si>
    <t>YU; CHRISTINE KUNG</t>
  </si>
  <si>
    <t>cy4299</t>
  </si>
  <si>
    <t>YZAGUIRRE; MAX THOMAS</t>
  </si>
  <si>
    <t>mty228</t>
  </si>
  <si>
    <t>HIS 315K (Olwell) Fall 2012</t>
  </si>
  <si>
    <t>Unique # 39145</t>
  </si>
  <si>
    <t>ABEITA; MICHELLE RENEE</t>
  </si>
  <si>
    <t>mra963</t>
  </si>
  <si>
    <t>ABSHIRE; CAMERON MATTHEW</t>
  </si>
  <si>
    <t>cma2567</t>
  </si>
  <si>
    <t>ADAM; TREVOR PATRICK</t>
  </si>
  <si>
    <t>tpa256</t>
  </si>
  <si>
    <t>AHMAD; FARRAH</t>
  </si>
  <si>
    <t>fa5494</t>
  </si>
  <si>
    <t>ANDERSON; SEAN E. PARIGI</t>
  </si>
  <si>
    <t>spa385</t>
  </si>
  <si>
    <t>ANDREWS; CONNOR AUSTIN</t>
  </si>
  <si>
    <t>caa2562</t>
  </si>
  <si>
    <t>ANDRUS; SUSAN ANGELA</t>
  </si>
  <si>
    <t>saa2727</t>
  </si>
  <si>
    <t>AYCOCK; JULIA ORISTELA</t>
  </si>
  <si>
    <t>joa342</t>
  </si>
  <si>
    <t>BAATH; JAY SINGH</t>
  </si>
  <si>
    <t>jsb3287</t>
  </si>
  <si>
    <t>BALDERAS; JESSENIA</t>
  </si>
  <si>
    <t>jb55334</t>
  </si>
  <si>
    <t>BARNES; ROBERT DAVID</t>
  </si>
  <si>
    <t>rdb2522</t>
  </si>
  <si>
    <t>BARREDA; MAYELA CECILIA</t>
  </si>
  <si>
    <t>mcb2923</t>
  </si>
  <si>
    <t>BARROW; BRANDI RAE</t>
  </si>
  <si>
    <t>brb2468</t>
  </si>
  <si>
    <t>BARTLETT; BLAKE CARLYLE</t>
  </si>
  <si>
    <t>bb28956</t>
  </si>
  <si>
    <t>BASDEN; JONATHAN WILLIAM</t>
  </si>
  <si>
    <t>jwb2843</t>
  </si>
  <si>
    <t>BERG; RYAN ALEXANDER</t>
  </si>
  <si>
    <t>rab3729</t>
  </si>
  <si>
    <t>BETANCOURT; JACQUELINE A.</t>
  </si>
  <si>
    <t>jab7239</t>
  </si>
  <si>
    <t>BETTS; DAVID DONALD</t>
  </si>
  <si>
    <t>ddb2372</t>
  </si>
  <si>
    <t>BICKHAM; DRU TAYLOR</t>
  </si>
  <si>
    <t>dtb638</t>
  </si>
  <si>
    <t>BISCOE; MADILYN MARIE</t>
  </si>
  <si>
    <t>mmb3244</t>
  </si>
  <si>
    <t>BITTLE; CARISSA MICHELLE</t>
  </si>
  <si>
    <t>cmb4744</t>
  </si>
  <si>
    <t>BLOUNT; OLAN SHELDON</t>
  </si>
  <si>
    <t>osb97</t>
  </si>
  <si>
    <t>BOLLS; MICHAEL WILLIAM</t>
  </si>
  <si>
    <t>mwb922</t>
  </si>
  <si>
    <t>BRODERICK; ZAK MICHAEL</t>
  </si>
  <si>
    <t>zmb257</t>
  </si>
  <si>
    <t>BUCKNER; RYAN MATTHEW</t>
  </si>
  <si>
    <t>rmb2925</t>
  </si>
  <si>
    <t>BUI; DANIEL VAN</t>
  </si>
  <si>
    <t>dvb268</t>
  </si>
  <si>
    <t>BUNCH; JEREMIAH DONALD</t>
  </si>
  <si>
    <t>jdb4872</t>
  </si>
  <si>
    <t>BYRNE; JACLYN CRISTA</t>
  </si>
  <si>
    <t>jb55254</t>
  </si>
  <si>
    <t>CALDERA; MYLENA ALEXANDRA</t>
  </si>
  <si>
    <t>mac5895</t>
  </si>
  <si>
    <t>CAMPBELL; PATRICK E.</t>
  </si>
  <si>
    <t>pec523</t>
  </si>
  <si>
    <t>CAPINDO; ANDREW</t>
  </si>
  <si>
    <t>azc222</t>
  </si>
  <si>
    <t>CARLETON; LISA SHEA</t>
  </si>
  <si>
    <t>lsc639</t>
  </si>
  <si>
    <t>CASTILLO; CHRISTOPHER L.</t>
  </si>
  <si>
    <t>clc4324</t>
  </si>
  <si>
    <t>CASTO; KEL LAWRENCE</t>
  </si>
  <si>
    <t>klc3293</t>
  </si>
  <si>
    <t>CELESTINE; JOSHUA TUCKER</t>
  </si>
  <si>
    <t>jtc2546</t>
  </si>
  <si>
    <t>CHOPRA; AMRITA</t>
  </si>
  <si>
    <t>ac52996</t>
  </si>
  <si>
    <t>CO; AMANDA</t>
  </si>
  <si>
    <t>avc365</t>
  </si>
  <si>
    <t>COLLIER; MICHAEL JACOB</t>
  </si>
  <si>
    <t>mjc2879</t>
  </si>
  <si>
    <t>DAVIS; KELSEY NICOLE</t>
  </si>
  <si>
    <t>knd567</t>
  </si>
  <si>
    <t>DE LA CRUZ; CELIA M.</t>
  </si>
  <si>
    <t>cmd2624</t>
  </si>
  <si>
    <t>DIBRELL; MORGAN LEE</t>
  </si>
  <si>
    <t>mld2627</t>
  </si>
  <si>
    <t>DIPASQUALE; GARRETT WAYNE</t>
  </si>
  <si>
    <t>gwd322</t>
  </si>
  <si>
    <t>DOS SANTOS; PATRICIA R.</t>
  </si>
  <si>
    <t>prd387</t>
  </si>
  <si>
    <t>DYTRICH; JEREMY ERIC</t>
  </si>
  <si>
    <t>jed98</t>
  </si>
  <si>
    <t>ELY; TRACEY JANNELLE</t>
  </si>
  <si>
    <t>tje292</t>
  </si>
  <si>
    <t>EUCEDA; KEVIN ADALBERTO</t>
  </si>
  <si>
    <t>kae654</t>
  </si>
  <si>
    <t>EVANS; KEVAUGHN ABRI</t>
  </si>
  <si>
    <t>kae657</t>
  </si>
  <si>
    <t>FERNALD; CHRISTOPHER R.</t>
  </si>
  <si>
    <t>crf888</t>
  </si>
  <si>
    <t>FLORES; ANGELICA NICOLE</t>
  </si>
  <si>
    <t>anf672</t>
  </si>
  <si>
    <t>FLORES; MELINDA CECEILIA</t>
  </si>
  <si>
    <t>mcf646</t>
  </si>
  <si>
    <t>FOWLER; JAMES MICHAEL</t>
  </si>
  <si>
    <t>jmf2598</t>
  </si>
  <si>
    <t>FREEMAN; ALLISON JANAE</t>
  </si>
  <si>
    <t>ajf995</t>
  </si>
  <si>
    <t>FUCILE; SAMANTHA LEE</t>
  </si>
  <si>
    <t>slf942</t>
  </si>
  <si>
    <t>FURMAN; LYNZI PAIGE</t>
  </si>
  <si>
    <t>lpf255</t>
  </si>
  <si>
    <t>GARCIA; HECTOR JAVIER JR.</t>
  </si>
  <si>
    <t>hjg388</t>
  </si>
  <si>
    <t>GHANI; THAMANA</t>
  </si>
  <si>
    <t>tg8952</t>
  </si>
  <si>
    <t>GLICK; JASON</t>
  </si>
  <si>
    <t>jg46973</t>
  </si>
  <si>
    <t>GONZALES; LEO ANTONIO</t>
  </si>
  <si>
    <t>lg27232</t>
  </si>
  <si>
    <t>GONZALEZ; CRISTINA</t>
  </si>
  <si>
    <t>cg34446</t>
  </si>
  <si>
    <t>GONZALEZ; ERASMO JR.</t>
  </si>
  <si>
    <t>eg26389</t>
  </si>
  <si>
    <t>GONZALEZ; IRVIN</t>
  </si>
  <si>
    <t>ig3885</t>
  </si>
  <si>
    <t>GOODMAN; KEITH EDWARD</t>
  </si>
  <si>
    <t>gek</t>
  </si>
  <si>
    <t>GRANADO; MICHAEL JUSTIN</t>
  </si>
  <si>
    <t>mg34626</t>
  </si>
  <si>
    <t>GUERRA; ANDREA</t>
  </si>
  <si>
    <t>apg673</t>
  </si>
  <si>
    <t>GUEVARA; BIANCA MADRID</t>
  </si>
  <si>
    <t>bmg2274</t>
  </si>
  <si>
    <t>GUZMAN; TORI SABRINA</t>
  </si>
  <si>
    <t>tsg454</t>
  </si>
  <si>
    <t>HABALA; BRIANNA MICHELLE</t>
  </si>
  <si>
    <t>bmh2367</t>
  </si>
  <si>
    <t>HARSTON; KELSEY LEIGH</t>
  </si>
  <si>
    <t>klh2874</t>
  </si>
  <si>
    <t>HAUSE; ASHLEY KALYNN</t>
  </si>
  <si>
    <t>akh945</t>
  </si>
  <si>
    <t>HAYNES; CAITRIANA LEIGH</t>
  </si>
  <si>
    <t>clh3642</t>
  </si>
  <si>
    <t>HAYNES; CHRISTIANA LYNNE</t>
  </si>
  <si>
    <t>clh3554</t>
  </si>
  <si>
    <t>HEBERT; SARAH ELIZABETH</t>
  </si>
  <si>
    <t>seh2689</t>
  </si>
  <si>
    <t>HEINTSCHEL; DAKOTA GORDON</t>
  </si>
  <si>
    <t>dgh643</t>
  </si>
  <si>
    <t>HO; FANG</t>
  </si>
  <si>
    <t>fh3345</t>
  </si>
  <si>
    <t>HORODECKY; BOHDAN B. JR.</t>
  </si>
  <si>
    <t>bh23733</t>
  </si>
  <si>
    <t>IRWIN; BENJAMIN SCOTT</t>
  </si>
  <si>
    <t>bsi89</t>
  </si>
  <si>
    <t>JAGMIN; JILLIAN ELISE</t>
  </si>
  <si>
    <t>jej932</t>
  </si>
  <si>
    <t>JOHNSON; ABBY O'KEEFE</t>
  </si>
  <si>
    <t>aoj97</t>
  </si>
  <si>
    <t>JOHNSTON; KINDELL LYNN</t>
  </si>
  <si>
    <t>klj984</t>
  </si>
  <si>
    <t>JOUNG; HAE RYONG</t>
  </si>
  <si>
    <t>hrj226</t>
  </si>
  <si>
    <t>KAALSTAD; SIMEN</t>
  </si>
  <si>
    <t>sk33426</t>
  </si>
  <si>
    <t>KAHLENBERG; ZACHARY B.</t>
  </si>
  <si>
    <t>zbk68</t>
  </si>
  <si>
    <t>KARAM; CARLEY MAURIETTA</t>
  </si>
  <si>
    <t>ck9992</t>
  </si>
  <si>
    <t>KARBOSKI; JUSTIN ALLEN</t>
  </si>
  <si>
    <t>jak3268</t>
  </si>
  <si>
    <t>KIM; DAVID</t>
  </si>
  <si>
    <t>dk22268</t>
  </si>
  <si>
    <t>KIM; MU KWAN</t>
  </si>
  <si>
    <t>mk28758</t>
  </si>
  <si>
    <t>KLARISTENFELD; JERRY</t>
  </si>
  <si>
    <t>jk32672</t>
  </si>
  <si>
    <t>KLOKKER; KATHRYN ANN</t>
  </si>
  <si>
    <t>kak2968</t>
  </si>
  <si>
    <t>KRESS; JULIA CHRISTINE</t>
  </si>
  <si>
    <t>jck945</t>
  </si>
  <si>
    <t>KUKLINSKI; ALYSSA ANN</t>
  </si>
  <si>
    <t>aak2222</t>
  </si>
  <si>
    <t>LAICO; LESLIE SANTOS</t>
  </si>
  <si>
    <t>lsl488</t>
  </si>
  <si>
    <t>LANCASTER; ALESSANDRA T.</t>
  </si>
  <si>
    <t>atl398</t>
  </si>
  <si>
    <t>LE; DENNIS TAN</t>
  </si>
  <si>
    <t>dtl465</t>
  </si>
  <si>
    <t>LEE; DEANNE SANG AH</t>
  </si>
  <si>
    <t>dsl642</t>
  </si>
  <si>
    <t>LITTLEFIELD; ANGELA S.</t>
  </si>
  <si>
    <t>al28937</t>
  </si>
  <si>
    <t>LOPEZ; ARACELI NADIA</t>
  </si>
  <si>
    <t>anl948</t>
  </si>
  <si>
    <t>LOPEZ; LAURA ESTEFANIA</t>
  </si>
  <si>
    <t>lel842</t>
  </si>
  <si>
    <t>MACHALEC; MARY CATHERINE</t>
  </si>
  <si>
    <t>mcm3589</t>
  </si>
  <si>
    <t>MADHAVAPEDDI; UJWAL N.</t>
  </si>
  <si>
    <t>unm63</t>
  </si>
  <si>
    <t>MARSHALL; SHELBY LEE</t>
  </si>
  <si>
    <t>sm49788</t>
  </si>
  <si>
    <t>MARTIN; ISABEL BROOKE</t>
  </si>
  <si>
    <t>ibm226</t>
  </si>
  <si>
    <t>MARTON; SONNY DAVID</t>
  </si>
  <si>
    <t>sdm2755</t>
  </si>
  <si>
    <t>MASSARI; MARGARET ANNE</t>
  </si>
  <si>
    <t>mam8463</t>
  </si>
  <si>
    <t>MAXWELL; CATHERINE MARIE</t>
  </si>
  <si>
    <t>cmm5285</t>
  </si>
  <si>
    <t>MCCUIN; MONTE' DEDRONNA</t>
  </si>
  <si>
    <t>mdm4335</t>
  </si>
  <si>
    <t>MCNAMARA; CAROLYN LOIS</t>
  </si>
  <si>
    <t>clm4377</t>
  </si>
  <si>
    <t>MEANS; LAUREN</t>
  </si>
  <si>
    <t>lm28432</t>
  </si>
  <si>
    <t>MEIER; VICTOR MANUEL</t>
  </si>
  <si>
    <t>vmm654</t>
  </si>
  <si>
    <t>MERWORTH; DENNIS EUGENE</t>
  </si>
  <si>
    <t>dem2328</t>
  </si>
  <si>
    <t>MILLER; BRADY JOHN</t>
  </si>
  <si>
    <t>bjm2689</t>
  </si>
  <si>
    <t>MITHANI; AARZOO ANGIE</t>
  </si>
  <si>
    <t>aam3467</t>
  </si>
  <si>
    <t>MONTEMAYOR; MARIA E.</t>
  </si>
  <si>
    <t>mem3965</t>
  </si>
  <si>
    <t>MUMFORD; ALLEN SCHAEFFER</t>
  </si>
  <si>
    <t>asm2579</t>
  </si>
  <si>
    <t>MUSCHALEK; ALLISON MARIE</t>
  </si>
  <si>
    <t>amm6546</t>
  </si>
  <si>
    <t>NESSER; AUSTIN STEVENS</t>
  </si>
  <si>
    <t>asn487</t>
  </si>
  <si>
    <t>NEVILLE; GARRETT ROBERT</t>
  </si>
  <si>
    <t>grn248</t>
  </si>
  <si>
    <t>NGHIEM; MINH BAO</t>
  </si>
  <si>
    <t>mbn383</t>
  </si>
  <si>
    <t>NGUYEN; BRIAN HIEU</t>
  </si>
  <si>
    <t>bhn227</t>
  </si>
  <si>
    <t>NGUYEN; PAUL</t>
  </si>
  <si>
    <t>pn3292</t>
  </si>
  <si>
    <t>NGUYEN; SABRINA NGAN</t>
  </si>
  <si>
    <t>snn325</t>
  </si>
  <si>
    <t>NOYOLA LOZANO; RICARDO</t>
  </si>
  <si>
    <t>rn5738</t>
  </si>
  <si>
    <t>NUNN; TANNER AUSTIN</t>
  </si>
  <si>
    <t>tn6258</t>
  </si>
  <si>
    <t>NUNU; ALEXANDER LUCA</t>
  </si>
  <si>
    <t>aln587</t>
  </si>
  <si>
    <t>OLIVARES; BRIAN RAMSEY</t>
  </si>
  <si>
    <t>bro266</t>
  </si>
  <si>
    <t>OLIVARES; DREA NICOLE</t>
  </si>
  <si>
    <t>dno227</t>
  </si>
  <si>
    <t>ONN; CAMELLIA</t>
  </si>
  <si>
    <t>cbo257</t>
  </si>
  <si>
    <t>OWINO; BELINDA A.</t>
  </si>
  <si>
    <t>bao364</t>
  </si>
  <si>
    <t>PANKHURST; CHRISTIAN M.</t>
  </si>
  <si>
    <t>cmp2798</t>
  </si>
  <si>
    <t>PEREZ; ESTEBAN</t>
  </si>
  <si>
    <t>ep9262</t>
  </si>
  <si>
    <t>PEREZ; JUSTIN BLAKE</t>
  </si>
  <si>
    <t>jp42295</t>
  </si>
  <si>
    <t>PERRY; RACHEL EMMA</t>
  </si>
  <si>
    <t>rep994</t>
  </si>
  <si>
    <t>PETERSON; ALEC ROSS</t>
  </si>
  <si>
    <t>arp2652</t>
  </si>
  <si>
    <t>PHEWKLIENG; PATTY PATTIRA</t>
  </si>
  <si>
    <t>ppp352</t>
  </si>
  <si>
    <t>PHILLIPS; BRYCE R.</t>
  </si>
  <si>
    <t>brp638</t>
  </si>
  <si>
    <t>PHILLIPS; TIMOTHY ANDREW</t>
  </si>
  <si>
    <t>tap949</t>
  </si>
  <si>
    <t>PINA; KRISTIAN WOLF</t>
  </si>
  <si>
    <t>kwp435</t>
  </si>
  <si>
    <t>PRASLA; NEELAM</t>
  </si>
  <si>
    <t>np5767</t>
  </si>
  <si>
    <t>PRAUSE; ANNIE OLIVIA</t>
  </si>
  <si>
    <t>aop235</t>
  </si>
  <si>
    <t>PRESCOTT; BLAINE M.</t>
  </si>
  <si>
    <t>bmp489</t>
  </si>
  <si>
    <t>QU; YUAN</t>
  </si>
  <si>
    <t>yq396</t>
  </si>
  <si>
    <t>RAMIREZ; STEPHANIE</t>
  </si>
  <si>
    <t>sr33363</t>
  </si>
  <si>
    <t>RAMON; LISA ANDREA</t>
  </si>
  <si>
    <t>lar2837</t>
  </si>
  <si>
    <t>RATHOD; AISHWARYA</t>
  </si>
  <si>
    <t>ajr2858</t>
  </si>
  <si>
    <t>RAVID; ORI</t>
  </si>
  <si>
    <t>or2829</t>
  </si>
  <si>
    <t>RAY; KYLE ADAM</t>
  </si>
  <si>
    <t>kar2838</t>
  </si>
  <si>
    <t>REESE; KATHRYN MARIE</t>
  </si>
  <si>
    <t>kmr2649</t>
  </si>
  <si>
    <t>REGAN; DAVID ROBERT</t>
  </si>
  <si>
    <t>dr26978</t>
  </si>
  <si>
    <t>REVELES; CASSANDRA J.</t>
  </si>
  <si>
    <t>cjr2536</t>
  </si>
  <si>
    <t>ROBERTS; ALLISON LYNN</t>
  </si>
  <si>
    <t>alr2647</t>
  </si>
  <si>
    <t>ROSE; NICHOLAS MICHAEL</t>
  </si>
  <si>
    <t>nmr622</t>
  </si>
  <si>
    <t>ROUTT; KIMBERLY LYCURGUS</t>
  </si>
  <si>
    <t>klr2276</t>
  </si>
  <si>
    <t>RYAN; PHILLIP THOMAS</t>
  </si>
  <si>
    <t>pr7389</t>
  </si>
  <si>
    <t>SAENZ; HUMBERTO</t>
  </si>
  <si>
    <t>hs9933</t>
  </si>
  <si>
    <t>SALDANA; IVONNE</t>
  </si>
  <si>
    <t>is5428</t>
  </si>
  <si>
    <t>SANKAR; APARNA</t>
  </si>
  <si>
    <t>as59464</t>
  </si>
  <si>
    <t>SANTILLAN; CRISTIAN A.</t>
  </si>
  <si>
    <t>cas5495</t>
  </si>
  <si>
    <t>SAROYAN; MELISSA H.</t>
  </si>
  <si>
    <t>mhs687</t>
  </si>
  <si>
    <t>SASTRY; AKSHAY</t>
  </si>
  <si>
    <t>as59793</t>
  </si>
  <si>
    <t>SAUCEDA; JESUS BERNARDO</t>
  </si>
  <si>
    <t>jbs3255</t>
  </si>
  <si>
    <t>SCARBROUGH; KEVIN JOSEPH</t>
  </si>
  <si>
    <t>kjs2263</t>
  </si>
  <si>
    <t>SCHINDLER; MCKENZI DRU</t>
  </si>
  <si>
    <t>mds3646</t>
  </si>
  <si>
    <t>SERNA-HINCAPIE; JEAN N.</t>
  </si>
  <si>
    <t>js54727</t>
  </si>
  <si>
    <t>SHEAHAN; CHRISTOPHER ADAM</t>
  </si>
  <si>
    <t>cas5548</t>
  </si>
  <si>
    <t>SHEFFIELD; JODI DIANE</t>
  </si>
  <si>
    <t>js66725</t>
  </si>
  <si>
    <t>SMITH; RACHEL NICOLE</t>
  </si>
  <si>
    <t>rns578</t>
  </si>
  <si>
    <t>SOLIZ; JAVIER TRINIDAD</t>
  </si>
  <si>
    <t>jts2835</t>
  </si>
  <si>
    <t>STAMPS; LOVENIA ISABELLA</t>
  </si>
  <si>
    <t>lis287</t>
  </si>
  <si>
    <t>STEWART; RACHEL LYNN</t>
  </si>
  <si>
    <t>rls3835</t>
  </si>
  <si>
    <t>STONE; SHAWN MATTHEW</t>
  </si>
  <si>
    <t>sms5294</t>
  </si>
  <si>
    <t>STRICKLAND; DEVON DEANN</t>
  </si>
  <si>
    <t>dds2324</t>
  </si>
  <si>
    <t>SUN; ANDREW SEUNGWON SW</t>
  </si>
  <si>
    <t>ass386</t>
  </si>
  <si>
    <t>SWARR; ALLISON ELIZABETH</t>
  </si>
  <si>
    <t>as57444</t>
  </si>
  <si>
    <t>TAN; CONNIE</t>
  </si>
  <si>
    <t>ct23535</t>
  </si>
  <si>
    <t>TEJADA; VIRGINIA ALISHA</t>
  </si>
  <si>
    <t>vat343</t>
  </si>
  <si>
    <t>TEMPLE; ALEXANDER C.</t>
  </si>
  <si>
    <t>act899</t>
  </si>
  <si>
    <t>THOMAS; MARK WILLIAM</t>
  </si>
  <si>
    <t>mwt392</t>
  </si>
  <si>
    <t>THOMAS; TREENA V.</t>
  </si>
  <si>
    <t>tt9669</t>
  </si>
  <si>
    <t>THONSGAARD; COURTNEY N.</t>
  </si>
  <si>
    <t>cnt473</t>
  </si>
  <si>
    <t>TIDWELL; TAYLOR JOSEPH</t>
  </si>
  <si>
    <t>tjt764</t>
  </si>
  <si>
    <t>TIJERINA; CHELSEA MARIE</t>
  </si>
  <si>
    <t>ct23747</t>
  </si>
  <si>
    <t>TINOCO; FREDY CAMPOS</t>
  </si>
  <si>
    <t>ft2942</t>
  </si>
  <si>
    <t>TORRES; PERLA KARINA</t>
  </si>
  <si>
    <t>pkt273</t>
  </si>
  <si>
    <t>TRACY; PHILLIP NORBERT</t>
  </si>
  <si>
    <t>pnt253</t>
  </si>
  <si>
    <t>TREVINO; ALEXANDRIA N.</t>
  </si>
  <si>
    <t>ant727</t>
  </si>
  <si>
    <t>TREVINO; JAMES ALDO</t>
  </si>
  <si>
    <t>jat3295</t>
  </si>
  <si>
    <t>TSAI; STEFAN J.</t>
  </si>
  <si>
    <t>sjt776</t>
  </si>
  <si>
    <t>TUCKER; PAIGE ANN</t>
  </si>
  <si>
    <t>pt5554</t>
  </si>
  <si>
    <t>UPCHURCH; ADAM BARRETT</t>
  </si>
  <si>
    <t>abu65</t>
  </si>
  <si>
    <t>UTIN; EDIDIONG ANIETIE</t>
  </si>
  <si>
    <t>eau86</t>
  </si>
  <si>
    <t>VANDERZYDE; CHANEL R.</t>
  </si>
  <si>
    <t>crv449</t>
  </si>
  <si>
    <t>VASQUEZ; BRIANA ALENA</t>
  </si>
  <si>
    <t>bav337</t>
  </si>
  <si>
    <t>VASQUEZ; SPENCER LEE</t>
  </si>
  <si>
    <t>slv458</t>
  </si>
  <si>
    <t>VAZQUEZ; ROSALBA DANIELA</t>
  </si>
  <si>
    <t>rv8235</t>
  </si>
  <si>
    <t>VILLAGOMEZ; THALIA</t>
  </si>
  <si>
    <t>tv3675</t>
  </si>
  <si>
    <t>VU; THAO-UYEN H.</t>
  </si>
  <si>
    <t>thv222</t>
  </si>
  <si>
    <t>WANZONG; TORI RENEE</t>
  </si>
  <si>
    <t>trw795</t>
  </si>
  <si>
    <t>WEBB; JENIFER NICOLE</t>
  </si>
  <si>
    <t>jnw758</t>
  </si>
  <si>
    <t>WEISON; HANNAH MICHELLE</t>
  </si>
  <si>
    <t>hmw494</t>
  </si>
  <si>
    <t>WENSKE; MORGAN ELIZABETH</t>
  </si>
  <si>
    <t>mew2827</t>
  </si>
  <si>
    <t>WIDJAJA; TATYA C.</t>
  </si>
  <si>
    <t>tcw474</t>
  </si>
  <si>
    <t>WILLIS; JONATHAN SCOTT</t>
  </si>
  <si>
    <t>jw36327</t>
  </si>
  <si>
    <t>WOMACK; KEENAN PARKER</t>
  </si>
  <si>
    <t>kpw345</t>
  </si>
  <si>
    <t>WONG; NATHAN CHRISTOPHER</t>
  </si>
  <si>
    <t>ncw345</t>
  </si>
  <si>
    <t>WU; BIANCA A.R.</t>
  </si>
  <si>
    <t>wab765</t>
  </si>
  <si>
    <t>YAMAZI; AMANDA ANAI</t>
  </si>
  <si>
    <t>aay248</t>
  </si>
  <si>
    <t>YU; VEEN GABRIELLA</t>
  </si>
  <si>
    <t>vgy66</t>
  </si>
  <si>
    <t>ZAVALA; BRYAN ABEL</t>
  </si>
  <si>
    <t>baz249</t>
  </si>
  <si>
    <t>HIS 315L (Suri) Fall 2012</t>
  </si>
  <si>
    <t>Unique # 39180</t>
  </si>
  <si>
    <t>ADAMS; SHAWN MICHAEL</t>
  </si>
  <si>
    <t>sma2546</t>
  </si>
  <si>
    <t>AHMAD; SHEREEN JAMAL</t>
  </si>
  <si>
    <t>sja589</t>
  </si>
  <si>
    <t>AMBER; MOISHE AVRAHAM</t>
  </si>
  <si>
    <t>maa4822</t>
  </si>
  <si>
    <t>ANDERSON; LUKE MITCHELL</t>
  </si>
  <si>
    <t>la9534</t>
  </si>
  <si>
    <t>ARMSTRONG; AUBREY HUNTER</t>
  </si>
  <si>
    <t>aha542</t>
  </si>
  <si>
    <t>BANDA; EDUARDO</t>
  </si>
  <si>
    <t>eb23969</t>
  </si>
  <si>
    <t>BENEJAM; MARELYN VIRGINIA</t>
  </si>
  <si>
    <t>mvb368</t>
  </si>
  <si>
    <t>BOYLE; MARY BRIDGET</t>
  </si>
  <si>
    <t>mbb2269</t>
  </si>
  <si>
    <t>BRIBIESCA; ERIKA</t>
  </si>
  <si>
    <t>eb24977</t>
  </si>
  <si>
    <t>BRZEZNIAK; NICHOLAS J.</t>
  </si>
  <si>
    <t>njb735</t>
  </si>
  <si>
    <t>CALLAN; COLETTE RITA</t>
  </si>
  <si>
    <t>crc2974</t>
  </si>
  <si>
    <t>CHADWICK; CAROLINE BOSS</t>
  </si>
  <si>
    <t>cbc2243</t>
  </si>
  <si>
    <t>CHAN; RHIANNA MARIE</t>
  </si>
  <si>
    <t>rmc2768</t>
  </si>
  <si>
    <t>COLLINS; ALEXANDRA SAFRON</t>
  </si>
  <si>
    <t>asc2349</t>
  </si>
  <si>
    <t>CONTRERAS; DANIEL A.</t>
  </si>
  <si>
    <t>dac3347</t>
  </si>
  <si>
    <t>COONROD; SETH WAYNE</t>
  </si>
  <si>
    <t>swc586</t>
  </si>
  <si>
    <t>COX; JACOB RYAN</t>
  </si>
  <si>
    <t>jrc4499</t>
  </si>
  <si>
    <t>DE LEON; PALOMA</t>
  </si>
  <si>
    <t>pd6392</t>
  </si>
  <si>
    <t>DEETER; JOEL PATRICK</t>
  </si>
  <si>
    <t>jd35755</t>
  </si>
  <si>
    <t>DHITAL; ROSHANI SEEMA</t>
  </si>
  <si>
    <t>rsd628</t>
  </si>
  <si>
    <t>DODD; CAROLINE ELYSE</t>
  </si>
  <si>
    <t>cd23985</t>
  </si>
  <si>
    <t>DOERR; PAIGE ALLISON</t>
  </si>
  <si>
    <t>pad775</t>
  </si>
  <si>
    <t>ECKELKAMP; SHELBY MARIE</t>
  </si>
  <si>
    <t>se5928</t>
  </si>
  <si>
    <t>FEARS; DANIEL AARON</t>
  </si>
  <si>
    <t>daf733</t>
  </si>
  <si>
    <t>FERWERDA; ELSY MARINA</t>
  </si>
  <si>
    <t>emf866</t>
  </si>
  <si>
    <t>FRANK; SYDNEY ELIZABETH</t>
  </si>
  <si>
    <t>sef837</t>
  </si>
  <si>
    <t>GALLEGOS; ROGER ZACKARY</t>
  </si>
  <si>
    <t>rzg68</t>
  </si>
  <si>
    <t>GARCIA; JESSICA LEE</t>
  </si>
  <si>
    <t>jlg4345</t>
  </si>
  <si>
    <t>HAFNER; DAVID KESSLER</t>
  </si>
  <si>
    <t>dkh634</t>
  </si>
  <si>
    <t>HAIRSTON; KAITLIN LANAY</t>
  </si>
  <si>
    <t>klh3357</t>
  </si>
  <si>
    <t>HARRIS; JANET LYNN</t>
  </si>
  <si>
    <t>jlh5382</t>
  </si>
  <si>
    <t>HERBORT; DREW ANTHONY</t>
  </si>
  <si>
    <t>dh27499</t>
  </si>
  <si>
    <t>HICKS; GAYBRIELLE T.</t>
  </si>
  <si>
    <t>gth299</t>
  </si>
  <si>
    <t>JEN; HAO YU</t>
  </si>
  <si>
    <t>hj4552</t>
  </si>
  <si>
    <t>KOERNER; KATHLEEN LESHEA</t>
  </si>
  <si>
    <t>klk2553</t>
  </si>
  <si>
    <t>LASTIMOSA; RON JOSEPH E.</t>
  </si>
  <si>
    <t>rel859</t>
  </si>
  <si>
    <t>LEE; BRANDON GREGORY</t>
  </si>
  <si>
    <t>bgl293</t>
  </si>
  <si>
    <t>LEMUS; RAFAEL</t>
  </si>
  <si>
    <t>rl24656</t>
  </si>
  <si>
    <t>LENEAVE; KELSEY ANN</t>
  </si>
  <si>
    <t>kal2353</t>
  </si>
  <si>
    <t>LIM; JONG HOON</t>
  </si>
  <si>
    <t>jhl2298</t>
  </si>
  <si>
    <t>LOERA; CHARLYN JASMINE</t>
  </si>
  <si>
    <t>cjl2334</t>
  </si>
  <si>
    <t>LONG; RACHEL ELIZABETH</t>
  </si>
  <si>
    <t>rel742</t>
  </si>
  <si>
    <t>MARQUEZ; JUANA</t>
  </si>
  <si>
    <t>jm64366</t>
  </si>
  <si>
    <t>MARRIOTT; TYLER J.</t>
  </si>
  <si>
    <t>tjm2779</t>
  </si>
  <si>
    <t>MAURY; JULIE HELENE</t>
  </si>
  <si>
    <t>jhm2562</t>
  </si>
  <si>
    <t>MCLAUGHLIN; STUART ANDREW</t>
  </si>
  <si>
    <t>sam5489</t>
  </si>
  <si>
    <t>MO; YIYI</t>
  </si>
  <si>
    <t>ym4493</t>
  </si>
  <si>
    <t>MOHAMMAD; KHAN OMAR</t>
  </si>
  <si>
    <t>kom246</t>
  </si>
  <si>
    <t>MORALES; JUAN JOSE II</t>
  </si>
  <si>
    <t>jjm3773</t>
  </si>
  <si>
    <t>NARANJO; NATALIA</t>
  </si>
  <si>
    <t>nn4395</t>
  </si>
  <si>
    <t>NEUBAUER; DAVID ETHAN</t>
  </si>
  <si>
    <t>den374</t>
  </si>
  <si>
    <t>NICKELSON; CHRISTOPHER A.</t>
  </si>
  <si>
    <t>can895</t>
  </si>
  <si>
    <t>OLSON; ALEXA LANA</t>
  </si>
  <si>
    <t>alo556</t>
  </si>
  <si>
    <t>ORRICK; ALEXANDRA L.</t>
  </si>
  <si>
    <t>alo587</t>
  </si>
  <si>
    <t>PACKHEISER; BROOKE MARIE</t>
  </si>
  <si>
    <t>bmp559</t>
  </si>
  <si>
    <t>PENAFLOR; LORENA PATRICIA</t>
  </si>
  <si>
    <t>lp8788</t>
  </si>
  <si>
    <t>PEREZ; JAVIER</t>
  </si>
  <si>
    <t>jp42883</t>
  </si>
  <si>
    <t>PINK; SEAN ROBERT</t>
  </si>
  <si>
    <t>srp2256</t>
  </si>
  <si>
    <t>POTTER; DUSTIN HENRY</t>
  </si>
  <si>
    <t>dhp359</t>
  </si>
  <si>
    <t>POWELL; TRAVIS JAMES</t>
  </si>
  <si>
    <t>tjp824</t>
  </si>
  <si>
    <t>RAMOS; KARLOS</t>
  </si>
  <si>
    <t>kr23497</t>
  </si>
  <si>
    <t>REITSTETTER; DUSTIN M.</t>
  </si>
  <si>
    <t>dmr2579</t>
  </si>
  <si>
    <t>REYES; ARTURO JOSUE</t>
  </si>
  <si>
    <t>ajr2789</t>
  </si>
  <si>
    <t>RICHARD; SHANNON DIONNE</t>
  </si>
  <si>
    <t>sdr2247</t>
  </si>
  <si>
    <t>RICHARDS; MEGHAN REBECCA</t>
  </si>
  <si>
    <t>mrr2643</t>
  </si>
  <si>
    <t>RILEY; MICHAEL RANE</t>
  </si>
  <si>
    <t>mrr2365</t>
  </si>
  <si>
    <t>RODRIGUEZ-MENA; J. E.</t>
  </si>
  <si>
    <t>jer3388</t>
  </si>
  <si>
    <t>ROEMER; MADELINE MARIE</t>
  </si>
  <si>
    <t>mmr2672</t>
  </si>
  <si>
    <t>SACCO; KAREECE JEANINE</t>
  </si>
  <si>
    <t>kjs2573</t>
  </si>
  <si>
    <t>SALISBURY; MARCUS H.</t>
  </si>
  <si>
    <t>mhs782</t>
  </si>
  <si>
    <t>SCHMIDT; DILLON GARRETT</t>
  </si>
  <si>
    <t>dgs737</t>
  </si>
  <si>
    <t>SNYDER; DESIREE JOY</t>
  </si>
  <si>
    <t>djs3378</t>
  </si>
  <si>
    <t>SPENCE; DAVID EVAN</t>
  </si>
  <si>
    <t>des2398</t>
  </si>
  <si>
    <t>STURDIVANT; BRENNA NICOLE</t>
  </si>
  <si>
    <t>bns777</t>
  </si>
  <si>
    <t>SUNDIN; ERIC WILLIAM</t>
  </si>
  <si>
    <t>es26467</t>
  </si>
  <si>
    <t>SWANSON; MARISA NICOLE</t>
  </si>
  <si>
    <t>mns735</t>
  </si>
  <si>
    <t>TACDERAS; CHRISTOPHER A.</t>
  </si>
  <si>
    <t>cat2798</t>
  </si>
  <si>
    <t>TREVINO; ABRAHAM</t>
  </si>
  <si>
    <t>at26633</t>
  </si>
  <si>
    <t>TREVINO; CULLEN D.</t>
  </si>
  <si>
    <t>cdt944</t>
  </si>
  <si>
    <t>URBAN; CATHERINE A.</t>
  </si>
  <si>
    <t>cau267</t>
  </si>
  <si>
    <t>VASQUEZ; ALEXANDER ROSS</t>
  </si>
  <si>
    <t>av8478</t>
  </si>
  <si>
    <t>VELARDE; MARCELA</t>
  </si>
  <si>
    <t>mv22646</t>
  </si>
  <si>
    <t>VILLAREAL; SABRINA NICOLE</t>
  </si>
  <si>
    <t>sv6646</t>
  </si>
  <si>
    <t>VU; CATHERINE ANH</t>
  </si>
  <si>
    <t>cav857</t>
  </si>
  <si>
    <t>WANG; SAM GU</t>
  </si>
  <si>
    <t>sgw475</t>
  </si>
  <si>
    <t>WHIPPLE; WENDY MORGAN</t>
  </si>
  <si>
    <t>wmw499</t>
  </si>
  <si>
    <t>WILTON; HOPE KATHERINE</t>
  </si>
  <si>
    <t>hkw277</t>
  </si>
  <si>
    <t>WU; ZHEN GUANG</t>
  </si>
  <si>
    <t>zw2898</t>
  </si>
  <si>
    <t>YONACK; SAMUEL LEVY</t>
  </si>
  <si>
    <t>sy5737</t>
  </si>
  <si>
    <t>YOO; ESTEL KIM</t>
  </si>
  <si>
    <t>eky87</t>
  </si>
  <si>
    <t>YORK; JESSICA LYNN</t>
  </si>
  <si>
    <t>jy6648</t>
  </si>
  <si>
    <t>YORK; TONI MARIE</t>
  </si>
  <si>
    <t>tmy239</t>
  </si>
  <si>
    <t>ZHAN; ALEX SONG</t>
  </si>
  <si>
    <t>asz237</t>
  </si>
  <si>
    <t>Kirsten Ronald</t>
  </si>
  <si>
    <r>
      <t xml:space="preserve">SI Leader: </t>
    </r>
    <r>
      <rPr>
        <b/>
        <i/>
        <sz val="16"/>
        <rFont val="Calibri"/>
        <family val="2"/>
        <scheme val="minor"/>
      </rPr>
      <t>Kirsten Ronald</t>
    </r>
  </si>
  <si>
    <t>Matthew Bunn</t>
  </si>
  <si>
    <r>
      <t xml:space="preserve">SI Leader: </t>
    </r>
    <r>
      <rPr>
        <b/>
        <i/>
        <sz val="16"/>
        <rFont val="Calibri"/>
        <family val="2"/>
        <scheme val="minor"/>
      </rPr>
      <t>Matthew Bunn</t>
    </r>
  </si>
  <si>
    <t>Edward Shore</t>
  </si>
  <si>
    <r>
      <t xml:space="preserve">SI Leader: </t>
    </r>
    <r>
      <rPr>
        <b/>
        <i/>
        <sz val="16"/>
        <rFont val="Calibri"/>
        <family val="2"/>
        <scheme val="minor"/>
      </rPr>
      <t>Edward Shore</t>
    </r>
  </si>
  <si>
    <t>Iliyana Hadjistoyanova</t>
  </si>
  <si>
    <r>
      <t xml:space="preserve">SI Leader: </t>
    </r>
    <r>
      <rPr>
        <b/>
        <i/>
        <sz val="16"/>
        <rFont val="Calibri"/>
        <family val="2"/>
        <scheme val="minor"/>
      </rPr>
      <t>Iliyana Hadjistoyanova</t>
    </r>
  </si>
  <si>
    <t>ABBASI; WARDAH</t>
  </si>
  <si>
    <t>wa2996</t>
  </si>
  <si>
    <t>ALHADEF; REAGAN NICOLE</t>
  </si>
  <si>
    <t>rna375</t>
  </si>
  <si>
    <t>ARNOLD; IZABELLA ANDRADE</t>
  </si>
  <si>
    <t>iaa422</t>
  </si>
  <si>
    <t>BELL; JONATHAN MICHAEL</t>
  </si>
  <si>
    <t>jmb6563</t>
  </si>
  <si>
    <t>BELTRAN; MONICA</t>
  </si>
  <si>
    <t>mb45657</t>
  </si>
  <si>
    <t>BURDIN; MICHELLE EILEEN</t>
  </si>
  <si>
    <t>meb3347</t>
  </si>
  <si>
    <t>DAHAL; SRISHTI SHARMA</t>
  </si>
  <si>
    <t>ssd583</t>
  </si>
  <si>
    <t>DE ANGULO; JUAN CAMILO</t>
  </si>
  <si>
    <t>jcd2484</t>
  </si>
  <si>
    <t>DELAVAN; WILL JORDAN</t>
  </si>
  <si>
    <t>wjd393</t>
  </si>
  <si>
    <t>DINH; DUYEN</t>
  </si>
  <si>
    <t>dtd444</t>
  </si>
  <si>
    <t>HICKEY; BENNETT MICHAEL</t>
  </si>
  <si>
    <t>bmh2246</t>
  </si>
  <si>
    <t>KESSELRING; MARK EDWARD</t>
  </si>
  <si>
    <t>mek753</t>
  </si>
  <si>
    <t>LAYER; HALEY CHRISTINE</t>
  </si>
  <si>
    <t>hcl364</t>
  </si>
  <si>
    <t>LENNARTZ; JONATHAN FRANK</t>
  </si>
  <si>
    <t>jl46734</t>
  </si>
  <si>
    <t>LESICKO; MATTHEW ROBERT</t>
  </si>
  <si>
    <t>mrl2233</t>
  </si>
  <si>
    <t>LEWIS; JORDAN DANIEL</t>
  </si>
  <si>
    <t>jdl2977</t>
  </si>
  <si>
    <t>MANDELBAUM; ESTHER B.</t>
  </si>
  <si>
    <t>em22284</t>
  </si>
  <si>
    <t>MURRAY; COURTNEY DAWN</t>
  </si>
  <si>
    <t>cm37545</t>
  </si>
  <si>
    <t>NEKOLAICHUK; REBECCA LOIS</t>
  </si>
  <si>
    <t>rn4237</t>
  </si>
  <si>
    <t>OLVERA; FRANCISCO JAVIER</t>
  </si>
  <si>
    <t>fo883</t>
  </si>
  <si>
    <t>ORTIZ; NALANI YVONNE</t>
  </si>
  <si>
    <t>nyo74</t>
  </si>
  <si>
    <t>PENA; ISABELLE ANGELIQUE</t>
  </si>
  <si>
    <t>iap253</t>
  </si>
  <si>
    <t>PRADO; GRACIELA ANDREA</t>
  </si>
  <si>
    <t>gap663</t>
  </si>
  <si>
    <t>QURESHI; HABIB A.</t>
  </si>
  <si>
    <t>haq66</t>
  </si>
  <si>
    <t>RUIZ; CARLOS ENRIQUE</t>
  </si>
  <si>
    <t>cer2462</t>
  </si>
  <si>
    <t>SEXTON; WILSON BENJAMIN</t>
  </si>
  <si>
    <t>wbs466</t>
  </si>
  <si>
    <t>SIMPSON; ISABEL RACHEL</t>
  </si>
  <si>
    <t>is5777</t>
  </si>
  <si>
    <t>WHITE; BRITNEE NICOLE</t>
  </si>
  <si>
    <t>bnw546</t>
  </si>
  <si>
    <t>WIJAYANG; CECILIA</t>
  </si>
  <si>
    <t>cw29383</t>
  </si>
  <si>
    <t>Total Number of Students: 169</t>
  </si>
  <si>
    <t xml:space="preserve">CURRENT AS OF: 17 September 2012 9:30am U.S. Central Time </t>
  </si>
  <si>
    <t>sep2256</t>
  </si>
  <si>
    <t>AGUIRRE; AMANDA MARIE</t>
  </si>
  <si>
    <t>ama3973</t>
  </si>
  <si>
    <t>AHMED; MANAL GOHAR</t>
  </si>
  <si>
    <t>mga638</t>
  </si>
  <si>
    <t>BRICKER; MADELEINE MARIE</t>
  </si>
  <si>
    <t>mmb2846</t>
  </si>
  <si>
    <t>BUGG; KYLE ANDREW</t>
  </si>
  <si>
    <t>kab3772</t>
  </si>
  <si>
    <t>CHAN; SUET YU</t>
  </si>
  <si>
    <t>sc44575</t>
  </si>
  <si>
    <t>CUNNINGHAM; JOSEPH S.</t>
  </si>
  <si>
    <t>jsc2539</t>
  </si>
  <si>
    <t>GALEAS; KATHRYN MERCEDES</t>
  </si>
  <si>
    <t>kmg2827</t>
  </si>
  <si>
    <t>GONZALEZ; HARLIE DANIELLE</t>
  </si>
  <si>
    <t>hdg373</t>
  </si>
  <si>
    <t>HEFFER; BRADLEY ALAN</t>
  </si>
  <si>
    <t>bah2249</t>
  </si>
  <si>
    <t>HUDSON; CHASE MORTON</t>
  </si>
  <si>
    <t>cmh3547</t>
  </si>
  <si>
    <t>JENEVEIN; LILLIAN ANN</t>
  </si>
  <si>
    <t>laj725</t>
  </si>
  <si>
    <t>MCGEE; EMILY GAIL</t>
  </si>
  <si>
    <t>egm582</t>
  </si>
  <si>
    <t>MEDRANO; MANRIQUE JOSUE</t>
  </si>
  <si>
    <t>mm54595</t>
  </si>
  <si>
    <t>MORAN; ASHLEY MARLENE</t>
  </si>
  <si>
    <t>amm6556</t>
  </si>
  <si>
    <t>NTOMCHUKWU; KILIAN</t>
  </si>
  <si>
    <t>kn6525</t>
  </si>
  <si>
    <t>ONG; SOPHIA THUY-VI</t>
  </si>
  <si>
    <t>sto269</t>
  </si>
  <si>
    <t>PEARSON; HILARY ANNE</t>
  </si>
  <si>
    <t>hap453</t>
  </si>
  <si>
    <t>REYES-MARTINEZ; J. A.</t>
  </si>
  <si>
    <t>jar6397</t>
  </si>
  <si>
    <t>REYES; DULCE ITZEL</t>
  </si>
  <si>
    <t>dir262</t>
  </si>
  <si>
    <t>RODRIGUEZ; KIMBERLY AMBER</t>
  </si>
  <si>
    <t>kar2776</t>
  </si>
  <si>
    <t>SCHUH; ANNE JULIANE</t>
  </si>
  <si>
    <t>ajs4563</t>
  </si>
  <si>
    <t>SMITH; EMILY HUNTER</t>
  </si>
  <si>
    <t>ehs452</t>
  </si>
  <si>
    <t>SMITH; THOMAS JOSEPH</t>
  </si>
  <si>
    <t>tjs2562</t>
  </si>
  <si>
    <t>STILES; KRISTEN MARIE</t>
  </si>
  <si>
    <t>kms2894</t>
  </si>
  <si>
    <t>TENBARGE; ELEANOR MARY</t>
  </si>
  <si>
    <t>emt374</t>
  </si>
  <si>
    <t>WHITELY; JAMES BUTLER</t>
  </si>
  <si>
    <t>jbw895</t>
  </si>
  <si>
    <t xml:space="preserve">CURRENT AS OF: 17 September 2012 9:41am U.S. Central Time </t>
  </si>
  <si>
    <t xml:space="preserve">Wednesdays 5:15-6:15 pm, MEZ 1.120 </t>
  </si>
  <si>
    <t>Thursdays 10:15-11:15 am, JES A217A</t>
  </si>
  <si>
    <t>Wednesdays 1-2pm, CBA 4.338</t>
  </si>
  <si>
    <t>Th 12:30-1:30 pm, CBA 4.338</t>
  </si>
  <si>
    <t>Mondays 11-12 pm, GAR 0.120</t>
  </si>
  <si>
    <t>Tuesdays 3-4 pm, GAR 2.124</t>
  </si>
  <si>
    <t>ACOSTA; GABRIEL CUEVA</t>
  </si>
  <si>
    <t>ga6428</t>
  </si>
  <si>
    <t>AGUSTIN; VIANCA NICOLE</t>
  </si>
  <si>
    <t>vna224</t>
  </si>
  <si>
    <t>AHN; DAHYUN</t>
  </si>
  <si>
    <t>dma959</t>
  </si>
  <si>
    <t>ALI; TANIA</t>
  </si>
  <si>
    <t>ta5948</t>
  </si>
  <si>
    <t>ARTEAGA; KRISTIN LAURA</t>
  </si>
  <si>
    <t>kla923</t>
  </si>
  <si>
    <t>AWAD; TARA</t>
  </si>
  <si>
    <t>ta6335</t>
  </si>
  <si>
    <t>BANH; DONOVAN ANH-TUNG</t>
  </si>
  <si>
    <t>plb683</t>
  </si>
  <si>
    <t>BARHAM; KATHRYN JEAN</t>
  </si>
  <si>
    <t>kjb2496</t>
  </si>
  <si>
    <t>BAUER; RAYMOND MATTHEW</t>
  </si>
  <si>
    <t>rmb2558</t>
  </si>
  <si>
    <t>BRANNON; RICHARD DANA JR.</t>
  </si>
  <si>
    <t>rdb974</t>
  </si>
  <si>
    <t>BRILL; CLARA EVELYN</t>
  </si>
  <si>
    <t>ceb2542</t>
  </si>
  <si>
    <t>BURDITT; CLAIRE CRYSTAL</t>
  </si>
  <si>
    <t>ccb2392</t>
  </si>
  <si>
    <t>CAMARENA; ALEYM</t>
  </si>
  <si>
    <t>ac49985</t>
  </si>
  <si>
    <t>CHOO; YINGLE</t>
  </si>
  <si>
    <t>yc7424</t>
  </si>
  <si>
    <t>CHOU; KA SENG</t>
  </si>
  <si>
    <t>kc32547</t>
  </si>
  <si>
    <t>CLARK; TIMOTHY ROGERS</t>
  </si>
  <si>
    <t>trc992</t>
  </si>
  <si>
    <t>CLARK; TRISTAN ANDREW</t>
  </si>
  <si>
    <t>tac2254</t>
  </si>
  <si>
    <t>DAVIS; JOHN DONALD</t>
  </si>
  <si>
    <t>jdd2476</t>
  </si>
  <si>
    <t>DEBONE; KRISTIN NICOLE</t>
  </si>
  <si>
    <t>knd346</t>
  </si>
  <si>
    <t>DOMINGUEZ; STEPHEN A. JR.</t>
  </si>
  <si>
    <t>sad2386</t>
  </si>
  <si>
    <t>DUNN; JAMES DAVID II</t>
  </si>
  <si>
    <t>jdd2838</t>
  </si>
  <si>
    <t>FAKHREDDINE; ALI YOUSSEF</t>
  </si>
  <si>
    <t>ayf92</t>
  </si>
  <si>
    <t>FARIAS; RUBY YVETTE</t>
  </si>
  <si>
    <t>ryf68</t>
  </si>
  <si>
    <t>FERNANDEZ; CRISTINA A.</t>
  </si>
  <si>
    <t>caf2664</t>
  </si>
  <si>
    <t>FINK; ALEXANDRA NIKOLE</t>
  </si>
  <si>
    <t>anf582</t>
  </si>
  <si>
    <t>FROST; JARED C.</t>
  </si>
  <si>
    <t>frostjc</t>
  </si>
  <si>
    <t>GARDINER; KYLE NICHOLAS</t>
  </si>
  <si>
    <t>kng529</t>
  </si>
  <si>
    <t>GARDUNO; ERICA JOCELYN</t>
  </si>
  <si>
    <t>eg24588</t>
  </si>
  <si>
    <t>HINOJOSA; JOSE LUIS JR.</t>
  </si>
  <si>
    <t>jlh3938</t>
  </si>
  <si>
    <t>IBARRA; ABEL ANTONIO</t>
  </si>
  <si>
    <t>aai266</t>
  </si>
  <si>
    <t>JANG; HEEGYEONG</t>
  </si>
  <si>
    <t>hj4583</t>
  </si>
  <si>
    <t>KIM; HYUN KYUNG</t>
  </si>
  <si>
    <t>hk8394</t>
  </si>
  <si>
    <t>LEE; JI YOUNG</t>
  </si>
  <si>
    <t>jyl467</t>
  </si>
  <si>
    <t>LEE; JIN H.</t>
  </si>
  <si>
    <t>jl29823</t>
  </si>
  <si>
    <t>LEE; JUNSEOK</t>
  </si>
  <si>
    <t>jl44628</t>
  </si>
  <si>
    <t>MARTINEZ; JULIAN HENRY</t>
  </si>
  <si>
    <t>jhm2343</t>
  </si>
  <si>
    <t>MAURITZEN; ANDREAS</t>
  </si>
  <si>
    <t>am54925</t>
  </si>
  <si>
    <t>MCGINNESS; LILLI HALPERN</t>
  </si>
  <si>
    <t>lhm396</t>
  </si>
  <si>
    <t>MOHAMED; AHMED HAZEM</t>
  </si>
  <si>
    <t>ahm638</t>
  </si>
  <si>
    <t>MOLAK; JAKE READ</t>
  </si>
  <si>
    <t>jrm5276</t>
  </si>
  <si>
    <t>MONRIAL; ALEXA CAROLINA</t>
  </si>
  <si>
    <t>acm3354</t>
  </si>
  <si>
    <t>MOORE; ASHTON DEON</t>
  </si>
  <si>
    <t>adm2935</t>
  </si>
  <si>
    <t>MURPHY-DLOUHY; IVAN P.</t>
  </si>
  <si>
    <t>ipm242</t>
  </si>
  <si>
    <t>NEKY; JOSEPH RYAN BURKE</t>
  </si>
  <si>
    <t>jrn733</t>
  </si>
  <si>
    <t>NGUYEN; TUAN TRUONG HOANG</t>
  </si>
  <si>
    <t>ttn2256</t>
  </si>
  <si>
    <t>PARRO; MAURO EDUARDO JR.</t>
  </si>
  <si>
    <t>mep2665</t>
  </si>
  <si>
    <t>PHILPOTT; LAUREN MICHELLE</t>
  </si>
  <si>
    <t>lmp2469</t>
  </si>
  <si>
    <t>POLLAN; LINDSEY LEE</t>
  </si>
  <si>
    <t>llp733</t>
  </si>
  <si>
    <t>RAMPY; AUSTIN LINK</t>
  </si>
  <si>
    <t>alr2999</t>
  </si>
  <si>
    <t>RODRIGUEZ; EDNA</t>
  </si>
  <si>
    <t>er24996</t>
  </si>
  <si>
    <t>SAILE; FLORIAN KARL</t>
  </si>
  <si>
    <t>fks96</t>
  </si>
  <si>
    <t>SALLANS; JUDGE JAMES</t>
  </si>
  <si>
    <t>jjs2867</t>
  </si>
  <si>
    <t>SAMAD; FIZZA</t>
  </si>
  <si>
    <t>fs5884</t>
  </si>
  <si>
    <t>SHAH; KISHANKUMAR H.</t>
  </si>
  <si>
    <t>khs457</t>
  </si>
  <si>
    <t>SHIPMAN; DANESHA MICHELLE</t>
  </si>
  <si>
    <t>dms3655</t>
  </si>
  <si>
    <t>SLAUGHTER; STEPHEN C.</t>
  </si>
  <si>
    <t>ss58625</t>
  </si>
  <si>
    <t>SPIEWAK; PETER MACIEJ</t>
  </si>
  <si>
    <t>pms835</t>
  </si>
  <si>
    <t>STASNOPOLIS; ALESSANDRA A</t>
  </si>
  <si>
    <t>aas3243</t>
  </si>
  <si>
    <t>STEPHENS; EMMA CATHERINE</t>
  </si>
  <si>
    <t>es28527</t>
  </si>
  <si>
    <t>TIJMES; STEVEN ALEXANDER</t>
  </si>
  <si>
    <t>sat935</t>
  </si>
  <si>
    <t>TILTON; CODY WAYNE</t>
  </si>
  <si>
    <t>cwt485</t>
  </si>
  <si>
    <t>TOLDEN; MARLOWE ANTHONY</t>
  </si>
  <si>
    <t>mat2966</t>
  </si>
  <si>
    <t>WARMUTH; MATTHIAS</t>
  </si>
  <si>
    <t>mw29796</t>
  </si>
  <si>
    <t>YI; JESSICA HYUN HUI</t>
  </si>
  <si>
    <t>jhy284</t>
  </si>
  <si>
    <t>Total Number of Students: 318</t>
  </si>
  <si>
    <t xml:space="preserve">CURRENT AS OF: 17 September 2012 9:51am U.S. Central Time </t>
  </si>
  <si>
    <t>Tuesdays 4-5 pm, CBA 4.324</t>
  </si>
  <si>
    <t>Wednesdays 4-5 pm, CBA 4.326</t>
  </si>
  <si>
    <t>AMARO; MARCELA ALEJANDRA</t>
  </si>
  <si>
    <t>maa4555</t>
  </si>
  <si>
    <t>ANDERSON; CONNOR S.</t>
  </si>
  <si>
    <t>csa575</t>
  </si>
  <si>
    <t>BACA; ALYSSA KRISTINE</t>
  </si>
  <si>
    <t>akb2278</t>
  </si>
  <si>
    <t>BAIER; SEAN TREVOR</t>
  </si>
  <si>
    <t>stb638</t>
  </si>
  <si>
    <t>BELL; KAITLIN A.</t>
  </si>
  <si>
    <t>kab3778</t>
  </si>
  <si>
    <t>BHAKTA; CHIRAGKUMAR VINOD</t>
  </si>
  <si>
    <t>cvb269</t>
  </si>
  <si>
    <t>BIGIO; JOSE ANTON</t>
  </si>
  <si>
    <t>jab7677</t>
  </si>
  <si>
    <t>BOQUILON; PATRICK MATTHEW</t>
  </si>
  <si>
    <t>pb9225</t>
  </si>
  <si>
    <t>BROWN; LAURA ADELE</t>
  </si>
  <si>
    <t>lab2949</t>
  </si>
  <si>
    <t>BUENTELLO; JESSICA</t>
  </si>
  <si>
    <t>jb55252</t>
  </si>
  <si>
    <t>BUFORD; ALEXANDRA RAY</t>
  </si>
  <si>
    <t>arb3259</t>
  </si>
  <si>
    <t>BURTON; CHRISTOPHER C.</t>
  </si>
  <si>
    <t>ccb2436</t>
  </si>
  <si>
    <t>CABALLERO; JORGE ALBERTO</t>
  </si>
  <si>
    <t>jac6954</t>
  </si>
  <si>
    <t>CAHILL; ABBY LYNNE</t>
  </si>
  <si>
    <t>ac42423</t>
  </si>
  <si>
    <t>CAIN; CLAYTON ARMSTRONG</t>
  </si>
  <si>
    <t>cac5549</t>
  </si>
  <si>
    <t>CARRILLO; CECILIA</t>
  </si>
  <si>
    <t>cc47868</t>
  </si>
  <si>
    <t>CARRILLO; JOSE SIERRA</t>
  </si>
  <si>
    <t>jsc2897</t>
  </si>
  <si>
    <t>CASTELLANOS; QUYEN A.</t>
  </si>
  <si>
    <t>qac68</t>
  </si>
  <si>
    <t>CASTRO; MIRIAM ALEJANDRA</t>
  </si>
  <si>
    <t>mac6643</t>
  </si>
  <si>
    <t>CHUANG; KATHERINE YIN</t>
  </si>
  <si>
    <t>kyc333</t>
  </si>
  <si>
    <t>CLEVELAND; WILLIAM JOSEPH</t>
  </si>
  <si>
    <t>wjc592</t>
  </si>
  <si>
    <t>COLLIER; DAVID CARROLL</t>
  </si>
  <si>
    <t>dc33856</t>
  </si>
  <si>
    <t>COOK; ELIZABETH MARGARET</t>
  </si>
  <si>
    <t>emc2547</t>
  </si>
  <si>
    <t>CORREA; DAYNE LIZETH</t>
  </si>
  <si>
    <t>dc32658</t>
  </si>
  <si>
    <t>CRANDALL; NATHAN ANDREW</t>
  </si>
  <si>
    <t>nac57</t>
  </si>
  <si>
    <t>CULLINGFORD; COURTNEY L.</t>
  </si>
  <si>
    <t>clc4638</t>
  </si>
  <si>
    <t>DARASH; ANITA</t>
  </si>
  <si>
    <t>ael257</t>
  </si>
  <si>
    <t>DELGADO; MARINA</t>
  </si>
  <si>
    <t>md29872</t>
  </si>
  <si>
    <t>DHOLAKIA; SEHER SIMEEN</t>
  </si>
  <si>
    <t>ssd393</t>
  </si>
  <si>
    <t>DIAZ; ASHLEY MAUREEN</t>
  </si>
  <si>
    <t>amd3599</t>
  </si>
  <si>
    <t>DISHMAN; AARON DARIUS</t>
  </si>
  <si>
    <t>adishman</t>
  </si>
  <si>
    <t>DO; TIFFANY BAO HAN</t>
  </si>
  <si>
    <t>td8534</t>
  </si>
  <si>
    <t>EDSTROM; ANDREW WILLIAM</t>
  </si>
  <si>
    <t>ae8222</t>
  </si>
  <si>
    <t>ESPARZA; RICHARD FRANK</t>
  </si>
  <si>
    <t>rfe235</t>
  </si>
  <si>
    <t>ESPINOZA; KATTIA</t>
  </si>
  <si>
    <t>ke4936</t>
  </si>
  <si>
    <t>ESTRADA; KARLA ALEXANDRA</t>
  </si>
  <si>
    <t>kae643</t>
  </si>
  <si>
    <t>FERNANDEZ; CYNTHIA K.</t>
  </si>
  <si>
    <t>ckf79</t>
  </si>
  <si>
    <t>FLEMING; ASHLEY CAROL</t>
  </si>
  <si>
    <t>acf954</t>
  </si>
  <si>
    <t>FONDREN; RYAN MICHAEL</t>
  </si>
  <si>
    <t>rmf867</t>
  </si>
  <si>
    <t>FRALLICCIARDI; ALLAN JAN</t>
  </si>
  <si>
    <t>af9669</t>
  </si>
  <si>
    <t>FRANKLIN; KATELYN IVY</t>
  </si>
  <si>
    <t>kif82</t>
  </si>
  <si>
    <t>GAMEZ; JEANETTE</t>
  </si>
  <si>
    <t>jg52462</t>
  </si>
  <si>
    <t>GIRE; MUTTAHIR</t>
  </si>
  <si>
    <t>mg42874</t>
  </si>
  <si>
    <t>GODINEZ; OZZIEL</t>
  </si>
  <si>
    <t>og3654</t>
  </si>
  <si>
    <t>GUTIERREZ; NINFA ALICIA</t>
  </si>
  <si>
    <t>nag656</t>
  </si>
  <si>
    <t>GUTIERREZ; VICTORIA</t>
  </si>
  <si>
    <t>vg7245</t>
  </si>
  <si>
    <t>HERNANDEZ; CARLOS S.</t>
  </si>
  <si>
    <t>csh986</t>
  </si>
  <si>
    <t>HERSCHMANN; MICHAEL J.</t>
  </si>
  <si>
    <t>mjh3349</t>
  </si>
  <si>
    <t>HINOJOSA; DAMIAN</t>
  </si>
  <si>
    <t>dh28739</t>
  </si>
  <si>
    <t>HOLDER; BENNETT WALTER</t>
  </si>
  <si>
    <t>bwh585</t>
  </si>
  <si>
    <t>HUTCHFUL; CLAUDE TONYE</t>
  </si>
  <si>
    <t>cth726</t>
  </si>
  <si>
    <t>IVEY; MICHAEL LEE</t>
  </si>
  <si>
    <t>mli259</t>
  </si>
  <si>
    <t>KEMME; LAUREN ADAIR</t>
  </si>
  <si>
    <t>lak684</t>
  </si>
  <si>
    <t>KILPATRICK; CHARLI RENEE</t>
  </si>
  <si>
    <t>crk536</t>
  </si>
  <si>
    <t>KU; TERRY</t>
  </si>
  <si>
    <t>tk5246</t>
  </si>
  <si>
    <t>LAM; JENNIFER</t>
  </si>
  <si>
    <t>jl48894</t>
  </si>
  <si>
    <t>LAU; JUN QI</t>
  </si>
  <si>
    <t>jl52375</t>
  </si>
  <si>
    <t>LEWIS; DEIDREANA CHARNELL</t>
  </si>
  <si>
    <t>dl26245</t>
  </si>
  <si>
    <t>LI; ZHI</t>
  </si>
  <si>
    <t>zl2289</t>
  </si>
  <si>
    <t>LINDSEY; ANNA ELISE</t>
  </si>
  <si>
    <t>ael889</t>
  </si>
  <si>
    <t>LIU; JONATHAN DOUGLAS</t>
  </si>
  <si>
    <t>jdl2625</t>
  </si>
  <si>
    <t>LOBEIRA; GONZALO</t>
  </si>
  <si>
    <t>gl7282</t>
  </si>
  <si>
    <t>MARTINEZ-BERRIER; RUBY H.</t>
  </si>
  <si>
    <t>rhm683</t>
  </si>
  <si>
    <t>MCKINNEY; WILLIAM MILLER</t>
  </si>
  <si>
    <t>wmm536</t>
  </si>
  <si>
    <t>MILJKOVIC; VUKASIN</t>
  </si>
  <si>
    <t>vm8536</t>
  </si>
  <si>
    <t>MOJEKWU; FRANKIE C.</t>
  </si>
  <si>
    <t>fcm334</t>
  </si>
  <si>
    <t>MURRY; TARALE GAVON</t>
  </si>
  <si>
    <t>tgm467</t>
  </si>
  <si>
    <t>N'HPANG; LUMAI</t>
  </si>
  <si>
    <t>ln5539</t>
  </si>
  <si>
    <t>NOGUEZ; VALENTIN</t>
  </si>
  <si>
    <t>vn2882</t>
  </si>
  <si>
    <t>OLDERBAK; MERCEDES ELISSE</t>
  </si>
  <si>
    <t>meo598</t>
  </si>
  <si>
    <t>OOI; SHEELA XIAO PING</t>
  </si>
  <si>
    <t>so6356</t>
  </si>
  <si>
    <t>PALOMO; ZULEIMA VIRIDIANA</t>
  </si>
  <si>
    <t>zvp64</t>
  </si>
  <si>
    <t>PATEL; PARTH PRAVIN</t>
  </si>
  <si>
    <t>ppp285</t>
  </si>
  <si>
    <t>PENA; DANIEL JUSTIN</t>
  </si>
  <si>
    <t>djp987</t>
  </si>
  <si>
    <t>PEPPE; LAURA ELAINE</t>
  </si>
  <si>
    <t>lep722</t>
  </si>
  <si>
    <t>QUIMBY; THOMAS C.</t>
  </si>
  <si>
    <t>tcq69</t>
  </si>
  <si>
    <t>RAMIREZ; ANDY NOEL</t>
  </si>
  <si>
    <t>anr777</t>
  </si>
  <si>
    <t>RICAUD; FERNANDO</t>
  </si>
  <si>
    <t>fr4782</t>
  </si>
  <si>
    <t>RIVERA; MARCUS C.</t>
  </si>
  <si>
    <t>mcr887</t>
  </si>
  <si>
    <t>ROBINSON; ANDREW PATRICK</t>
  </si>
  <si>
    <t>ar39348</t>
  </si>
  <si>
    <t>SARAF; ANITA VASUDEV</t>
  </si>
  <si>
    <t>avs536</t>
  </si>
  <si>
    <t>SEBIT; STELLA LANYAHWO</t>
  </si>
  <si>
    <t>sls4968</t>
  </si>
  <si>
    <t>SEO; HYOJIN</t>
  </si>
  <si>
    <t>hs22632</t>
  </si>
  <si>
    <t>STERLING; ELIZABETH A.</t>
  </si>
  <si>
    <t>eas3248</t>
  </si>
  <si>
    <t>STONE; DUSTIN PARKER</t>
  </si>
  <si>
    <t>ds38372</t>
  </si>
  <si>
    <t>TACLOBAO; BLESSING S.</t>
  </si>
  <si>
    <t>bst363</t>
  </si>
  <si>
    <t>TAYLOR; ANDREW RICHARD</t>
  </si>
  <si>
    <t>art2373</t>
  </si>
  <si>
    <t>TREVINO; JOHN GERALD JR.</t>
  </si>
  <si>
    <t>jgt473</t>
  </si>
  <si>
    <t>TURLEY; SARAH JOANNE</t>
  </si>
  <si>
    <t>sjt837</t>
  </si>
  <si>
    <t>VALDOVINOS; ANITA BRIDGET</t>
  </si>
  <si>
    <t>abv276</t>
  </si>
  <si>
    <t>VILLARREAL; JESUS ADRIAN</t>
  </si>
  <si>
    <t>jav2785</t>
  </si>
  <si>
    <t>Total Number of Students: 301</t>
  </si>
  <si>
    <t xml:space="preserve">CURRENT AS OF: 17 September 2012 2:46pm U.S. Central Time </t>
  </si>
  <si>
    <t>ADAMS; ZACHARY ALLAN</t>
  </si>
  <si>
    <t>zaa288</t>
  </si>
  <si>
    <t>ARENA; IAN CHARLES</t>
  </si>
  <si>
    <t>ica85</t>
  </si>
  <si>
    <t>ARNOLD; VICTORIA FRANCIS</t>
  </si>
  <si>
    <t>vfa78</t>
  </si>
  <si>
    <t>AYALA; KEVIN JOEL</t>
  </si>
  <si>
    <t>ka9936</t>
  </si>
  <si>
    <t>BELLO; FRANCES MARIE</t>
  </si>
  <si>
    <t>fmb362</t>
  </si>
  <si>
    <t>BIANTAN; FRANCES D.</t>
  </si>
  <si>
    <t>fdb352</t>
  </si>
  <si>
    <t>BOGART; BRIAN EDWARD</t>
  </si>
  <si>
    <t>beb837</t>
  </si>
  <si>
    <t>BRADLEY; ALEX JUSTIN</t>
  </si>
  <si>
    <t>ajb3797</t>
  </si>
  <si>
    <t>BROWN; ROBERT STANTON</t>
  </si>
  <si>
    <t>rsb877</t>
  </si>
  <si>
    <t>CAMACHO; ISAAC ISRAEL</t>
  </si>
  <si>
    <t>ic5574</t>
  </si>
  <si>
    <t>CARLSON; EMILY ANGELA</t>
  </si>
  <si>
    <t>eac2983</t>
  </si>
  <si>
    <t>CAUSEY; MICHAEL CRAIG</t>
  </si>
  <si>
    <t>mcc2675</t>
  </si>
  <si>
    <t>CUADRADO- LOPEZ; J. J.</t>
  </si>
  <si>
    <t>jjc3398</t>
  </si>
  <si>
    <t>DAVIS; LANE GARDNER</t>
  </si>
  <si>
    <t>ld7642</t>
  </si>
  <si>
    <t>DEVORSKY; TAYLOR ZACHARY</t>
  </si>
  <si>
    <t>tzd59</t>
  </si>
  <si>
    <t>DIEZ; VICTORIA ISABEL</t>
  </si>
  <si>
    <t>vid64</t>
  </si>
  <si>
    <t>DUNSTATTER; ARNO JOSEPH</t>
  </si>
  <si>
    <t>ad32479</t>
  </si>
  <si>
    <t>EDGE; TYESHA DANIELLE</t>
  </si>
  <si>
    <t>tde354</t>
  </si>
  <si>
    <t>ESTRADA; YESCENIA</t>
  </si>
  <si>
    <t>ye653</t>
  </si>
  <si>
    <t>FARIAS; OSCAR ESTEBAN</t>
  </si>
  <si>
    <t>oef93</t>
  </si>
  <si>
    <t>FLORES; CRISTINA MARLEN</t>
  </si>
  <si>
    <t>cmf2469</t>
  </si>
  <si>
    <t>FLORES; JAVIER</t>
  </si>
  <si>
    <t>jf29585</t>
  </si>
  <si>
    <t>FYRWALD; GENTRY KRISTIN</t>
  </si>
  <si>
    <t>gf3683</t>
  </si>
  <si>
    <t>GARCIA; ALMENDRA</t>
  </si>
  <si>
    <t>ag47593</t>
  </si>
  <si>
    <t>GARCIA; MARINA YSABEL</t>
  </si>
  <si>
    <t>myg285</t>
  </si>
  <si>
    <t>GONZALES; JAMES MATTHEW</t>
  </si>
  <si>
    <t>jmg5464</t>
  </si>
  <si>
    <t>GUENTHER; JONZACHARY DALE</t>
  </si>
  <si>
    <t>jdg3725</t>
  </si>
  <si>
    <t>GUERRA; ARIANA AISSA</t>
  </si>
  <si>
    <t>ag45449</t>
  </si>
  <si>
    <t>GUILLEMETTE; KYLE ANTHONY</t>
  </si>
  <si>
    <t>kag2829</t>
  </si>
  <si>
    <t>HALLEY; STEPHANIE MARIE</t>
  </si>
  <si>
    <t>smh2783</t>
  </si>
  <si>
    <t>HALSTEAD; CHELSEA E.</t>
  </si>
  <si>
    <t>ch37458</t>
  </si>
  <si>
    <t>HANES; EMMA LOUISE</t>
  </si>
  <si>
    <t>elh938</t>
  </si>
  <si>
    <t>HARRIS; KENDALL BERNARD</t>
  </si>
  <si>
    <t>kbh587</t>
  </si>
  <si>
    <t>HASTON; JOSHUA RHYS</t>
  </si>
  <si>
    <t>jrh4584</t>
  </si>
  <si>
    <t>HERNANDEZ; MICHELLE</t>
  </si>
  <si>
    <t>mh39254</t>
  </si>
  <si>
    <t>HICKEY; AUDREY JAMES</t>
  </si>
  <si>
    <t>ah38445</t>
  </si>
  <si>
    <t>HOLLIMAN; RACHEL MARIE</t>
  </si>
  <si>
    <t>rmh2736</t>
  </si>
  <si>
    <t>HOLSHOUSER; THOMAS GRANT</t>
  </si>
  <si>
    <t>tgh379</t>
  </si>
  <si>
    <t>HUH; JAWOOK</t>
  </si>
  <si>
    <t>jh54635</t>
  </si>
  <si>
    <t>IKO; KELECHI I.</t>
  </si>
  <si>
    <t>kii64</t>
  </si>
  <si>
    <t>JAGANI; SAQLAIN RAZA</t>
  </si>
  <si>
    <t>srj574</t>
  </si>
  <si>
    <t>JAIMES; GREECIA JAMILET</t>
  </si>
  <si>
    <t>gjj253</t>
  </si>
  <si>
    <t>JIMENEZ; SARA MARIE</t>
  </si>
  <si>
    <t>smj994</t>
  </si>
  <si>
    <t>JOHNSON; MICHAEL JAMES</t>
  </si>
  <si>
    <t>mj22597</t>
  </si>
  <si>
    <t>JONES; JEREMY TANNER</t>
  </si>
  <si>
    <t>jj28297</t>
  </si>
  <si>
    <t>JONES; TAYLOR MARTIN</t>
  </si>
  <si>
    <t>tmj463</t>
  </si>
  <si>
    <t>KIM; GYEONG HOON</t>
  </si>
  <si>
    <t>gk3625</t>
  </si>
  <si>
    <t>KOEHLER; KELSEY MARIE</t>
  </si>
  <si>
    <t>kmk2334</t>
  </si>
  <si>
    <t>KONG; XIANGYI</t>
  </si>
  <si>
    <t>xk284</t>
  </si>
  <si>
    <t>KOVERMAN; JESSIE ANN</t>
  </si>
  <si>
    <t>jk27393</t>
  </si>
  <si>
    <t>KREBS; MADELINE NICOLE</t>
  </si>
  <si>
    <t>mnk376</t>
  </si>
  <si>
    <t>KUHN; THOMAS ROBERT</t>
  </si>
  <si>
    <t>trk325</t>
  </si>
  <si>
    <t>LABUNSKI; ANDREW WILLIAM</t>
  </si>
  <si>
    <t>awl443</t>
  </si>
  <si>
    <t>LAI; TING-AN</t>
  </si>
  <si>
    <t>tl22588</t>
  </si>
  <si>
    <t>LEAL; ANA KAREN</t>
  </si>
  <si>
    <t>akl676</t>
  </si>
  <si>
    <t>LEE; JANGHO</t>
  </si>
  <si>
    <t>jl35454</t>
  </si>
  <si>
    <t>LEE; KEVIN LIHUAN</t>
  </si>
  <si>
    <t>kll2244</t>
  </si>
  <si>
    <t>LIANG; SIJIAO</t>
  </si>
  <si>
    <t>sl33429</t>
  </si>
  <si>
    <t>LYNCH; RYAN DAVID</t>
  </si>
  <si>
    <t>rdl682</t>
  </si>
  <si>
    <t>MACFARLANE; SHELBI NICOLE</t>
  </si>
  <si>
    <t>sm42232</t>
  </si>
  <si>
    <t>MALDONADO; CASANDRA A.</t>
  </si>
  <si>
    <t>cam5898</t>
  </si>
  <si>
    <t>MANCHA; NESTOR ABEL</t>
  </si>
  <si>
    <t>nam2334</t>
  </si>
  <si>
    <t>MARCOS; ANAYELI</t>
  </si>
  <si>
    <t>am62268</t>
  </si>
  <si>
    <t>MARINA; STEPHANIE CHANTEL</t>
  </si>
  <si>
    <t>scm2526</t>
  </si>
  <si>
    <t>MARQUEZ; EVELYN CARMEN</t>
  </si>
  <si>
    <t>ecm739</t>
  </si>
  <si>
    <t>MARTINEZ; ANA CECILIA</t>
  </si>
  <si>
    <t>acm3373</t>
  </si>
  <si>
    <t>MARTINEZ; SOCORRO NOEMI</t>
  </si>
  <si>
    <t>snm728</t>
  </si>
  <si>
    <t>MASUD; ABDULLAH</t>
  </si>
  <si>
    <t>am62993</t>
  </si>
  <si>
    <t>MEHDIZADEH; JASMINE R.</t>
  </si>
  <si>
    <t>jrm5652</t>
  </si>
  <si>
    <t>MENDEZ; MARIO L.</t>
  </si>
  <si>
    <t>mlm5639</t>
  </si>
  <si>
    <t>MENDEZ; PATRICIA</t>
  </si>
  <si>
    <t>pm23669</t>
  </si>
  <si>
    <t>MESSER; JENNIFER ANNETTE</t>
  </si>
  <si>
    <t>jam9235</t>
  </si>
  <si>
    <t>MONROE; DENIELLE RENA</t>
  </si>
  <si>
    <t>drm2742</t>
  </si>
  <si>
    <t>MONTOYA; NICOLAS</t>
  </si>
  <si>
    <t>nm23345</t>
  </si>
  <si>
    <t>MORATAYA; MARTA DANIELA</t>
  </si>
  <si>
    <t>mdm3527</t>
  </si>
  <si>
    <t>MORROW; KALA NICKOLE</t>
  </si>
  <si>
    <t>knm928</t>
  </si>
  <si>
    <t>NAVARRETE; EDGAR ARMANDO</t>
  </si>
  <si>
    <t>ean543</t>
  </si>
  <si>
    <t>NEWTON; CHRISTIAN ANDREW</t>
  </si>
  <si>
    <t>can589</t>
  </si>
  <si>
    <t>NGUYEN; CHRIS NGOC</t>
  </si>
  <si>
    <t>cnn277</t>
  </si>
  <si>
    <t>NGUYEN; MYMY HOANG</t>
  </si>
  <si>
    <t>mhn356</t>
  </si>
  <si>
    <t>NOORMOHAMED; SEAN B.</t>
  </si>
  <si>
    <t>sbn257</t>
  </si>
  <si>
    <t>OKUNGBOWA; DANIEL C.</t>
  </si>
  <si>
    <t>do4462</t>
  </si>
  <si>
    <t>OMAR; SHANDIRA ZEL</t>
  </si>
  <si>
    <t>szo62</t>
  </si>
  <si>
    <t>PAREDES; GREGORIO ESTEBAN</t>
  </si>
  <si>
    <t>gep396</t>
  </si>
  <si>
    <t>PATEL; PAYAL BHARAT KUMAR</t>
  </si>
  <si>
    <t>pbp333</t>
  </si>
  <si>
    <t>PENA; JAVIER ALEJANDRO</t>
  </si>
  <si>
    <t>jap4556</t>
  </si>
  <si>
    <t>PEREZ; PRESCOTT JORDAN</t>
  </si>
  <si>
    <t>pjp658</t>
  </si>
  <si>
    <t>PHAM; IZABELLA NGUYEN</t>
  </si>
  <si>
    <t>inp78</t>
  </si>
  <si>
    <t>PHELPS; KATIE ANNE</t>
  </si>
  <si>
    <t>kp9483</t>
  </si>
  <si>
    <t>PIERCE; LAUREN ELIZABETH</t>
  </si>
  <si>
    <t>lep644</t>
  </si>
  <si>
    <t>PRINES; ISABELLA MARIAH</t>
  </si>
  <si>
    <t>imp278</t>
  </si>
  <si>
    <t>PULIDO; KARLA YVETTE</t>
  </si>
  <si>
    <t>kyp225</t>
  </si>
  <si>
    <t>PURSWELL; COLE TAYLOR</t>
  </si>
  <si>
    <t>ctp446</t>
  </si>
  <si>
    <t>RAMIREZ CHAVEZ; FABIOLA</t>
  </si>
  <si>
    <t>fr4976</t>
  </si>
  <si>
    <t>REGO; DAVID</t>
  </si>
  <si>
    <t>dr26754</t>
  </si>
  <si>
    <t>ROSAS; VICTOR MANUEL JR</t>
  </si>
  <si>
    <t>vmr342</t>
  </si>
  <si>
    <t>SAFI; KEITH SAMUEL</t>
  </si>
  <si>
    <t>kss755</t>
  </si>
  <si>
    <t>SALAZAR; AURA MARIA</t>
  </si>
  <si>
    <t>ams6624</t>
  </si>
  <si>
    <t>SALE; SKYLA</t>
  </si>
  <si>
    <t>ss55945</t>
  </si>
  <si>
    <t>SANDERS; LISA LEWRYNN</t>
  </si>
  <si>
    <t>lls2436</t>
  </si>
  <si>
    <t>SAUCEDO; MICHAEL AARON</t>
  </si>
  <si>
    <t>ms55348</t>
  </si>
  <si>
    <t>SHI; QIULU</t>
  </si>
  <si>
    <t>qs622</t>
  </si>
  <si>
    <t>SHIELL; CARLY CHEYENNE</t>
  </si>
  <si>
    <t>ccs2548</t>
  </si>
  <si>
    <t>SILVERMAN; REECE A.</t>
  </si>
  <si>
    <t>ras4489</t>
  </si>
  <si>
    <t>SUBEDAR; MOHAMMAD ZIAD</t>
  </si>
  <si>
    <t>mzs96</t>
  </si>
  <si>
    <t>TABAS; IRENE ANNA</t>
  </si>
  <si>
    <t>iat247</t>
  </si>
  <si>
    <t>THOMAS; STACEY KATHERINE</t>
  </si>
  <si>
    <t>skt545</t>
  </si>
  <si>
    <t>TRENT; RACHEL EILAT</t>
  </si>
  <si>
    <t>ret694</t>
  </si>
  <si>
    <t>TRINH; ADRIANNA ANH</t>
  </si>
  <si>
    <t>aat946</t>
  </si>
  <si>
    <t>UNDERWOOD; PAMELA SUE</t>
  </si>
  <si>
    <t>psu73</t>
  </si>
  <si>
    <t>VARNELL; KENNY B.</t>
  </si>
  <si>
    <t>kbv227</t>
  </si>
  <si>
    <t>VILLANUEVA; CARLOS</t>
  </si>
  <si>
    <t>cv2357</t>
  </si>
  <si>
    <t>WAGONER; JONAH DEAN</t>
  </si>
  <si>
    <t>jdw3795</t>
  </si>
  <si>
    <t>WATSON; BLAIR MICHELLE</t>
  </si>
  <si>
    <t>bmw2587</t>
  </si>
  <si>
    <t>WILSON; DOMETRY C.</t>
  </si>
  <si>
    <t>dcw929</t>
  </si>
  <si>
    <t>WRIGHT; SHAWN THOMAS</t>
  </si>
  <si>
    <t>stw283</t>
  </si>
  <si>
    <t>YRIZAR; VALERIA ELISA</t>
  </si>
  <si>
    <t>vey66</t>
  </si>
  <si>
    <t>ZHANG; KAIYING</t>
  </si>
  <si>
    <t>kz2662</t>
  </si>
  <si>
    <t>Total Number of Students: 215</t>
  </si>
  <si>
    <t xml:space="preserve">CURRENT AS OF: 17 September 2012 2:56pm U.S. Central Time </t>
  </si>
  <si>
    <t>Tuesdays 2-3 pm, WRW 113</t>
  </si>
  <si>
    <t>M 9/3</t>
  </si>
  <si>
    <t>T 9/4</t>
  </si>
  <si>
    <t>M 9/10</t>
  </si>
  <si>
    <t>T 9/11</t>
  </si>
  <si>
    <t>M 9/17</t>
  </si>
  <si>
    <t>T 9/18</t>
  </si>
  <si>
    <t>M 9/24</t>
  </si>
  <si>
    <t>T 9/25</t>
  </si>
  <si>
    <t>M 10/1</t>
  </si>
  <si>
    <t>T 10/2</t>
  </si>
  <si>
    <t>M 10/8</t>
  </si>
  <si>
    <t>T 10/9</t>
  </si>
  <si>
    <t>M 10/15</t>
  </si>
  <si>
    <t>T 10/16</t>
  </si>
  <si>
    <t>M 10/22</t>
  </si>
  <si>
    <t>T 10/23</t>
  </si>
  <si>
    <t>M 10/29</t>
  </si>
  <si>
    <t>T 10/30</t>
  </si>
  <si>
    <t>M 11/5</t>
  </si>
  <si>
    <t>T 11/6</t>
  </si>
  <si>
    <t>M 11/12</t>
  </si>
  <si>
    <t>T 11/13</t>
  </si>
  <si>
    <t>M 11/19</t>
  </si>
  <si>
    <t>T 11/20</t>
  </si>
  <si>
    <t>M 11/26</t>
  </si>
  <si>
    <t>T 11/27</t>
  </si>
  <si>
    <t>M 12/3</t>
  </si>
  <si>
    <t>T 12/4</t>
  </si>
  <si>
    <t>M 12/10</t>
  </si>
  <si>
    <t>T 12/11</t>
  </si>
  <si>
    <t>Brendan Gaughen</t>
  </si>
  <si>
    <r>
      <t xml:space="preserve">SI Leader: </t>
    </r>
    <r>
      <rPr>
        <b/>
        <i/>
        <sz val="16"/>
        <rFont val="Calibri"/>
        <family val="2"/>
        <scheme val="minor"/>
      </rPr>
      <t>Brendan Gaughen</t>
    </r>
  </si>
  <si>
    <t>W 8/29</t>
  </si>
  <si>
    <t>TH 8/30</t>
  </si>
  <si>
    <t>W 9/5</t>
  </si>
  <si>
    <t>TH 9/6</t>
  </si>
  <si>
    <t>W 9/12</t>
  </si>
  <si>
    <t>TH 9/13</t>
  </si>
  <si>
    <t>W 9/19</t>
  </si>
  <si>
    <t>TH 9/20</t>
  </si>
  <si>
    <t>W 9/26</t>
  </si>
  <si>
    <t>TH 9/27</t>
  </si>
  <si>
    <t>W 10/3</t>
  </si>
  <si>
    <t>TH 10/4</t>
  </si>
  <si>
    <t>W 10/10</t>
  </si>
  <si>
    <t>TH 10/11</t>
  </si>
  <si>
    <t>W 10/17</t>
  </si>
  <si>
    <t>TH 10/18</t>
  </si>
  <si>
    <t>W 10/24</t>
  </si>
  <si>
    <t>TH 10/25</t>
  </si>
  <si>
    <t>W 10/31</t>
  </si>
  <si>
    <t>TH 11/1</t>
  </si>
  <si>
    <t>W 11/7</t>
  </si>
  <si>
    <t>TH 11/8</t>
  </si>
  <si>
    <t>W 11/14</t>
  </si>
  <si>
    <t>TH 11/15</t>
  </si>
  <si>
    <t>W 11/21</t>
  </si>
  <si>
    <t>TH 11/22</t>
  </si>
  <si>
    <t>W 11/28</t>
  </si>
  <si>
    <t>TH 11/29</t>
  </si>
  <si>
    <t>W 12/5</t>
  </si>
  <si>
    <t>TH 12/6</t>
  </si>
  <si>
    <t xml:space="preserve"> W 9/12</t>
  </si>
  <si>
    <t>Wednesdays 5:30-6:30 pm, ENS 145</t>
  </si>
  <si>
    <t xml:space="preserve">W 9/5 </t>
  </si>
  <si>
    <t>Cancelled due to exam</t>
  </si>
  <si>
    <t>class cancelled. SI leader taking PhD comps</t>
  </si>
  <si>
    <t>cancelled</t>
  </si>
  <si>
    <t>cancelled due to exam</t>
  </si>
  <si>
    <t>cancelled session for holiday</t>
  </si>
  <si>
    <t xml:space="preserve"> SI Leader used same roster for 9/5 &amp; 9/6</t>
  </si>
  <si>
    <t>session cancelled for holiday</t>
  </si>
  <si>
    <t>cancelled for holiday</t>
  </si>
  <si>
    <t>W 12/12</t>
  </si>
  <si>
    <t>A</t>
  </si>
  <si>
    <t>A-</t>
  </si>
  <si>
    <t>B+</t>
  </si>
  <si>
    <t>B-</t>
  </si>
  <si>
    <t>B</t>
  </si>
  <si>
    <t>C+</t>
  </si>
  <si>
    <t>F</t>
  </si>
  <si>
    <t>D</t>
  </si>
  <si>
    <t>C</t>
  </si>
  <si>
    <t>D+</t>
  </si>
  <si>
    <t>FINAL GRADE</t>
  </si>
  <si>
    <t>GRADE</t>
  </si>
  <si>
    <t>GRADE POINT</t>
  </si>
  <si>
    <t>C-</t>
  </si>
  <si>
    <t>D-</t>
  </si>
  <si>
    <t>Q</t>
  </si>
  <si>
    <t>QQQ</t>
  </si>
  <si>
    <t>W</t>
  </si>
  <si>
    <t>WWW</t>
  </si>
  <si>
    <t>X</t>
  </si>
  <si>
    <t>XXX</t>
  </si>
  <si>
    <t>CR</t>
  </si>
  <si>
    <t>CR CR</t>
  </si>
  <si>
    <t># SI Sessions</t>
  </si>
  <si>
    <t>Grade Point</t>
  </si>
  <si>
    <t>Correlation Coefficients Matrix</t>
  </si>
  <si>
    <t>Sample size</t>
  </si>
  <si>
    <t>Critical value (2%)</t>
  </si>
  <si>
    <t>Pearson Correlation Coefficient</t>
  </si>
  <si>
    <t>R Standard Error</t>
  </si>
  <si>
    <t>t</t>
  </si>
  <si>
    <t>p-value</t>
  </si>
  <si>
    <t>H0 (2%)</t>
  </si>
  <si>
    <t>rejected</t>
  </si>
  <si>
    <t>R</t>
  </si>
  <si>
    <t>Variable vs. Variable</t>
  </si>
  <si>
    <t>Grade Point vs. # SI Sessions</t>
  </si>
  <si>
    <t>HEIDENBERGER; CHASE ALLEN</t>
  </si>
  <si>
    <t>cah3544</t>
  </si>
  <si>
    <t>% SI</t>
  </si>
  <si>
    <t>0-25%</t>
  </si>
  <si>
    <t>25-50%</t>
  </si>
  <si>
    <t>50-75%</t>
  </si>
  <si>
    <t>75-100%</t>
  </si>
  <si>
    <t>AVG</t>
  </si>
  <si>
    <t>N</t>
  </si>
  <si>
    <t>CORDOVA:</t>
  </si>
  <si>
    <t>HOELSCHER:</t>
  </si>
  <si>
    <t>BRANDS:</t>
  </si>
  <si>
    <t>1-25%</t>
  </si>
  <si>
    <t>STDEV</t>
  </si>
  <si>
    <t>OLWELL:</t>
  </si>
  <si>
    <t>SURI:</t>
  </si>
  <si>
    <t>HISTORY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</si>
</sst>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"/>
    <numFmt numFmtId="165" formatCode="0.0%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48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654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/>
    </xf>
    <xf numFmtId="0" fontId="1" fillId="8" borderId="1" xfId="0" applyFont="1" applyFill="1" applyBorder="1"/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0" fillId="0" borderId="1" xfId="0" applyNumberFormat="1" applyBorder="1"/>
    <xf numFmtId="0" fontId="4" fillId="0" borderId="0" xfId="0" applyFont="1" applyAlignment="1">
      <alignment horizontal="center"/>
    </xf>
    <xf numFmtId="0" fontId="8" fillId="0" borderId="0" xfId="0" applyFont="1"/>
    <xf numFmtId="0" fontId="0" fillId="0" borderId="0" xfId="0" applyFill="1"/>
    <xf numFmtId="0" fontId="4" fillId="0" borderId="0" xfId="0" applyFont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7" fontId="11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9" fontId="0" fillId="0" borderId="0" xfId="0" applyNumberFormat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0" fillId="0" borderId="15" xfId="0" applyFont="1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  <xf numFmtId="0" fontId="20" fillId="0" borderId="16" xfId="0" applyFont="1" applyBorder="1" applyAlignment="1">
      <alignment horizontal="center"/>
    </xf>
    <xf numFmtId="0" fontId="19" fillId="0" borderId="0" xfId="0" applyFont="1"/>
    <xf numFmtId="0" fontId="19" fillId="0" borderId="17" xfId="0" applyFont="1" applyBorder="1"/>
    <xf numFmtId="164" fontId="20" fillId="0" borderId="17" xfId="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164" fontId="20" fillId="0" borderId="19" xfId="0" applyNumberFormat="1" applyFont="1" applyBorder="1" applyAlignment="1">
      <alignment horizontal="center"/>
    </xf>
    <xf numFmtId="0" fontId="0" fillId="0" borderId="18" xfId="0" applyBorder="1"/>
    <xf numFmtId="0" fontId="0" fillId="0" borderId="14" xfId="0" applyBorder="1"/>
    <xf numFmtId="0" fontId="20" fillId="0" borderId="15" xfId="0" applyFont="1" applyBorder="1" applyAlignment="1">
      <alignment horizontal="center"/>
    </xf>
    <xf numFmtId="0" fontId="20" fillId="0" borderId="0" xfId="0" applyFont="1"/>
    <xf numFmtId="164" fontId="0" fillId="0" borderId="0" xfId="0" applyNumberFormat="1"/>
    <xf numFmtId="164" fontId="20" fillId="12" borderId="19" xfId="0" applyNumberFormat="1" applyFont="1" applyFill="1" applyBorder="1" applyAlignment="1">
      <alignment horizontal="center"/>
    </xf>
    <xf numFmtId="0" fontId="20" fillId="12" borderId="17" xfId="0" applyFont="1" applyFill="1" applyBorder="1" applyAlignment="1">
      <alignment horizontal="center"/>
    </xf>
    <xf numFmtId="0" fontId="0" fillId="0" borderId="14" xfId="0" applyBorder="1"/>
    <xf numFmtId="165" fontId="0" fillId="0" borderId="0" xfId="0" applyNumberFormat="1"/>
    <xf numFmtId="164" fontId="1" fillId="0" borderId="0" xfId="0" applyNumberFormat="1" applyFon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/>
    <xf numFmtId="0" fontId="19" fillId="13" borderId="14" xfId="0" applyFont="1" applyFill="1" applyBorder="1" applyAlignment="1">
      <alignment horizontal="center"/>
    </xf>
    <xf numFmtId="0" fontId="0" fillId="0" borderId="14" xfId="0" applyBorder="1"/>
    <xf numFmtId="0" fontId="20" fillId="0" borderId="14" xfId="0" applyFont="1" applyBorder="1"/>
    <xf numFmtId="0" fontId="19" fillId="0" borderId="14" xfId="0" applyFont="1" applyBorder="1"/>
    <xf numFmtId="0" fontId="1" fillId="10" borderId="5" xfId="0" applyFont="1" applyFill="1" applyBorder="1" applyAlignment="1">
      <alignment horizontal="left" vertical="top" wrapText="1"/>
    </xf>
    <xf numFmtId="0" fontId="1" fillId="10" borderId="6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7" borderId="5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2" xfId="0" applyFont="1" applyFill="1" applyBorder="1" applyAlignment="1">
      <alignment horizontal="right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6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AMS 310 / HIS 315G (Cordova) Fall</a:t>
            </a:r>
            <a:r>
              <a:rPr lang="en-US" sz="1600" baseline="0"/>
              <a:t> 2012, SI Leader: </a:t>
            </a:r>
            <a:r>
              <a:rPr lang="en-US" sz="1600" i="1" baseline="0"/>
              <a:t>Brendan Gaughen</a:t>
            </a:r>
          </a:p>
          <a:p>
            <a:pPr>
              <a:defRPr/>
            </a:pPr>
            <a:r>
              <a:rPr lang="en-US" sz="1600" baseline="0"/>
              <a:t>Attendance at SI Sessions</a:t>
            </a:r>
            <a:endParaRPr lang="en-US" sz="16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34188739336164"/>
          <c:y val="0.255299539170507"/>
          <c:w val="0.916673007279908"/>
          <c:h val="0.5286229543887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'Cordova Attend'!$E$18:$AH$18</c:f>
              <c:strCache>
                <c:ptCount val="30"/>
                <c:pt idx="0">
                  <c:v>M 9/3</c:v>
                </c:pt>
                <c:pt idx="1">
                  <c:v>T 9/4</c:v>
                </c:pt>
                <c:pt idx="2">
                  <c:v>M 9/10</c:v>
                </c:pt>
                <c:pt idx="3">
                  <c:v>T 9/11</c:v>
                </c:pt>
                <c:pt idx="4">
                  <c:v>M 9/17</c:v>
                </c:pt>
                <c:pt idx="5">
                  <c:v>T 9/18</c:v>
                </c:pt>
                <c:pt idx="6">
                  <c:v>M 9/24</c:v>
                </c:pt>
                <c:pt idx="7">
                  <c:v>T 9/25</c:v>
                </c:pt>
                <c:pt idx="8">
                  <c:v>M 10/1</c:v>
                </c:pt>
                <c:pt idx="9">
                  <c:v>T 10/2</c:v>
                </c:pt>
                <c:pt idx="10">
                  <c:v>M 10/8</c:v>
                </c:pt>
                <c:pt idx="11">
                  <c:v>T 10/9</c:v>
                </c:pt>
                <c:pt idx="12">
                  <c:v>M 10/15</c:v>
                </c:pt>
                <c:pt idx="13">
                  <c:v>T 10/16</c:v>
                </c:pt>
                <c:pt idx="14">
                  <c:v>M 10/22</c:v>
                </c:pt>
                <c:pt idx="15">
                  <c:v>T 10/23</c:v>
                </c:pt>
                <c:pt idx="16">
                  <c:v>M 10/29</c:v>
                </c:pt>
                <c:pt idx="17">
                  <c:v>T 10/30</c:v>
                </c:pt>
                <c:pt idx="18">
                  <c:v>M 11/5</c:v>
                </c:pt>
                <c:pt idx="19">
                  <c:v>T 11/6</c:v>
                </c:pt>
                <c:pt idx="20">
                  <c:v>M 11/12</c:v>
                </c:pt>
                <c:pt idx="21">
                  <c:v>T 11/13</c:v>
                </c:pt>
                <c:pt idx="22">
                  <c:v>M 11/19</c:v>
                </c:pt>
                <c:pt idx="23">
                  <c:v>T 11/20</c:v>
                </c:pt>
                <c:pt idx="24">
                  <c:v>M 11/26</c:v>
                </c:pt>
                <c:pt idx="25">
                  <c:v>T 11/27</c:v>
                </c:pt>
                <c:pt idx="26">
                  <c:v>M 12/3</c:v>
                </c:pt>
                <c:pt idx="27">
                  <c:v>T 12/4</c:v>
                </c:pt>
                <c:pt idx="28">
                  <c:v>M 12/10</c:v>
                </c:pt>
                <c:pt idx="29">
                  <c:v>W 12/12</c:v>
                </c:pt>
              </c:strCache>
            </c:strRef>
          </c:cat>
          <c:val>
            <c:numRef>
              <c:f>'Cordova Attend'!$E$19:$AH$19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10.0</c:v>
                </c:pt>
                <c:pt idx="3">
                  <c:v>1.0</c:v>
                </c:pt>
                <c:pt idx="4">
                  <c:v>10.0</c:v>
                </c:pt>
                <c:pt idx="5">
                  <c:v>2.0</c:v>
                </c:pt>
                <c:pt idx="6">
                  <c:v>6.0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  <c:pt idx="10">
                  <c:v>12.0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22.0</c:v>
                </c:pt>
                <c:pt idx="17">
                  <c:v>9.0</c:v>
                </c:pt>
                <c:pt idx="18">
                  <c:v>2.0</c:v>
                </c:pt>
                <c:pt idx="19">
                  <c:v>1.0</c:v>
                </c:pt>
                <c:pt idx="20">
                  <c:v>7.0</c:v>
                </c:pt>
                <c:pt idx="21">
                  <c:v>3.0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1.0</c:v>
                </c:pt>
                <c:pt idx="26">
                  <c:v>3.0</c:v>
                </c:pt>
                <c:pt idx="27">
                  <c:v>2.0</c:v>
                </c:pt>
                <c:pt idx="28">
                  <c:v>0.0</c:v>
                </c:pt>
                <c:pt idx="29">
                  <c:v>29.0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7513368"/>
        <c:axId val="656700904"/>
      </c:barChart>
      <c:catAx>
        <c:axId val="6975133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56700904"/>
        <c:crosses val="autoZero"/>
        <c:auto val="1"/>
        <c:lblAlgn val="ctr"/>
        <c:lblOffset val="100"/>
        <c:noMultiLvlLbl val="0"/>
      </c:catAx>
      <c:valAx>
        <c:axId val="656700904"/>
        <c:scaling>
          <c:orientation val="minMax"/>
          <c:max val="3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0.0"/>
              <c:y val="0.312330634378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97513368"/>
        <c:crosses val="autoZero"/>
        <c:crossBetween val="between"/>
        <c:majorUnit val="1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AMS 310 / HIS 315G (Cordova)</a:t>
            </a:r>
          </a:p>
          <a:p>
            <a:pPr>
              <a:defRPr sz="1600"/>
            </a:pPr>
            <a:r>
              <a:rPr lang="en-US" sz="1600"/>
              <a:t>Grade vs. Attendance at SI Sessions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8677502010586"/>
          <c:y val="0.277247612089726"/>
          <c:w val="0.891952045186751"/>
          <c:h val="0.5462431113636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'Cordova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'Cordova Attend'!$AS$24:$AS$180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5.0</c:v>
                </c:pt>
                <c:pt idx="152">
                  <c:v>5.0</c:v>
                </c:pt>
                <c:pt idx="153">
                  <c:v>6.0</c:v>
                </c:pt>
                <c:pt idx="154">
                  <c:v>7.0</c:v>
                </c:pt>
                <c:pt idx="155">
                  <c:v>12.0</c:v>
                </c:pt>
                <c:pt idx="156">
                  <c:v>12.0</c:v>
                </c:pt>
              </c:numCache>
            </c:numRef>
          </c:xVal>
          <c:yVal>
            <c:numRef>
              <c:f>'Cordova Attend'!$AT$24:$AT$180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0.667</c:v>
                </c:pt>
                <c:pt idx="9">
                  <c:v>0.667</c:v>
                </c:pt>
                <c:pt idx="10">
                  <c:v>1.0</c:v>
                </c:pt>
                <c:pt idx="11">
                  <c:v>1.333</c:v>
                </c:pt>
                <c:pt idx="12">
                  <c:v>1.333</c:v>
                </c:pt>
                <c:pt idx="13">
                  <c:v>1.333</c:v>
                </c:pt>
                <c:pt idx="14">
                  <c:v>1.667</c:v>
                </c:pt>
                <c:pt idx="15">
                  <c:v>1.667</c:v>
                </c:pt>
                <c:pt idx="16">
                  <c:v>1.667</c:v>
                </c:pt>
                <c:pt idx="17">
                  <c:v>1.667</c:v>
                </c:pt>
                <c:pt idx="18">
                  <c:v>1.667</c:v>
                </c:pt>
                <c:pt idx="19">
                  <c:v>1.667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2.333</c:v>
                </c:pt>
                <c:pt idx="27">
                  <c:v>2.333</c:v>
                </c:pt>
                <c:pt idx="28">
                  <c:v>2.333</c:v>
                </c:pt>
                <c:pt idx="29">
                  <c:v>2.333</c:v>
                </c:pt>
                <c:pt idx="30">
                  <c:v>2.333</c:v>
                </c:pt>
                <c:pt idx="31">
                  <c:v>2.333</c:v>
                </c:pt>
                <c:pt idx="32">
                  <c:v>2.333</c:v>
                </c:pt>
                <c:pt idx="33">
                  <c:v>2.333</c:v>
                </c:pt>
                <c:pt idx="34">
                  <c:v>2.333</c:v>
                </c:pt>
                <c:pt idx="35">
                  <c:v>2.333</c:v>
                </c:pt>
                <c:pt idx="36">
                  <c:v>2.667</c:v>
                </c:pt>
                <c:pt idx="37">
                  <c:v>2.667</c:v>
                </c:pt>
                <c:pt idx="38">
                  <c:v>2.667</c:v>
                </c:pt>
                <c:pt idx="39">
                  <c:v>2.667</c:v>
                </c:pt>
                <c:pt idx="40">
                  <c:v>2.667</c:v>
                </c:pt>
                <c:pt idx="41">
                  <c:v>2.667</c:v>
                </c:pt>
                <c:pt idx="42">
                  <c:v>2.667</c:v>
                </c:pt>
                <c:pt idx="43">
                  <c:v>2.667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3.333</c:v>
                </c:pt>
                <c:pt idx="66">
                  <c:v>3.333</c:v>
                </c:pt>
                <c:pt idx="67">
                  <c:v>3.333</c:v>
                </c:pt>
                <c:pt idx="68">
                  <c:v>3.333</c:v>
                </c:pt>
                <c:pt idx="69">
                  <c:v>3.333</c:v>
                </c:pt>
                <c:pt idx="70">
                  <c:v>3.333</c:v>
                </c:pt>
                <c:pt idx="71">
                  <c:v>3.333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3.667</c:v>
                </c:pt>
                <c:pt idx="79">
                  <c:v>3.667</c:v>
                </c:pt>
                <c:pt idx="80">
                  <c:v>3.667</c:v>
                </c:pt>
                <c:pt idx="81">
                  <c:v>3.667</c:v>
                </c:pt>
                <c:pt idx="82">
                  <c:v>3.667</c:v>
                </c:pt>
                <c:pt idx="83">
                  <c:v>3.667</c:v>
                </c:pt>
                <c:pt idx="84">
                  <c:v>3.667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0.667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2.333</c:v>
                </c:pt>
                <c:pt idx="100">
                  <c:v>2.333</c:v>
                </c:pt>
                <c:pt idx="101">
                  <c:v>2.667</c:v>
                </c:pt>
                <c:pt idx="102">
                  <c:v>2.667</c:v>
                </c:pt>
                <c:pt idx="103">
                  <c:v>2.667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3.333</c:v>
                </c:pt>
                <c:pt idx="110">
                  <c:v>3.333</c:v>
                </c:pt>
                <c:pt idx="111">
                  <c:v>3.333</c:v>
                </c:pt>
                <c:pt idx="112">
                  <c:v>3.333</c:v>
                </c:pt>
                <c:pt idx="113">
                  <c:v>3.333</c:v>
                </c:pt>
                <c:pt idx="114">
                  <c:v>3.333</c:v>
                </c:pt>
                <c:pt idx="115">
                  <c:v>3.333</c:v>
                </c:pt>
                <c:pt idx="116">
                  <c:v>3.333</c:v>
                </c:pt>
                <c:pt idx="117">
                  <c:v>3.333</c:v>
                </c:pt>
                <c:pt idx="118">
                  <c:v>3.333</c:v>
                </c:pt>
                <c:pt idx="119">
                  <c:v>3.667</c:v>
                </c:pt>
                <c:pt idx="120">
                  <c:v>3.667</c:v>
                </c:pt>
                <c:pt idx="121">
                  <c:v>3.667</c:v>
                </c:pt>
                <c:pt idx="122">
                  <c:v>3.667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2.333</c:v>
                </c:pt>
                <c:pt idx="132">
                  <c:v>2.667</c:v>
                </c:pt>
                <c:pt idx="133">
                  <c:v>3.0</c:v>
                </c:pt>
                <c:pt idx="134">
                  <c:v>3.0</c:v>
                </c:pt>
                <c:pt idx="135">
                  <c:v>3.667</c:v>
                </c:pt>
                <c:pt idx="136">
                  <c:v>3.667</c:v>
                </c:pt>
                <c:pt idx="137">
                  <c:v>3.667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1.667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2.333</c:v>
                </c:pt>
                <c:pt idx="149">
                  <c:v>3.333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3.333</c:v>
                </c:pt>
                <c:pt idx="154">
                  <c:v>3.0</c:v>
                </c:pt>
                <c:pt idx="155">
                  <c:v>2.667</c:v>
                </c:pt>
                <c:pt idx="156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62568"/>
        <c:axId val="648444744"/>
      </c:scatterChart>
      <c:valAx>
        <c:axId val="585762568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 Sessions Attended</a:t>
                </a:r>
              </a:p>
            </c:rich>
          </c:tx>
          <c:layout>
            <c:manualLayout>
              <c:xMode val="edge"/>
              <c:yMode val="edge"/>
              <c:x val="0.359085230141957"/>
              <c:y val="0.9170618105726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48444744"/>
        <c:crosses val="autoZero"/>
        <c:crossBetween val="midCat"/>
        <c:majorUnit val="1.0"/>
      </c:valAx>
      <c:valAx>
        <c:axId val="648444744"/>
        <c:scaling>
          <c:orientation val="minMax"/>
          <c:max val="4.5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576256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n=148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n=6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n=1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n=2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'Cordova Attend'!$BA$27:$BA$30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'Cordova Attend'!$BB$27:$BB$30</c:f>
              <c:numCache>
                <c:formatCode>General</c:formatCode>
                <c:ptCount val="4"/>
                <c:pt idx="0">
                  <c:v>2.82</c:v>
                </c:pt>
                <c:pt idx="1">
                  <c:v>3.5</c:v>
                </c:pt>
                <c:pt idx="2">
                  <c:v>3.0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07765800"/>
        <c:axId val="644784152"/>
      </c:barChart>
      <c:catAx>
        <c:axId val="607765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SI Sessions Attended</a:t>
                </a:r>
              </a:p>
            </c:rich>
          </c:tx>
          <c:layout>
            <c:manualLayout>
              <c:xMode val="edge"/>
              <c:yMode val="edge"/>
              <c:x val="0.305524934383202"/>
              <c:y val="0.900943396226415"/>
            </c:manualLayout>
          </c:layout>
          <c:overlay val="0"/>
        </c:title>
        <c:majorTickMark val="out"/>
        <c:minorTickMark val="none"/>
        <c:tickLblPos val="nextTo"/>
        <c:crossAx val="644784152"/>
        <c:crosses val="autoZero"/>
        <c:auto val="1"/>
        <c:lblAlgn val="ctr"/>
        <c:lblOffset val="100"/>
        <c:noMultiLvlLbl val="0"/>
      </c:catAx>
      <c:valAx>
        <c:axId val="644784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7765800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AMS 310 / HIS 315G (Hoelscher)</a:t>
            </a:r>
          </a:p>
          <a:p>
            <a:pPr>
              <a:defRPr sz="1600"/>
            </a:pPr>
            <a:r>
              <a:rPr lang="en-US" sz="1600"/>
              <a:t>Grade vs. Attendance at SI Sessions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08976010008095"/>
          <c:y val="0.294339731963947"/>
          <c:w val="0.888530061078814"/>
          <c:h val="0.52477994532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'Hoelscher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'Hoelscher Attend'!$AS$24:$AS$188</c:f>
              <c:numCache>
                <c:formatCode>General</c:formatCode>
                <c:ptCount val="16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5.0</c:v>
                </c:pt>
                <c:pt idx="147">
                  <c:v>5.0</c:v>
                </c:pt>
                <c:pt idx="148">
                  <c:v>5.0</c:v>
                </c:pt>
                <c:pt idx="149">
                  <c:v>6.0</c:v>
                </c:pt>
                <c:pt idx="150">
                  <c:v>7.0</c:v>
                </c:pt>
                <c:pt idx="151">
                  <c:v>7.0</c:v>
                </c:pt>
                <c:pt idx="152">
                  <c:v>8.0</c:v>
                </c:pt>
                <c:pt idx="153">
                  <c:v>8.0</c:v>
                </c:pt>
                <c:pt idx="154">
                  <c:v>8.0</c:v>
                </c:pt>
                <c:pt idx="155">
                  <c:v>9.0</c:v>
                </c:pt>
                <c:pt idx="156">
                  <c:v>9.0</c:v>
                </c:pt>
                <c:pt idx="157">
                  <c:v>9.0</c:v>
                </c:pt>
                <c:pt idx="158">
                  <c:v>10.0</c:v>
                </c:pt>
                <c:pt idx="159">
                  <c:v>11.0</c:v>
                </c:pt>
                <c:pt idx="160">
                  <c:v>11.0</c:v>
                </c:pt>
                <c:pt idx="161">
                  <c:v>11.0</c:v>
                </c:pt>
                <c:pt idx="162">
                  <c:v>11.0</c:v>
                </c:pt>
                <c:pt idx="163">
                  <c:v>12.0</c:v>
                </c:pt>
                <c:pt idx="164">
                  <c:v>12.0</c:v>
                </c:pt>
              </c:numCache>
            </c:numRef>
          </c:xVal>
          <c:yVal>
            <c:numRef>
              <c:f>'Hoelscher Attend'!$AT$24:$AT$188</c:f>
              <c:numCache>
                <c:formatCode>General</c:formatCode>
                <c:ptCount val="16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1.333</c:v>
                </c:pt>
                <c:pt idx="6">
                  <c:v>1.667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2.333</c:v>
                </c:pt>
                <c:pt idx="14">
                  <c:v>2.333</c:v>
                </c:pt>
                <c:pt idx="15">
                  <c:v>2.333</c:v>
                </c:pt>
                <c:pt idx="16">
                  <c:v>2.333</c:v>
                </c:pt>
                <c:pt idx="17">
                  <c:v>2.333</c:v>
                </c:pt>
                <c:pt idx="18">
                  <c:v>2.333</c:v>
                </c:pt>
                <c:pt idx="19">
                  <c:v>2.333</c:v>
                </c:pt>
                <c:pt idx="20">
                  <c:v>2.333</c:v>
                </c:pt>
                <c:pt idx="21">
                  <c:v>2.333</c:v>
                </c:pt>
                <c:pt idx="22">
                  <c:v>2.333</c:v>
                </c:pt>
                <c:pt idx="23">
                  <c:v>2.667</c:v>
                </c:pt>
                <c:pt idx="24">
                  <c:v>2.667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2.667</c:v>
                </c:pt>
                <c:pt idx="30">
                  <c:v>2.667</c:v>
                </c:pt>
                <c:pt idx="31">
                  <c:v>2.667</c:v>
                </c:pt>
                <c:pt idx="32">
                  <c:v>2.667</c:v>
                </c:pt>
                <c:pt idx="33">
                  <c:v>2.667</c:v>
                </c:pt>
                <c:pt idx="34">
                  <c:v>2.667</c:v>
                </c:pt>
                <c:pt idx="35">
                  <c:v>2.667</c:v>
                </c:pt>
                <c:pt idx="36">
                  <c:v>2.667</c:v>
                </c:pt>
                <c:pt idx="37">
                  <c:v>2.667</c:v>
                </c:pt>
                <c:pt idx="38">
                  <c:v>2.667</c:v>
                </c:pt>
                <c:pt idx="39">
                  <c:v>2.667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3.333</c:v>
                </c:pt>
                <c:pt idx="55">
                  <c:v>3.333</c:v>
                </c:pt>
                <c:pt idx="56">
                  <c:v>3.333</c:v>
                </c:pt>
                <c:pt idx="57">
                  <c:v>3.333</c:v>
                </c:pt>
                <c:pt idx="58">
                  <c:v>3.333</c:v>
                </c:pt>
                <c:pt idx="59">
                  <c:v>3.333</c:v>
                </c:pt>
                <c:pt idx="60">
                  <c:v>3.333</c:v>
                </c:pt>
                <c:pt idx="61">
                  <c:v>3.333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3.333</c:v>
                </c:pt>
                <c:pt idx="66">
                  <c:v>3.333</c:v>
                </c:pt>
                <c:pt idx="67">
                  <c:v>3.667</c:v>
                </c:pt>
                <c:pt idx="68">
                  <c:v>3.667</c:v>
                </c:pt>
                <c:pt idx="69">
                  <c:v>3.667</c:v>
                </c:pt>
                <c:pt idx="70">
                  <c:v>3.667</c:v>
                </c:pt>
                <c:pt idx="71">
                  <c:v>3.667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3.667</c:v>
                </c:pt>
                <c:pt idx="79">
                  <c:v>3.667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0.0</c:v>
                </c:pt>
                <c:pt idx="105">
                  <c:v>0.0</c:v>
                </c:pt>
                <c:pt idx="106">
                  <c:v>0.667</c:v>
                </c:pt>
                <c:pt idx="107">
                  <c:v>2.0</c:v>
                </c:pt>
                <c:pt idx="108">
                  <c:v>2.333</c:v>
                </c:pt>
                <c:pt idx="109">
                  <c:v>2.667</c:v>
                </c:pt>
                <c:pt idx="110">
                  <c:v>2.667</c:v>
                </c:pt>
                <c:pt idx="111">
                  <c:v>2.667</c:v>
                </c:pt>
                <c:pt idx="112">
                  <c:v>3.0</c:v>
                </c:pt>
                <c:pt idx="113">
                  <c:v>3.0</c:v>
                </c:pt>
                <c:pt idx="114">
                  <c:v>3.333</c:v>
                </c:pt>
                <c:pt idx="115">
                  <c:v>3.333</c:v>
                </c:pt>
                <c:pt idx="116">
                  <c:v>3.333</c:v>
                </c:pt>
                <c:pt idx="117">
                  <c:v>3.333</c:v>
                </c:pt>
                <c:pt idx="118">
                  <c:v>3.333</c:v>
                </c:pt>
                <c:pt idx="119">
                  <c:v>3.667</c:v>
                </c:pt>
                <c:pt idx="120">
                  <c:v>3.667</c:v>
                </c:pt>
                <c:pt idx="121">
                  <c:v>2.0</c:v>
                </c:pt>
                <c:pt idx="122">
                  <c:v>2.667</c:v>
                </c:pt>
                <c:pt idx="123">
                  <c:v>3.333</c:v>
                </c:pt>
                <c:pt idx="124">
                  <c:v>3.333</c:v>
                </c:pt>
                <c:pt idx="125">
                  <c:v>3.333</c:v>
                </c:pt>
                <c:pt idx="126">
                  <c:v>3.333</c:v>
                </c:pt>
                <c:pt idx="127">
                  <c:v>3.667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3.0</c:v>
                </c:pt>
                <c:pt idx="132">
                  <c:v>3.0</c:v>
                </c:pt>
                <c:pt idx="133">
                  <c:v>3.667</c:v>
                </c:pt>
                <c:pt idx="134">
                  <c:v>3.667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2.333</c:v>
                </c:pt>
                <c:pt idx="140">
                  <c:v>3.333</c:v>
                </c:pt>
                <c:pt idx="141">
                  <c:v>3.333</c:v>
                </c:pt>
                <c:pt idx="142">
                  <c:v>3.333</c:v>
                </c:pt>
                <c:pt idx="143">
                  <c:v>3.333</c:v>
                </c:pt>
                <c:pt idx="144">
                  <c:v>4.0</c:v>
                </c:pt>
                <c:pt idx="145">
                  <c:v>4.0</c:v>
                </c:pt>
                <c:pt idx="146">
                  <c:v>3.333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3.0</c:v>
                </c:pt>
                <c:pt idx="151">
                  <c:v>3.667</c:v>
                </c:pt>
                <c:pt idx="152">
                  <c:v>2.667</c:v>
                </c:pt>
                <c:pt idx="153">
                  <c:v>4.0</c:v>
                </c:pt>
                <c:pt idx="154">
                  <c:v>4.0</c:v>
                </c:pt>
                <c:pt idx="155">
                  <c:v>2.0</c:v>
                </c:pt>
                <c:pt idx="156">
                  <c:v>2.667</c:v>
                </c:pt>
                <c:pt idx="157">
                  <c:v>4.0</c:v>
                </c:pt>
                <c:pt idx="158">
                  <c:v>3.0</c:v>
                </c:pt>
                <c:pt idx="159">
                  <c:v>3.333</c:v>
                </c:pt>
                <c:pt idx="160">
                  <c:v>3.333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04360"/>
        <c:axId val="656697624"/>
      </c:scatterChart>
      <c:valAx>
        <c:axId val="659104360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Sessions Attended</a:t>
                </a:r>
              </a:p>
            </c:rich>
          </c:tx>
          <c:layout>
            <c:manualLayout>
              <c:xMode val="edge"/>
              <c:yMode val="edge"/>
              <c:x val="0.323479100743248"/>
              <c:y val="0.9245282738553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6697624"/>
        <c:crosses val="autoZero"/>
        <c:crossBetween val="midCat"/>
        <c:majorUnit val="1.0"/>
      </c:valAx>
      <c:valAx>
        <c:axId val="656697624"/>
        <c:scaling>
          <c:orientation val="minMax"/>
          <c:max val="4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9104360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5992286678451"/>
          <c:y val="0.0613207547169811"/>
          <c:w val="0.883183084257325"/>
          <c:h val="0.748365027484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n=139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n=11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n=8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n=7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'Hoelscher Attend'!$AZ$28:$AZ$31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'Hoelscher Attend'!$BA$28:$BA$31</c:f>
              <c:numCache>
                <c:formatCode>General</c:formatCode>
                <c:ptCount val="4"/>
                <c:pt idx="0">
                  <c:v>3.02</c:v>
                </c:pt>
                <c:pt idx="1">
                  <c:v>3.55</c:v>
                </c:pt>
                <c:pt idx="2">
                  <c:v>3.25</c:v>
                </c:pt>
                <c:pt idx="3">
                  <c:v>3.67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43905352"/>
        <c:axId val="644358328"/>
      </c:barChart>
      <c:catAx>
        <c:axId val="64390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SI Sessions Attended</a:t>
                </a:r>
              </a:p>
            </c:rich>
          </c:tx>
          <c:layout>
            <c:manualLayout>
              <c:xMode val="edge"/>
              <c:yMode val="edge"/>
              <c:x val="0.253363865231132"/>
              <c:y val="0.905660377358491"/>
            </c:manualLayout>
          </c:layout>
          <c:overlay val="0"/>
        </c:title>
        <c:majorTickMark val="out"/>
        <c:minorTickMark val="none"/>
        <c:tickLblPos val="nextTo"/>
        <c:crossAx val="644358328"/>
        <c:crosses val="autoZero"/>
        <c:auto val="1"/>
        <c:lblAlgn val="ctr"/>
        <c:lblOffset val="100"/>
        <c:noMultiLvlLbl val="0"/>
      </c:catAx>
      <c:valAx>
        <c:axId val="644358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Course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3905352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(Brands) Fall 2012, SI Leader: </a:t>
            </a:r>
            <a:r>
              <a:rPr lang="en-US" sz="1600" i="1"/>
              <a:t>Matthew Bunn</a:t>
            </a:r>
          </a:p>
          <a:p>
            <a:pPr>
              <a:defRPr sz="1600"/>
            </a:pPr>
            <a:r>
              <a:rPr lang="en-US" sz="1600"/>
              <a:t>Attendance at SI Sessions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62786560076937"/>
          <c:y val="0.25679012345679"/>
          <c:w val="0.913874015748031"/>
          <c:h val="0.5442454878325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'Brands Attend'!$E$18:$AH$18</c:f>
              <c:strCache>
                <c:ptCount val="30"/>
                <c:pt idx="0">
                  <c:v>W 8/29</c:v>
                </c:pt>
                <c:pt idx="1">
                  <c:v>TH 8/30</c:v>
                </c:pt>
                <c:pt idx="2">
                  <c:v>W 9/5</c:v>
                </c:pt>
                <c:pt idx="3">
                  <c:v>TH 9/6</c:v>
                </c:pt>
                <c:pt idx="4">
                  <c:v> W 9/12</c:v>
                </c:pt>
                <c:pt idx="5">
                  <c:v>TH 9/13</c:v>
                </c:pt>
                <c:pt idx="6">
                  <c:v>W 9/19</c:v>
                </c:pt>
                <c:pt idx="7">
                  <c:v>TH 9/20</c:v>
                </c:pt>
                <c:pt idx="8">
                  <c:v>W 9/26</c:v>
                </c:pt>
                <c:pt idx="9">
                  <c:v>TH 9/27</c:v>
                </c:pt>
                <c:pt idx="10">
                  <c:v>W 10/3</c:v>
                </c:pt>
                <c:pt idx="11">
                  <c:v>TH 10/4</c:v>
                </c:pt>
                <c:pt idx="12">
                  <c:v>W 10/10</c:v>
                </c:pt>
                <c:pt idx="13">
                  <c:v>TH 10/11</c:v>
                </c:pt>
                <c:pt idx="14">
                  <c:v>W 10/17</c:v>
                </c:pt>
                <c:pt idx="15">
                  <c:v>TH 10/18</c:v>
                </c:pt>
                <c:pt idx="16">
                  <c:v>W 10/24</c:v>
                </c:pt>
                <c:pt idx="17">
                  <c:v>TH 10/25</c:v>
                </c:pt>
                <c:pt idx="18">
                  <c:v>W 10/31</c:v>
                </c:pt>
                <c:pt idx="19">
                  <c:v>TH 11/1</c:v>
                </c:pt>
                <c:pt idx="20">
                  <c:v>W 11/7</c:v>
                </c:pt>
                <c:pt idx="21">
                  <c:v>TH 11/8</c:v>
                </c:pt>
                <c:pt idx="22">
                  <c:v>W 11/14</c:v>
                </c:pt>
                <c:pt idx="23">
                  <c:v>TH 11/15</c:v>
                </c:pt>
                <c:pt idx="24">
                  <c:v>W 11/21</c:v>
                </c:pt>
                <c:pt idx="25">
                  <c:v>TH 11/22</c:v>
                </c:pt>
                <c:pt idx="26">
                  <c:v>W 11/28</c:v>
                </c:pt>
                <c:pt idx="27">
                  <c:v>TH 11/29</c:v>
                </c:pt>
                <c:pt idx="28">
                  <c:v>W 12/5</c:v>
                </c:pt>
                <c:pt idx="29">
                  <c:v>TH 12/6</c:v>
                </c:pt>
              </c:strCache>
            </c:strRef>
          </c:cat>
          <c:val>
            <c:numRef>
              <c:f>'Brands Attend'!$E$19:$AH$19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31.0</c:v>
                </c:pt>
                <c:pt idx="3">
                  <c:v>17.0</c:v>
                </c:pt>
                <c:pt idx="4">
                  <c:v>27.0</c:v>
                </c:pt>
                <c:pt idx="5">
                  <c:v>12.0</c:v>
                </c:pt>
                <c:pt idx="6">
                  <c:v>29.0</c:v>
                </c:pt>
                <c:pt idx="7">
                  <c:v>16.0</c:v>
                </c:pt>
                <c:pt idx="8">
                  <c:v>52.0</c:v>
                </c:pt>
                <c:pt idx="9">
                  <c:v>23.0</c:v>
                </c:pt>
                <c:pt idx="10">
                  <c:v>18.0</c:v>
                </c:pt>
                <c:pt idx="11">
                  <c:v>8.0</c:v>
                </c:pt>
                <c:pt idx="12">
                  <c:v>22.0</c:v>
                </c:pt>
                <c:pt idx="13">
                  <c:v>7.0</c:v>
                </c:pt>
                <c:pt idx="14">
                  <c:v>25.0</c:v>
                </c:pt>
                <c:pt idx="15">
                  <c:v>9.0</c:v>
                </c:pt>
                <c:pt idx="16">
                  <c:v>60.0</c:v>
                </c:pt>
                <c:pt idx="17">
                  <c:v>16.0</c:v>
                </c:pt>
                <c:pt idx="18">
                  <c:v>27.0</c:v>
                </c:pt>
                <c:pt idx="19">
                  <c:v>10.0</c:v>
                </c:pt>
                <c:pt idx="20">
                  <c:v>12.0</c:v>
                </c:pt>
                <c:pt idx="21">
                  <c:v>5.0</c:v>
                </c:pt>
                <c:pt idx="22">
                  <c:v>9.0</c:v>
                </c:pt>
                <c:pt idx="23">
                  <c:v>5.0</c:v>
                </c:pt>
                <c:pt idx="24">
                  <c:v>0.0</c:v>
                </c:pt>
                <c:pt idx="25">
                  <c:v>0.0</c:v>
                </c:pt>
                <c:pt idx="26">
                  <c:v>44.0</c:v>
                </c:pt>
                <c:pt idx="27">
                  <c:v>32.0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3994456"/>
        <c:axId val="608085048"/>
      </c:barChart>
      <c:catAx>
        <c:axId val="64399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608085048"/>
        <c:crosses val="autoZero"/>
        <c:auto val="1"/>
        <c:lblAlgn val="ctr"/>
        <c:lblOffset val="100"/>
        <c:noMultiLvlLbl val="0"/>
      </c:catAx>
      <c:valAx>
        <c:axId val="608085048"/>
        <c:scaling>
          <c:orientation val="minMax"/>
          <c:max val="6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0.00152671755725191"/>
              <c:y val="0.3439606623246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4399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1" i="0" baseline="0">
                <a:effectLst/>
              </a:rPr>
              <a:t>AMS 310 / HIS 315G (Hoelscher) Fall 2012, SI Leader: </a:t>
            </a:r>
            <a:r>
              <a:rPr lang="en-US" sz="1600" b="1" i="1" baseline="0">
                <a:effectLst/>
              </a:rPr>
              <a:t>Kirsten Ronald</a:t>
            </a:r>
            <a:endParaRPr lang="en-US" sz="1600">
              <a:effectLst/>
            </a:endParaRPr>
          </a:p>
          <a:p>
            <a:pPr>
              <a:defRPr sz="1600"/>
            </a:pPr>
            <a:r>
              <a:rPr lang="en-US" sz="1600" b="1" i="0" baseline="0">
                <a:effectLst/>
              </a:rPr>
              <a:t>Attendance at SI Sessions</a:t>
            </a:r>
            <a:endParaRPr lang="en-US" sz="1600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62790103323638"/>
          <c:y val="0.275789473684211"/>
          <c:w val="0.92362825396439"/>
          <c:h val="0.4697455449647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'Hoelscher Attend'!$G$18:$AG$18</c:f>
              <c:strCache>
                <c:ptCount val="27"/>
                <c:pt idx="0">
                  <c:v>W 9/5 </c:v>
                </c:pt>
                <c:pt idx="1">
                  <c:v>TH 9/6</c:v>
                </c:pt>
                <c:pt idx="2">
                  <c:v>W 9/12</c:v>
                </c:pt>
                <c:pt idx="3">
                  <c:v>TH 9/13</c:v>
                </c:pt>
                <c:pt idx="4">
                  <c:v>W 9/19</c:v>
                </c:pt>
                <c:pt idx="5">
                  <c:v>TH 9/20</c:v>
                </c:pt>
                <c:pt idx="6">
                  <c:v>W 9/26</c:v>
                </c:pt>
                <c:pt idx="7">
                  <c:v>TH 9/27</c:v>
                </c:pt>
                <c:pt idx="8">
                  <c:v>W 10/3</c:v>
                </c:pt>
                <c:pt idx="9">
                  <c:v>TH 10/4</c:v>
                </c:pt>
                <c:pt idx="10">
                  <c:v>W 10/10</c:v>
                </c:pt>
                <c:pt idx="11">
                  <c:v>TH 10/11</c:v>
                </c:pt>
                <c:pt idx="12">
                  <c:v>W 10/17</c:v>
                </c:pt>
                <c:pt idx="13">
                  <c:v>TH 10/18</c:v>
                </c:pt>
                <c:pt idx="14">
                  <c:v>W 10/24</c:v>
                </c:pt>
                <c:pt idx="15">
                  <c:v>TH 10/25</c:v>
                </c:pt>
                <c:pt idx="16">
                  <c:v>W 10/31</c:v>
                </c:pt>
                <c:pt idx="17">
                  <c:v>TH 11/1</c:v>
                </c:pt>
                <c:pt idx="18">
                  <c:v>W 11/7</c:v>
                </c:pt>
                <c:pt idx="19">
                  <c:v>TH 11/8</c:v>
                </c:pt>
                <c:pt idx="20">
                  <c:v>W 11/14</c:v>
                </c:pt>
                <c:pt idx="21">
                  <c:v>TH 11/15</c:v>
                </c:pt>
                <c:pt idx="22">
                  <c:v>W 11/21</c:v>
                </c:pt>
                <c:pt idx="23">
                  <c:v>TH 11/22</c:v>
                </c:pt>
                <c:pt idx="24">
                  <c:v>W 11/28</c:v>
                </c:pt>
                <c:pt idx="25">
                  <c:v>TH 11/29</c:v>
                </c:pt>
                <c:pt idx="26">
                  <c:v>W 12/5</c:v>
                </c:pt>
              </c:strCache>
            </c:strRef>
          </c:cat>
          <c:val>
            <c:numRef>
              <c:f>'Hoelscher Attend'!$G$19:$AG$19</c:f>
              <c:numCache>
                <c:formatCode>General</c:formatCode>
                <c:ptCount val="27"/>
                <c:pt idx="0">
                  <c:v>19.0</c:v>
                </c:pt>
                <c:pt idx="1">
                  <c:v>0.0</c:v>
                </c:pt>
                <c:pt idx="2">
                  <c:v>19.0</c:v>
                </c:pt>
                <c:pt idx="3">
                  <c:v>3.0</c:v>
                </c:pt>
                <c:pt idx="4">
                  <c:v>14.0</c:v>
                </c:pt>
                <c:pt idx="5">
                  <c:v>12.0</c:v>
                </c:pt>
                <c:pt idx="6">
                  <c:v>24.0</c:v>
                </c:pt>
                <c:pt idx="7">
                  <c:v>21.0</c:v>
                </c:pt>
                <c:pt idx="8">
                  <c:v>11.0</c:v>
                </c:pt>
                <c:pt idx="9">
                  <c:v>10.0</c:v>
                </c:pt>
                <c:pt idx="10">
                  <c:v>10.0</c:v>
                </c:pt>
                <c:pt idx="11">
                  <c:v>7.0</c:v>
                </c:pt>
                <c:pt idx="12">
                  <c:v>6.0</c:v>
                </c:pt>
                <c:pt idx="13">
                  <c:v>2.0</c:v>
                </c:pt>
                <c:pt idx="14">
                  <c:v>14.0</c:v>
                </c:pt>
                <c:pt idx="15">
                  <c:v>11.0</c:v>
                </c:pt>
                <c:pt idx="16">
                  <c:v>0.0</c:v>
                </c:pt>
                <c:pt idx="17">
                  <c:v>0.0</c:v>
                </c:pt>
                <c:pt idx="18">
                  <c:v>8.0</c:v>
                </c:pt>
                <c:pt idx="19">
                  <c:v>12.0</c:v>
                </c:pt>
                <c:pt idx="20">
                  <c:v>5.0</c:v>
                </c:pt>
                <c:pt idx="21">
                  <c:v>5.0</c:v>
                </c:pt>
                <c:pt idx="22">
                  <c:v>0.0</c:v>
                </c:pt>
                <c:pt idx="23">
                  <c:v>0.0</c:v>
                </c:pt>
                <c:pt idx="24">
                  <c:v>11.0</c:v>
                </c:pt>
                <c:pt idx="25">
                  <c:v>13.0</c:v>
                </c:pt>
                <c:pt idx="26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179912"/>
        <c:axId val="696862968"/>
      </c:barChart>
      <c:catAx>
        <c:axId val="696179912"/>
        <c:scaling>
          <c:orientation val="minMax"/>
        </c:scaling>
        <c:delete val="0"/>
        <c:axPos val="b"/>
        <c:majorTickMark val="out"/>
        <c:minorTickMark val="none"/>
        <c:tickLblPos val="nextTo"/>
        <c:crossAx val="696862968"/>
        <c:crosses val="autoZero"/>
        <c:auto val="1"/>
        <c:lblAlgn val="ctr"/>
        <c:lblOffset val="100"/>
        <c:noMultiLvlLbl val="0"/>
      </c:catAx>
      <c:valAx>
        <c:axId val="696862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6179912"/>
        <c:crosses val="autoZero"/>
        <c:crossBetween val="between"/>
        <c:majorUnit val="1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</a:t>
            </a:r>
            <a:r>
              <a:rPr lang="en-US" sz="1600" baseline="0"/>
              <a:t> 315K (Brands)</a:t>
            </a:r>
          </a:p>
          <a:p>
            <a:pPr>
              <a:defRPr sz="1600"/>
            </a:pPr>
            <a:r>
              <a:rPr lang="en-US" sz="1600" baseline="0"/>
              <a:t>Grade vs. Attendance at SI Sessions</a:t>
            </a:r>
            <a:endParaRPr lang="en-US" sz="1600"/>
          </a:p>
        </c:rich>
      </c:tx>
      <c:layout>
        <c:manualLayout>
          <c:xMode val="edge"/>
          <c:yMode val="edge"/>
          <c:x val="0.212990304162302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832580337779"/>
          <c:y val="0.253080568720379"/>
          <c:w val="0.854115495637739"/>
          <c:h val="0.555703250363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'Brands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'Brands Attend'!$AS$24:$AS$332</c:f>
              <c:numCache>
                <c:formatCode>General</c:formatCode>
                <c:ptCount val="3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2.0</c:v>
                </c:pt>
                <c:pt idx="212">
                  <c:v>2.0</c:v>
                </c:pt>
                <c:pt idx="213">
                  <c:v>2.0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2.0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2.0</c:v>
                </c:pt>
                <c:pt idx="239">
                  <c:v>2.0</c:v>
                </c:pt>
                <c:pt idx="240">
                  <c:v>2.0</c:v>
                </c:pt>
                <c:pt idx="241">
                  <c:v>2.0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3.0</c:v>
                </c:pt>
                <c:pt idx="251">
                  <c:v>3.0</c:v>
                </c:pt>
                <c:pt idx="252">
                  <c:v>3.0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6.0</c:v>
                </c:pt>
                <c:pt idx="279">
                  <c:v>6.0</c:v>
                </c:pt>
                <c:pt idx="280">
                  <c:v>6.0</c:v>
                </c:pt>
                <c:pt idx="281">
                  <c:v>6.0</c:v>
                </c:pt>
                <c:pt idx="282">
                  <c:v>6.0</c:v>
                </c:pt>
                <c:pt idx="283">
                  <c:v>6.0</c:v>
                </c:pt>
                <c:pt idx="284">
                  <c:v>6.0</c:v>
                </c:pt>
                <c:pt idx="285">
                  <c:v>7.0</c:v>
                </c:pt>
                <c:pt idx="286">
                  <c:v>7.0</c:v>
                </c:pt>
                <c:pt idx="287">
                  <c:v>7.0</c:v>
                </c:pt>
                <c:pt idx="288">
                  <c:v>7.0</c:v>
                </c:pt>
                <c:pt idx="289">
                  <c:v>7.0</c:v>
                </c:pt>
                <c:pt idx="290">
                  <c:v>7.0</c:v>
                </c:pt>
                <c:pt idx="291">
                  <c:v>7.0</c:v>
                </c:pt>
                <c:pt idx="292">
                  <c:v>8.0</c:v>
                </c:pt>
                <c:pt idx="293">
                  <c:v>8.0</c:v>
                </c:pt>
                <c:pt idx="294">
                  <c:v>8.0</c:v>
                </c:pt>
                <c:pt idx="295">
                  <c:v>8.0</c:v>
                </c:pt>
                <c:pt idx="296">
                  <c:v>9.0</c:v>
                </c:pt>
                <c:pt idx="297">
                  <c:v>9.0</c:v>
                </c:pt>
                <c:pt idx="298">
                  <c:v>9.0</c:v>
                </c:pt>
                <c:pt idx="299">
                  <c:v>9.0</c:v>
                </c:pt>
                <c:pt idx="300">
                  <c:v>10.0</c:v>
                </c:pt>
                <c:pt idx="301">
                  <c:v>10.0</c:v>
                </c:pt>
                <c:pt idx="302">
                  <c:v>10.0</c:v>
                </c:pt>
                <c:pt idx="303">
                  <c:v>10.0</c:v>
                </c:pt>
                <c:pt idx="304">
                  <c:v>10.0</c:v>
                </c:pt>
                <c:pt idx="305">
                  <c:v>11.0</c:v>
                </c:pt>
                <c:pt idx="306">
                  <c:v>12.0</c:v>
                </c:pt>
                <c:pt idx="307">
                  <c:v>12.0</c:v>
                </c:pt>
                <c:pt idx="308">
                  <c:v>12.0</c:v>
                </c:pt>
              </c:numCache>
            </c:numRef>
          </c:xVal>
          <c:yVal>
            <c:numRef>
              <c:f>'Brands Attend'!$AT$24:$AT$332</c:f>
              <c:numCache>
                <c:formatCode>General</c:formatCode>
                <c:ptCount val="3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4.0</c:v>
                </c:pt>
                <c:pt idx="160">
                  <c:v>4.0</c:v>
                </c:pt>
                <c:pt idx="161">
                  <c:v>4.0</c:v>
                </c:pt>
                <c:pt idx="162">
                  <c:v>1.0</c:v>
                </c:pt>
                <c:pt idx="163">
                  <c:v>1.0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1.0</c:v>
                </c:pt>
                <c:pt idx="212">
                  <c:v>2.0</c:v>
                </c:pt>
                <c:pt idx="213">
                  <c:v>2.0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2.0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3.0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3.0</c:v>
                </c:pt>
                <c:pt idx="270">
                  <c:v>3.0</c:v>
                </c:pt>
                <c:pt idx="271">
                  <c:v>3.0</c:v>
                </c:pt>
                <c:pt idx="272">
                  <c:v>3.0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2.0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3.0</c:v>
                </c:pt>
                <c:pt idx="283">
                  <c:v>3.0</c:v>
                </c:pt>
                <c:pt idx="284">
                  <c:v>4.0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4.0</c:v>
                </c:pt>
                <c:pt idx="296">
                  <c:v>3.0</c:v>
                </c:pt>
                <c:pt idx="297">
                  <c:v>3.0</c:v>
                </c:pt>
                <c:pt idx="298">
                  <c:v>4.0</c:v>
                </c:pt>
                <c:pt idx="299">
                  <c:v>4.0</c:v>
                </c:pt>
                <c:pt idx="300">
                  <c:v>3.0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24664"/>
        <c:axId val="609678088"/>
      </c:scatterChart>
      <c:valAx>
        <c:axId val="657424664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 Sessions Attended</a:t>
                </a:r>
              </a:p>
            </c:rich>
          </c:tx>
          <c:layout>
            <c:manualLayout>
              <c:xMode val="edge"/>
              <c:yMode val="edge"/>
              <c:x val="0.364044868479031"/>
              <c:y val="0.9052132701421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9678088"/>
        <c:crosses val="autoZero"/>
        <c:crossBetween val="midCat"/>
        <c:majorUnit val="1.0"/>
      </c:valAx>
      <c:valAx>
        <c:axId val="609678088"/>
        <c:scaling>
          <c:orientation val="minMax"/>
          <c:max val="4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layout>
            <c:manualLayout>
              <c:xMode val="edge"/>
              <c:yMode val="edge"/>
              <c:x val="0.0097323600973236"/>
              <c:y val="0.4121226256670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7424664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162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31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15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9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 rot="-5400000" vert="horz" anchor="b" anchorCtr="0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'Brands Attend'!$BD$36:$BD$40</c:f>
                <c:numCache>
                  <c:formatCode>General</c:formatCode>
                  <c:ptCount val="5"/>
                  <c:pt idx="0">
                    <c:v>0.919253622151589</c:v>
                  </c:pt>
                  <c:pt idx="1">
                    <c:v>0.771754103069362</c:v>
                  </c:pt>
                  <c:pt idx="2">
                    <c:v>0.670419544458094</c:v>
                  </c:pt>
                  <c:pt idx="3">
                    <c:v>0.516397779494321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'Brands Attend'!$BD$36:$BD$40</c:f>
                <c:numCache>
                  <c:formatCode>General</c:formatCode>
                  <c:ptCount val="5"/>
                  <c:pt idx="0">
                    <c:v>0.919253622151589</c:v>
                  </c:pt>
                  <c:pt idx="1">
                    <c:v>0.771754103069362</c:v>
                  </c:pt>
                  <c:pt idx="2">
                    <c:v>0.670419544458094</c:v>
                  </c:pt>
                  <c:pt idx="3">
                    <c:v>0.516397779494321</c:v>
                  </c:pt>
                  <c:pt idx="4">
                    <c:v>0.333333333333333</c:v>
                  </c:pt>
                </c:numCache>
              </c:numRef>
            </c:minus>
          </c:errBars>
          <c:cat>
            <c:strRef>
              <c:f>'Brands Attend'!$BA$36:$BA$40</c:f>
              <c:strCache>
                <c:ptCount val="5"/>
                <c:pt idx="0">
                  <c:v>0%</c:v>
                </c:pt>
                <c:pt idx="1">
                  <c:v>1-25%</c:v>
                </c:pt>
                <c:pt idx="2">
                  <c:v>25-50%</c:v>
                </c:pt>
                <c:pt idx="3">
                  <c:v>50-75%</c:v>
                </c:pt>
                <c:pt idx="4">
                  <c:v>75-100%</c:v>
                </c:pt>
              </c:strCache>
            </c:strRef>
          </c:cat>
          <c:val>
            <c:numRef>
              <c:f>'Brands Attend'!$BB$36:$BB$40</c:f>
              <c:numCache>
                <c:formatCode>General</c:formatCode>
                <c:ptCount val="5"/>
                <c:pt idx="0">
                  <c:v>2.728395061728395</c:v>
                </c:pt>
                <c:pt idx="1">
                  <c:v>2.934065934065934</c:v>
                </c:pt>
                <c:pt idx="2">
                  <c:v>3.129032258064516</c:v>
                </c:pt>
                <c:pt idx="3">
                  <c:v>3.466666666666667</c:v>
                </c:pt>
                <c:pt idx="4">
                  <c:v>3.888888888888889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43907800"/>
        <c:axId val="643869864"/>
      </c:barChart>
      <c:catAx>
        <c:axId val="64390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of SI Sessions Attended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1636045494313"/>
              <c:y val="0.902777777777778"/>
            </c:manualLayout>
          </c:layout>
          <c:overlay val="0"/>
        </c:title>
        <c:majorTickMark val="out"/>
        <c:minorTickMark val="none"/>
        <c:tickLblPos val="nextTo"/>
        <c:crossAx val="643869864"/>
        <c:crosses val="autoZero"/>
        <c:auto val="1"/>
        <c:lblAlgn val="ctr"/>
        <c:lblOffset val="100"/>
        <c:noMultiLvlLbl val="0"/>
      </c:catAx>
      <c:valAx>
        <c:axId val="643869864"/>
        <c:scaling>
          <c:orientation val="minMax"/>
          <c:max val="4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3907800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(Brands)</a:t>
            </a:r>
          </a:p>
          <a:p>
            <a:pPr>
              <a:defRPr sz="1600"/>
            </a:pPr>
            <a:r>
              <a:rPr lang="en-US" sz="1600"/>
              <a:t>Grade</a:t>
            </a:r>
            <a:r>
              <a:rPr lang="en-US" sz="1600" baseline="0"/>
              <a:t> vs. # of SI Sessions</a:t>
            </a:r>
            <a:endParaRPr lang="en-US" sz="1600"/>
          </a:p>
        </c:rich>
      </c:tx>
      <c:layout>
        <c:manualLayout>
          <c:xMode val="edge"/>
          <c:yMode val="edge"/>
          <c:x val="0.344746308850766"/>
          <c:y val="0.01388888888888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90977504435784"/>
          <c:y val="0.174640821612338"/>
          <c:w val="0.897713842130906"/>
          <c:h val="0.666346996862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'Brands Attend'!$BB$65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n=162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n=49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n=31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n=11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n=16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n=9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n=7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n=7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n=4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n=4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n=5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n=1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n=3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'Brands Attend'!$BD$66:$BD$78</c:f>
                <c:numCache>
                  <c:formatCode>General</c:formatCode>
                  <c:ptCount val="13"/>
                  <c:pt idx="0">
                    <c:v>0.919253622151589</c:v>
                  </c:pt>
                  <c:pt idx="1">
                    <c:v>0.781917232079667</c:v>
                  </c:pt>
                  <c:pt idx="2">
                    <c:v>0.752058108027206</c:v>
                  </c:pt>
                  <c:pt idx="3">
                    <c:v>0.674199862463242</c:v>
                  </c:pt>
                  <c:pt idx="4">
                    <c:v>0.730296743340221</c:v>
                  </c:pt>
                  <c:pt idx="5">
                    <c:v>0.527046276694731</c:v>
                  </c:pt>
                  <c:pt idx="6">
                    <c:v>0.577350269189626</c:v>
                  </c:pt>
                  <c:pt idx="7">
                    <c:v>0.534522483824848</c:v>
                  </c:pt>
                  <c:pt idx="8">
                    <c:v>0.5</c:v>
                  </c:pt>
                  <c:pt idx="9">
                    <c:v>0.577350269189626</c:v>
                  </c:pt>
                  <c:pt idx="10">
                    <c:v>0.447213595499957</c:v>
                  </c:pt>
                  <c:pt idx="11">
                    <c:v>0.0</c:v>
                  </c:pt>
                  <c:pt idx="12">
                    <c:v>0.0</c:v>
                  </c:pt>
                </c:numCache>
              </c:numRef>
            </c:plus>
            <c:minus>
              <c:numRef>
                <c:f>'Brands Attend'!$BD$66:$BD$78</c:f>
                <c:numCache>
                  <c:formatCode>General</c:formatCode>
                  <c:ptCount val="13"/>
                  <c:pt idx="0">
                    <c:v>0.919253622151589</c:v>
                  </c:pt>
                  <c:pt idx="1">
                    <c:v>0.781917232079667</c:v>
                  </c:pt>
                  <c:pt idx="2">
                    <c:v>0.752058108027206</c:v>
                  </c:pt>
                  <c:pt idx="3">
                    <c:v>0.674199862463242</c:v>
                  </c:pt>
                  <c:pt idx="4">
                    <c:v>0.730296743340221</c:v>
                  </c:pt>
                  <c:pt idx="5">
                    <c:v>0.527046276694731</c:v>
                  </c:pt>
                  <c:pt idx="6">
                    <c:v>0.577350269189626</c:v>
                  </c:pt>
                  <c:pt idx="7">
                    <c:v>0.534522483824848</c:v>
                  </c:pt>
                  <c:pt idx="8">
                    <c:v>0.5</c:v>
                  </c:pt>
                  <c:pt idx="9">
                    <c:v>0.577350269189626</c:v>
                  </c:pt>
                  <c:pt idx="10">
                    <c:v>0.447213595499957</c:v>
                  </c:pt>
                  <c:pt idx="11">
                    <c:v>0.0</c:v>
                  </c:pt>
                  <c:pt idx="12">
                    <c:v>0.0</c:v>
                  </c:pt>
                </c:numCache>
              </c:numRef>
            </c:minus>
          </c:errBars>
          <c:cat>
            <c:numRef>
              <c:f>'Brands Attend'!$BA$66:$BA$78</c:f>
              <c:numCache>
                <c:formatCode>General</c:formatCode>
                <c:ptCount val="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</c:numCache>
            </c:numRef>
          </c:cat>
          <c:val>
            <c:numRef>
              <c:f>'Brands Attend'!$BB$66:$BB$78</c:f>
              <c:numCache>
                <c:formatCode>General</c:formatCode>
                <c:ptCount val="13"/>
                <c:pt idx="0">
                  <c:v>2.728395061728395</c:v>
                </c:pt>
                <c:pt idx="1">
                  <c:v>2.816326530612245</c:v>
                </c:pt>
                <c:pt idx="2">
                  <c:v>2.967741935483871</c:v>
                </c:pt>
                <c:pt idx="3">
                  <c:v>3.363636363636364</c:v>
                </c:pt>
                <c:pt idx="4">
                  <c:v>3.0</c:v>
                </c:pt>
                <c:pt idx="5">
                  <c:v>3.555555555555555</c:v>
                </c:pt>
                <c:pt idx="6">
                  <c:v>3.0</c:v>
                </c:pt>
                <c:pt idx="7">
                  <c:v>3.571428571428572</c:v>
                </c:pt>
                <c:pt idx="8">
                  <c:v>3.25</c:v>
                </c:pt>
                <c:pt idx="9">
                  <c:v>3.5</c:v>
                </c:pt>
                <c:pt idx="10">
                  <c:v>3.8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56562472"/>
        <c:axId val="653045176"/>
      </c:barChart>
      <c:catAx>
        <c:axId val="656562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 Sessions Attended</a:t>
                </a:r>
              </a:p>
            </c:rich>
          </c:tx>
          <c:layout>
            <c:manualLayout>
              <c:xMode val="edge"/>
              <c:yMode val="edge"/>
              <c:x val="0.337865485564304"/>
              <c:y val="0.9212962962962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3045176"/>
        <c:crosses val="autoZero"/>
        <c:auto val="1"/>
        <c:lblAlgn val="ctr"/>
        <c:lblOffset val="100"/>
        <c:noMultiLvlLbl val="0"/>
      </c:catAx>
      <c:valAx>
        <c:axId val="653045176"/>
        <c:scaling>
          <c:orientation val="minMax"/>
          <c:max val="4.3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GRADE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62472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(Brands)</a:t>
            </a:r>
          </a:p>
          <a:p>
            <a:pPr>
              <a:defRPr sz="1600"/>
            </a:pPr>
            <a:r>
              <a:rPr lang="en-US" sz="1600"/>
              <a:t>Grade</a:t>
            </a:r>
            <a:r>
              <a:rPr lang="en-US" sz="1600" baseline="0"/>
              <a:t> vs. # of SI Sessions</a:t>
            </a:r>
            <a:endParaRPr lang="en-US" sz="1600"/>
          </a:p>
        </c:rich>
      </c:tx>
      <c:layout>
        <c:manualLayout>
          <c:xMode val="edge"/>
          <c:yMode val="edge"/>
          <c:x val="0.344746308850766"/>
          <c:y val="0.01388888888888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90977504435784"/>
          <c:y val="0.181676881418846"/>
          <c:w val="0.897713842130906"/>
          <c:h val="0.6593109370563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'Brands Attend'!$BB$65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162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49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31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11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16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9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7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7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4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4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5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 student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3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'Brands Attend'!$BA$66:$BA$78</c:f>
              <c:numCache>
                <c:formatCode>General</c:formatCode>
                <c:ptCount val="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</c:numCache>
            </c:numRef>
          </c:cat>
          <c:val>
            <c:numRef>
              <c:f>'Brands Attend'!$BB$66:$BB$78</c:f>
              <c:numCache>
                <c:formatCode>General</c:formatCode>
                <c:ptCount val="13"/>
                <c:pt idx="0">
                  <c:v>2.728395061728395</c:v>
                </c:pt>
                <c:pt idx="1">
                  <c:v>2.816326530612245</c:v>
                </c:pt>
                <c:pt idx="2">
                  <c:v>2.967741935483871</c:v>
                </c:pt>
                <c:pt idx="3">
                  <c:v>3.363636363636364</c:v>
                </c:pt>
                <c:pt idx="4">
                  <c:v>3.0</c:v>
                </c:pt>
                <c:pt idx="5">
                  <c:v>3.555555555555555</c:v>
                </c:pt>
                <c:pt idx="6">
                  <c:v>3.0</c:v>
                </c:pt>
                <c:pt idx="7">
                  <c:v>3.571428571428572</c:v>
                </c:pt>
                <c:pt idx="8">
                  <c:v>3.25</c:v>
                </c:pt>
                <c:pt idx="9">
                  <c:v>3.5</c:v>
                </c:pt>
                <c:pt idx="10">
                  <c:v>3.8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54160552"/>
        <c:axId val="654165960"/>
      </c:barChart>
      <c:catAx>
        <c:axId val="65416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 SESSIONS ATTENDED</a:t>
                </a:r>
              </a:p>
            </c:rich>
          </c:tx>
          <c:layout>
            <c:manualLayout>
              <c:xMode val="edge"/>
              <c:yMode val="edge"/>
              <c:x val="0.363037535872062"/>
              <c:y val="0.9072242882568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4165960"/>
        <c:crosses val="autoZero"/>
        <c:auto val="1"/>
        <c:lblAlgn val="ctr"/>
        <c:lblOffset val="100"/>
        <c:noMultiLvlLbl val="0"/>
      </c:catAx>
      <c:valAx>
        <c:axId val="654165960"/>
        <c:scaling>
          <c:orientation val="minMax"/>
          <c:max val="4.3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AVERAGE COURSE GRADE</a:t>
                </a:r>
              </a:p>
            </c:rich>
          </c:tx>
          <c:layout>
            <c:manualLayout>
              <c:xMode val="edge"/>
              <c:yMode val="edge"/>
              <c:x val="0.0188801697826604"/>
              <c:y val="0.3132030000207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4160552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(Olwell) Fall 2012, SI Leader: </a:t>
            </a:r>
            <a:r>
              <a:rPr lang="en-US" sz="1600" i="1"/>
              <a:t>Edward Shore</a:t>
            </a:r>
          </a:p>
          <a:p>
            <a:pPr>
              <a:defRPr sz="1600"/>
            </a:pPr>
            <a:r>
              <a:rPr lang="en-US" sz="1600" i="0"/>
              <a:t>Attendance</a:t>
            </a:r>
            <a:r>
              <a:rPr lang="en-US" sz="1600" i="0" baseline="0"/>
              <a:t> at SI Sessions</a:t>
            </a:r>
            <a:endParaRPr lang="en-US" sz="1600" i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'Olwell Attend'!$F$18:$AH$18</c:f>
              <c:strCache>
                <c:ptCount val="29"/>
                <c:pt idx="0">
                  <c:v>T 9/4</c:v>
                </c:pt>
                <c:pt idx="1">
                  <c:v>W 9/5</c:v>
                </c:pt>
                <c:pt idx="2">
                  <c:v>T 9/11</c:v>
                </c:pt>
                <c:pt idx="3">
                  <c:v>W 9/12</c:v>
                </c:pt>
                <c:pt idx="4">
                  <c:v>T 9/18</c:v>
                </c:pt>
                <c:pt idx="5">
                  <c:v>W 9/19</c:v>
                </c:pt>
                <c:pt idx="6">
                  <c:v>T 9/25</c:v>
                </c:pt>
                <c:pt idx="7">
                  <c:v>W 9/26</c:v>
                </c:pt>
                <c:pt idx="8">
                  <c:v>T 10/2</c:v>
                </c:pt>
                <c:pt idx="9">
                  <c:v>W 10/3</c:v>
                </c:pt>
                <c:pt idx="10">
                  <c:v>T 10/9</c:v>
                </c:pt>
                <c:pt idx="11">
                  <c:v>W 10/10</c:v>
                </c:pt>
                <c:pt idx="12">
                  <c:v>T 10/16</c:v>
                </c:pt>
                <c:pt idx="13">
                  <c:v>W 10/17</c:v>
                </c:pt>
                <c:pt idx="14">
                  <c:v>T 10/23</c:v>
                </c:pt>
                <c:pt idx="15">
                  <c:v>W 10/24</c:v>
                </c:pt>
                <c:pt idx="16">
                  <c:v>T 10/30</c:v>
                </c:pt>
                <c:pt idx="17">
                  <c:v>W 10/31</c:v>
                </c:pt>
                <c:pt idx="18">
                  <c:v>T 11/6</c:v>
                </c:pt>
                <c:pt idx="19">
                  <c:v>W 11/7</c:v>
                </c:pt>
                <c:pt idx="20">
                  <c:v>T 11/13</c:v>
                </c:pt>
                <c:pt idx="21">
                  <c:v>W 11/14</c:v>
                </c:pt>
                <c:pt idx="22">
                  <c:v>T 11/20</c:v>
                </c:pt>
                <c:pt idx="23">
                  <c:v>W 11/21</c:v>
                </c:pt>
                <c:pt idx="24">
                  <c:v>T 11/27</c:v>
                </c:pt>
                <c:pt idx="25">
                  <c:v>W 11/28</c:v>
                </c:pt>
                <c:pt idx="26">
                  <c:v>T 12/4</c:v>
                </c:pt>
                <c:pt idx="27">
                  <c:v>W 12/5</c:v>
                </c:pt>
                <c:pt idx="28">
                  <c:v>T 12/11</c:v>
                </c:pt>
              </c:strCache>
            </c:strRef>
          </c:cat>
          <c:val>
            <c:numRef>
              <c:f>'Olwell Attend'!$F$19:$AH$19</c:f>
              <c:numCache>
                <c:formatCode>General</c:formatCode>
                <c:ptCount val="29"/>
                <c:pt idx="0">
                  <c:v>19.0</c:v>
                </c:pt>
                <c:pt idx="1">
                  <c:v>20.0</c:v>
                </c:pt>
                <c:pt idx="2">
                  <c:v>39.0</c:v>
                </c:pt>
                <c:pt idx="3">
                  <c:v>29.0</c:v>
                </c:pt>
                <c:pt idx="4">
                  <c:v>24.0</c:v>
                </c:pt>
                <c:pt idx="5">
                  <c:v>42.0</c:v>
                </c:pt>
                <c:pt idx="6">
                  <c:v>48.0</c:v>
                </c:pt>
                <c:pt idx="7">
                  <c:v>77.0</c:v>
                </c:pt>
                <c:pt idx="8">
                  <c:v>0.0</c:v>
                </c:pt>
                <c:pt idx="9">
                  <c:v>0.0</c:v>
                </c:pt>
                <c:pt idx="10">
                  <c:v>10.0</c:v>
                </c:pt>
                <c:pt idx="11">
                  <c:v>18.0</c:v>
                </c:pt>
                <c:pt idx="12">
                  <c:v>9.0</c:v>
                </c:pt>
                <c:pt idx="13">
                  <c:v>16.0</c:v>
                </c:pt>
                <c:pt idx="14">
                  <c:v>25.0</c:v>
                </c:pt>
                <c:pt idx="15">
                  <c:v>47.0</c:v>
                </c:pt>
                <c:pt idx="16">
                  <c:v>69.0</c:v>
                </c:pt>
                <c:pt idx="17">
                  <c:v>83.0</c:v>
                </c:pt>
                <c:pt idx="18">
                  <c:v>0.0</c:v>
                </c:pt>
                <c:pt idx="19">
                  <c:v>0.0</c:v>
                </c:pt>
                <c:pt idx="20">
                  <c:v>15.0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17.0</c:v>
                </c:pt>
                <c:pt idx="25">
                  <c:v>24.0</c:v>
                </c:pt>
                <c:pt idx="26">
                  <c:v>28.0</c:v>
                </c:pt>
                <c:pt idx="27">
                  <c:v>55.0</c:v>
                </c:pt>
                <c:pt idx="28">
                  <c:v>119.0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07800"/>
        <c:axId val="653910744"/>
      </c:barChart>
      <c:catAx>
        <c:axId val="65390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653910744"/>
        <c:crosses val="autoZero"/>
        <c:auto val="1"/>
        <c:lblAlgn val="ctr"/>
        <c:lblOffset val="100"/>
        <c:noMultiLvlLbl val="0"/>
      </c:catAx>
      <c:valAx>
        <c:axId val="653910744"/>
        <c:scaling>
          <c:orientation val="minMax"/>
          <c:max val="1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3907800"/>
        <c:crosses val="autoZero"/>
        <c:crossBetween val="between"/>
        <c:majorUnit val="1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(Olwell)</a:t>
            </a:r>
          </a:p>
          <a:p>
            <a:pPr>
              <a:defRPr sz="1600"/>
            </a:pPr>
            <a:r>
              <a:rPr lang="en-US" sz="1600"/>
              <a:t>Grade vs. Attendance at SI Sessions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'Olwell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'Olwell Attend'!$AS$24:$AS$303</c:f>
              <c:numCache>
                <c:formatCode>General</c:formatCode>
                <c:ptCount val="2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3.0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5.0</c:v>
                </c:pt>
                <c:pt idx="205">
                  <c:v>5.0</c:v>
                </c:pt>
                <c:pt idx="206">
                  <c:v>5.0</c:v>
                </c:pt>
                <c:pt idx="207">
                  <c:v>5.0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5.0</c:v>
                </c:pt>
                <c:pt idx="212">
                  <c:v>5.0</c:v>
                </c:pt>
                <c:pt idx="213">
                  <c:v>5.0</c:v>
                </c:pt>
                <c:pt idx="214">
                  <c:v>5.0</c:v>
                </c:pt>
                <c:pt idx="215">
                  <c:v>5.0</c:v>
                </c:pt>
                <c:pt idx="216">
                  <c:v>5.0</c:v>
                </c:pt>
                <c:pt idx="217">
                  <c:v>5.0</c:v>
                </c:pt>
                <c:pt idx="218">
                  <c:v>5.0</c:v>
                </c:pt>
                <c:pt idx="219">
                  <c:v>5.0</c:v>
                </c:pt>
                <c:pt idx="220">
                  <c:v>5.0</c:v>
                </c:pt>
                <c:pt idx="221">
                  <c:v>5.0</c:v>
                </c:pt>
                <c:pt idx="222">
                  <c:v>5.0</c:v>
                </c:pt>
                <c:pt idx="223">
                  <c:v>5.0</c:v>
                </c:pt>
                <c:pt idx="224">
                  <c:v>6.0</c:v>
                </c:pt>
                <c:pt idx="225">
                  <c:v>6.0</c:v>
                </c:pt>
                <c:pt idx="226">
                  <c:v>6.0</c:v>
                </c:pt>
                <c:pt idx="227">
                  <c:v>6.0</c:v>
                </c:pt>
                <c:pt idx="228">
                  <c:v>6.0</c:v>
                </c:pt>
                <c:pt idx="229">
                  <c:v>6.0</c:v>
                </c:pt>
                <c:pt idx="230">
                  <c:v>6.0</c:v>
                </c:pt>
                <c:pt idx="231">
                  <c:v>6.0</c:v>
                </c:pt>
                <c:pt idx="232">
                  <c:v>6.0</c:v>
                </c:pt>
                <c:pt idx="233">
                  <c:v>6.0</c:v>
                </c:pt>
                <c:pt idx="234">
                  <c:v>6.0</c:v>
                </c:pt>
                <c:pt idx="235">
                  <c:v>6.0</c:v>
                </c:pt>
                <c:pt idx="236">
                  <c:v>6.0</c:v>
                </c:pt>
                <c:pt idx="237">
                  <c:v>6.0</c:v>
                </c:pt>
                <c:pt idx="238">
                  <c:v>6.0</c:v>
                </c:pt>
                <c:pt idx="239">
                  <c:v>6.0</c:v>
                </c:pt>
                <c:pt idx="240">
                  <c:v>6.0</c:v>
                </c:pt>
                <c:pt idx="241">
                  <c:v>7.0</c:v>
                </c:pt>
                <c:pt idx="242">
                  <c:v>7.0</c:v>
                </c:pt>
                <c:pt idx="243">
                  <c:v>7.0</c:v>
                </c:pt>
                <c:pt idx="244">
                  <c:v>7.0</c:v>
                </c:pt>
                <c:pt idx="245">
                  <c:v>7.0</c:v>
                </c:pt>
                <c:pt idx="246">
                  <c:v>7.0</c:v>
                </c:pt>
                <c:pt idx="247">
                  <c:v>7.0</c:v>
                </c:pt>
                <c:pt idx="248">
                  <c:v>7.0</c:v>
                </c:pt>
                <c:pt idx="249">
                  <c:v>7.0</c:v>
                </c:pt>
                <c:pt idx="250">
                  <c:v>8.0</c:v>
                </c:pt>
                <c:pt idx="251">
                  <c:v>8.0</c:v>
                </c:pt>
                <c:pt idx="252">
                  <c:v>8.0</c:v>
                </c:pt>
                <c:pt idx="253">
                  <c:v>8.0</c:v>
                </c:pt>
                <c:pt idx="254">
                  <c:v>8.0</c:v>
                </c:pt>
                <c:pt idx="255">
                  <c:v>8.0</c:v>
                </c:pt>
                <c:pt idx="256">
                  <c:v>8.0</c:v>
                </c:pt>
                <c:pt idx="257">
                  <c:v>8.0</c:v>
                </c:pt>
                <c:pt idx="258">
                  <c:v>8.0</c:v>
                </c:pt>
                <c:pt idx="259">
                  <c:v>8.0</c:v>
                </c:pt>
                <c:pt idx="260">
                  <c:v>9.0</c:v>
                </c:pt>
                <c:pt idx="261">
                  <c:v>9.0</c:v>
                </c:pt>
                <c:pt idx="262">
                  <c:v>9.0</c:v>
                </c:pt>
                <c:pt idx="263">
                  <c:v>9.0</c:v>
                </c:pt>
                <c:pt idx="264">
                  <c:v>9.0</c:v>
                </c:pt>
                <c:pt idx="265">
                  <c:v>9.0</c:v>
                </c:pt>
                <c:pt idx="266">
                  <c:v>9.0</c:v>
                </c:pt>
                <c:pt idx="267">
                  <c:v>9.0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11.0</c:v>
                </c:pt>
                <c:pt idx="274">
                  <c:v>11.0</c:v>
                </c:pt>
                <c:pt idx="275">
                  <c:v>11.0</c:v>
                </c:pt>
                <c:pt idx="276">
                  <c:v>11.0</c:v>
                </c:pt>
                <c:pt idx="277">
                  <c:v>12.0</c:v>
                </c:pt>
                <c:pt idx="278">
                  <c:v>12.0</c:v>
                </c:pt>
                <c:pt idx="279">
                  <c:v>12.0</c:v>
                </c:pt>
              </c:numCache>
            </c:numRef>
          </c:xVal>
          <c:yVal>
            <c:numRef>
              <c:f>'Olwell Attend'!$AT$24:$AT$303</c:f>
              <c:numCache>
                <c:formatCode>General</c:formatCode>
                <c:ptCount val="2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1.333</c:v>
                </c:pt>
                <c:pt idx="5">
                  <c:v>1.333</c:v>
                </c:pt>
                <c:pt idx="6">
                  <c:v>1.667</c:v>
                </c:pt>
                <c:pt idx="7">
                  <c:v>1.667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2.333</c:v>
                </c:pt>
                <c:pt idx="19">
                  <c:v>2.333</c:v>
                </c:pt>
                <c:pt idx="20">
                  <c:v>2.333</c:v>
                </c:pt>
                <c:pt idx="21">
                  <c:v>2.333</c:v>
                </c:pt>
                <c:pt idx="22">
                  <c:v>2.333</c:v>
                </c:pt>
                <c:pt idx="23">
                  <c:v>2.333</c:v>
                </c:pt>
                <c:pt idx="24">
                  <c:v>2.333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2.667</c:v>
                </c:pt>
                <c:pt idx="30">
                  <c:v>2.667</c:v>
                </c:pt>
                <c:pt idx="31">
                  <c:v>2.667</c:v>
                </c:pt>
                <c:pt idx="32">
                  <c:v>2.667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3.333</c:v>
                </c:pt>
                <c:pt idx="57">
                  <c:v>3.333</c:v>
                </c:pt>
                <c:pt idx="58">
                  <c:v>3.333</c:v>
                </c:pt>
                <c:pt idx="59">
                  <c:v>3.333</c:v>
                </c:pt>
                <c:pt idx="60">
                  <c:v>3.333</c:v>
                </c:pt>
                <c:pt idx="61">
                  <c:v>3.333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3.667</c:v>
                </c:pt>
                <c:pt idx="66">
                  <c:v>3.667</c:v>
                </c:pt>
                <c:pt idx="67">
                  <c:v>3.667</c:v>
                </c:pt>
                <c:pt idx="68">
                  <c:v>3.667</c:v>
                </c:pt>
                <c:pt idx="69">
                  <c:v>3.667</c:v>
                </c:pt>
                <c:pt idx="70">
                  <c:v>3.667</c:v>
                </c:pt>
                <c:pt idx="71">
                  <c:v>3.667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1.667</c:v>
                </c:pt>
                <c:pt idx="93">
                  <c:v>2.0</c:v>
                </c:pt>
                <c:pt idx="94">
                  <c:v>2.333</c:v>
                </c:pt>
                <c:pt idx="95">
                  <c:v>2.333</c:v>
                </c:pt>
                <c:pt idx="96">
                  <c:v>2.333</c:v>
                </c:pt>
                <c:pt idx="97">
                  <c:v>2.333</c:v>
                </c:pt>
                <c:pt idx="98">
                  <c:v>2.667</c:v>
                </c:pt>
                <c:pt idx="99">
                  <c:v>2.667</c:v>
                </c:pt>
                <c:pt idx="100">
                  <c:v>2.667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3.333</c:v>
                </c:pt>
                <c:pt idx="108">
                  <c:v>3.333</c:v>
                </c:pt>
                <c:pt idx="109">
                  <c:v>3.333</c:v>
                </c:pt>
                <c:pt idx="110">
                  <c:v>3.667</c:v>
                </c:pt>
                <c:pt idx="111">
                  <c:v>3.667</c:v>
                </c:pt>
                <c:pt idx="112">
                  <c:v>3.667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2.333</c:v>
                </c:pt>
                <c:pt idx="120">
                  <c:v>2.333</c:v>
                </c:pt>
                <c:pt idx="121">
                  <c:v>2.333</c:v>
                </c:pt>
                <c:pt idx="122">
                  <c:v>2.667</c:v>
                </c:pt>
                <c:pt idx="123">
                  <c:v>2.667</c:v>
                </c:pt>
                <c:pt idx="124">
                  <c:v>2.667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3.333</c:v>
                </c:pt>
                <c:pt idx="134">
                  <c:v>3.333</c:v>
                </c:pt>
                <c:pt idx="135">
                  <c:v>3.333</c:v>
                </c:pt>
                <c:pt idx="136">
                  <c:v>3.333</c:v>
                </c:pt>
                <c:pt idx="137">
                  <c:v>3.333</c:v>
                </c:pt>
                <c:pt idx="138">
                  <c:v>3.333</c:v>
                </c:pt>
                <c:pt idx="139">
                  <c:v>3.333</c:v>
                </c:pt>
                <c:pt idx="140">
                  <c:v>3.667</c:v>
                </c:pt>
                <c:pt idx="141">
                  <c:v>3.667</c:v>
                </c:pt>
                <c:pt idx="142">
                  <c:v>3.667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0.0</c:v>
                </c:pt>
                <c:pt idx="149">
                  <c:v>2.0</c:v>
                </c:pt>
                <c:pt idx="150">
                  <c:v>2.0</c:v>
                </c:pt>
                <c:pt idx="151">
                  <c:v>2.333</c:v>
                </c:pt>
                <c:pt idx="152">
                  <c:v>2.333</c:v>
                </c:pt>
                <c:pt idx="153">
                  <c:v>2.333</c:v>
                </c:pt>
                <c:pt idx="154">
                  <c:v>2.333</c:v>
                </c:pt>
                <c:pt idx="155">
                  <c:v>2.667</c:v>
                </c:pt>
                <c:pt idx="156">
                  <c:v>2.667</c:v>
                </c:pt>
                <c:pt idx="157">
                  <c:v>2.667</c:v>
                </c:pt>
                <c:pt idx="158">
                  <c:v>2.667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3.333</c:v>
                </c:pt>
                <c:pt idx="165">
                  <c:v>3.333</c:v>
                </c:pt>
                <c:pt idx="166">
                  <c:v>3.333</c:v>
                </c:pt>
                <c:pt idx="167">
                  <c:v>3.333</c:v>
                </c:pt>
                <c:pt idx="168">
                  <c:v>3.667</c:v>
                </c:pt>
                <c:pt idx="169">
                  <c:v>3.667</c:v>
                </c:pt>
                <c:pt idx="170">
                  <c:v>3.667</c:v>
                </c:pt>
                <c:pt idx="171">
                  <c:v>3.667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2.333</c:v>
                </c:pt>
                <c:pt idx="181">
                  <c:v>2.333</c:v>
                </c:pt>
                <c:pt idx="182">
                  <c:v>2.333</c:v>
                </c:pt>
                <c:pt idx="183">
                  <c:v>2.667</c:v>
                </c:pt>
                <c:pt idx="184">
                  <c:v>2.667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3.333</c:v>
                </c:pt>
                <c:pt idx="194">
                  <c:v>3.333</c:v>
                </c:pt>
                <c:pt idx="195">
                  <c:v>3.333</c:v>
                </c:pt>
                <c:pt idx="196">
                  <c:v>3.667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1.0</c:v>
                </c:pt>
                <c:pt idx="205">
                  <c:v>2.667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3.333</c:v>
                </c:pt>
                <c:pt idx="213">
                  <c:v>3.333</c:v>
                </c:pt>
                <c:pt idx="214">
                  <c:v>3.333</c:v>
                </c:pt>
                <c:pt idx="215">
                  <c:v>3.333</c:v>
                </c:pt>
                <c:pt idx="216">
                  <c:v>3.333</c:v>
                </c:pt>
                <c:pt idx="217">
                  <c:v>3.667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1.0</c:v>
                </c:pt>
                <c:pt idx="225">
                  <c:v>2.0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3.333</c:v>
                </c:pt>
                <c:pt idx="233">
                  <c:v>3.667</c:v>
                </c:pt>
                <c:pt idx="234">
                  <c:v>3.667</c:v>
                </c:pt>
                <c:pt idx="235">
                  <c:v>3.667</c:v>
                </c:pt>
                <c:pt idx="236">
                  <c:v>3.667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2.333</c:v>
                </c:pt>
                <c:pt idx="242">
                  <c:v>3.0</c:v>
                </c:pt>
                <c:pt idx="243">
                  <c:v>3.0</c:v>
                </c:pt>
                <c:pt idx="244">
                  <c:v>3.333</c:v>
                </c:pt>
                <c:pt idx="245">
                  <c:v>3.667</c:v>
                </c:pt>
                <c:pt idx="246">
                  <c:v>3.667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2.0</c:v>
                </c:pt>
                <c:pt idx="251">
                  <c:v>2.333</c:v>
                </c:pt>
                <c:pt idx="252">
                  <c:v>3.0</c:v>
                </c:pt>
                <c:pt idx="253">
                  <c:v>3.0</c:v>
                </c:pt>
                <c:pt idx="254">
                  <c:v>3.333</c:v>
                </c:pt>
                <c:pt idx="255">
                  <c:v>3.333</c:v>
                </c:pt>
                <c:pt idx="256">
                  <c:v>3.667</c:v>
                </c:pt>
                <c:pt idx="257">
                  <c:v>3.667</c:v>
                </c:pt>
                <c:pt idx="258">
                  <c:v>4.0</c:v>
                </c:pt>
                <c:pt idx="259">
                  <c:v>4.0</c:v>
                </c:pt>
                <c:pt idx="260">
                  <c:v>2.0</c:v>
                </c:pt>
                <c:pt idx="261">
                  <c:v>2.667</c:v>
                </c:pt>
                <c:pt idx="262">
                  <c:v>3.333</c:v>
                </c:pt>
                <c:pt idx="263">
                  <c:v>3.667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2.667</c:v>
                </c:pt>
                <c:pt idx="269">
                  <c:v>3.333</c:v>
                </c:pt>
                <c:pt idx="270">
                  <c:v>3.667</c:v>
                </c:pt>
                <c:pt idx="271">
                  <c:v>4.0</c:v>
                </c:pt>
                <c:pt idx="272">
                  <c:v>4.0</c:v>
                </c:pt>
                <c:pt idx="273">
                  <c:v>3.667</c:v>
                </c:pt>
                <c:pt idx="274">
                  <c:v>3.667</c:v>
                </c:pt>
                <c:pt idx="275">
                  <c:v>4.0</c:v>
                </c:pt>
                <c:pt idx="276">
                  <c:v>4.0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836072"/>
        <c:axId val="604838856"/>
      </c:scatterChart>
      <c:valAx>
        <c:axId val="604836072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604838856"/>
        <c:crosses val="autoZero"/>
        <c:crossBetween val="midCat"/>
        <c:majorUnit val="1.0"/>
      </c:valAx>
      <c:valAx>
        <c:axId val="604838856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4836072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'Olwell Attend'!$AZ$27:$AZ$30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'Olwell Attend'!$BA$27:$BA$30</c:f>
              <c:numCache>
                <c:formatCode>General</c:formatCode>
                <c:ptCount val="4"/>
                <c:pt idx="0">
                  <c:v>3.02</c:v>
                </c:pt>
                <c:pt idx="1">
                  <c:v>3.26</c:v>
                </c:pt>
                <c:pt idx="2">
                  <c:v>3.37</c:v>
                </c:pt>
                <c:pt idx="3">
                  <c:v>3.67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08052440"/>
        <c:axId val="607637048"/>
      </c:barChart>
      <c:catAx>
        <c:axId val="608052440"/>
        <c:scaling>
          <c:orientation val="minMax"/>
        </c:scaling>
        <c:delete val="0"/>
        <c:axPos val="b"/>
        <c:majorTickMark val="out"/>
        <c:minorTickMark val="none"/>
        <c:tickLblPos val="nextTo"/>
        <c:crossAx val="607637048"/>
        <c:crosses val="autoZero"/>
        <c:auto val="1"/>
        <c:lblAlgn val="ctr"/>
        <c:lblOffset val="100"/>
        <c:noMultiLvlLbl val="0"/>
      </c:catAx>
      <c:valAx>
        <c:axId val="607637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052440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315L (Suri)</a:t>
            </a:r>
            <a:r>
              <a:rPr lang="en-US" sz="1600" baseline="0"/>
              <a:t> Fall 2012, SI Leader: Iliyana Hadjistoyanova</a:t>
            </a:r>
          </a:p>
          <a:p>
            <a:pPr>
              <a:defRPr sz="1600"/>
            </a:pPr>
            <a:r>
              <a:rPr lang="en-US" sz="1600" baseline="0"/>
              <a:t>Attendance at SI Sessions </a:t>
            </a:r>
            <a:endParaRPr lang="en-US" sz="1600"/>
          </a:p>
        </c:rich>
      </c:tx>
      <c:layout>
        <c:manualLayout>
          <c:xMode val="edge"/>
          <c:yMode val="edge"/>
          <c:x val="0.158321255019233"/>
          <c:y val="0.0585106382978723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'Suri Attend'!$E$18:$AE$18</c:f>
              <c:strCache>
                <c:ptCount val="27"/>
                <c:pt idx="0">
                  <c:v>W 8/29</c:v>
                </c:pt>
                <c:pt idx="1">
                  <c:v>T 9/4</c:v>
                </c:pt>
                <c:pt idx="2">
                  <c:v>W 9/5</c:v>
                </c:pt>
                <c:pt idx="3">
                  <c:v>T 9/11</c:v>
                </c:pt>
                <c:pt idx="4">
                  <c:v>W 9/12</c:v>
                </c:pt>
                <c:pt idx="5">
                  <c:v>T 9/18</c:v>
                </c:pt>
                <c:pt idx="6">
                  <c:v>W 9/19</c:v>
                </c:pt>
                <c:pt idx="7">
                  <c:v>T 9/25</c:v>
                </c:pt>
                <c:pt idx="8">
                  <c:v>W 9/26</c:v>
                </c:pt>
                <c:pt idx="9">
                  <c:v>T 10/2</c:v>
                </c:pt>
                <c:pt idx="10">
                  <c:v>W 10/3</c:v>
                </c:pt>
                <c:pt idx="11">
                  <c:v>T 10/9</c:v>
                </c:pt>
                <c:pt idx="12">
                  <c:v>W 10/10</c:v>
                </c:pt>
                <c:pt idx="13">
                  <c:v>T 10/16</c:v>
                </c:pt>
                <c:pt idx="14">
                  <c:v>W 10/17</c:v>
                </c:pt>
                <c:pt idx="15">
                  <c:v>T 10/23</c:v>
                </c:pt>
                <c:pt idx="16">
                  <c:v>W 10/24</c:v>
                </c:pt>
                <c:pt idx="17">
                  <c:v>M 10/29</c:v>
                </c:pt>
                <c:pt idx="18">
                  <c:v>T 10/30</c:v>
                </c:pt>
                <c:pt idx="19">
                  <c:v>T 11/6</c:v>
                </c:pt>
                <c:pt idx="20">
                  <c:v>W 11/7</c:v>
                </c:pt>
                <c:pt idx="21">
                  <c:v>T 11/13</c:v>
                </c:pt>
                <c:pt idx="22">
                  <c:v>W 11/14</c:v>
                </c:pt>
                <c:pt idx="23">
                  <c:v>T 11/20</c:v>
                </c:pt>
                <c:pt idx="24">
                  <c:v>W 11/21</c:v>
                </c:pt>
                <c:pt idx="25">
                  <c:v>T 11/27</c:v>
                </c:pt>
                <c:pt idx="26">
                  <c:v>W 11/28</c:v>
                </c:pt>
              </c:strCache>
            </c:strRef>
          </c:cat>
          <c:val>
            <c:numRef>
              <c:f>'Suri Attend'!$E$19:$AE$19</c:f>
              <c:numCache>
                <c:formatCode>General</c:formatCode>
                <c:ptCount val="27"/>
                <c:pt idx="0">
                  <c:v>0.0</c:v>
                </c:pt>
                <c:pt idx="1">
                  <c:v>45.0</c:v>
                </c:pt>
                <c:pt idx="2">
                  <c:v>65.0</c:v>
                </c:pt>
                <c:pt idx="3">
                  <c:v>31.0</c:v>
                </c:pt>
                <c:pt idx="4">
                  <c:v>53.0</c:v>
                </c:pt>
                <c:pt idx="5">
                  <c:v>32.0</c:v>
                </c:pt>
                <c:pt idx="6">
                  <c:v>60.0</c:v>
                </c:pt>
                <c:pt idx="7">
                  <c:v>25.0</c:v>
                </c:pt>
                <c:pt idx="8">
                  <c:v>34.0</c:v>
                </c:pt>
                <c:pt idx="9">
                  <c:v>13.0</c:v>
                </c:pt>
                <c:pt idx="10">
                  <c:v>26.0</c:v>
                </c:pt>
                <c:pt idx="11">
                  <c:v>19.0</c:v>
                </c:pt>
                <c:pt idx="12">
                  <c:v>20.0</c:v>
                </c:pt>
                <c:pt idx="13">
                  <c:v>19.0</c:v>
                </c:pt>
                <c:pt idx="14">
                  <c:v>21.0</c:v>
                </c:pt>
                <c:pt idx="15">
                  <c:v>21.0</c:v>
                </c:pt>
                <c:pt idx="16">
                  <c:v>16.0</c:v>
                </c:pt>
                <c:pt idx="17">
                  <c:v>19.0</c:v>
                </c:pt>
                <c:pt idx="18">
                  <c:v>19.0</c:v>
                </c:pt>
                <c:pt idx="19">
                  <c:v>0.0</c:v>
                </c:pt>
                <c:pt idx="20">
                  <c:v>0.0</c:v>
                </c:pt>
                <c:pt idx="21">
                  <c:v>14.0</c:v>
                </c:pt>
                <c:pt idx="22">
                  <c:v>8.0</c:v>
                </c:pt>
                <c:pt idx="23">
                  <c:v>0.0</c:v>
                </c:pt>
                <c:pt idx="24">
                  <c:v>0.0</c:v>
                </c:pt>
                <c:pt idx="25">
                  <c:v>16.0</c:v>
                </c:pt>
                <c:pt idx="26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7675512"/>
        <c:axId val="607638344"/>
      </c:barChart>
      <c:catAx>
        <c:axId val="60767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607638344"/>
        <c:crosses val="autoZero"/>
        <c:auto val="1"/>
        <c:lblAlgn val="ctr"/>
        <c:lblOffset val="100"/>
        <c:noMultiLvlLbl val="0"/>
      </c:catAx>
      <c:valAx>
        <c:axId val="607638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675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315L (Suri)</a:t>
            </a:r>
          </a:p>
          <a:p>
            <a:pPr>
              <a:defRPr sz="1600"/>
            </a:pPr>
            <a:r>
              <a:rPr lang="en-US" sz="1600"/>
              <a:t>Grade vs. Attendance at SI Sessions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'Suri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</c:marker>
          <c:trendline>
            <c:trendlineType val="linear"/>
            <c:dispRSqr val="0"/>
            <c:dispEq val="0"/>
          </c:trendline>
          <c:xVal>
            <c:numRef>
              <c:f>'Suri Attend'!$AS$24:$AS$238</c:f>
              <c:numCache>
                <c:formatCode>General</c:formatCode>
                <c:ptCount val="2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5.0</c:v>
                </c:pt>
                <c:pt idx="158">
                  <c:v>5.0</c:v>
                </c:pt>
                <c:pt idx="159">
                  <c:v>5.0</c:v>
                </c:pt>
                <c:pt idx="160">
                  <c:v>5.0</c:v>
                </c:pt>
                <c:pt idx="161">
                  <c:v>5.0</c:v>
                </c:pt>
                <c:pt idx="162">
                  <c:v>5.0</c:v>
                </c:pt>
                <c:pt idx="163">
                  <c:v>5.0</c:v>
                </c:pt>
                <c:pt idx="164">
                  <c:v>5.0</c:v>
                </c:pt>
                <c:pt idx="165">
                  <c:v>5.0</c:v>
                </c:pt>
                <c:pt idx="166">
                  <c:v>6.0</c:v>
                </c:pt>
                <c:pt idx="167">
                  <c:v>6.0</c:v>
                </c:pt>
                <c:pt idx="168">
                  <c:v>6.0</c:v>
                </c:pt>
                <c:pt idx="169">
                  <c:v>6.0</c:v>
                </c:pt>
                <c:pt idx="170">
                  <c:v>6.0</c:v>
                </c:pt>
                <c:pt idx="171">
                  <c:v>6.0</c:v>
                </c:pt>
                <c:pt idx="172">
                  <c:v>6.0</c:v>
                </c:pt>
                <c:pt idx="173">
                  <c:v>6.0</c:v>
                </c:pt>
                <c:pt idx="174">
                  <c:v>6.0</c:v>
                </c:pt>
                <c:pt idx="175">
                  <c:v>6.0</c:v>
                </c:pt>
                <c:pt idx="176">
                  <c:v>6.0</c:v>
                </c:pt>
                <c:pt idx="177">
                  <c:v>6.0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8.0</c:v>
                </c:pt>
                <c:pt idx="190">
                  <c:v>8.0</c:v>
                </c:pt>
                <c:pt idx="191">
                  <c:v>8.0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8.0</c:v>
                </c:pt>
                <c:pt idx="196">
                  <c:v>8.0</c:v>
                </c:pt>
                <c:pt idx="197">
                  <c:v>8.0</c:v>
                </c:pt>
                <c:pt idx="198">
                  <c:v>9.0</c:v>
                </c:pt>
                <c:pt idx="199">
                  <c:v>9.0</c:v>
                </c:pt>
                <c:pt idx="200">
                  <c:v>9.0</c:v>
                </c:pt>
                <c:pt idx="201">
                  <c:v>9.0</c:v>
                </c:pt>
                <c:pt idx="202">
                  <c:v>9.0</c:v>
                </c:pt>
                <c:pt idx="203">
                  <c:v>9.0</c:v>
                </c:pt>
                <c:pt idx="204">
                  <c:v>9.0</c:v>
                </c:pt>
                <c:pt idx="205">
                  <c:v>9.0</c:v>
                </c:pt>
                <c:pt idx="206">
                  <c:v>9.0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11.0</c:v>
                </c:pt>
                <c:pt idx="214">
                  <c:v>11.0</c:v>
                </c:pt>
              </c:numCache>
            </c:numRef>
          </c:xVal>
          <c:yVal>
            <c:numRef>
              <c:f>'Suri Attend'!$AT$24:$AT$238</c:f>
              <c:numCache>
                <c:formatCode>General</c:formatCode>
                <c:ptCount val="2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1.333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2.333</c:v>
                </c:pt>
                <c:pt idx="13">
                  <c:v>2.333</c:v>
                </c:pt>
                <c:pt idx="14">
                  <c:v>2.333</c:v>
                </c:pt>
                <c:pt idx="15">
                  <c:v>2.333</c:v>
                </c:pt>
                <c:pt idx="16">
                  <c:v>2.667</c:v>
                </c:pt>
                <c:pt idx="17">
                  <c:v>2.667</c:v>
                </c:pt>
                <c:pt idx="18">
                  <c:v>2.667</c:v>
                </c:pt>
                <c:pt idx="19">
                  <c:v>2.667</c:v>
                </c:pt>
                <c:pt idx="20">
                  <c:v>2.667</c:v>
                </c:pt>
                <c:pt idx="21">
                  <c:v>2.667</c:v>
                </c:pt>
                <c:pt idx="22">
                  <c:v>2.667</c:v>
                </c:pt>
                <c:pt idx="23">
                  <c:v>2.667</c:v>
                </c:pt>
                <c:pt idx="24">
                  <c:v>2.667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3.333</c:v>
                </c:pt>
                <c:pt idx="47">
                  <c:v>3.333</c:v>
                </c:pt>
                <c:pt idx="48">
                  <c:v>3.333</c:v>
                </c:pt>
                <c:pt idx="49">
                  <c:v>3.333</c:v>
                </c:pt>
                <c:pt idx="50">
                  <c:v>3.333</c:v>
                </c:pt>
                <c:pt idx="51">
                  <c:v>3.333</c:v>
                </c:pt>
                <c:pt idx="52">
                  <c:v>3.333</c:v>
                </c:pt>
                <c:pt idx="53">
                  <c:v>3.333</c:v>
                </c:pt>
                <c:pt idx="54">
                  <c:v>3.333</c:v>
                </c:pt>
                <c:pt idx="55">
                  <c:v>3.667</c:v>
                </c:pt>
                <c:pt idx="56">
                  <c:v>3.667</c:v>
                </c:pt>
                <c:pt idx="57">
                  <c:v>3.667</c:v>
                </c:pt>
                <c:pt idx="58">
                  <c:v>3.667</c:v>
                </c:pt>
                <c:pt idx="59">
                  <c:v>3.667</c:v>
                </c:pt>
                <c:pt idx="60">
                  <c:v>3.667</c:v>
                </c:pt>
                <c:pt idx="61">
                  <c:v>3.667</c:v>
                </c:pt>
                <c:pt idx="62">
                  <c:v>3.667</c:v>
                </c:pt>
                <c:pt idx="63">
                  <c:v>3.667</c:v>
                </c:pt>
                <c:pt idx="64">
                  <c:v>3.667</c:v>
                </c:pt>
                <c:pt idx="65">
                  <c:v>3.667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2.0</c:v>
                </c:pt>
                <c:pt idx="76">
                  <c:v>2.333</c:v>
                </c:pt>
                <c:pt idx="77">
                  <c:v>2.667</c:v>
                </c:pt>
                <c:pt idx="78">
                  <c:v>2.667</c:v>
                </c:pt>
                <c:pt idx="79">
                  <c:v>2.667</c:v>
                </c:pt>
                <c:pt idx="80">
                  <c:v>2.667</c:v>
                </c:pt>
                <c:pt idx="81">
                  <c:v>2.667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3.333</c:v>
                </c:pt>
                <c:pt idx="92">
                  <c:v>3.333</c:v>
                </c:pt>
                <c:pt idx="93">
                  <c:v>3.333</c:v>
                </c:pt>
                <c:pt idx="94">
                  <c:v>3.333</c:v>
                </c:pt>
                <c:pt idx="95">
                  <c:v>3.333</c:v>
                </c:pt>
                <c:pt idx="96">
                  <c:v>3.333</c:v>
                </c:pt>
                <c:pt idx="97">
                  <c:v>3.333</c:v>
                </c:pt>
                <c:pt idx="98">
                  <c:v>3.667</c:v>
                </c:pt>
                <c:pt idx="99">
                  <c:v>3.667</c:v>
                </c:pt>
                <c:pt idx="100">
                  <c:v>3.667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2.667</c:v>
                </c:pt>
                <c:pt idx="110">
                  <c:v>2.667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3.333</c:v>
                </c:pt>
                <c:pt idx="120">
                  <c:v>3.333</c:v>
                </c:pt>
                <c:pt idx="121">
                  <c:v>3.333</c:v>
                </c:pt>
                <c:pt idx="122">
                  <c:v>3.333</c:v>
                </c:pt>
                <c:pt idx="123">
                  <c:v>3.333</c:v>
                </c:pt>
                <c:pt idx="124">
                  <c:v>3.333</c:v>
                </c:pt>
                <c:pt idx="125">
                  <c:v>3.333</c:v>
                </c:pt>
                <c:pt idx="126">
                  <c:v>3.333</c:v>
                </c:pt>
                <c:pt idx="127">
                  <c:v>3.333</c:v>
                </c:pt>
                <c:pt idx="128">
                  <c:v>3.667</c:v>
                </c:pt>
                <c:pt idx="129">
                  <c:v>3.667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2.667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3.333</c:v>
                </c:pt>
                <c:pt idx="139">
                  <c:v>3.333</c:v>
                </c:pt>
                <c:pt idx="140">
                  <c:v>3.333</c:v>
                </c:pt>
                <c:pt idx="141">
                  <c:v>3.667</c:v>
                </c:pt>
                <c:pt idx="142">
                  <c:v>3.667</c:v>
                </c:pt>
                <c:pt idx="143">
                  <c:v>3.667</c:v>
                </c:pt>
                <c:pt idx="144">
                  <c:v>4.0</c:v>
                </c:pt>
                <c:pt idx="145">
                  <c:v>4.0</c:v>
                </c:pt>
                <c:pt idx="146">
                  <c:v>1.0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3.333</c:v>
                </c:pt>
                <c:pt idx="152">
                  <c:v>3.667</c:v>
                </c:pt>
                <c:pt idx="153">
                  <c:v>3.667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3.0</c:v>
                </c:pt>
                <c:pt idx="158">
                  <c:v>3.0</c:v>
                </c:pt>
                <c:pt idx="159">
                  <c:v>3.333</c:v>
                </c:pt>
                <c:pt idx="160">
                  <c:v>3.333</c:v>
                </c:pt>
                <c:pt idx="161">
                  <c:v>3.333</c:v>
                </c:pt>
                <c:pt idx="162">
                  <c:v>3.333</c:v>
                </c:pt>
                <c:pt idx="163">
                  <c:v>3.667</c:v>
                </c:pt>
                <c:pt idx="164">
                  <c:v>3.667</c:v>
                </c:pt>
                <c:pt idx="165">
                  <c:v>4.0</c:v>
                </c:pt>
                <c:pt idx="166">
                  <c:v>2.667</c:v>
                </c:pt>
                <c:pt idx="167">
                  <c:v>2.667</c:v>
                </c:pt>
                <c:pt idx="168">
                  <c:v>2.667</c:v>
                </c:pt>
                <c:pt idx="169">
                  <c:v>3.333</c:v>
                </c:pt>
                <c:pt idx="170">
                  <c:v>3.667</c:v>
                </c:pt>
                <c:pt idx="171">
                  <c:v>3.667</c:v>
                </c:pt>
                <c:pt idx="172">
                  <c:v>3.667</c:v>
                </c:pt>
                <c:pt idx="173">
                  <c:v>3.667</c:v>
                </c:pt>
                <c:pt idx="174">
                  <c:v>3.667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2.667</c:v>
                </c:pt>
                <c:pt idx="179">
                  <c:v>2.667</c:v>
                </c:pt>
                <c:pt idx="180">
                  <c:v>2.667</c:v>
                </c:pt>
                <c:pt idx="181">
                  <c:v>3.0</c:v>
                </c:pt>
                <c:pt idx="182">
                  <c:v>3.333</c:v>
                </c:pt>
                <c:pt idx="183">
                  <c:v>3.667</c:v>
                </c:pt>
                <c:pt idx="184">
                  <c:v>3.667</c:v>
                </c:pt>
                <c:pt idx="185">
                  <c:v>3.667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3.0</c:v>
                </c:pt>
                <c:pt idx="190">
                  <c:v>3.0</c:v>
                </c:pt>
                <c:pt idx="191">
                  <c:v>3.333</c:v>
                </c:pt>
                <c:pt idx="192">
                  <c:v>3.333</c:v>
                </c:pt>
                <c:pt idx="193">
                  <c:v>3.333</c:v>
                </c:pt>
                <c:pt idx="194">
                  <c:v>3.667</c:v>
                </c:pt>
                <c:pt idx="195">
                  <c:v>3.667</c:v>
                </c:pt>
                <c:pt idx="196">
                  <c:v>4.0</c:v>
                </c:pt>
                <c:pt idx="197">
                  <c:v>4.0</c:v>
                </c:pt>
                <c:pt idx="198">
                  <c:v>3.333</c:v>
                </c:pt>
                <c:pt idx="199">
                  <c:v>3.333</c:v>
                </c:pt>
                <c:pt idx="200">
                  <c:v>3.667</c:v>
                </c:pt>
                <c:pt idx="201">
                  <c:v>3.667</c:v>
                </c:pt>
                <c:pt idx="202">
                  <c:v>3.667</c:v>
                </c:pt>
                <c:pt idx="203">
                  <c:v>3.667</c:v>
                </c:pt>
                <c:pt idx="204">
                  <c:v>3.667</c:v>
                </c:pt>
                <c:pt idx="205">
                  <c:v>3.667</c:v>
                </c:pt>
                <c:pt idx="206">
                  <c:v>4.0</c:v>
                </c:pt>
                <c:pt idx="207">
                  <c:v>3.0</c:v>
                </c:pt>
                <c:pt idx="208">
                  <c:v>3.0</c:v>
                </c:pt>
                <c:pt idx="209">
                  <c:v>3.333</c:v>
                </c:pt>
                <c:pt idx="210">
                  <c:v>3.667</c:v>
                </c:pt>
                <c:pt idx="211">
                  <c:v>3.667</c:v>
                </c:pt>
                <c:pt idx="212">
                  <c:v>3.667</c:v>
                </c:pt>
                <c:pt idx="213">
                  <c:v>3.667</c:v>
                </c:pt>
                <c:pt idx="214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653352"/>
        <c:axId val="607656136"/>
      </c:scatterChart>
      <c:valAx>
        <c:axId val="60765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7656136"/>
        <c:crosses val="autoZero"/>
        <c:crossBetween val="midCat"/>
        <c:majorUnit val="1.0"/>
      </c:valAx>
      <c:valAx>
        <c:axId val="607656136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653352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'Suri Attend'!$BA$27:$BA$30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'Suri Attend'!$BB$27:$BB$30</c:f>
              <c:numCache>
                <c:formatCode>General</c:formatCode>
                <c:ptCount val="4"/>
                <c:pt idx="0">
                  <c:v>3.03</c:v>
                </c:pt>
                <c:pt idx="1">
                  <c:v>3.33</c:v>
                </c:pt>
                <c:pt idx="2">
                  <c:v>3.45</c:v>
                </c:pt>
                <c:pt idx="3">
                  <c:v>3.57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10933224"/>
        <c:axId val="608104392"/>
      </c:barChart>
      <c:catAx>
        <c:axId val="61093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608104392"/>
        <c:crosses val="autoZero"/>
        <c:auto val="1"/>
        <c:lblAlgn val="ctr"/>
        <c:lblOffset val="100"/>
        <c:noMultiLvlLbl val="0"/>
      </c:catAx>
      <c:valAx>
        <c:axId val="608104392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933224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'Cordova Attend'!$E$18:$AH$18</c:f>
              <c:strCache>
                <c:ptCount val="30"/>
                <c:pt idx="0">
                  <c:v>M 9/3</c:v>
                </c:pt>
                <c:pt idx="1">
                  <c:v>T 9/4</c:v>
                </c:pt>
                <c:pt idx="2">
                  <c:v>M 9/10</c:v>
                </c:pt>
                <c:pt idx="3">
                  <c:v>T 9/11</c:v>
                </c:pt>
                <c:pt idx="4">
                  <c:v>M 9/17</c:v>
                </c:pt>
                <c:pt idx="5">
                  <c:v>T 9/18</c:v>
                </c:pt>
                <c:pt idx="6">
                  <c:v>M 9/24</c:v>
                </c:pt>
                <c:pt idx="7">
                  <c:v>T 9/25</c:v>
                </c:pt>
                <c:pt idx="8">
                  <c:v>M 10/1</c:v>
                </c:pt>
                <c:pt idx="9">
                  <c:v>T 10/2</c:v>
                </c:pt>
                <c:pt idx="10">
                  <c:v>M 10/8</c:v>
                </c:pt>
                <c:pt idx="11">
                  <c:v>T 10/9</c:v>
                </c:pt>
                <c:pt idx="12">
                  <c:v>M 10/15</c:v>
                </c:pt>
                <c:pt idx="13">
                  <c:v>T 10/16</c:v>
                </c:pt>
                <c:pt idx="14">
                  <c:v>M 10/22</c:v>
                </c:pt>
                <c:pt idx="15">
                  <c:v>T 10/23</c:v>
                </c:pt>
                <c:pt idx="16">
                  <c:v>M 10/29</c:v>
                </c:pt>
                <c:pt idx="17">
                  <c:v>T 10/30</c:v>
                </c:pt>
                <c:pt idx="18">
                  <c:v>M 11/5</c:v>
                </c:pt>
                <c:pt idx="19">
                  <c:v>T 11/6</c:v>
                </c:pt>
                <c:pt idx="20">
                  <c:v>M 11/12</c:v>
                </c:pt>
                <c:pt idx="21">
                  <c:v>T 11/13</c:v>
                </c:pt>
                <c:pt idx="22">
                  <c:v>M 11/19</c:v>
                </c:pt>
                <c:pt idx="23">
                  <c:v>T 11/20</c:v>
                </c:pt>
                <c:pt idx="24">
                  <c:v>M 11/26</c:v>
                </c:pt>
                <c:pt idx="25">
                  <c:v>T 11/27</c:v>
                </c:pt>
                <c:pt idx="26">
                  <c:v>M 12/3</c:v>
                </c:pt>
                <c:pt idx="27">
                  <c:v>T 12/4</c:v>
                </c:pt>
                <c:pt idx="28">
                  <c:v>M 12/10</c:v>
                </c:pt>
                <c:pt idx="29">
                  <c:v>W 12/12</c:v>
                </c:pt>
              </c:strCache>
            </c:strRef>
          </c:cat>
          <c:val>
            <c:numRef>
              <c:f>'Cordova Attend'!$E$19:$AH$19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10.0</c:v>
                </c:pt>
                <c:pt idx="3">
                  <c:v>1.0</c:v>
                </c:pt>
                <c:pt idx="4">
                  <c:v>10.0</c:v>
                </c:pt>
                <c:pt idx="5">
                  <c:v>2.0</c:v>
                </c:pt>
                <c:pt idx="6">
                  <c:v>6.0</c:v>
                </c:pt>
                <c:pt idx="7">
                  <c:v>1.0</c:v>
                </c:pt>
                <c:pt idx="8">
                  <c:v>4.0</c:v>
                </c:pt>
                <c:pt idx="9">
                  <c:v>1.0</c:v>
                </c:pt>
                <c:pt idx="10">
                  <c:v>12.0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22.0</c:v>
                </c:pt>
                <c:pt idx="17">
                  <c:v>9.0</c:v>
                </c:pt>
                <c:pt idx="18">
                  <c:v>2.0</c:v>
                </c:pt>
                <c:pt idx="19">
                  <c:v>1.0</c:v>
                </c:pt>
                <c:pt idx="20">
                  <c:v>7.0</c:v>
                </c:pt>
                <c:pt idx="21">
                  <c:v>3.0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1.0</c:v>
                </c:pt>
                <c:pt idx="26">
                  <c:v>3.0</c:v>
                </c:pt>
                <c:pt idx="27">
                  <c:v>2.0</c:v>
                </c:pt>
                <c:pt idx="28">
                  <c:v>0.0</c:v>
                </c:pt>
                <c:pt idx="29">
                  <c:v>29.0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789784"/>
        <c:axId val="650792776"/>
      </c:barChart>
      <c:catAx>
        <c:axId val="65078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650792776"/>
        <c:crosses val="autoZero"/>
        <c:auto val="1"/>
        <c:lblAlgn val="ctr"/>
        <c:lblOffset val="100"/>
        <c:noMultiLvlLbl val="0"/>
      </c:catAx>
      <c:valAx>
        <c:axId val="650792776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0789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'Cordova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'Cordova Attend'!$AS$24:$AS$180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5.0</c:v>
                </c:pt>
                <c:pt idx="152">
                  <c:v>5.0</c:v>
                </c:pt>
                <c:pt idx="153">
                  <c:v>6.0</c:v>
                </c:pt>
                <c:pt idx="154">
                  <c:v>7.0</c:v>
                </c:pt>
                <c:pt idx="155">
                  <c:v>12.0</c:v>
                </c:pt>
                <c:pt idx="156">
                  <c:v>12.0</c:v>
                </c:pt>
              </c:numCache>
            </c:numRef>
          </c:xVal>
          <c:yVal>
            <c:numRef>
              <c:f>'Cordova Attend'!$AT$24:$AT$180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0.667</c:v>
                </c:pt>
                <c:pt idx="9">
                  <c:v>0.667</c:v>
                </c:pt>
                <c:pt idx="10">
                  <c:v>1.0</c:v>
                </c:pt>
                <c:pt idx="11">
                  <c:v>1.333</c:v>
                </c:pt>
                <c:pt idx="12">
                  <c:v>1.333</c:v>
                </c:pt>
                <c:pt idx="13">
                  <c:v>1.333</c:v>
                </c:pt>
                <c:pt idx="14">
                  <c:v>1.667</c:v>
                </c:pt>
                <c:pt idx="15">
                  <c:v>1.667</c:v>
                </c:pt>
                <c:pt idx="16">
                  <c:v>1.667</c:v>
                </c:pt>
                <c:pt idx="17">
                  <c:v>1.667</c:v>
                </c:pt>
                <c:pt idx="18">
                  <c:v>1.667</c:v>
                </c:pt>
                <c:pt idx="19">
                  <c:v>1.667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2.333</c:v>
                </c:pt>
                <c:pt idx="27">
                  <c:v>2.333</c:v>
                </c:pt>
                <c:pt idx="28">
                  <c:v>2.333</c:v>
                </c:pt>
                <c:pt idx="29">
                  <c:v>2.333</c:v>
                </c:pt>
                <c:pt idx="30">
                  <c:v>2.333</c:v>
                </c:pt>
                <c:pt idx="31">
                  <c:v>2.333</c:v>
                </c:pt>
                <c:pt idx="32">
                  <c:v>2.333</c:v>
                </c:pt>
                <c:pt idx="33">
                  <c:v>2.333</c:v>
                </c:pt>
                <c:pt idx="34">
                  <c:v>2.333</c:v>
                </c:pt>
                <c:pt idx="35">
                  <c:v>2.333</c:v>
                </c:pt>
                <c:pt idx="36">
                  <c:v>2.667</c:v>
                </c:pt>
                <c:pt idx="37">
                  <c:v>2.667</c:v>
                </c:pt>
                <c:pt idx="38">
                  <c:v>2.667</c:v>
                </c:pt>
                <c:pt idx="39">
                  <c:v>2.667</c:v>
                </c:pt>
                <c:pt idx="40">
                  <c:v>2.667</c:v>
                </c:pt>
                <c:pt idx="41">
                  <c:v>2.667</c:v>
                </c:pt>
                <c:pt idx="42">
                  <c:v>2.667</c:v>
                </c:pt>
                <c:pt idx="43">
                  <c:v>2.667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3.333</c:v>
                </c:pt>
                <c:pt idx="66">
                  <c:v>3.333</c:v>
                </c:pt>
                <c:pt idx="67">
                  <c:v>3.333</c:v>
                </c:pt>
                <c:pt idx="68">
                  <c:v>3.333</c:v>
                </c:pt>
                <c:pt idx="69">
                  <c:v>3.333</c:v>
                </c:pt>
                <c:pt idx="70">
                  <c:v>3.333</c:v>
                </c:pt>
                <c:pt idx="71">
                  <c:v>3.333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3.667</c:v>
                </c:pt>
                <c:pt idx="79">
                  <c:v>3.667</c:v>
                </c:pt>
                <c:pt idx="80">
                  <c:v>3.667</c:v>
                </c:pt>
                <c:pt idx="81">
                  <c:v>3.667</c:v>
                </c:pt>
                <c:pt idx="82">
                  <c:v>3.667</c:v>
                </c:pt>
                <c:pt idx="83">
                  <c:v>3.667</c:v>
                </c:pt>
                <c:pt idx="84">
                  <c:v>3.667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0.667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2.333</c:v>
                </c:pt>
                <c:pt idx="100">
                  <c:v>2.333</c:v>
                </c:pt>
                <c:pt idx="101">
                  <c:v>2.667</c:v>
                </c:pt>
                <c:pt idx="102">
                  <c:v>2.667</c:v>
                </c:pt>
                <c:pt idx="103">
                  <c:v>2.667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3.333</c:v>
                </c:pt>
                <c:pt idx="110">
                  <c:v>3.333</c:v>
                </c:pt>
                <c:pt idx="111">
                  <c:v>3.333</c:v>
                </c:pt>
                <c:pt idx="112">
                  <c:v>3.333</c:v>
                </c:pt>
                <c:pt idx="113">
                  <c:v>3.333</c:v>
                </c:pt>
                <c:pt idx="114">
                  <c:v>3.333</c:v>
                </c:pt>
                <c:pt idx="115">
                  <c:v>3.333</c:v>
                </c:pt>
                <c:pt idx="116">
                  <c:v>3.333</c:v>
                </c:pt>
                <c:pt idx="117">
                  <c:v>3.333</c:v>
                </c:pt>
                <c:pt idx="118">
                  <c:v>3.333</c:v>
                </c:pt>
                <c:pt idx="119">
                  <c:v>3.667</c:v>
                </c:pt>
                <c:pt idx="120">
                  <c:v>3.667</c:v>
                </c:pt>
                <c:pt idx="121">
                  <c:v>3.667</c:v>
                </c:pt>
                <c:pt idx="122">
                  <c:v>3.667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2.333</c:v>
                </c:pt>
                <c:pt idx="132">
                  <c:v>2.667</c:v>
                </c:pt>
                <c:pt idx="133">
                  <c:v>3.0</c:v>
                </c:pt>
                <c:pt idx="134">
                  <c:v>3.0</c:v>
                </c:pt>
                <c:pt idx="135">
                  <c:v>3.667</c:v>
                </c:pt>
                <c:pt idx="136">
                  <c:v>3.667</c:v>
                </c:pt>
                <c:pt idx="137">
                  <c:v>3.667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1.667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2.333</c:v>
                </c:pt>
                <c:pt idx="149">
                  <c:v>3.333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3.333</c:v>
                </c:pt>
                <c:pt idx="154">
                  <c:v>3.0</c:v>
                </c:pt>
                <c:pt idx="155">
                  <c:v>2.667</c:v>
                </c:pt>
                <c:pt idx="156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810648"/>
        <c:axId val="610832728"/>
      </c:scatterChart>
      <c:valAx>
        <c:axId val="610810648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610832728"/>
        <c:crosses val="autoZero"/>
        <c:crossBetween val="midCat"/>
      </c:valAx>
      <c:valAx>
        <c:axId val="610832728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81064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'Cordova Attend'!$BA$27:$BA$30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'Cordova Attend'!$BB$27:$BB$30</c:f>
              <c:numCache>
                <c:formatCode>General</c:formatCode>
                <c:ptCount val="4"/>
                <c:pt idx="0">
                  <c:v>2.82</c:v>
                </c:pt>
                <c:pt idx="1">
                  <c:v>3.5</c:v>
                </c:pt>
                <c:pt idx="2">
                  <c:v>3.0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811576"/>
        <c:axId val="650814568"/>
      </c:barChart>
      <c:catAx>
        <c:axId val="65081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650814568"/>
        <c:crosses val="autoZero"/>
        <c:auto val="1"/>
        <c:lblAlgn val="ctr"/>
        <c:lblOffset val="100"/>
        <c:noMultiLvlLbl val="0"/>
      </c:catAx>
      <c:valAx>
        <c:axId val="65081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0811576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'Hoelscher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'Hoelscher Attend'!$AS$24:$AS$188</c:f>
              <c:numCache>
                <c:formatCode>General</c:formatCode>
                <c:ptCount val="16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5.0</c:v>
                </c:pt>
                <c:pt idx="147">
                  <c:v>5.0</c:v>
                </c:pt>
                <c:pt idx="148">
                  <c:v>5.0</c:v>
                </c:pt>
                <c:pt idx="149">
                  <c:v>6.0</c:v>
                </c:pt>
                <c:pt idx="150">
                  <c:v>7.0</c:v>
                </c:pt>
                <c:pt idx="151">
                  <c:v>7.0</c:v>
                </c:pt>
                <c:pt idx="152">
                  <c:v>8.0</c:v>
                </c:pt>
                <c:pt idx="153">
                  <c:v>8.0</c:v>
                </c:pt>
                <c:pt idx="154">
                  <c:v>8.0</c:v>
                </c:pt>
                <c:pt idx="155">
                  <c:v>9.0</c:v>
                </c:pt>
                <c:pt idx="156">
                  <c:v>9.0</c:v>
                </c:pt>
                <c:pt idx="157">
                  <c:v>9.0</c:v>
                </c:pt>
                <c:pt idx="158">
                  <c:v>10.0</c:v>
                </c:pt>
                <c:pt idx="159">
                  <c:v>11.0</c:v>
                </c:pt>
                <c:pt idx="160">
                  <c:v>11.0</c:v>
                </c:pt>
                <c:pt idx="161">
                  <c:v>11.0</c:v>
                </c:pt>
                <c:pt idx="162">
                  <c:v>11.0</c:v>
                </c:pt>
                <c:pt idx="163">
                  <c:v>12.0</c:v>
                </c:pt>
                <c:pt idx="164">
                  <c:v>12.0</c:v>
                </c:pt>
              </c:numCache>
            </c:numRef>
          </c:xVal>
          <c:yVal>
            <c:numRef>
              <c:f>'Hoelscher Attend'!$AT$24:$AT$188</c:f>
              <c:numCache>
                <c:formatCode>General</c:formatCode>
                <c:ptCount val="16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1.333</c:v>
                </c:pt>
                <c:pt idx="6">
                  <c:v>1.667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2.333</c:v>
                </c:pt>
                <c:pt idx="14">
                  <c:v>2.333</c:v>
                </c:pt>
                <c:pt idx="15">
                  <c:v>2.333</c:v>
                </c:pt>
                <c:pt idx="16">
                  <c:v>2.333</c:v>
                </c:pt>
                <c:pt idx="17">
                  <c:v>2.333</c:v>
                </c:pt>
                <c:pt idx="18">
                  <c:v>2.333</c:v>
                </c:pt>
                <c:pt idx="19">
                  <c:v>2.333</c:v>
                </c:pt>
                <c:pt idx="20">
                  <c:v>2.333</c:v>
                </c:pt>
                <c:pt idx="21">
                  <c:v>2.333</c:v>
                </c:pt>
                <c:pt idx="22">
                  <c:v>2.333</c:v>
                </c:pt>
                <c:pt idx="23">
                  <c:v>2.667</c:v>
                </c:pt>
                <c:pt idx="24">
                  <c:v>2.667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2.667</c:v>
                </c:pt>
                <c:pt idx="30">
                  <c:v>2.667</c:v>
                </c:pt>
                <c:pt idx="31">
                  <c:v>2.667</c:v>
                </c:pt>
                <c:pt idx="32">
                  <c:v>2.667</c:v>
                </c:pt>
                <c:pt idx="33">
                  <c:v>2.667</c:v>
                </c:pt>
                <c:pt idx="34">
                  <c:v>2.667</c:v>
                </c:pt>
                <c:pt idx="35">
                  <c:v>2.667</c:v>
                </c:pt>
                <c:pt idx="36">
                  <c:v>2.667</c:v>
                </c:pt>
                <c:pt idx="37">
                  <c:v>2.667</c:v>
                </c:pt>
                <c:pt idx="38">
                  <c:v>2.667</c:v>
                </c:pt>
                <c:pt idx="39">
                  <c:v>2.667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3.333</c:v>
                </c:pt>
                <c:pt idx="55">
                  <c:v>3.333</c:v>
                </c:pt>
                <c:pt idx="56">
                  <c:v>3.333</c:v>
                </c:pt>
                <c:pt idx="57">
                  <c:v>3.333</c:v>
                </c:pt>
                <c:pt idx="58">
                  <c:v>3.333</c:v>
                </c:pt>
                <c:pt idx="59">
                  <c:v>3.333</c:v>
                </c:pt>
                <c:pt idx="60">
                  <c:v>3.333</c:v>
                </c:pt>
                <c:pt idx="61">
                  <c:v>3.333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3.333</c:v>
                </c:pt>
                <c:pt idx="66">
                  <c:v>3.333</c:v>
                </c:pt>
                <c:pt idx="67">
                  <c:v>3.667</c:v>
                </c:pt>
                <c:pt idx="68">
                  <c:v>3.667</c:v>
                </c:pt>
                <c:pt idx="69">
                  <c:v>3.667</c:v>
                </c:pt>
                <c:pt idx="70">
                  <c:v>3.667</c:v>
                </c:pt>
                <c:pt idx="71">
                  <c:v>3.667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3.667</c:v>
                </c:pt>
                <c:pt idx="79">
                  <c:v>3.667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0.0</c:v>
                </c:pt>
                <c:pt idx="105">
                  <c:v>0.0</c:v>
                </c:pt>
                <c:pt idx="106">
                  <c:v>0.667</c:v>
                </c:pt>
                <c:pt idx="107">
                  <c:v>2.0</c:v>
                </c:pt>
                <c:pt idx="108">
                  <c:v>2.333</c:v>
                </c:pt>
                <c:pt idx="109">
                  <c:v>2.667</c:v>
                </c:pt>
                <c:pt idx="110">
                  <c:v>2.667</c:v>
                </c:pt>
                <c:pt idx="111">
                  <c:v>2.667</c:v>
                </c:pt>
                <c:pt idx="112">
                  <c:v>3.0</c:v>
                </c:pt>
                <c:pt idx="113">
                  <c:v>3.0</c:v>
                </c:pt>
                <c:pt idx="114">
                  <c:v>3.333</c:v>
                </c:pt>
                <c:pt idx="115">
                  <c:v>3.333</c:v>
                </c:pt>
                <c:pt idx="116">
                  <c:v>3.333</c:v>
                </c:pt>
                <c:pt idx="117">
                  <c:v>3.333</c:v>
                </c:pt>
                <c:pt idx="118">
                  <c:v>3.333</c:v>
                </c:pt>
                <c:pt idx="119">
                  <c:v>3.667</c:v>
                </c:pt>
                <c:pt idx="120">
                  <c:v>3.667</c:v>
                </c:pt>
                <c:pt idx="121">
                  <c:v>2.0</c:v>
                </c:pt>
                <c:pt idx="122">
                  <c:v>2.667</c:v>
                </c:pt>
                <c:pt idx="123">
                  <c:v>3.333</c:v>
                </c:pt>
                <c:pt idx="124">
                  <c:v>3.333</c:v>
                </c:pt>
                <c:pt idx="125">
                  <c:v>3.333</c:v>
                </c:pt>
                <c:pt idx="126">
                  <c:v>3.333</c:v>
                </c:pt>
                <c:pt idx="127">
                  <c:v>3.667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3.0</c:v>
                </c:pt>
                <c:pt idx="132">
                  <c:v>3.0</c:v>
                </c:pt>
                <c:pt idx="133">
                  <c:v>3.667</c:v>
                </c:pt>
                <c:pt idx="134">
                  <c:v>3.667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2.333</c:v>
                </c:pt>
                <c:pt idx="140">
                  <c:v>3.333</c:v>
                </c:pt>
                <c:pt idx="141">
                  <c:v>3.333</c:v>
                </c:pt>
                <c:pt idx="142">
                  <c:v>3.333</c:v>
                </c:pt>
                <c:pt idx="143">
                  <c:v>3.333</c:v>
                </c:pt>
                <c:pt idx="144">
                  <c:v>4.0</c:v>
                </c:pt>
                <c:pt idx="145">
                  <c:v>4.0</c:v>
                </c:pt>
                <c:pt idx="146">
                  <c:v>3.333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3.0</c:v>
                </c:pt>
                <c:pt idx="151">
                  <c:v>3.667</c:v>
                </c:pt>
                <c:pt idx="152">
                  <c:v>2.667</c:v>
                </c:pt>
                <c:pt idx="153">
                  <c:v>4.0</c:v>
                </c:pt>
                <c:pt idx="154">
                  <c:v>4.0</c:v>
                </c:pt>
                <c:pt idx="155">
                  <c:v>2.0</c:v>
                </c:pt>
                <c:pt idx="156">
                  <c:v>2.667</c:v>
                </c:pt>
                <c:pt idx="157">
                  <c:v>4.0</c:v>
                </c:pt>
                <c:pt idx="158">
                  <c:v>3.0</c:v>
                </c:pt>
                <c:pt idx="159">
                  <c:v>3.333</c:v>
                </c:pt>
                <c:pt idx="160">
                  <c:v>3.333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556408"/>
        <c:axId val="654176264"/>
      </c:scatterChart>
      <c:valAx>
        <c:axId val="652556408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654176264"/>
        <c:crosses val="autoZero"/>
        <c:crossBetween val="midCat"/>
      </c:valAx>
      <c:valAx>
        <c:axId val="654176264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55640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'Hoelscher Attend'!$G$18:$AG$18</c:f>
              <c:strCache>
                <c:ptCount val="27"/>
                <c:pt idx="0">
                  <c:v>W 9/5 </c:v>
                </c:pt>
                <c:pt idx="1">
                  <c:v>TH 9/6</c:v>
                </c:pt>
                <c:pt idx="2">
                  <c:v>W 9/12</c:v>
                </c:pt>
                <c:pt idx="3">
                  <c:v>TH 9/13</c:v>
                </c:pt>
                <c:pt idx="4">
                  <c:v>W 9/19</c:v>
                </c:pt>
                <c:pt idx="5">
                  <c:v>TH 9/20</c:v>
                </c:pt>
                <c:pt idx="6">
                  <c:v>W 9/26</c:v>
                </c:pt>
                <c:pt idx="7">
                  <c:v>TH 9/27</c:v>
                </c:pt>
                <c:pt idx="8">
                  <c:v>W 10/3</c:v>
                </c:pt>
                <c:pt idx="9">
                  <c:v>TH 10/4</c:v>
                </c:pt>
                <c:pt idx="10">
                  <c:v>W 10/10</c:v>
                </c:pt>
                <c:pt idx="11">
                  <c:v>TH 10/11</c:v>
                </c:pt>
                <c:pt idx="12">
                  <c:v>W 10/17</c:v>
                </c:pt>
                <c:pt idx="13">
                  <c:v>TH 10/18</c:v>
                </c:pt>
                <c:pt idx="14">
                  <c:v>W 10/24</c:v>
                </c:pt>
                <c:pt idx="15">
                  <c:v>TH 10/25</c:v>
                </c:pt>
                <c:pt idx="16">
                  <c:v>W 10/31</c:v>
                </c:pt>
                <c:pt idx="17">
                  <c:v>TH 11/1</c:v>
                </c:pt>
                <c:pt idx="18">
                  <c:v>W 11/7</c:v>
                </c:pt>
                <c:pt idx="19">
                  <c:v>TH 11/8</c:v>
                </c:pt>
                <c:pt idx="20">
                  <c:v>W 11/14</c:v>
                </c:pt>
                <c:pt idx="21">
                  <c:v>TH 11/15</c:v>
                </c:pt>
                <c:pt idx="22">
                  <c:v>W 11/21</c:v>
                </c:pt>
                <c:pt idx="23">
                  <c:v>TH 11/22</c:v>
                </c:pt>
                <c:pt idx="24">
                  <c:v>W 11/28</c:v>
                </c:pt>
                <c:pt idx="25">
                  <c:v>TH 11/29</c:v>
                </c:pt>
                <c:pt idx="26">
                  <c:v>W 12/5</c:v>
                </c:pt>
              </c:strCache>
            </c:strRef>
          </c:cat>
          <c:val>
            <c:numRef>
              <c:f>'Hoelscher Attend'!$G$19:$AG$19</c:f>
              <c:numCache>
                <c:formatCode>General</c:formatCode>
                <c:ptCount val="27"/>
                <c:pt idx="0">
                  <c:v>19.0</c:v>
                </c:pt>
                <c:pt idx="1">
                  <c:v>0.0</c:v>
                </c:pt>
                <c:pt idx="2">
                  <c:v>19.0</c:v>
                </c:pt>
                <c:pt idx="3">
                  <c:v>3.0</c:v>
                </c:pt>
                <c:pt idx="4">
                  <c:v>14.0</c:v>
                </c:pt>
                <c:pt idx="5">
                  <c:v>12.0</c:v>
                </c:pt>
                <c:pt idx="6">
                  <c:v>24.0</c:v>
                </c:pt>
                <c:pt idx="7">
                  <c:v>21.0</c:v>
                </c:pt>
                <c:pt idx="8">
                  <c:v>11.0</c:v>
                </c:pt>
                <c:pt idx="9">
                  <c:v>10.0</c:v>
                </c:pt>
                <c:pt idx="10">
                  <c:v>10.0</c:v>
                </c:pt>
                <c:pt idx="11">
                  <c:v>7.0</c:v>
                </c:pt>
                <c:pt idx="12">
                  <c:v>6.0</c:v>
                </c:pt>
                <c:pt idx="13">
                  <c:v>2.0</c:v>
                </c:pt>
                <c:pt idx="14">
                  <c:v>14.0</c:v>
                </c:pt>
                <c:pt idx="15">
                  <c:v>11.0</c:v>
                </c:pt>
                <c:pt idx="16">
                  <c:v>0.0</c:v>
                </c:pt>
                <c:pt idx="17">
                  <c:v>0.0</c:v>
                </c:pt>
                <c:pt idx="18">
                  <c:v>8.0</c:v>
                </c:pt>
                <c:pt idx="19">
                  <c:v>12.0</c:v>
                </c:pt>
                <c:pt idx="20">
                  <c:v>5.0</c:v>
                </c:pt>
                <c:pt idx="21">
                  <c:v>5.0</c:v>
                </c:pt>
                <c:pt idx="22">
                  <c:v>0.0</c:v>
                </c:pt>
                <c:pt idx="23">
                  <c:v>0.0</c:v>
                </c:pt>
                <c:pt idx="24">
                  <c:v>11.0</c:v>
                </c:pt>
                <c:pt idx="25">
                  <c:v>13.0</c:v>
                </c:pt>
                <c:pt idx="26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800184"/>
        <c:axId val="652803128"/>
      </c:barChart>
      <c:catAx>
        <c:axId val="652800184"/>
        <c:scaling>
          <c:orientation val="minMax"/>
        </c:scaling>
        <c:delete val="0"/>
        <c:axPos val="b"/>
        <c:majorTickMark val="out"/>
        <c:minorTickMark val="none"/>
        <c:tickLblPos val="nextTo"/>
        <c:crossAx val="652803128"/>
        <c:crosses val="autoZero"/>
        <c:auto val="1"/>
        <c:lblAlgn val="ctr"/>
        <c:lblOffset val="100"/>
        <c:noMultiLvlLbl val="0"/>
      </c:catAx>
      <c:valAx>
        <c:axId val="652803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80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'Hoelscher Attend'!$AZ$28:$AZ$31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'Hoelscher Attend'!$BA$28:$BA$31</c:f>
              <c:numCache>
                <c:formatCode>General</c:formatCode>
                <c:ptCount val="4"/>
                <c:pt idx="0">
                  <c:v>3.02</c:v>
                </c:pt>
                <c:pt idx="1">
                  <c:v>3.55</c:v>
                </c:pt>
                <c:pt idx="2">
                  <c:v>3.25</c:v>
                </c:pt>
                <c:pt idx="3">
                  <c:v>3.67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918280"/>
        <c:axId val="652921224"/>
      </c:barChart>
      <c:catAx>
        <c:axId val="65291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652921224"/>
        <c:crosses val="autoZero"/>
        <c:auto val="1"/>
        <c:lblAlgn val="ctr"/>
        <c:lblOffset val="100"/>
        <c:noMultiLvlLbl val="0"/>
      </c:catAx>
      <c:valAx>
        <c:axId val="652921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918280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'Brands Attend'!$E$18:$AH$18</c:f>
              <c:strCache>
                <c:ptCount val="30"/>
                <c:pt idx="0">
                  <c:v>W 8/29</c:v>
                </c:pt>
                <c:pt idx="1">
                  <c:v>TH 8/30</c:v>
                </c:pt>
                <c:pt idx="2">
                  <c:v>W 9/5</c:v>
                </c:pt>
                <c:pt idx="3">
                  <c:v>TH 9/6</c:v>
                </c:pt>
                <c:pt idx="4">
                  <c:v> W 9/12</c:v>
                </c:pt>
                <c:pt idx="5">
                  <c:v>TH 9/13</c:v>
                </c:pt>
                <c:pt idx="6">
                  <c:v>W 9/19</c:v>
                </c:pt>
                <c:pt idx="7">
                  <c:v>TH 9/20</c:v>
                </c:pt>
                <c:pt idx="8">
                  <c:v>W 9/26</c:v>
                </c:pt>
                <c:pt idx="9">
                  <c:v>TH 9/27</c:v>
                </c:pt>
                <c:pt idx="10">
                  <c:v>W 10/3</c:v>
                </c:pt>
                <c:pt idx="11">
                  <c:v>TH 10/4</c:v>
                </c:pt>
                <c:pt idx="12">
                  <c:v>W 10/10</c:v>
                </c:pt>
                <c:pt idx="13">
                  <c:v>TH 10/11</c:v>
                </c:pt>
                <c:pt idx="14">
                  <c:v>W 10/17</c:v>
                </c:pt>
                <c:pt idx="15">
                  <c:v>TH 10/18</c:v>
                </c:pt>
                <c:pt idx="16">
                  <c:v>W 10/24</c:v>
                </c:pt>
                <c:pt idx="17">
                  <c:v>TH 10/25</c:v>
                </c:pt>
                <c:pt idx="18">
                  <c:v>W 10/31</c:v>
                </c:pt>
                <c:pt idx="19">
                  <c:v>TH 11/1</c:v>
                </c:pt>
                <c:pt idx="20">
                  <c:v>W 11/7</c:v>
                </c:pt>
                <c:pt idx="21">
                  <c:v>TH 11/8</c:v>
                </c:pt>
                <c:pt idx="22">
                  <c:v>W 11/14</c:v>
                </c:pt>
                <c:pt idx="23">
                  <c:v>TH 11/15</c:v>
                </c:pt>
                <c:pt idx="24">
                  <c:v>W 11/21</c:v>
                </c:pt>
                <c:pt idx="25">
                  <c:v>TH 11/22</c:v>
                </c:pt>
                <c:pt idx="26">
                  <c:v>W 11/28</c:v>
                </c:pt>
                <c:pt idx="27">
                  <c:v>TH 11/29</c:v>
                </c:pt>
                <c:pt idx="28">
                  <c:v>W 12/5</c:v>
                </c:pt>
                <c:pt idx="29">
                  <c:v>TH 12/6</c:v>
                </c:pt>
              </c:strCache>
            </c:strRef>
          </c:cat>
          <c:val>
            <c:numRef>
              <c:f>'Brands Attend'!$E$19:$AH$19</c:f>
              <c:numCache>
                <c:formatCode>General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31.0</c:v>
                </c:pt>
                <c:pt idx="3">
                  <c:v>17.0</c:v>
                </c:pt>
                <c:pt idx="4">
                  <c:v>27.0</c:v>
                </c:pt>
                <c:pt idx="5">
                  <c:v>12.0</c:v>
                </c:pt>
                <c:pt idx="6">
                  <c:v>29.0</c:v>
                </c:pt>
                <c:pt idx="7">
                  <c:v>16.0</c:v>
                </c:pt>
                <c:pt idx="8">
                  <c:v>52.0</c:v>
                </c:pt>
                <c:pt idx="9">
                  <c:v>23.0</c:v>
                </c:pt>
                <c:pt idx="10">
                  <c:v>18.0</c:v>
                </c:pt>
                <c:pt idx="11">
                  <c:v>8.0</c:v>
                </c:pt>
                <c:pt idx="12">
                  <c:v>22.0</c:v>
                </c:pt>
                <c:pt idx="13">
                  <c:v>7.0</c:v>
                </c:pt>
                <c:pt idx="14">
                  <c:v>25.0</c:v>
                </c:pt>
                <c:pt idx="15">
                  <c:v>9.0</c:v>
                </c:pt>
                <c:pt idx="16">
                  <c:v>60.0</c:v>
                </c:pt>
                <c:pt idx="17">
                  <c:v>16.0</c:v>
                </c:pt>
                <c:pt idx="18">
                  <c:v>27.0</c:v>
                </c:pt>
                <c:pt idx="19">
                  <c:v>10.0</c:v>
                </c:pt>
                <c:pt idx="20">
                  <c:v>12.0</c:v>
                </c:pt>
                <c:pt idx="21">
                  <c:v>5.0</c:v>
                </c:pt>
                <c:pt idx="22">
                  <c:v>9.0</c:v>
                </c:pt>
                <c:pt idx="23">
                  <c:v>5.0</c:v>
                </c:pt>
                <c:pt idx="24">
                  <c:v>0.0</c:v>
                </c:pt>
                <c:pt idx="25">
                  <c:v>0.0</c:v>
                </c:pt>
                <c:pt idx="26">
                  <c:v>44.0</c:v>
                </c:pt>
                <c:pt idx="27">
                  <c:v>32.0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8901144"/>
        <c:axId val="608904088"/>
      </c:barChart>
      <c:catAx>
        <c:axId val="608901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08904088"/>
        <c:crosses val="autoZero"/>
        <c:auto val="1"/>
        <c:lblAlgn val="ctr"/>
        <c:lblOffset val="100"/>
        <c:noMultiLvlLbl val="0"/>
      </c:catAx>
      <c:valAx>
        <c:axId val="608904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901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'Brands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'Brands Attend'!$AS$24:$AS$332</c:f>
              <c:numCache>
                <c:formatCode>General</c:formatCode>
                <c:ptCount val="3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2.0</c:v>
                </c:pt>
                <c:pt idx="212">
                  <c:v>2.0</c:v>
                </c:pt>
                <c:pt idx="213">
                  <c:v>2.0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2.0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2.0</c:v>
                </c:pt>
                <c:pt idx="239">
                  <c:v>2.0</c:v>
                </c:pt>
                <c:pt idx="240">
                  <c:v>2.0</c:v>
                </c:pt>
                <c:pt idx="241">
                  <c:v>2.0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3.0</c:v>
                </c:pt>
                <c:pt idx="251">
                  <c:v>3.0</c:v>
                </c:pt>
                <c:pt idx="252">
                  <c:v>3.0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6.0</c:v>
                </c:pt>
                <c:pt idx="279">
                  <c:v>6.0</c:v>
                </c:pt>
                <c:pt idx="280">
                  <c:v>6.0</c:v>
                </c:pt>
                <c:pt idx="281">
                  <c:v>6.0</c:v>
                </c:pt>
                <c:pt idx="282">
                  <c:v>6.0</c:v>
                </c:pt>
                <c:pt idx="283">
                  <c:v>6.0</c:v>
                </c:pt>
                <c:pt idx="284">
                  <c:v>6.0</c:v>
                </c:pt>
                <c:pt idx="285">
                  <c:v>7.0</c:v>
                </c:pt>
                <c:pt idx="286">
                  <c:v>7.0</c:v>
                </c:pt>
                <c:pt idx="287">
                  <c:v>7.0</c:v>
                </c:pt>
                <c:pt idx="288">
                  <c:v>7.0</c:v>
                </c:pt>
                <c:pt idx="289">
                  <c:v>7.0</c:v>
                </c:pt>
                <c:pt idx="290">
                  <c:v>7.0</c:v>
                </c:pt>
                <c:pt idx="291">
                  <c:v>7.0</c:v>
                </c:pt>
                <c:pt idx="292">
                  <c:v>8.0</c:v>
                </c:pt>
                <c:pt idx="293">
                  <c:v>8.0</c:v>
                </c:pt>
                <c:pt idx="294">
                  <c:v>8.0</c:v>
                </c:pt>
                <c:pt idx="295">
                  <c:v>8.0</c:v>
                </c:pt>
                <c:pt idx="296">
                  <c:v>9.0</c:v>
                </c:pt>
                <c:pt idx="297">
                  <c:v>9.0</c:v>
                </c:pt>
                <c:pt idx="298">
                  <c:v>9.0</c:v>
                </c:pt>
                <c:pt idx="299">
                  <c:v>9.0</c:v>
                </c:pt>
                <c:pt idx="300">
                  <c:v>10.0</c:v>
                </c:pt>
                <c:pt idx="301">
                  <c:v>10.0</c:v>
                </c:pt>
                <c:pt idx="302">
                  <c:v>10.0</c:v>
                </c:pt>
                <c:pt idx="303">
                  <c:v>10.0</c:v>
                </c:pt>
                <c:pt idx="304">
                  <c:v>10.0</c:v>
                </c:pt>
                <c:pt idx="305">
                  <c:v>11.0</c:v>
                </c:pt>
                <c:pt idx="306">
                  <c:v>12.0</c:v>
                </c:pt>
                <c:pt idx="307">
                  <c:v>12.0</c:v>
                </c:pt>
                <c:pt idx="308">
                  <c:v>12.0</c:v>
                </c:pt>
              </c:numCache>
            </c:numRef>
          </c:xVal>
          <c:yVal>
            <c:numRef>
              <c:f>'Brands Attend'!$AT$24:$AT$332</c:f>
              <c:numCache>
                <c:formatCode>General</c:formatCode>
                <c:ptCount val="3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4.0</c:v>
                </c:pt>
                <c:pt idx="160">
                  <c:v>4.0</c:v>
                </c:pt>
                <c:pt idx="161">
                  <c:v>4.0</c:v>
                </c:pt>
                <c:pt idx="162">
                  <c:v>1.0</c:v>
                </c:pt>
                <c:pt idx="163">
                  <c:v>1.0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1.0</c:v>
                </c:pt>
                <c:pt idx="212">
                  <c:v>2.0</c:v>
                </c:pt>
                <c:pt idx="213">
                  <c:v>2.0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2.0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3.0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3.0</c:v>
                </c:pt>
                <c:pt idx="270">
                  <c:v>3.0</c:v>
                </c:pt>
                <c:pt idx="271">
                  <c:v>3.0</c:v>
                </c:pt>
                <c:pt idx="272">
                  <c:v>3.0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2.0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3.0</c:v>
                </c:pt>
                <c:pt idx="283">
                  <c:v>3.0</c:v>
                </c:pt>
                <c:pt idx="284">
                  <c:v>4.0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4.0</c:v>
                </c:pt>
                <c:pt idx="296">
                  <c:v>3.0</c:v>
                </c:pt>
                <c:pt idx="297">
                  <c:v>3.0</c:v>
                </c:pt>
                <c:pt idx="298">
                  <c:v>4.0</c:v>
                </c:pt>
                <c:pt idx="299">
                  <c:v>4.0</c:v>
                </c:pt>
                <c:pt idx="300">
                  <c:v>3.0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649160"/>
        <c:axId val="652651944"/>
      </c:scatterChart>
      <c:valAx>
        <c:axId val="652649160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652651944"/>
        <c:crosses val="autoZero"/>
        <c:crossBetween val="midCat"/>
      </c:valAx>
      <c:valAx>
        <c:axId val="652651944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649160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'Brands Attend'!$BA$27:$BA$30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'Brands Attend'!$BB$27:$BB$30</c:f>
              <c:numCache>
                <c:formatCode>General</c:formatCode>
                <c:ptCount val="4"/>
                <c:pt idx="0">
                  <c:v>2.8</c:v>
                </c:pt>
                <c:pt idx="1">
                  <c:v>3.16</c:v>
                </c:pt>
                <c:pt idx="2">
                  <c:v>3.47</c:v>
                </c:pt>
                <c:pt idx="3">
                  <c:v>3.89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8828504"/>
        <c:axId val="608831496"/>
      </c:barChart>
      <c:catAx>
        <c:axId val="60882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608831496"/>
        <c:crosses val="autoZero"/>
        <c:auto val="1"/>
        <c:lblAlgn val="ctr"/>
        <c:lblOffset val="100"/>
        <c:noMultiLvlLbl val="0"/>
      </c:catAx>
      <c:valAx>
        <c:axId val="608831496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828504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162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91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31</a:t>
                    </a:r>
                    <a:r>
                      <a:rPr lang="en-US" baseline="0"/>
                      <a:t> students</a:t>
                    </a:r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15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9 students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'Brands Attend'!$BD$36:$BD$40</c:f>
                <c:numCache>
                  <c:formatCode>General</c:formatCode>
                  <c:ptCount val="5"/>
                  <c:pt idx="0">
                    <c:v>0.919253622151589</c:v>
                  </c:pt>
                  <c:pt idx="1">
                    <c:v>0.771754103069362</c:v>
                  </c:pt>
                  <c:pt idx="2">
                    <c:v>0.670419544458094</c:v>
                  </c:pt>
                  <c:pt idx="3">
                    <c:v>0.516397779494321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'Brands Attend'!$BD$36:$BD$40</c:f>
                <c:numCache>
                  <c:formatCode>General</c:formatCode>
                  <c:ptCount val="5"/>
                  <c:pt idx="0">
                    <c:v>0.919253622151589</c:v>
                  </c:pt>
                  <c:pt idx="1">
                    <c:v>0.771754103069362</c:v>
                  </c:pt>
                  <c:pt idx="2">
                    <c:v>0.670419544458094</c:v>
                  </c:pt>
                  <c:pt idx="3">
                    <c:v>0.516397779494321</c:v>
                  </c:pt>
                  <c:pt idx="4">
                    <c:v>0.333333333333333</c:v>
                  </c:pt>
                </c:numCache>
              </c:numRef>
            </c:minus>
          </c:errBars>
          <c:cat>
            <c:strRef>
              <c:f>'Brands Attend'!$BA$36:$BA$40</c:f>
              <c:strCache>
                <c:ptCount val="5"/>
                <c:pt idx="0">
                  <c:v>0%</c:v>
                </c:pt>
                <c:pt idx="1">
                  <c:v>1-25%</c:v>
                </c:pt>
                <c:pt idx="2">
                  <c:v>25-50%</c:v>
                </c:pt>
                <c:pt idx="3">
                  <c:v>50-75%</c:v>
                </c:pt>
                <c:pt idx="4">
                  <c:v>75-100%</c:v>
                </c:pt>
              </c:strCache>
            </c:strRef>
          </c:cat>
          <c:val>
            <c:numRef>
              <c:f>'Brands Attend'!$BB$36:$BB$40</c:f>
              <c:numCache>
                <c:formatCode>General</c:formatCode>
                <c:ptCount val="5"/>
                <c:pt idx="0">
                  <c:v>2.728395061728395</c:v>
                </c:pt>
                <c:pt idx="1">
                  <c:v>2.934065934065934</c:v>
                </c:pt>
                <c:pt idx="2">
                  <c:v>3.129032258064516</c:v>
                </c:pt>
                <c:pt idx="3">
                  <c:v>3.466666666666667</c:v>
                </c:pt>
                <c:pt idx="4">
                  <c:v>3.888888888888889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7818424"/>
        <c:axId val="607824200"/>
      </c:barChart>
      <c:catAx>
        <c:axId val="607818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of SI Sessions Attended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1636045494313"/>
              <c:y val="0.902777777777778"/>
            </c:manualLayout>
          </c:layout>
          <c:overlay val="0"/>
        </c:title>
        <c:majorTickMark val="out"/>
        <c:minorTickMark val="none"/>
        <c:tickLblPos val="nextTo"/>
        <c:crossAx val="607824200"/>
        <c:crosses val="autoZero"/>
        <c:auto val="1"/>
        <c:lblAlgn val="ctr"/>
        <c:lblOffset val="100"/>
        <c:noMultiLvlLbl val="0"/>
      </c:catAx>
      <c:valAx>
        <c:axId val="607824200"/>
        <c:scaling>
          <c:orientation val="minMax"/>
          <c:max val="4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7818424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HIS 315K (Brands)</a:t>
            </a:r>
          </a:p>
          <a:p>
            <a:pPr>
              <a:defRPr sz="1600"/>
            </a:pPr>
            <a:r>
              <a:rPr lang="en-US" sz="1600"/>
              <a:t>Grade</a:t>
            </a:r>
            <a:r>
              <a:rPr lang="en-US" sz="1600" baseline="0"/>
              <a:t> vs. # of SI Sessions</a:t>
            </a:r>
            <a:endParaRPr lang="en-US" sz="1600"/>
          </a:p>
        </c:rich>
      </c:tx>
      <c:layout>
        <c:manualLayout>
          <c:xMode val="edge"/>
          <c:yMode val="edge"/>
          <c:x val="0.344746308850766"/>
          <c:y val="0.01388888888888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90977504435784"/>
          <c:y val="0.255555555555556"/>
          <c:w val="0.897713842130906"/>
          <c:h val="0.585432341790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'Brands Attend'!$BB$65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n=162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n=49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n=31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n=11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n=16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n=9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n=7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n=7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n=4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n=4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n=5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n=1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n=3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'Brands Attend'!$BD$66:$BD$78</c:f>
                <c:numCache>
                  <c:formatCode>General</c:formatCode>
                  <c:ptCount val="13"/>
                  <c:pt idx="0">
                    <c:v>0.919253622151589</c:v>
                  </c:pt>
                  <c:pt idx="1">
                    <c:v>0.781917232079667</c:v>
                  </c:pt>
                  <c:pt idx="2">
                    <c:v>0.752058108027206</c:v>
                  </c:pt>
                  <c:pt idx="3">
                    <c:v>0.674199862463242</c:v>
                  </c:pt>
                  <c:pt idx="4">
                    <c:v>0.730296743340221</c:v>
                  </c:pt>
                  <c:pt idx="5">
                    <c:v>0.527046276694731</c:v>
                  </c:pt>
                  <c:pt idx="6">
                    <c:v>0.577350269189626</c:v>
                  </c:pt>
                  <c:pt idx="7">
                    <c:v>0.534522483824848</c:v>
                  </c:pt>
                  <c:pt idx="8">
                    <c:v>0.5</c:v>
                  </c:pt>
                  <c:pt idx="9">
                    <c:v>0.577350269189626</c:v>
                  </c:pt>
                  <c:pt idx="10">
                    <c:v>0.447213595499957</c:v>
                  </c:pt>
                  <c:pt idx="11">
                    <c:v>0.0</c:v>
                  </c:pt>
                  <c:pt idx="12">
                    <c:v>0.0</c:v>
                  </c:pt>
                </c:numCache>
              </c:numRef>
            </c:plus>
            <c:minus>
              <c:numRef>
                <c:f>'Brands Attend'!$BD$66:$BD$78</c:f>
                <c:numCache>
                  <c:formatCode>General</c:formatCode>
                  <c:ptCount val="13"/>
                  <c:pt idx="0">
                    <c:v>0.919253622151589</c:v>
                  </c:pt>
                  <c:pt idx="1">
                    <c:v>0.781917232079667</c:v>
                  </c:pt>
                  <c:pt idx="2">
                    <c:v>0.752058108027206</c:v>
                  </c:pt>
                  <c:pt idx="3">
                    <c:v>0.674199862463242</c:v>
                  </c:pt>
                  <c:pt idx="4">
                    <c:v>0.730296743340221</c:v>
                  </c:pt>
                  <c:pt idx="5">
                    <c:v>0.527046276694731</c:v>
                  </c:pt>
                  <c:pt idx="6">
                    <c:v>0.577350269189626</c:v>
                  </c:pt>
                  <c:pt idx="7">
                    <c:v>0.534522483824848</c:v>
                  </c:pt>
                  <c:pt idx="8">
                    <c:v>0.5</c:v>
                  </c:pt>
                  <c:pt idx="9">
                    <c:v>0.577350269189626</c:v>
                  </c:pt>
                  <c:pt idx="10">
                    <c:v>0.447213595499957</c:v>
                  </c:pt>
                  <c:pt idx="11">
                    <c:v>0.0</c:v>
                  </c:pt>
                  <c:pt idx="12">
                    <c:v>0.0</c:v>
                  </c:pt>
                </c:numCache>
              </c:numRef>
            </c:minus>
          </c:errBars>
          <c:cat>
            <c:numRef>
              <c:f>'Brands Attend'!$BA$66:$BA$78</c:f>
              <c:numCache>
                <c:formatCode>General</c:formatCode>
                <c:ptCount val="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</c:numCache>
            </c:numRef>
          </c:cat>
          <c:val>
            <c:numRef>
              <c:f>'Brands Attend'!$BB$66:$BB$78</c:f>
              <c:numCache>
                <c:formatCode>General</c:formatCode>
                <c:ptCount val="13"/>
                <c:pt idx="0">
                  <c:v>2.728395061728395</c:v>
                </c:pt>
                <c:pt idx="1">
                  <c:v>2.816326530612245</c:v>
                </c:pt>
                <c:pt idx="2">
                  <c:v>2.967741935483871</c:v>
                </c:pt>
                <c:pt idx="3">
                  <c:v>3.363636363636364</c:v>
                </c:pt>
                <c:pt idx="4">
                  <c:v>3.0</c:v>
                </c:pt>
                <c:pt idx="5">
                  <c:v>3.555555555555555</c:v>
                </c:pt>
                <c:pt idx="6">
                  <c:v>3.0</c:v>
                </c:pt>
                <c:pt idx="7">
                  <c:v>3.571428571428572</c:v>
                </c:pt>
                <c:pt idx="8">
                  <c:v>3.25</c:v>
                </c:pt>
                <c:pt idx="9">
                  <c:v>3.5</c:v>
                </c:pt>
                <c:pt idx="10">
                  <c:v>3.8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07594760"/>
        <c:axId val="607600296"/>
      </c:barChart>
      <c:catAx>
        <c:axId val="60759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SI Sessions Attended</a:t>
                </a:r>
              </a:p>
            </c:rich>
          </c:tx>
          <c:layout>
            <c:manualLayout>
              <c:xMode val="edge"/>
              <c:yMode val="edge"/>
              <c:x val="0.337865485564304"/>
              <c:y val="0.9212962962962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7600296"/>
        <c:crosses val="autoZero"/>
        <c:auto val="1"/>
        <c:lblAlgn val="ctr"/>
        <c:lblOffset val="100"/>
        <c:noMultiLvlLbl val="0"/>
      </c:catAx>
      <c:valAx>
        <c:axId val="607600296"/>
        <c:scaling>
          <c:orientation val="minMax"/>
          <c:max val="4.3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7594760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'Olwell Attend'!$F$18:$AH$18</c:f>
              <c:strCache>
                <c:ptCount val="29"/>
                <c:pt idx="0">
                  <c:v>T 9/4</c:v>
                </c:pt>
                <c:pt idx="1">
                  <c:v>W 9/5</c:v>
                </c:pt>
                <c:pt idx="2">
                  <c:v>T 9/11</c:v>
                </c:pt>
                <c:pt idx="3">
                  <c:v>W 9/12</c:v>
                </c:pt>
                <c:pt idx="4">
                  <c:v>T 9/18</c:v>
                </c:pt>
                <c:pt idx="5">
                  <c:v>W 9/19</c:v>
                </c:pt>
                <c:pt idx="6">
                  <c:v>T 9/25</c:v>
                </c:pt>
                <c:pt idx="7">
                  <c:v>W 9/26</c:v>
                </c:pt>
                <c:pt idx="8">
                  <c:v>T 10/2</c:v>
                </c:pt>
                <c:pt idx="9">
                  <c:v>W 10/3</c:v>
                </c:pt>
                <c:pt idx="10">
                  <c:v>T 10/9</c:v>
                </c:pt>
                <c:pt idx="11">
                  <c:v>W 10/10</c:v>
                </c:pt>
                <c:pt idx="12">
                  <c:v>T 10/16</c:v>
                </c:pt>
                <c:pt idx="13">
                  <c:v>W 10/17</c:v>
                </c:pt>
                <c:pt idx="14">
                  <c:v>T 10/23</c:v>
                </c:pt>
                <c:pt idx="15">
                  <c:v>W 10/24</c:v>
                </c:pt>
                <c:pt idx="16">
                  <c:v>T 10/30</c:v>
                </c:pt>
                <c:pt idx="17">
                  <c:v>W 10/31</c:v>
                </c:pt>
                <c:pt idx="18">
                  <c:v>T 11/6</c:v>
                </c:pt>
                <c:pt idx="19">
                  <c:v>W 11/7</c:v>
                </c:pt>
                <c:pt idx="20">
                  <c:v>T 11/13</c:v>
                </c:pt>
                <c:pt idx="21">
                  <c:v>W 11/14</c:v>
                </c:pt>
                <c:pt idx="22">
                  <c:v>T 11/20</c:v>
                </c:pt>
                <c:pt idx="23">
                  <c:v>W 11/21</c:v>
                </c:pt>
                <c:pt idx="24">
                  <c:v>T 11/27</c:v>
                </c:pt>
                <c:pt idx="25">
                  <c:v>W 11/28</c:v>
                </c:pt>
                <c:pt idx="26">
                  <c:v>T 12/4</c:v>
                </c:pt>
                <c:pt idx="27">
                  <c:v>W 12/5</c:v>
                </c:pt>
                <c:pt idx="28">
                  <c:v>T 12/11</c:v>
                </c:pt>
              </c:strCache>
            </c:strRef>
          </c:cat>
          <c:val>
            <c:numRef>
              <c:f>'Olwell Attend'!$F$19:$AH$19</c:f>
              <c:numCache>
                <c:formatCode>General</c:formatCode>
                <c:ptCount val="29"/>
                <c:pt idx="0">
                  <c:v>19.0</c:v>
                </c:pt>
                <c:pt idx="1">
                  <c:v>20.0</c:v>
                </c:pt>
                <c:pt idx="2">
                  <c:v>39.0</c:v>
                </c:pt>
                <c:pt idx="3">
                  <c:v>29.0</c:v>
                </c:pt>
                <c:pt idx="4">
                  <c:v>24.0</c:v>
                </c:pt>
                <c:pt idx="5">
                  <c:v>42.0</c:v>
                </c:pt>
                <c:pt idx="6">
                  <c:v>48.0</c:v>
                </c:pt>
                <c:pt idx="7">
                  <c:v>77.0</c:v>
                </c:pt>
                <c:pt idx="8">
                  <c:v>0.0</c:v>
                </c:pt>
                <c:pt idx="9">
                  <c:v>0.0</c:v>
                </c:pt>
                <c:pt idx="10">
                  <c:v>10.0</c:v>
                </c:pt>
                <c:pt idx="11">
                  <c:v>18.0</c:v>
                </c:pt>
                <c:pt idx="12">
                  <c:v>9.0</c:v>
                </c:pt>
                <c:pt idx="13">
                  <c:v>16.0</c:v>
                </c:pt>
                <c:pt idx="14">
                  <c:v>25.0</c:v>
                </c:pt>
                <c:pt idx="15">
                  <c:v>47.0</c:v>
                </c:pt>
                <c:pt idx="16">
                  <c:v>69.0</c:v>
                </c:pt>
                <c:pt idx="17">
                  <c:v>83.0</c:v>
                </c:pt>
                <c:pt idx="18">
                  <c:v>0.0</c:v>
                </c:pt>
                <c:pt idx="19">
                  <c:v>0.0</c:v>
                </c:pt>
                <c:pt idx="20">
                  <c:v>15.0</c:v>
                </c:pt>
                <c:pt idx="21">
                  <c:v>11.0</c:v>
                </c:pt>
                <c:pt idx="22">
                  <c:v>0.0</c:v>
                </c:pt>
                <c:pt idx="23">
                  <c:v>0.0</c:v>
                </c:pt>
                <c:pt idx="24">
                  <c:v>17.0</c:v>
                </c:pt>
                <c:pt idx="25">
                  <c:v>24.0</c:v>
                </c:pt>
                <c:pt idx="26">
                  <c:v>28.0</c:v>
                </c:pt>
                <c:pt idx="27">
                  <c:v>55.0</c:v>
                </c:pt>
                <c:pt idx="28">
                  <c:v>119.0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7202472"/>
        <c:axId val="607208872"/>
      </c:barChart>
      <c:catAx>
        <c:axId val="607202472"/>
        <c:scaling>
          <c:orientation val="minMax"/>
        </c:scaling>
        <c:delete val="0"/>
        <c:axPos val="b"/>
        <c:majorTickMark val="out"/>
        <c:minorTickMark val="none"/>
        <c:tickLblPos val="nextTo"/>
        <c:crossAx val="607208872"/>
        <c:crosses val="autoZero"/>
        <c:auto val="1"/>
        <c:lblAlgn val="ctr"/>
        <c:lblOffset val="100"/>
        <c:noMultiLvlLbl val="0"/>
      </c:catAx>
      <c:valAx>
        <c:axId val="607208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202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'Olwell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'Olwell Attend'!$AS$24:$AS$303</c:f>
              <c:numCache>
                <c:formatCode>General</c:formatCode>
                <c:ptCount val="2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3.0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5.0</c:v>
                </c:pt>
                <c:pt idx="205">
                  <c:v>5.0</c:v>
                </c:pt>
                <c:pt idx="206">
                  <c:v>5.0</c:v>
                </c:pt>
                <c:pt idx="207">
                  <c:v>5.0</c:v>
                </c:pt>
                <c:pt idx="208">
                  <c:v>5.0</c:v>
                </c:pt>
                <c:pt idx="209">
                  <c:v>5.0</c:v>
                </c:pt>
                <c:pt idx="210">
                  <c:v>5.0</c:v>
                </c:pt>
                <c:pt idx="211">
                  <c:v>5.0</c:v>
                </c:pt>
                <c:pt idx="212">
                  <c:v>5.0</c:v>
                </c:pt>
                <c:pt idx="213">
                  <c:v>5.0</c:v>
                </c:pt>
                <c:pt idx="214">
                  <c:v>5.0</c:v>
                </c:pt>
                <c:pt idx="215">
                  <c:v>5.0</c:v>
                </c:pt>
                <c:pt idx="216">
                  <c:v>5.0</c:v>
                </c:pt>
                <c:pt idx="217">
                  <c:v>5.0</c:v>
                </c:pt>
                <c:pt idx="218">
                  <c:v>5.0</c:v>
                </c:pt>
                <c:pt idx="219">
                  <c:v>5.0</c:v>
                </c:pt>
                <c:pt idx="220">
                  <c:v>5.0</c:v>
                </c:pt>
                <c:pt idx="221">
                  <c:v>5.0</c:v>
                </c:pt>
                <c:pt idx="222">
                  <c:v>5.0</c:v>
                </c:pt>
                <c:pt idx="223">
                  <c:v>5.0</c:v>
                </c:pt>
                <c:pt idx="224">
                  <c:v>6.0</c:v>
                </c:pt>
                <c:pt idx="225">
                  <c:v>6.0</c:v>
                </c:pt>
                <c:pt idx="226">
                  <c:v>6.0</c:v>
                </c:pt>
                <c:pt idx="227">
                  <c:v>6.0</c:v>
                </c:pt>
                <c:pt idx="228">
                  <c:v>6.0</c:v>
                </c:pt>
                <c:pt idx="229">
                  <c:v>6.0</c:v>
                </c:pt>
                <c:pt idx="230">
                  <c:v>6.0</c:v>
                </c:pt>
                <c:pt idx="231">
                  <c:v>6.0</c:v>
                </c:pt>
                <c:pt idx="232">
                  <c:v>6.0</c:v>
                </c:pt>
                <c:pt idx="233">
                  <c:v>6.0</c:v>
                </c:pt>
                <c:pt idx="234">
                  <c:v>6.0</c:v>
                </c:pt>
                <c:pt idx="235">
                  <c:v>6.0</c:v>
                </c:pt>
                <c:pt idx="236">
                  <c:v>6.0</c:v>
                </c:pt>
                <c:pt idx="237">
                  <c:v>6.0</c:v>
                </c:pt>
                <c:pt idx="238">
                  <c:v>6.0</c:v>
                </c:pt>
                <c:pt idx="239">
                  <c:v>6.0</c:v>
                </c:pt>
                <c:pt idx="240">
                  <c:v>6.0</c:v>
                </c:pt>
                <c:pt idx="241">
                  <c:v>7.0</c:v>
                </c:pt>
                <c:pt idx="242">
                  <c:v>7.0</c:v>
                </c:pt>
                <c:pt idx="243">
                  <c:v>7.0</c:v>
                </c:pt>
                <c:pt idx="244">
                  <c:v>7.0</c:v>
                </c:pt>
                <c:pt idx="245">
                  <c:v>7.0</c:v>
                </c:pt>
                <c:pt idx="246">
                  <c:v>7.0</c:v>
                </c:pt>
                <c:pt idx="247">
                  <c:v>7.0</c:v>
                </c:pt>
                <c:pt idx="248">
                  <c:v>7.0</c:v>
                </c:pt>
                <c:pt idx="249">
                  <c:v>7.0</c:v>
                </c:pt>
                <c:pt idx="250">
                  <c:v>8.0</c:v>
                </c:pt>
                <c:pt idx="251">
                  <c:v>8.0</c:v>
                </c:pt>
                <c:pt idx="252">
                  <c:v>8.0</c:v>
                </c:pt>
                <c:pt idx="253">
                  <c:v>8.0</c:v>
                </c:pt>
                <c:pt idx="254">
                  <c:v>8.0</c:v>
                </c:pt>
                <c:pt idx="255">
                  <c:v>8.0</c:v>
                </c:pt>
                <c:pt idx="256">
                  <c:v>8.0</c:v>
                </c:pt>
                <c:pt idx="257">
                  <c:v>8.0</c:v>
                </c:pt>
                <c:pt idx="258">
                  <c:v>8.0</c:v>
                </c:pt>
                <c:pt idx="259">
                  <c:v>8.0</c:v>
                </c:pt>
                <c:pt idx="260">
                  <c:v>9.0</c:v>
                </c:pt>
                <c:pt idx="261">
                  <c:v>9.0</c:v>
                </c:pt>
                <c:pt idx="262">
                  <c:v>9.0</c:v>
                </c:pt>
                <c:pt idx="263">
                  <c:v>9.0</c:v>
                </c:pt>
                <c:pt idx="264">
                  <c:v>9.0</c:v>
                </c:pt>
                <c:pt idx="265">
                  <c:v>9.0</c:v>
                </c:pt>
                <c:pt idx="266">
                  <c:v>9.0</c:v>
                </c:pt>
                <c:pt idx="267">
                  <c:v>9.0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11.0</c:v>
                </c:pt>
                <c:pt idx="274">
                  <c:v>11.0</c:v>
                </c:pt>
                <c:pt idx="275">
                  <c:v>11.0</c:v>
                </c:pt>
                <c:pt idx="276">
                  <c:v>11.0</c:v>
                </c:pt>
                <c:pt idx="277">
                  <c:v>12.0</c:v>
                </c:pt>
                <c:pt idx="278">
                  <c:v>12.0</c:v>
                </c:pt>
                <c:pt idx="279">
                  <c:v>12.0</c:v>
                </c:pt>
              </c:numCache>
            </c:numRef>
          </c:xVal>
          <c:yVal>
            <c:numRef>
              <c:f>'Olwell Attend'!$AT$24:$AT$303</c:f>
              <c:numCache>
                <c:formatCode>General</c:formatCode>
                <c:ptCount val="28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1.333</c:v>
                </c:pt>
                <c:pt idx="5">
                  <c:v>1.333</c:v>
                </c:pt>
                <c:pt idx="6">
                  <c:v>1.667</c:v>
                </c:pt>
                <c:pt idx="7">
                  <c:v>1.667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2.333</c:v>
                </c:pt>
                <c:pt idx="19">
                  <c:v>2.333</c:v>
                </c:pt>
                <c:pt idx="20">
                  <c:v>2.333</c:v>
                </c:pt>
                <c:pt idx="21">
                  <c:v>2.333</c:v>
                </c:pt>
                <c:pt idx="22">
                  <c:v>2.333</c:v>
                </c:pt>
                <c:pt idx="23">
                  <c:v>2.333</c:v>
                </c:pt>
                <c:pt idx="24">
                  <c:v>2.333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2.667</c:v>
                </c:pt>
                <c:pt idx="30">
                  <c:v>2.667</c:v>
                </c:pt>
                <c:pt idx="31">
                  <c:v>2.667</c:v>
                </c:pt>
                <c:pt idx="32">
                  <c:v>2.667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3.333</c:v>
                </c:pt>
                <c:pt idx="57">
                  <c:v>3.333</c:v>
                </c:pt>
                <c:pt idx="58">
                  <c:v>3.333</c:v>
                </c:pt>
                <c:pt idx="59">
                  <c:v>3.333</c:v>
                </c:pt>
                <c:pt idx="60">
                  <c:v>3.333</c:v>
                </c:pt>
                <c:pt idx="61">
                  <c:v>3.333</c:v>
                </c:pt>
                <c:pt idx="62">
                  <c:v>3.333</c:v>
                </c:pt>
                <c:pt idx="63">
                  <c:v>3.333</c:v>
                </c:pt>
                <c:pt idx="64">
                  <c:v>3.333</c:v>
                </c:pt>
                <c:pt idx="65">
                  <c:v>3.667</c:v>
                </c:pt>
                <c:pt idx="66">
                  <c:v>3.667</c:v>
                </c:pt>
                <c:pt idx="67">
                  <c:v>3.667</c:v>
                </c:pt>
                <c:pt idx="68">
                  <c:v>3.667</c:v>
                </c:pt>
                <c:pt idx="69">
                  <c:v>3.667</c:v>
                </c:pt>
                <c:pt idx="70">
                  <c:v>3.667</c:v>
                </c:pt>
                <c:pt idx="71">
                  <c:v>3.667</c:v>
                </c:pt>
                <c:pt idx="72">
                  <c:v>3.667</c:v>
                </c:pt>
                <c:pt idx="73">
                  <c:v>3.667</c:v>
                </c:pt>
                <c:pt idx="74">
                  <c:v>3.667</c:v>
                </c:pt>
                <c:pt idx="75">
                  <c:v>3.667</c:v>
                </c:pt>
                <c:pt idx="76">
                  <c:v>3.667</c:v>
                </c:pt>
                <c:pt idx="77">
                  <c:v>3.667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1.667</c:v>
                </c:pt>
                <c:pt idx="93">
                  <c:v>2.0</c:v>
                </c:pt>
                <c:pt idx="94">
                  <c:v>2.333</c:v>
                </c:pt>
                <c:pt idx="95">
                  <c:v>2.333</c:v>
                </c:pt>
                <c:pt idx="96">
                  <c:v>2.333</c:v>
                </c:pt>
                <c:pt idx="97">
                  <c:v>2.333</c:v>
                </c:pt>
                <c:pt idx="98">
                  <c:v>2.667</c:v>
                </c:pt>
                <c:pt idx="99">
                  <c:v>2.667</c:v>
                </c:pt>
                <c:pt idx="100">
                  <c:v>2.667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3.333</c:v>
                </c:pt>
                <c:pt idx="108">
                  <c:v>3.333</c:v>
                </c:pt>
                <c:pt idx="109">
                  <c:v>3.333</c:v>
                </c:pt>
                <c:pt idx="110">
                  <c:v>3.667</c:v>
                </c:pt>
                <c:pt idx="111">
                  <c:v>3.667</c:v>
                </c:pt>
                <c:pt idx="112">
                  <c:v>3.667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2.333</c:v>
                </c:pt>
                <c:pt idx="120">
                  <c:v>2.333</c:v>
                </c:pt>
                <c:pt idx="121">
                  <c:v>2.333</c:v>
                </c:pt>
                <c:pt idx="122">
                  <c:v>2.667</c:v>
                </c:pt>
                <c:pt idx="123">
                  <c:v>2.667</c:v>
                </c:pt>
                <c:pt idx="124">
                  <c:v>2.667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3.333</c:v>
                </c:pt>
                <c:pt idx="134">
                  <c:v>3.333</c:v>
                </c:pt>
                <c:pt idx="135">
                  <c:v>3.333</c:v>
                </c:pt>
                <c:pt idx="136">
                  <c:v>3.333</c:v>
                </c:pt>
                <c:pt idx="137">
                  <c:v>3.333</c:v>
                </c:pt>
                <c:pt idx="138">
                  <c:v>3.333</c:v>
                </c:pt>
                <c:pt idx="139">
                  <c:v>3.333</c:v>
                </c:pt>
                <c:pt idx="140">
                  <c:v>3.667</c:v>
                </c:pt>
                <c:pt idx="141">
                  <c:v>3.667</c:v>
                </c:pt>
                <c:pt idx="142">
                  <c:v>3.667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0.0</c:v>
                </c:pt>
                <c:pt idx="149">
                  <c:v>2.0</c:v>
                </c:pt>
                <c:pt idx="150">
                  <c:v>2.0</c:v>
                </c:pt>
                <c:pt idx="151">
                  <c:v>2.333</c:v>
                </c:pt>
                <c:pt idx="152">
                  <c:v>2.333</c:v>
                </c:pt>
                <c:pt idx="153">
                  <c:v>2.333</c:v>
                </c:pt>
                <c:pt idx="154">
                  <c:v>2.333</c:v>
                </c:pt>
                <c:pt idx="155">
                  <c:v>2.667</c:v>
                </c:pt>
                <c:pt idx="156">
                  <c:v>2.667</c:v>
                </c:pt>
                <c:pt idx="157">
                  <c:v>2.667</c:v>
                </c:pt>
                <c:pt idx="158">
                  <c:v>2.667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3.333</c:v>
                </c:pt>
                <c:pt idx="165">
                  <c:v>3.333</c:v>
                </c:pt>
                <c:pt idx="166">
                  <c:v>3.333</c:v>
                </c:pt>
                <c:pt idx="167">
                  <c:v>3.333</c:v>
                </c:pt>
                <c:pt idx="168">
                  <c:v>3.667</c:v>
                </c:pt>
                <c:pt idx="169">
                  <c:v>3.667</c:v>
                </c:pt>
                <c:pt idx="170">
                  <c:v>3.667</c:v>
                </c:pt>
                <c:pt idx="171">
                  <c:v>3.667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2.333</c:v>
                </c:pt>
                <c:pt idx="181">
                  <c:v>2.333</c:v>
                </c:pt>
                <c:pt idx="182">
                  <c:v>2.333</c:v>
                </c:pt>
                <c:pt idx="183">
                  <c:v>2.667</c:v>
                </c:pt>
                <c:pt idx="184">
                  <c:v>2.667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3.333</c:v>
                </c:pt>
                <c:pt idx="194">
                  <c:v>3.333</c:v>
                </c:pt>
                <c:pt idx="195">
                  <c:v>3.333</c:v>
                </c:pt>
                <c:pt idx="196">
                  <c:v>3.667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1.0</c:v>
                </c:pt>
                <c:pt idx="205">
                  <c:v>2.667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3.333</c:v>
                </c:pt>
                <c:pt idx="213">
                  <c:v>3.333</c:v>
                </c:pt>
                <c:pt idx="214">
                  <c:v>3.333</c:v>
                </c:pt>
                <c:pt idx="215">
                  <c:v>3.333</c:v>
                </c:pt>
                <c:pt idx="216">
                  <c:v>3.333</c:v>
                </c:pt>
                <c:pt idx="217">
                  <c:v>3.667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1.0</c:v>
                </c:pt>
                <c:pt idx="225">
                  <c:v>2.0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3.333</c:v>
                </c:pt>
                <c:pt idx="233">
                  <c:v>3.667</c:v>
                </c:pt>
                <c:pt idx="234">
                  <c:v>3.667</c:v>
                </c:pt>
                <c:pt idx="235">
                  <c:v>3.667</c:v>
                </c:pt>
                <c:pt idx="236">
                  <c:v>3.667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2.333</c:v>
                </c:pt>
                <c:pt idx="242">
                  <c:v>3.0</c:v>
                </c:pt>
                <c:pt idx="243">
                  <c:v>3.0</c:v>
                </c:pt>
                <c:pt idx="244">
                  <c:v>3.333</c:v>
                </c:pt>
                <c:pt idx="245">
                  <c:v>3.667</c:v>
                </c:pt>
                <c:pt idx="246">
                  <c:v>3.667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2.0</c:v>
                </c:pt>
                <c:pt idx="251">
                  <c:v>2.333</c:v>
                </c:pt>
                <c:pt idx="252">
                  <c:v>3.0</c:v>
                </c:pt>
                <c:pt idx="253">
                  <c:v>3.0</c:v>
                </c:pt>
                <c:pt idx="254">
                  <c:v>3.333</c:v>
                </c:pt>
                <c:pt idx="255">
                  <c:v>3.333</c:v>
                </c:pt>
                <c:pt idx="256">
                  <c:v>3.667</c:v>
                </c:pt>
                <c:pt idx="257">
                  <c:v>3.667</c:v>
                </c:pt>
                <c:pt idx="258">
                  <c:v>4.0</c:v>
                </c:pt>
                <c:pt idx="259">
                  <c:v>4.0</c:v>
                </c:pt>
                <c:pt idx="260">
                  <c:v>2.0</c:v>
                </c:pt>
                <c:pt idx="261">
                  <c:v>2.667</c:v>
                </c:pt>
                <c:pt idx="262">
                  <c:v>3.333</c:v>
                </c:pt>
                <c:pt idx="263">
                  <c:v>3.667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2.667</c:v>
                </c:pt>
                <c:pt idx="269">
                  <c:v>3.333</c:v>
                </c:pt>
                <c:pt idx="270">
                  <c:v>3.667</c:v>
                </c:pt>
                <c:pt idx="271">
                  <c:v>4.0</c:v>
                </c:pt>
                <c:pt idx="272">
                  <c:v>4.0</c:v>
                </c:pt>
                <c:pt idx="273">
                  <c:v>3.667</c:v>
                </c:pt>
                <c:pt idx="274">
                  <c:v>3.667</c:v>
                </c:pt>
                <c:pt idx="275">
                  <c:v>4.0</c:v>
                </c:pt>
                <c:pt idx="276">
                  <c:v>4.0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61208"/>
        <c:axId val="564463992"/>
      </c:scatterChart>
      <c:valAx>
        <c:axId val="564461208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564463992"/>
        <c:crosses val="autoZero"/>
        <c:crossBetween val="midCat"/>
      </c:valAx>
      <c:valAx>
        <c:axId val="564463992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4461208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'Olwell Attend'!$AZ$27:$AZ$30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'Olwell Attend'!$BA$27:$BA$30</c:f>
              <c:numCache>
                <c:formatCode>General</c:formatCode>
                <c:ptCount val="4"/>
                <c:pt idx="0">
                  <c:v>3.02</c:v>
                </c:pt>
                <c:pt idx="1">
                  <c:v>3.26</c:v>
                </c:pt>
                <c:pt idx="2">
                  <c:v>3.37</c:v>
                </c:pt>
                <c:pt idx="3">
                  <c:v>3.67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214104"/>
        <c:axId val="654217096"/>
      </c:barChart>
      <c:catAx>
        <c:axId val="65421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654217096"/>
        <c:crosses val="autoZero"/>
        <c:auto val="1"/>
        <c:lblAlgn val="ctr"/>
        <c:lblOffset val="100"/>
        <c:noMultiLvlLbl val="0"/>
      </c:catAx>
      <c:valAx>
        <c:axId val="654217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214104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'Suri Attend'!$E$18:$AE$18</c:f>
              <c:strCache>
                <c:ptCount val="27"/>
                <c:pt idx="0">
                  <c:v>W 8/29</c:v>
                </c:pt>
                <c:pt idx="1">
                  <c:v>T 9/4</c:v>
                </c:pt>
                <c:pt idx="2">
                  <c:v>W 9/5</c:v>
                </c:pt>
                <c:pt idx="3">
                  <c:v>T 9/11</c:v>
                </c:pt>
                <c:pt idx="4">
                  <c:v>W 9/12</c:v>
                </c:pt>
                <c:pt idx="5">
                  <c:v>T 9/18</c:v>
                </c:pt>
                <c:pt idx="6">
                  <c:v>W 9/19</c:v>
                </c:pt>
                <c:pt idx="7">
                  <c:v>T 9/25</c:v>
                </c:pt>
                <c:pt idx="8">
                  <c:v>W 9/26</c:v>
                </c:pt>
                <c:pt idx="9">
                  <c:v>T 10/2</c:v>
                </c:pt>
                <c:pt idx="10">
                  <c:v>W 10/3</c:v>
                </c:pt>
                <c:pt idx="11">
                  <c:v>T 10/9</c:v>
                </c:pt>
                <c:pt idx="12">
                  <c:v>W 10/10</c:v>
                </c:pt>
                <c:pt idx="13">
                  <c:v>T 10/16</c:v>
                </c:pt>
                <c:pt idx="14">
                  <c:v>W 10/17</c:v>
                </c:pt>
                <c:pt idx="15">
                  <c:v>T 10/23</c:v>
                </c:pt>
                <c:pt idx="16">
                  <c:v>W 10/24</c:v>
                </c:pt>
                <c:pt idx="17">
                  <c:v>M 10/29</c:v>
                </c:pt>
                <c:pt idx="18">
                  <c:v>T 10/30</c:v>
                </c:pt>
                <c:pt idx="19">
                  <c:v>T 11/6</c:v>
                </c:pt>
                <c:pt idx="20">
                  <c:v>W 11/7</c:v>
                </c:pt>
                <c:pt idx="21">
                  <c:v>T 11/13</c:v>
                </c:pt>
                <c:pt idx="22">
                  <c:v>W 11/14</c:v>
                </c:pt>
                <c:pt idx="23">
                  <c:v>T 11/20</c:v>
                </c:pt>
                <c:pt idx="24">
                  <c:v>W 11/21</c:v>
                </c:pt>
                <c:pt idx="25">
                  <c:v>T 11/27</c:v>
                </c:pt>
                <c:pt idx="26">
                  <c:v>W 11/28</c:v>
                </c:pt>
              </c:strCache>
            </c:strRef>
          </c:cat>
          <c:val>
            <c:numRef>
              <c:f>'Suri Attend'!$E$19:$AE$19</c:f>
              <c:numCache>
                <c:formatCode>General</c:formatCode>
                <c:ptCount val="27"/>
                <c:pt idx="0">
                  <c:v>0.0</c:v>
                </c:pt>
                <c:pt idx="1">
                  <c:v>45.0</c:v>
                </c:pt>
                <c:pt idx="2">
                  <c:v>65.0</c:v>
                </c:pt>
                <c:pt idx="3">
                  <c:v>31.0</c:v>
                </c:pt>
                <c:pt idx="4">
                  <c:v>53.0</c:v>
                </c:pt>
                <c:pt idx="5">
                  <c:v>32.0</c:v>
                </c:pt>
                <c:pt idx="6">
                  <c:v>60.0</c:v>
                </c:pt>
                <c:pt idx="7">
                  <c:v>25.0</c:v>
                </c:pt>
                <c:pt idx="8">
                  <c:v>34.0</c:v>
                </c:pt>
                <c:pt idx="9">
                  <c:v>13.0</c:v>
                </c:pt>
                <c:pt idx="10">
                  <c:v>26.0</c:v>
                </c:pt>
                <c:pt idx="11">
                  <c:v>19.0</c:v>
                </c:pt>
                <c:pt idx="12">
                  <c:v>20.0</c:v>
                </c:pt>
                <c:pt idx="13">
                  <c:v>19.0</c:v>
                </c:pt>
                <c:pt idx="14">
                  <c:v>21.0</c:v>
                </c:pt>
                <c:pt idx="15">
                  <c:v>21.0</c:v>
                </c:pt>
                <c:pt idx="16">
                  <c:v>16.0</c:v>
                </c:pt>
                <c:pt idx="17">
                  <c:v>19.0</c:v>
                </c:pt>
                <c:pt idx="18">
                  <c:v>19.0</c:v>
                </c:pt>
                <c:pt idx="19">
                  <c:v>0.0</c:v>
                </c:pt>
                <c:pt idx="20">
                  <c:v>0.0</c:v>
                </c:pt>
                <c:pt idx="21">
                  <c:v>14.0</c:v>
                </c:pt>
                <c:pt idx="22">
                  <c:v>8.0</c:v>
                </c:pt>
                <c:pt idx="23">
                  <c:v>0.0</c:v>
                </c:pt>
                <c:pt idx="24">
                  <c:v>0.0</c:v>
                </c:pt>
                <c:pt idx="25">
                  <c:v>16.0</c:v>
                </c:pt>
                <c:pt idx="26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091848"/>
        <c:axId val="656600504"/>
      </c:barChart>
      <c:catAx>
        <c:axId val="653091848"/>
        <c:scaling>
          <c:orientation val="minMax"/>
        </c:scaling>
        <c:delete val="0"/>
        <c:axPos val="b"/>
        <c:majorTickMark val="out"/>
        <c:minorTickMark val="none"/>
        <c:tickLblPos val="nextTo"/>
        <c:crossAx val="656600504"/>
        <c:crosses val="autoZero"/>
        <c:auto val="1"/>
        <c:lblAlgn val="ctr"/>
        <c:lblOffset val="100"/>
        <c:noMultiLvlLbl val="0"/>
      </c:catAx>
      <c:valAx>
        <c:axId val="656600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3091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'Suri Attend'!$AT$23</c:f>
              <c:strCache>
                <c:ptCount val="1"/>
                <c:pt idx="0">
                  <c:v>Grade Point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'Suri Attend'!$AS$24:$AS$238</c:f>
              <c:numCache>
                <c:formatCode>General</c:formatCode>
                <c:ptCount val="2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5.0</c:v>
                </c:pt>
                <c:pt idx="158">
                  <c:v>5.0</c:v>
                </c:pt>
                <c:pt idx="159">
                  <c:v>5.0</c:v>
                </c:pt>
                <c:pt idx="160">
                  <c:v>5.0</c:v>
                </c:pt>
                <c:pt idx="161">
                  <c:v>5.0</c:v>
                </c:pt>
                <c:pt idx="162">
                  <c:v>5.0</c:v>
                </c:pt>
                <c:pt idx="163">
                  <c:v>5.0</c:v>
                </c:pt>
                <c:pt idx="164">
                  <c:v>5.0</c:v>
                </c:pt>
                <c:pt idx="165">
                  <c:v>5.0</c:v>
                </c:pt>
                <c:pt idx="166">
                  <c:v>6.0</c:v>
                </c:pt>
                <c:pt idx="167">
                  <c:v>6.0</c:v>
                </c:pt>
                <c:pt idx="168">
                  <c:v>6.0</c:v>
                </c:pt>
                <c:pt idx="169">
                  <c:v>6.0</c:v>
                </c:pt>
                <c:pt idx="170">
                  <c:v>6.0</c:v>
                </c:pt>
                <c:pt idx="171">
                  <c:v>6.0</c:v>
                </c:pt>
                <c:pt idx="172">
                  <c:v>6.0</c:v>
                </c:pt>
                <c:pt idx="173">
                  <c:v>6.0</c:v>
                </c:pt>
                <c:pt idx="174">
                  <c:v>6.0</c:v>
                </c:pt>
                <c:pt idx="175">
                  <c:v>6.0</c:v>
                </c:pt>
                <c:pt idx="176">
                  <c:v>6.0</c:v>
                </c:pt>
                <c:pt idx="177">
                  <c:v>6.0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8.0</c:v>
                </c:pt>
                <c:pt idx="190">
                  <c:v>8.0</c:v>
                </c:pt>
                <c:pt idx="191">
                  <c:v>8.0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8.0</c:v>
                </c:pt>
                <c:pt idx="196">
                  <c:v>8.0</c:v>
                </c:pt>
                <c:pt idx="197">
                  <c:v>8.0</c:v>
                </c:pt>
                <c:pt idx="198">
                  <c:v>9.0</c:v>
                </c:pt>
                <c:pt idx="199">
                  <c:v>9.0</c:v>
                </c:pt>
                <c:pt idx="200">
                  <c:v>9.0</c:v>
                </c:pt>
                <c:pt idx="201">
                  <c:v>9.0</c:v>
                </c:pt>
                <c:pt idx="202">
                  <c:v>9.0</c:v>
                </c:pt>
                <c:pt idx="203">
                  <c:v>9.0</c:v>
                </c:pt>
                <c:pt idx="204">
                  <c:v>9.0</c:v>
                </c:pt>
                <c:pt idx="205">
                  <c:v>9.0</c:v>
                </c:pt>
                <c:pt idx="206">
                  <c:v>9.0</c:v>
                </c:pt>
                <c:pt idx="207">
                  <c:v>10.0</c:v>
                </c:pt>
                <c:pt idx="208">
                  <c:v>10.0</c:v>
                </c:pt>
                <c:pt idx="209">
                  <c:v>10.0</c:v>
                </c:pt>
                <c:pt idx="210">
                  <c:v>10.0</c:v>
                </c:pt>
                <c:pt idx="211">
                  <c:v>10.0</c:v>
                </c:pt>
                <c:pt idx="212">
                  <c:v>10.0</c:v>
                </c:pt>
                <c:pt idx="213">
                  <c:v>11.0</c:v>
                </c:pt>
                <c:pt idx="214">
                  <c:v>11.0</c:v>
                </c:pt>
              </c:numCache>
            </c:numRef>
          </c:xVal>
          <c:yVal>
            <c:numRef>
              <c:f>'Suri Attend'!$AT$24:$AT$238</c:f>
              <c:numCache>
                <c:formatCode>General</c:formatCode>
                <c:ptCount val="2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1.333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2.333</c:v>
                </c:pt>
                <c:pt idx="13">
                  <c:v>2.333</c:v>
                </c:pt>
                <c:pt idx="14">
                  <c:v>2.333</c:v>
                </c:pt>
                <c:pt idx="15">
                  <c:v>2.333</c:v>
                </c:pt>
                <c:pt idx="16">
                  <c:v>2.667</c:v>
                </c:pt>
                <c:pt idx="17">
                  <c:v>2.667</c:v>
                </c:pt>
                <c:pt idx="18">
                  <c:v>2.667</c:v>
                </c:pt>
                <c:pt idx="19">
                  <c:v>2.667</c:v>
                </c:pt>
                <c:pt idx="20">
                  <c:v>2.667</c:v>
                </c:pt>
                <c:pt idx="21">
                  <c:v>2.667</c:v>
                </c:pt>
                <c:pt idx="22">
                  <c:v>2.667</c:v>
                </c:pt>
                <c:pt idx="23">
                  <c:v>2.667</c:v>
                </c:pt>
                <c:pt idx="24">
                  <c:v>2.667</c:v>
                </c:pt>
                <c:pt idx="25">
                  <c:v>2.667</c:v>
                </c:pt>
                <c:pt idx="26">
                  <c:v>2.667</c:v>
                </c:pt>
                <c:pt idx="27">
                  <c:v>2.667</c:v>
                </c:pt>
                <c:pt idx="28">
                  <c:v>2.667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3.333</c:v>
                </c:pt>
                <c:pt idx="47">
                  <c:v>3.333</c:v>
                </c:pt>
                <c:pt idx="48">
                  <c:v>3.333</c:v>
                </c:pt>
                <c:pt idx="49">
                  <c:v>3.333</c:v>
                </c:pt>
                <c:pt idx="50">
                  <c:v>3.333</c:v>
                </c:pt>
                <c:pt idx="51">
                  <c:v>3.333</c:v>
                </c:pt>
                <c:pt idx="52">
                  <c:v>3.333</c:v>
                </c:pt>
                <c:pt idx="53">
                  <c:v>3.333</c:v>
                </c:pt>
                <c:pt idx="54">
                  <c:v>3.333</c:v>
                </c:pt>
                <c:pt idx="55">
                  <c:v>3.667</c:v>
                </c:pt>
                <c:pt idx="56">
                  <c:v>3.667</c:v>
                </c:pt>
                <c:pt idx="57">
                  <c:v>3.667</c:v>
                </c:pt>
                <c:pt idx="58">
                  <c:v>3.667</c:v>
                </c:pt>
                <c:pt idx="59">
                  <c:v>3.667</c:v>
                </c:pt>
                <c:pt idx="60">
                  <c:v>3.667</c:v>
                </c:pt>
                <c:pt idx="61">
                  <c:v>3.667</c:v>
                </c:pt>
                <c:pt idx="62">
                  <c:v>3.667</c:v>
                </c:pt>
                <c:pt idx="63">
                  <c:v>3.667</c:v>
                </c:pt>
                <c:pt idx="64">
                  <c:v>3.667</c:v>
                </c:pt>
                <c:pt idx="65">
                  <c:v>3.667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2.0</c:v>
                </c:pt>
                <c:pt idx="76">
                  <c:v>2.333</c:v>
                </c:pt>
                <c:pt idx="77">
                  <c:v>2.667</c:v>
                </c:pt>
                <c:pt idx="78">
                  <c:v>2.667</c:v>
                </c:pt>
                <c:pt idx="79">
                  <c:v>2.667</c:v>
                </c:pt>
                <c:pt idx="80">
                  <c:v>2.667</c:v>
                </c:pt>
                <c:pt idx="81">
                  <c:v>2.667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3.333</c:v>
                </c:pt>
                <c:pt idx="92">
                  <c:v>3.333</c:v>
                </c:pt>
                <c:pt idx="93">
                  <c:v>3.333</c:v>
                </c:pt>
                <c:pt idx="94">
                  <c:v>3.333</c:v>
                </c:pt>
                <c:pt idx="95">
                  <c:v>3.333</c:v>
                </c:pt>
                <c:pt idx="96">
                  <c:v>3.333</c:v>
                </c:pt>
                <c:pt idx="97">
                  <c:v>3.333</c:v>
                </c:pt>
                <c:pt idx="98">
                  <c:v>3.667</c:v>
                </c:pt>
                <c:pt idx="99">
                  <c:v>3.667</c:v>
                </c:pt>
                <c:pt idx="100">
                  <c:v>3.667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2.667</c:v>
                </c:pt>
                <c:pt idx="110">
                  <c:v>2.667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3.333</c:v>
                </c:pt>
                <c:pt idx="120">
                  <c:v>3.333</c:v>
                </c:pt>
                <c:pt idx="121">
                  <c:v>3.333</c:v>
                </c:pt>
                <c:pt idx="122">
                  <c:v>3.333</c:v>
                </c:pt>
                <c:pt idx="123">
                  <c:v>3.333</c:v>
                </c:pt>
                <c:pt idx="124">
                  <c:v>3.333</c:v>
                </c:pt>
                <c:pt idx="125">
                  <c:v>3.333</c:v>
                </c:pt>
                <c:pt idx="126">
                  <c:v>3.333</c:v>
                </c:pt>
                <c:pt idx="127">
                  <c:v>3.333</c:v>
                </c:pt>
                <c:pt idx="128">
                  <c:v>3.667</c:v>
                </c:pt>
                <c:pt idx="129">
                  <c:v>3.667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2.667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3.333</c:v>
                </c:pt>
                <c:pt idx="139">
                  <c:v>3.333</c:v>
                </c:pt>
                <c:pt idx="140">
                  <c:v>3.333</c:v>
                </c:pt>
                <c:pt idx="141">
                  <c:v>3.667</c:v>
                </c:pt>
                <c:pt idx="142">
                  <c:v>3.667</c:v>
                </c:pt>
                <c:pt idx="143">
                  <c:v>3.667</c:v>
                </c:pt>
                <c:pt idx="144">
                  <c:v>4.0</c:v>
                </c:pt>
                <c:pt idx="145">
                  <c:v>4.0</c:v>
                </c:pt>
                <c:pt idx="146">
                  <c:v>1.0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3.333</c:v>
                </c:pt>
                <c:pt idx="152">
                  <c:v>3.667</c:v>
                </c:pt>
                <c:pt idx="153">
                  <c:v>3.667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3.0</c:v>
                </c:pt>
                <c:pt idx="158">
                  <c:v>3.0</c:v>
                </c:pt>
                <c:pt idx="159">
                  <c:v>3.333</c:v>
                </c:pt>
                <c:pt idx="160">
                  <c:v>3.333</c:v>
                </c:pt>
                <c:pt idx="161">
                  <c:v>3.333</c:v>
                </c:pt>
                <c:pt idx="162">
                  <c:v>3.333</c:v>
                </c:pt>
                <c:pt idx="163">
                  <c:v>3.667</c:v>
                </c:pt>
                <c:pt idx="164">
                  <c:v>3.667</c:v>
                </c:pt>
                <c:pt idx="165">
                  <c:v>4.0</c:v>
                </c:pt>
                <c:pt idx="166">
                  <c:v>2.667</c:v>
                </c:pt>
                <c:pt idx="167">
                  <c:v>2.667</c:v>
                </c:pt>
                <c:pt idx="168">
                  <c:v>2.667</c:v>
                </c:pt>
                <c:pt idx="169">
                  <c:v>3.333</c:v>
                </c:pt>
                <c:pt idx="170">
                  <c:v>3.667</c:v>
                </c:pt>
                <c:pt idx="171">
                  <c:v>3.667</c:v>
                </c:pt>
                <c:pt idx="172">
                  <c:v>3.667</c:v>
                </c:pt>
                <c:pt idx="173">
                  <c:v>3.667</c:v>
                </c:pt>
                <c:pt idx="174">
                  <c:v>3.667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2.667</c:v>
                </c:pt>
                <c:pt idx="179">
                  <c:v>2.667</c:v>
                </c:pt>
                <c:pt idx="180">
                  <c:v>2.667</c:v>
                </c:pt>
                <c:pt idx="181">
                  <c:v>3.0</c:v>
                </c:pt>
                <c:pt idx="182">
                  <c:v>3.333</c:v>
                </c:pt>
                <c:pt idx="183">
                  <c:v>3.667</c:v>
                </c:pt>
                <c:pt idx="184">
                  <c:v>3.667</c:v>
                </c:pt>
                <c:pt idx="185">
                  <c:v>3.667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3.0</c:v>
                </c:pt>
                <c:pt idx="190">
                  <c:v>3.0</c:v>
                </c:pt>
                <c:pt idx="191">
                  <c:v>3.333</c:v>
                </c:pt>
                <c:pt idx="192">
                  <c:v>3.333</c:v>
                </c:pt>
                <c:pt idx="193">
                  <c:v>3.333</c:v>
                </c:pt>
                <c:pt idx="194">
                  <c:v>3.667</c:v>
                </c:pt>
                <c:pt idx="195">
                  <c:v>3.667</c:v>
                </c:pt>
                <c:pt idx="196">
                  <c:v>4.0</c:v>
                </c:pt>
                <c:pt idx="197">
                  <c:v>4.0</c:v>
                </c:pt>
                <c:pt idx="198">
                  <c:v>3.333</c:v>
                </c:pt>
                <c:pt idx="199">
                  <c:v>3.333</c:v>
                </c:pt>
                <c:pt idx="200">
                  <c:v>3.667</c:v>
                </c:pt>
                <c:pt idx="201">
                  <c:v>3.667</c:v>
                </c:pt>
                <c:pt idx="202">
                  <c:v>3.667</c:v>
                </c:pt>
                <c:pt idx="203">
                  <c:v>3.667</c:v>
                </c:pt>
                <c:pt idx="204">
                  <c:v>3.667</c:v>
                </c:pt>
                <c:pt idx="205">
                  <c:v>3.667</c:v>
                </c:pt>
                <c:pt idx="206">
                  <c:v>4.0</c:v>
                </c:pt>
                <c:pt idx="207">
                  <c:v>3.0</c:v>
                </c:pt>
                <c:pt idx="208">
                  <c:v>3.0</c:v>
                </c:pt>
                <c:pt idx="209">
                  <c:v>3.333</c:v>
                </c:pt>
                <c:pt idx="210">
                  <c:v>3.667</c:v>
                </c:pt>
                <c:pt idx="211">
                  <c:v>3.667</c:v>
                </c:pt>
                <c:pt idx="212">
                  <c:v>3.667</c:v>
                </c:pt>
                <c:pt idx="213">
                  <c:v>3.667</c:v>
                </c:pt>
                <c:pt idx="214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87096"/>
        <c:axId val="607289880"/>
      </c:scatterChart>
      <c:valAx>
        <c:axId val="60728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7289880"/>
        <c:crosses val="autoZero"/>
        <c:crossBetween val="midCat"/>
      </c:valAx>
      <c:valAx>
        <c:axId val="607289880"/>
        <c:scaling>
          <c:orientation val="minMax"/>
          <c:max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287096"/>
        <c:crosses val="autoZero"/>
        <c:crossBetween val="midCat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'Suri Attend'!$BA$27:$BA$30</c:f>
              <c:strCache>
                <c:ptCount val="4"/>
                <c:pt idx="0">
                  <c:v>0-25%</c:v>
                </c:pt>
                <c:pt idx="1">
                  <c:v>25-50%</c:v>
                </c:pt>
                <c:pt idx="2">
                  <c:v>50-75%</c:v>
                </c:pt>
                <c:pt idx="3">
                  <c:v>75-100%</c:v>
                </c:pt>
              </c:strCache>
            </c:strRef>
          </c:cat>
          <c:val>
            <c:numRef>
              <c:f>'Suri Attend'!$BB$27:$BB$30</c:f>
              <c:numCache>
                <c:formatCode>General</c:formatCode>
                <c:ptCount val="4"/>
                <c:pt idx="0">
                  <c:v>3.03</c:v>
                </c:pt>
                <c:pt idx="1">
                  <c:v>3.33</c:v>
                </c:pt>
                <c:pt idx="2">
                  <c:v>3.45</c:v>
                </c:pt>
                <c:pt idx="3">
                  <c:v>3.57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7333432"/>
        <c:axId val="607336376"/>
      </c:barChart>
      <c:catAx>
        <c:axId val="607333432"/>
        <c:scaling>
          <c:orientation val="minMax"/>
        </c:scaling>
        <c:delete val="0"/>
        <c:axPos val="b"/>
        <c:majorTickMark val="out"/>
        <c:minorTickMark val="none"/>
        <c:tickLblPos val="nextTo"/>
        <c:crossAx val="607336376"/>
        <c:crosses val="autoZero"/>
        <c:auto val="1"/>
        <c:lblAlgn val="ctr"/>
        <c:lblOffset val="100"/>
        <c:noMultiLvlLbl val="0"/>
      </c:catAx>
      <c:valAx>
        <c:axId val="607336376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333432"/>
        <c:crosses val="autoZero"/>
        <c:crossBetween val="between"/>
        <c:majorUnit val="1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4" Type="http://schemas.openxmlformats.org/officeDocument/2006/relationships/chart" Target="../charts/chart27.xml"/><Relationship Id="rId5" Type="http://schemas.openxmlformats.org/officeDocument/2006/relationships/chart" Target="../charts/chart28.xml"/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177800</xdr:rowOff>
    </xdr:from>
    <xdr:to>
      <xdr:col>9</xdr:col>
      <xdr:colOff>749299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3</xdr:row>
      <xdr:rowOff>0</xdr:rowOff>
    </xdr:from>
    <xdr:to>
      <xdr:col>16</xdr:col>
      <xdr:colOff>393700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635000</xdr:colOff>
      <xdr:row>3</xdr:row>
      <xdr:rowOff>0</xdr:rowOff>
    </xdr:from>
    <xdr:to>
      <xdr:col>21</xdr:col>
      <xdr:colOff>152400</xdr:colOff>
      <xdr:row>17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825500</xdr:colOff>
      <xdr:row>24</xdr:row>
      <xdr:rowOff>0</xdr:rowOff>
    </xdr:from>
    <xdr:to>
      <xdr:col>16</xdr:col>
      <xdr:colOff>355600</xdr:colOff>
      <xdr:row>38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609600</xdr:colOff>
      <xdr:row>24</xdr:row>
      <xdr:rowOff>25400</xdr:rowOff>
    </xdr:from>
    <xdr:to>
      <xdr:col>21</xdr:col>
      <xdr:colOff>152400</xdr:colOff>
      <xdr:row>38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12701</xdr:colOff>
      <xdr:row>85</xdr:row>
      <xdr:rowOff>152400</xdr:rowOff>
    </xdr:from>
    <xdr:to>
      <xdr:col>9</xdr:col>
      <xdr:colOff>787401</xdr:colOff>
      <xdr:row>101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24</xdr:row>
      <xdr:rowOff>12701</xdr:rowOff>
    </xdr:from>
    <xdr:to>
      <xdr:col>9</xdr:col>
      <xdr:colOff>673100</xdr:colOff>
      <xdr:row>36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63501</xdr:colOff>
      <xdr:row>86</xdr:row>
      <xdr:rowOff>50801</xdr:rowOff>
    </xdr:from>
    <xdr:to>
      <xdr:col>16</xdr:col>
      <xdr:colOff>317501</xdr:colOff>
      <xdr:row>100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596900</xdr:colOff>
      <xdr:row>86</xdr:row>
      <xdr:rowOff>50800</xdr:rowOff>
    </xdr:from>
    <xdr:to>
      <xdr:col>21</xdr:col>
      <xdr:colOff>190500</xdr:colOff>
      <xdr:row>100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342900</xdr:colOff>
      <xdr:row>103</xdr:row>
      <xdr:rowOff>0</xdr:rowOff>
    </xdr:from>
    <xdr:to>
      <xdr:col>14</xdr:col>
      <xdr:colOff>33338</xdr:colOff>
      <xdr:row>121</xdr:row>
      <xdr:rowOff>180975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279400</xdr:colOff>
      <xdr:row>103</xdr:row>
      <xdr:rowOff>38100</xdr:rowOff>
    </xdr:from>
    <xdr:to>
      <xdr:col>23</xdr:col>
      <xdr:colOff>134938</xdr:colOff>
      <xdr:row>122</xdr:row>
      <xdr:rowOff>28575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43</xdr:row>
      <xdr:rowOff>25400</xdr:rowOff>
    </xdr:from>
    <xdr:to>
      <xdr:col>9</xdr:col>
      <xdr:colOff>749300</xdr:colOff>
      <xdr:row>58</xdr:row>
      <xdr:rowOff>38100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190501</xdr:colOff>
      <xdr:row>43</xdr:row>
      <xdr:rowOff>50800</xdr:rowOff>
    </xdr:from>
    <xdr:to>
      <xdr:col>16</xdr:col>
      <xdr:colOff>266700</xdr:colOff>
      <xdr:row>56</xdr:row>
      <xdr:rowOff>12699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596900</xdr:colOff>
      <xdr:row>43</xdr:row>
      <xdr:rowOff>38101</xdr:rowOff>
    </xdr:from>
    <xdr:to>
      <xdr:col>21</xdr:col>
      <xdr:colOff>63500</xdr:colOff>
      <xdr:row>56</xdr:row>
      <xdr:rowOff>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9</xdr:col>
      <xdr:colOff>749300</xdr:colOff>
      <xdr:row>77</xdr:row>
      <xdr:rowOff>50799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1</xdr:colOff>
      <xdr:row>63</xdr:row>
      <xdr:rowOff>0</xdr:rowOff>
    </xdr:from>
    <xdr:to>
      <xdr:col>16</xdr:col>
      <xdr:colOff>279401</xdr:colOff>
      <xdr:row>77</xdr:row>
      <xdr:rowOff>92075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63</xdr:row>
      <xdr:rowOff>0</xdr:rowOff>
    </xdr:from>
    <xdr:to>
      <xdr:col>21</xdr:col>
      <xdr:colOff>101600</xdr:colOff>
      <xdr:row>76</xdr:row>
      <xdr:rowOff>50800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690562</xdr:colOff>
      <xdr:row>1</xdr:row>
      <xdr:rowOff>1588</xdr:rowOff>
    </xdr:from>
    <xdr:to>
      <xdr:col>25</xdr:col>
      <xdr:colOff>206374</xdr:colOff>
      <xdr:row>14</xdr:row>
      <xdr:rowOff>93663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412750</xdr:colOff>
      <xdr:row>1</xdr:row>
      <xdr:rowOff>152400</xdr:rowOff>
    </xdr:from>
    <xdr:to>
      <xdr:col>37</xdr:col>
      <xdr:colOff>158750</xdr:colOff>
      <xdr:row>15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174625</xdr:colOff>
      <xdr:row>3</xdr:row>
      <xdr:rowOff>25400</xdr:rowOff>
    </xdr:from>
    <xdr:to>
      <xdr:col>52</xdr:col>
      <xdr:colOff>539750</xdr:colOff>
      <xdr:row>16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2" name="Group 1"/>
        <xdr:cNvGrpSpPr/>
      </xdr:nvGrpSpPr>
      <xdr:grpSpPr>
        <a:xfrm>
          <a:off x="1892300" y="800100"/>
          <a:ext cx="4686300" cy="11557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5" name="Group 4"/>
        <xdr:cNvGrpSpPr/>
      </xdr:nvGrpSpPr>
      <xdr:grpSpPr>
        <a:xfrm>
          <a:off x="1892300" y="800100"/>
          <a:ext cx="4686300" cy="115570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254000</xdr:colOff>
      <xdr:row>0</xdr:row>
      <xdr:rowOff>200025</xdr:rowOff>
    </xdr:from>
    <xdr:to>
      <xdr:col>37</xdr:col>
      <xdr:colOff>476250</xdr:colOff>
      <xdr:row>14</xdr:row>
      <xdr:rowOff>22225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460375</xdr:colOff>
      <xdr:row>1</xdr:row>
      <xdr:rowOff>88900</xdr:rowOff>
    </xdr:from>
    <xdr:to>
      <xdr:col>23</xdr:col>
      <xdr:colOff>508000</xdr:colOff>
      <xdr:row>15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444500</xdr:colOff>
      <xdr:row>3</xdr:row>
      <xdr:rowOff>120650</xdr:rowOff>
    </xdr:from>
    <xdr:to>
      <xdr:col>51</xdr:col>
      <xdr:colOff>809625</xdr:colOff>
      <xdr:row>17</xdr:row>
      <xdr:rowOff>22225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2" name="Group 1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5" name="Group 4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460374</xdr:colOff>
      <xdr:row>1</xdr:row>
      <xdr:rowOff>112713</xdr:rowOff>
    </xdr:from>
    <xdr:to>
      <xdr:col>25</xdr:col>
      <xdr:colOff>777874</xdr:colOff>
      <xdr:row>15</xdr:row>
      <xdr:rowOff>14288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95249</xdr:colOff>
      <xdr:row>1</xdr:row>
      <xdr:rowOff>104775</xdr:rowOff>
    </xdr:from>
    <xdr:to>
      <xdr:col>36</xdr:col>
      <xdr:colOff>698499</xdr:colOff>
      <xdr:row>15</xdr:row>
      <xdr:rowOff>22225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412750</xdr:colOff>
      <xdr:row>3</xdr:row>
      <xdr:rowOff>152400</xdr:rowOff>
    </xdr:from>
    <xdr:to>
      <xdr:col>52</xdr:col>
      <xdr:colOff>777875</xdr:colOff>
      <xdr:row>17</xdr:row>
      <xdr:rowOff>53975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388938</xdr:colOff>
      <xdr:row>4</xdr:row>
      <xdr:rowOff>41275</xdr:rowOff>
    </xdr:from>
    <xdr:to>
      <xdr:col>58</xdr:col>
      <xdr:colOff>754063</xdr:colOff>
      <xdr:row>17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341312</xdr:colOff>
      <xdr:row>4</xdr:row>
      <xdr:rowOff>152399</xdr:rowOff>
    </xdr:from>
    <xdr:to>
      <xdr:col>69</xdr:col>
      <xdr:colOff>0</xdr:colOff>
      <xdr:row>20</xdr:row>
      <xdr:rowOff>111124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2" name="Group 1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5" name="Group 4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809624</xdr:colOff>
      <xdr:row>0</xdr:row>
      <xdr:rowOff>239713</xdr:rowOff>
    </xdr:from>
    <xdr:to>
      <xdr:col>24</xdr:col>
      <xdr:colOff>349249</xdr:colOff>
      <xdr:row>14</xdr:row>
      <xdr:rowOff>46038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333374</xdr:colOff>
      <xdr:row>1</xdr:row>
      <xdr:rowOff>57150</xdr:rowOff>
    </xdr:from>
    <xdr:to>
      <xdr:col>36</xdr:col>
      <xdr:colOff>126999</xdr:colOff>
      <xdr:row>14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412750</xdr:colOff>
      <xdr:row>4</xdr:row>
      <xdr:rowOff>15874</xdr:rowOff>
    </xdr:from>
    <xdr:to>
      <xdr:col>52</xdr:col>
      <xdr:colOff>777875</xdr:colOff>
      <xdr:row>17</xdr:row>
      <xdr:rowOff>22224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2" name="Group 1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5" name="Group 4"/>
        <xdr:cNvGrpSpPr/>
      </xdr:nvGrpSpPr>
      <xdr:grpSpPr>
        <a:xfrm>
          <a:off x="1892300" y="787400"/>
          <a:ext cx="4686300" cy="115570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174625</xdr:colOff>
      <xdr:row>1</xdr:row>
      <xdr:rowOff>73025</xdr:rowOff>
    </xdr:from>
    <xdr:to>
      <xdr:col>23</xdr:col>
      <xdr:colOff>174625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285749</xdr:colOff>
      <xdr:row>1</xdr:row>
      <xdr:rowOff>88900</xdr:rowOff>
    </xdr:from>
    <xdr:to>
      <xdr:col>35</xdr:col>
      <xdr:colOff>1015999</xdr:colOff>
      <xdr:row>15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428625</xdr:colOff>
      <xdr:row>4</xdr:row>
      <xdr:rowOff>25400</xdr:rowOff>
    </xdr:from>
    <xdr:to>
      <xdr:col>53</xdr:col>
      <xdr:colOff>793750</xdr:colOff>
      <xdr:row>17</xdr:row>
      <xdr:rowOff>117475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2" name="Group 1"/>
        <xdr:cNvGrpSpPr/>
      </xdr:nvGrpSpPr>
      <xdr:grpSpPr>
        <a:xfrm>
          <a:off x="1895475" y="812800"/>
          <a:ext cx="468630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50800</xdr:rowOff>
    </xdr:from>
    <xdr:to>
      <xdr:col>5</xdr:col>
      <xdr:colOff>762000</xdr:colOff>
      <xdr:row>9</xdr:row>
      <xdr:rowOff>63500</xdr:rowOff>
    </xdr:to>
    <xdr:grpSp>
      <xdr:nvGrpSpPr>
        <xdr:cNvPr id="5" name="Group 4"/>
        <xdr:cNvGrpSpPr/>
      </xdr:nvGrpSpPr>
      <xdr:grpSpPr>
        <a:xfrm>
          <a:off x="1895475" y="812800"/>
          <a:ext cx="4686300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24"/>
  <sheetViews>
    <sheetView tabSelected="1" zoomScale="75" zoomScaleNormal="75" zoomScalePageLayoutView="75" workbookViewId="0">
      <selection activeCell="AD58" sqref="AD58"/>
    </sheetView>
  </sheetViews>
  <sheetFormatPr baseColWidth="10" defaultColWidth="11" defaultRowHeight="15" x14ac:dyDescent="0"/>
  <cols>
    <col min="22" max="22" width="7.6640625" customWidth="1"/>
    <col min="23" max="23" width="23.1640625" customWidth="1"/>
    <col min="24" max="24" width="17.1640625" customWidth="1"/>
  </cols>
  <sheetData>
    <row r="1" spans="1:26" ht="60">
      <c r="K1" s="97" t="s">
        <v>2517</v>
      </c>
    </row>
    <row r="3" spans="1:26">
      <c r="A3" s="4" t="s">
        <v>2510</v>
      </c>
    </row>
    <row r="4" spans="1:26" ht="16" thickBot="1">
      <c r="W4" s="98" t="s">
        <v>2489</v>
      </c>
      <c r="X4" s="99"/>
      <c r="Y4" s="99"/>
      <c r="Z4" s="99"/>
    </row>
    <row r="5" spans="1:26">
      <c r="W5" s="72" t="s">
        <v>2490</v>
      </c>
      <c r="X5" s="73">
        <v>157</v>
      </c>
      <c r="Y5" s="72" t="s">
        <v>2491</v>
      </c>
      <c r="Z5" s="74">
        <v>2.3506463062780494</v>
      </c>
    </row>
    <row r="7" spans="1:26">
      <c r="W7" s="73"/>
      <c r="X7" s="75"/>
      <c r="Y7" s="76" t="s">
        <v>2487</v>
      </c>
      <c r="Z7" s="76" t="s">
        <v>2488</v>
      </c>
    </row>
    <row r="8" spans="1:26">
      <c r="W8" s="77" t="s">
        <v>2487</v>
      </c>
      <c r="X8" s="78" t="s">
        <v>2492</v>
      </c>
      <c r="Y8" s="79">
        <v>1</v>
      </c>
      <c r="Z8" s="80"/>
    </row>
    <row r="9" spans="1:26">
      <c r="X9" s="81" t="s">
        <v>2493</v>
      </c>
      <c r="Y9" s="80"/>
      <c r="Z9" s="80"/>
    </row>
    <row r="10" spans="1:26">
      <c r="X10" s="81" t="s">
        <v>2494</v>
      </c>
      <c r="Y10" s="80"/>
      <c r="Z10" s="80"/>
    </row>
    <row r="11" spans="1:26">
      <c r="X11" s="81" t="s">
        <v>2495</v>
      </c>
      <c r="Y11" s="80"/>
      <c r="Z11" s="80"/>
    </row>
    <row r="12" spans="1:26">
      <c r="X12" s="81" t="s">
        <v>2496</v>
      </c>
      <c r="Y12" s="80"/>
      <c r="Z12" s="80"/>
    </row>
    <row r="13" spans="1:26">
      <c r="W13" s="82" t="s">
        <v>2488</v>
      </c>
      <c r="X13" s="83" t="s">
        <v>2492</v>
      </c>
      <c r="Y13" s="90">
        <v>0.19808684296279869</v>
      </c>
      <c r="Z13" s="84">
        <v>1</v>
      </c>
    </row>
    <row r="14" spans="1:26">
      <c r="X14" s="81" t="s">
        <v>2493</v>
      </c>
      <c r="Y14" s="79">
        <v>6.1984619525485901E-3</v>
      </c>
      <c r="Z14" s="80"/>
    </row>
    <row r="15" spans="1:26">
      <c r="X15" s="81" t="s">
        <v>2494</v>
      </c>
      <c r="Y15" s="79">
        <v>2.5160175176531814</v>
      </c>
      <c r="Z15" s="80"/>
    </row>
    <row r="16" spans="1:26">
      <c r="X16" s="81" t="s">
        <v>2495</v>
      </c>
      <c r="Y16" s="79">
        <v>1.2886861672115835E-2</v>
      </c>
      <c r="Z16" s="80"/>
    </row>
    <row r="17" spans="1:26">
      <c r="X17" s="81" t="s">
        <v>2496</v>
      </c>
      <c r="Y17" s="91" t="s">
        <v>2497</v>
      </c>
      <c r="Z17" s="80"/>
    </row>
    <row r="18" spans="1:26" ht="16" thickBot="1">
      <c r="W18" s="100" t="s">
        <v>2498</v>
      </c>
      <c r="X18" s="100"/>
      <c r="Y18" s="92"/>
      <c r="Z18" s="92"/>
    </row>
    <row r="19" spans="1:26">
      <c r="W19" s="87" t="s">
        <v>2499</v>
      </c>
      <c r="X19" s="87" t="s">
        <v>2498</v>
      </c>
      <c r="Y19" s="73"/>
      <c r="Z19" s="73"/>
    </row>
    <row r="20" spans="1:26">
      <c r="W20" s="88" t="s">
        <v>2500</v>
      </c>
      <c r="X20" s="94">
        <v>0.19808684296279869</v>
      </c>
    </row>
    <row r="21" spans="1:26">
      <c r="W21" s="88"/>
      <c r="X21" s="94"/>
    </row>
    <row r="22" spans="1:26">
      <c r="W22" s="88"/>
      <c r="X22" s="94"/>
    </row>
    <row r="23" spans="1:26">
      <c r="W23" s="88"/>
      <c r="X23" s="94"/>
    </row>
    <row r="24" spans="1:26">
      <c r="A24" s="4" t="s">
        <v>2511</v>
      </c>
    </row>
    <row r="25" spans="1:26" ht="16" thickBot="1">
      <c r="W25" s="98" t="s">
        <v>2489</v>
      </c>
      <c r="X25" s="99"/>
      <c r="Y25" s="99"/>
      <c r="Z25" s="99"/>
    </row>
    <row r="26" spans="1:26">
      <c r="W26" s="72" t="s">
        <v>2490</v>
      </c>
      <c r="X26" s="73">
        <v>165</v>
      </c>
      <c r="Y26" s="72" t="s">
        <v>2491</v>
      </c>
      <c r="Z26" s="74">
        <v>2.3494424684372213</v>
      </c>
    </row>
    <row r="28" spans="1:26">
      <c r="W28" s="73"/>
      <c r="X28" s="75"/>
      <c r="Y28" s="76" t="s">
        <v>2487</v>
      </c>
      <c r="Z28" s="76" t="s">
        <v>2488</v>
      </c>
    </row>
    <row r="29" spans="1:26">
      <c r="W29" s="77" t="s">
        <v>2487</v>
      </c>
      <c r="X29" s="78" t="s">
        <v>2492</v>
      </c>
      <c r="Y29" s="79">
        <v>1</v>
      </c>
      <c r="Z29" s="80"/>
    </row>
    <row r="30" spans="1:26">
      <c r="X30" s="81" t="s">
        <v>2493</v>
      </c>
      <c r="Y30" s="80"/>
      <c r="Z30" s="80"/>
    </row>
    <row r="31" spans="1:26">
      <c r="X31" s="81" t="s">
        <v>2494</v>
      </c>
      <c r="Y31" s="80"/>
      <c r="Z31" s="80"/>
    </row>
    <row r="32" spans="1:26">
      <c r="X32" s="81" t="s">
        <v>2495</v>
      </c>
      <c r="Y32" s="80"/>
      <c r="Z32" s="80"/>
    </row>
    <row r="33" spans="1:26">
      <c r="X33" s="81" t="s">
        <v>2496</v>
      </c>
      <c r="Y33" s="80"/>
      <c r="Z33" s="80"/>
    </row>
    <row r="34" spans="1:26">
      <c r="W34" s="82" t="s">
        <v>2488</v>
      </c>
      <c r="X34" s="83" t="s">
        <v>2492</v>
      </c>
      <c r="Y34" s="90">
        <v>0.203465528289554</v>
      </c>
      <c r="Z34" s="84">
        <v>1</v>
      </c>
    </row>
    <row r="35" spans="1:26">
      <c r="X35" s="81" t="s">
        <v>2493</v>
      </c>
      <c r="Y35" s="79">
        <v>5.8809925079622866E-3</v>
      </c>
      <c r="Z35" s="80"/>
    </row>
    <row r="36" spans="1:26">
      <c r="X36" s="81" t="s">
        <v>2494</v>
      </c>
      <c r="Y36" s="79">
        <v>2.6531727450108238</v>
      </c>
      <c r="Z36" s="80"/>
    </row>
    <row r="37" spans="1:26">
      <c r="X37" s="81" t="s">
        <v>2495</v>
      </c>
      <c r="Y37" s="79">
        <v>8.7628575990852386E-3</v>
      </c>
      <c r="Z37" s="80"/>
    </row>
    <row r="38" spans="1:26">
      <c r="X38" s="81" t="s">
        <v>2496</v>
      </c>
      <c r="Y38" s="91" t="s">
        <v>2497</v>
      </c>
      <c r="Z38" s="80"/>
    </row>
    <row r="39" spans="1:26" ht="16" thickBot="1">
      <c r="W39" s="100" t="s">
        <v>2498</v>
      </c>
      <c r="X39" s="101"/>
      <c r="Y39" s="92"/>
      <c r="Z39" s="92"/>
    </row>
    <row r="40" spans="1:26">
      <c r="W40" s="87" t="s">
        <v>2499</v>
      </c>
      <c r="X40" s="87" t="s">
        <v>2498</v>
      </c>
      <c r="Y40" s="73"/>
      <c r="Z40" s="73"/>
    </row>
    <row r="41" spans="1:26">
      <c r="W41" s="88" t="s">
        <v>2500</v>
      </c>
      <c r="X41" s="94">
        <v>0.203465528289554</v>
      </c>
    </row>
    <row r="42" spans="1:26">
      <c r="W42" s="88"/>
      <c r="X42" s="94"/>
    </row>
    <row r="43" spans="1:26">
      <c r="A43" s="4" t="s">
        <v>2515</v>
      </c>
      <c r="W43" s="88"/>
      <c r="X43" s="94"/>
    </row>
    <row r="44" spans="1:26" ht="16" thickBot="1">
      <c r="W44" s="98" t="s">
        <v>2489</v>
      </c>
      <c r="X44" s="99"/>
      <c r="Y44" s="99"/>
      <c r="Z44" s="99"/>
    </row>
    <row r="45" spans="1:26">
      <c r="W45" s="72" t="s">
        <v>2490</v>
      </c>
      <c r="X45" s="73">
        <v>280</v>
      </c>
      <c r="Y45" s="72" t="s">
        <v>2491</v>
      </c>
      <c r="Z45" s="74">
        <v>2.3398361332714694</v>
      </c>
    </row>
    <row r="47" spans="1:26">
      <c r="W47" s="73"/>
      <c r="X47" s="75"/>
      <c r="Y47" s="76" t="s">
        <v>2487</v>
      </c>
      <c r="Z47" s="76" t="s">
        <v>2488</v>
      </c>
    </row>
    <row r="48" spans="1:26">
      <c r="W48" s="77" t="s">
        <v>2487</v>
      </c>
      <c r="X48" s="78" t="s">
        <v>2492</v>
      </c>
      <c r="Y48" s="79">
        <v>1</v>
      </c>
      <c r="Z48" s="80"/>
    </row>
    <row r="49" spans="1:26">
      <c r="X49" s="81" t="s">
        <v>2493</v>
      </c>
      <c r="Y49" s="80"/>
      <c r="Z49" s="80"/>
    </row>
    <row r="50" spans="1:26">
      <c r="X50" s="81" t="s">
        <v>2494</v>
      </c>
      <c r="Y50" s="80"/>
      <c r="Z50" s="80"/>
    </row>
    <row r="51" spans="1:26">
      <c r="X51" s="81" t="s">
        <v>2495</v>
      </c>
      <c r="Y51" s="80"/>
      <c r="Z51" s="80"/>
    </row>
    <row r="52" spans="1:26">
      <c r="X52" s="81" t="s">
        <v>2496</v>
      </c>
      <c r="Y52" s="80"/>
      <c r="Z52" s="80"/>
    </row>
    <row r="53" spans="1:26">
      <c r="W53" s="82" t="s">
        <v>2488</v>
      </c>
      <c r="X53" s="83" t="s">
        <v>2492</v>
      </c>
      <c r="Y53" s="90">
        <v>0.23804487928475551</v>
      </c>
      <c r="Z53" s="84">
        <v>1</v>
      </c>
    </row>
    <row r="54" spans="1:26">
      <c r="X54" s="81" t="s">
        <v>2493</v>
      </c>
      <c r="Y54" s="79">
        <v>3.3932900555622525E-3</v>
      </c>
      <c r="Z54" s="80"/>
    </row>
    <row r="55" spans="1:26">
      <c r="X55" s="81" t="s">
        <v>2494</v>
      </c>
      <c r="Y55" s="79">
        <v>4.0864703425309701</v>
      </c>
      <c r="Z55" s="80"/>
    </row>
    <row r="56" spans="1:26">
      <c r="X56" s="81" t="s">
        <v>2495</v>
      </c>
      <c r="Y56" s="79">
        <v>5.7359099702836147E-5</v>
      </c>
      <c r="Z56" s="80"/>
    </row>
    <row r="57" spans="1:26">
      <c r="X57" s="81" t="s">
        <v>2496</v>
      </c>
      <c r="Y57" s="91" t="s">
        <v>2497</v>
      </c>
      <c r="Z57" s="80"/>
    </row>
    <row r="58" spans="1:26" ht="16" thickBot="1">
      <c r="W58" s="100" t="s">
        <v>2498</v>
      </c>
      <c r="X58" s="101"/>
      <c r="Y58" s="92"/>
      <c r="Z58" s="92"/>
    </row>
    <row r="59" spans="1:26">
      <c r="W59" s="87" t="s">
        <v>2499</v>
      </c>
      <c r="X59" s="87" t="s">
        <v>2498</v>
      </c>
      <c r="Y59" s="73"/>
      <c r="Z59" s="73"/>
    </row>
    <row r="60" spans="1:26">
      <c r="W60" s="88" t="s">
        <v>2500</v>
      </c>
      <c r="X60" s="94">
        <v>0.23804487928475551</v>
      </c>
    </row>
    <row r="61" spans="1:26">
      <c r="W61" s="88"/>
      <c r="X61" s="94"/>
    </row>
    <row r="62" spans="1:26">
      <c r="W62" s="88"/>
      <c r="X62" s="94"/>
    </row>
    <row r="63" spans="1:26">
      <c r="A63" s="4" t="s">
        <v>2516</v>
      </c>
      <c r="W63" s="88"/>
      <c r="X63" s="94"/>
    </row>
    <row r="64" spans="1:26" ht="16" thickBot="1">
      <c r="W64" s="98" t="s">
        <v>2489</v>
      </c>
      <c r="X64" s="99"/>
      <c r="Y64" s="99"/>
      <c r="Z64" s="99"/>
    </row>
    <row r="65" spans="23:26">
      <c r="W65" s="72" t="s">
        <v>2490</v>
      </c>
      <c r="X65" s="73">
        <v>215</v>
      </c>
      <c r="Y65" s="72" t="s">
        <v>2491</v>
      </c>
      <c r="Z65" s="74">
        <v>2.3439820345235414</v>
      </c>
    </row>
    <row r="67" spans="23:26">
      <c r="W67" s="73"/>
      <c r="X67" s="75"/>
      <c r="Y67" s="76" t="s">
        <v>2487</v>
      </c>
      <c r="Z67" s="76" t="s">
        <v>2488</v>
      </c>
    </row>
    <row r="68" spans="23:26">
      <c r="W68" s="77" t="s">
        <v>2487</v>
      </c>
      <c r="X68" s="78" t="s">
        <v>2492</v>
      </c>
      <c r="Y68" s="79">
        <v>1</v>
      </c>
      <c r="Z68" s="80"/>
    </row>
    <row r="69" spans="23:26">
      <c r="X69" s="81" t="s">
        <v>2493</v>
      </c>
      <c r="Y69" s="80"/>
      <c r="Z69" s="80"/>
    </row>
    <row r="70" spans="23:26">
      <c r="X70" s="81" t="s">
        <v>2494</v>
      </c>
      <c r="Y70" s="80"/>
      <c r="Z70" s="80"/>
    </row>
    <row r="71" spans="23:26">
      <c r="X71" s="81" t="s">
        <v>2495</v>
      </c>
      <c r="Y71" s="80"/>
      <c r="Z71" s="80"/>
    </row>
    <row r="72" spans="23:26">
      <c r="X72" s="81" t="s">
        <v>2496</v>
      </c>
      <c r="Y72" s="80"/>
      <c r="Z72" s="80"/>
    </row>
    <row r="73" spans="23:26">
      <c r="W73" s="82" t="s">
        <v>2488</v>
      </c>
      <c r="X73" s="83" t="s">
        <v>2492</v>
      </c>
      <c r="Y73" s="90">
        <v>0.29340048545275421</v>
      </c>
      <c r="Z73" s="84">
        <v>1</v>
      </c>
    </row>
    <row r="74" spans="23:26">
      <c r="X74" s="81" t="s">
        <v>2493</v>
      </c>
      <c r="Y74" s="79">
        <v>4.2906861743478315E-3</v>
      </c>
      <c r="Z74" s="80"/>
    </row>
    <row r="75" spans="23:26">
      <c r="X75" s="81" t="s">
        <v>2494</v>
      </c>
      <c r="Y75" s="79">
        <v>4.4791690397214534</v>
      </c>
      <c r="Z75" s="80"/>
    </row>
    <row r="76" spans="23:26">
      <c r="X76" s="81" t="s">
        <v>2495</v>
      </c>
      <c r="Y76" s="79">
        <v>1.2218167979805017E-5</v>
      </c>
      <c r="Z76" s="80"/>
    </row>
    <row r="77" spans="23:26">
      <c r="X77" s="81" t="s">
        <v>2496</v>
      </c>
      <c r="Y77" s="91" t="s">
        <v>2497</v>
      </c>
      <c r="Z77" s="80"/>
    </row>
    <row r="78" spans="23:26" ht="16" thickBot="1">
      <c r="W78" s="100" t="s">
        <v>2498</v>
      </c>
      <c r="X78" s="101"/>
      <c r="Y78" s="92"/>
      <c r="Z78" s="92"/>
    </row>
    <row r="79" spans="23:26">
      <c r="W79" s="87" t="s">
        <v>2499</v>
      </c>
      <c r="X79" s="87" t="s">
        <v>2498</v>
      </c>
      <c r="Y79" s="73"/>
      <c r="Z79" s="73"/>
    </row>
    <row r="80" spans="23:26">
      <c r="W80" s="88" t="s">
        <v>2500</v>
      </c>
      <c r="X80" s="94">
        <v>0.29340048545275421</v>
      </c>
    </row>
    <row r="85" spans="1:26">
      <c r="A85" s="4" t="s">
        <v>2512</v>
      </c>
    </row>
    <row r="86" spans="1:26" ht="16" thickBot="1">
      <c r="W86" s="98" t="s">
        <v>2489</v>
      </c>
      <c r="X86" s="99"/>
      <c r="Y86" s="99"/>
      <c r="Z86" s="99"/>
    </row>
    <row r="87" spans="1:26">
      <c r="W87" s="72" t="s">
        <v>2490</v>
      </c>
      <c r="X87" s="73">
        <v>309</v>
      </c>
      <c r="Y87" s="72" t="s">
        <v>2491</v>
      </c>
      <c r="Z87" s="74">
        <v>2.3385556161219925</v>
      </c>
    </row>
    <row r="89" spans="1:26">
      <c r="W89" s="73"/>
      <c r="X89" s="75"/>
      <c r="Y89" s="76" t="s">
        <v>2487</v>
      </c>
      <c r="Z89" s="76" t="s">
        <v>2488</v>
      </c>
    </row>
    <row r="90" spans="1:26">
      <c r="W90" s="77" t="s">
        <v>2487</v>
      </c>
      <c r="X90" s="78" t="s">
        <v>2492</v>
      </c>
      <c r="Y90" s="79">
        <v>1</v>
      </c>
      <c r="Z90" s="80"/>
    </row>
    <row r="91" spans="1:26">
      <c r="X91" s="81" t="s">
        <v>2493</v>
      </c>
      <c r="Y91" s="80"/>
      <c r="Z91" s="80"/>
    </row>
    <row r="92" spans="1:26">
      <c r="X92" s="81" t="s">
        <v>2494</v>
      </c>
      <c r="Y92" s="80"/>
      <c r="Z92" s="80"/>
    </row>
    <row r="93" spans="1:26">
      <c r="X93" s="81" t="s">
        <v>2495</v>
      </c>
      <c r="Y93" s="80"/>
      <c r="Z93" s="80"/>
    </row>
    <row r="94" spans="1:26">
      <c r="X94" s="81" t="s">
        <v>2496</v>
      </c>
      <c r="Y94" s="80"/>
      <c r="Z94" s="80"/>
    </row>
    <row r="95" spans="1:26">
      <c r="W95" s="82" t="s">
        <v>2488</v>
      </c>
      <c r="X95" s="83" t="s">
        <v>2492</v>
      </c>
      <c r="Y95" s="84">
        <v>0.30890593076684408</v>
      </c>
      <c r="Z95" s="84">
        <v>1</v>
      </c>
    </row>
    <row r="96" spans="1:26">
      <c r="X96" s="81" t="s">
        <v>2493</v>
      </c>
      <c r="Y96" s="79">
        <v>2.9465052962119537E-3</v>
      </c>
      <c r="Z96" s="80"/>
    </row>
    <row r="97" spans="23:26">
      <c r="X97" s="81" t="s">
        <v>2494</v>
      </c>
      <c r="Y97" s="79">
        <v>5.6907909670659054</v>
      </c>
      <c r="Z97" s="80"/>
    </row>
    <row r="98" spans="23:26">
      <c r="X98" s="81" t="s">
        <v>2495</v>
      </c>
      <c r="Y98" s="79">
        <v>2.9522674749316025E-8</v>
      </c>
      <c r="Z98" s="80"/>
    </row>
    <row r="99" spans="23:26">
      <c r="X99" s="81" t="s">
        <v>2496</v>
      </c>
      <c r="Y99" s="80" t="s">
        <v>2497</v>
      </c>
      <c r="Z99" s="80"/>
    </row>
    <row r="100" spans="23:26" ht="16" thickBot="1">
      <c r="W100" s="100" t="s">
        <v>2498</v>
      </c>
      <c r="X100" s="101"/>
      <c r="Y100" s="92"/>
      <c r="Z100" s="92"/>
    </row>
    <row r="101" spans="23:26">
      <c r="W101" s="87" t="s">
        <v>2499</v>
      </c>
      <c r="X101" s="87" t="s">
        <v>2498</v>
      </c>
      <c r="Y101" s="73"/>
      <c r="Z101" s="73"/>
    </row>
    <row r="102" spans="23:26">
      <c r="W102" s="88" t="s">
        <v>2500</v>
      </c>
      <c r="X102" s="94">
        <v>0.30890593076684408</v>
      </c>
    </row>
    <row r="124" spans="1:1">
      <c r="A124" s="4"/>
    </row>
  </sheetData>
  <mergeCells count="10">
    <mergeCell ref="W86:Z86"/>
    <mergeCell ref="W100:X100"/>
    <mergeCell ref="W44:Z44"/>
    <mergeCell ref="W58:X58"/>
    <mergeCell ref="W64:Z64"/>
    <mergeCell ref="W78:X78"/>
    <mergeCell ref="W4:Z4"/>
    <mergeCell ref="W18:X18"/>
    <mergeCell ref="W25:Z25"/>
    <mergeCell ref="W39:X39"/>
  </mergeCells>
  <phoneticPr fontId="16" type="noConversion"/>
  <pageMargins left="0.25" right="0.25" top="0.5" bottom="0.5" header="0" footer="0"/>
  <pageSetup scale="40" fitToHeight="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5"/>
  <sheetViews>
    <sheetView zoomScale="80" zoomScaleNormal="80" zoomScalePageLayoutView="80" workbookViewId="0">
      <pane xSplit="4" ySplit="23" topLeftCell="AI24" activePane="bottomRight" state="frozen"/>
      <selection pane="topRight" activeCell="E1" sqref="E1"/>
      <selection pane="bottomLeft" activeCell="A24" sqref="A24"/>
      <selection pane="bottomRight" activeCell="AQ2" sqref="AQ2:AT19"/>
    </sheetView>
  </sheetViews>
  <sheetFormatPr baseColWidth="10" defaultColWidth="11" defaultRowHeight="15" x14ac:dyDescent="0"/>
  <cols>
    <col min="1" max="1" width="20.33203125" customWidth="1"/>
    <col min="2" max="2" width="32.6640625" customWidth="1"/>
    <col min="4" max="6" width="11" style="2"/>
    <col min="7" max="10" width="11" style="65"/>
    <col min="11" max="34" width="11" style="2"/>
    <col min="35" max="35" width="12.33203125" style="3" customWidth="1"/>
    <col min="36" max="36" width="13.6640625" style="2" customWidth="1"/>
    <col min="37" max="37" width="12.5" style="3" customWidth="1"/>
  </cols>
  <sheetData>
    <row r="1" spans="1:46" ht="23">
      <c r="A1" s="1" t="s">
        <v>52</v>
      </c>
      <c r="E1"/>
      <c r="F1"/>
      <c r="G1" s="43"/>
      <c r="H1" s="43"/>
      <c r="I1" s="43"/>
      <c r="J1" s="43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ht="16" thickBot="1">
      <c r="A2" s="4" t="s">
        <v>53</v>
      </c>
      <c r="E2"/>
      <c r="F2"/>
      <c r="G2" s="43"/>
      <c r="H2" s="43"/>
      <c r="I2" s="43"/>
      <c r="J2" s="4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M2" s="70" t="s">
        <v>2475</v>
      </c>
      <c r="AN2" s="70" t="s">
        <v>2476</v>
      </c>
      <c r="AQ2" s="98" t="s">
        <v>2489</v>
      </c>
      <c r="AR2" s="99"/>
      <c r="AS2" s="99"/>
      <c r="AT2" s="99"/>
    </row>
    <row r="3" spans="1:46">
      <c r="A3" s="4"/>
      <c r="C3" s="5" t="s">
        <v>0</v>
      </c>
      <c r="D3" s="3">
        <v>169</v>
      </c>
      <c r="E3"/>
      <c r="F3"/>
      <c r="G3" s="43"/>
      <c r="H3" s="43"/>
      <c r="I3" s="43"/>
      <c r="J3" s="4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M3" s="71" t="s">
        <v>2464</v>
      </c>
      <c r="AN3" s="71">
        <v>4</v>
      </c>
      <c r="AQ3" s="72" t="s">
        <v>2490</v>
      </c>
      <c r="AR3" s="73">
        <v>157</v>
      </c>
      <c r="AS3" s="72" t="s">
        <v>2491</v>
      </c>
      <c r="AT3" s="74">
        <v>2.3506463062780494</v>
      </c>
    </row>
    <row r="4" spans="1:46">
      <c r="C4" s="5" t="s">
        <v>1</v>
      </c>
      <c r="D4" s="6">
        <f>AJ19</f>
        <v>62</v>
      </c>
      <c r="E4"/>
      <c r="F4"/>
      <c r="G4" s="43"/>
      <c r="H4" s="43"/>
      <c r="I4" s="43"/>
      <c r="J4" s="4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M4" s="71" t="s">
        <v>2465</v>
      </c>
      <c r="AN4" s="71">
        <v>3.6669999999999998</v>
      </c>
    </row>
    <row r="5" spans="1:46">
      <c r="B5" s="5"/>
      <c r="C5" s="5" t="s">
        <v>2</v>
      </c>
      <c r="D5" s="7">
        <f>AI21</f>
        <v>23</v>
      </c>
      <c r="E5"/>
      <c r="F5"/>
      <c r="G5" s="43"/>
      <c r="H5" s="43"/>
      <c r="I5" s="43"/>
      <c r="J5" s="43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M5" s="71" t="s">
        <v>2466</v>
      </c>
      <c r="AN5" s="71">
        <v>3.3330000000000002</v>
      </c>
      <c r="AQ5" s="73"/>
      <c r="AR5" s="75"/>
      <c r="AS5" s="76" t="s">
        <v>2487</v>
      </c>
      <c r="AT5" s="76" t="s">
        <v>2488</v>
      </c>
    </row>
    <row r="6" spans="1:46">
      <c r="B6" s="5"/>
      <c r="C6" s="5" t="s">
        <v>3</v>
      </c>
      <c r="D6" s="3">
        <v>12</v>
      </c>
      <c r="E6"/>
      <c r="F6"/>
      <c r="G6" s="43"/>
      <c r="H6" s="43"/>
      <c r="I6" s="43"/>
      <c r="J6" s="4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M6" s="71" t="s">
        <v>2468</v>
      </c>
      <c r="AN6" s="71">
        <v>3</v>
      </c>
      <c r="AQ6" s="77" t="s">
        <v>2487</v>
      </c>
      <c r="AR6" s="78" t="s">
        <v>2492</v>
      </c>
      <c r="AS6" s="79">
        <v>1</v>
      </c>
      <c r="AT6" s="80"/>
    </row>
    <row r="7" spans="1:46">
      <c r="B7" s="5"/>
      <c r="C7" s="5" t="s">
        <v>4</v>
      </c>
      <c r="D7" s="8">
        <f>AK19</f>
        <v>134</v>
      </c>
      <c r="E7"/>
      <c r="F7"/>
      <c r="G7" s="43"/>
      <c r="H7" s="43"/>
      <c r="I7" s="43"/>
      <c r="J7" s="4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M7" s="71" t="s">
        <v>2467</v>
      </c>
      <c r="AN7" s="71">
        <v>2.6669999999999998</v>
      </c>
      <c r="AR7" s="81" t="s">
        <v>2493</v>
      </c>
      <c r="AS7" s="80"/>
      <c r="AT7" s="80"/>
    </row>
    <row r="8" spans="1:46">
      <c r="B8" s="5"/>
      <c r="C8" s="5"/>
      <c r="D8" s="9"/>
      <c r="E8"/>
      <c r="F8"/>
      <c r="G8" s="43"/>
      <c r="H8" s="43"/>
      <c r="I8" s="43"/>
      <c r="J8" s="43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M8" s="71" t="s">
        <v>2469</v>
      </c>
      <c r="AN8" s="71">
        <v>2.3330000000000002</v>
      </c>
      <c r="AR8" s="81" t="s">
        <v>2494</v>
      </c>
      <c r="AS8" s="80"/>
      <c r="AT8" s="80"/>
    </row>
    <row r="9" spans="1:46" ht="20">
      <c r="A9" s="5" t="s">
        <v>5</v>
      </c>
      <c r="B9" s="58" t="s">
        <v>2420</v>
      </c>
      <c r="C9" s="2"/>
      <c r="E9"/>
      <c r="F9"/>
      <c r="G9" s="43"/>
      <c r="H9" s="43"/>
      <c r="I9" s="43"/>
      <c r="J9" s="4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M9" s="71" t="s">
        <v>2472</v>
      </c>
      <c r="AN9" s="71">
        <v>2</v>
      </c>
      <c r="AR9" s="81" t="s">
        <v>2495</v>
      </c>
      <c r="AS9" s="80"/>
      <c r="AT9" s="80"/>
    </row>
    <row r="10" spans="1:46" ht="18">
      <c r="A10" s="5"/>
      <c r="B10" s="10"/>
      <c r="C10" s="2"/>
      <c r="E10"/>
      <c r="F10"/>
      <c r="G10" s="43"/>
      <c r="H10" s="43"/>
      <c r="I10" s="43"/>
      <c r="J10" s="4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M10" s="71" t="s">
        <v>2477</v>
      </c>
      <c r="AN10" s="71">
        <v>1.667</v>
      </c>
      <c r="AR10" s="81" t="s">
        <v>2496</v>
      </c>
      <c r="AS10" s="80"/>
      <c r="AT10" s="80"/>
    </row>
    <row r="11" spans="1:46" ht="18">
      <c r="A11" s="5" t="s">
        <v>6</v>
      </c>
      <c r="B11" s="64" t="s">
        <v>1833</v>
      </c>
      <c r="C11" s="2"/>
      <c r="E11"/>
      <c r="F11"/>
      <c r="G11" s="43"/>
      <c r="H11" s="43"/>
      <c r="I11" s="43"/>
      <c r="J11" s="43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M11" s="71" t="s">
        <v>2473</v>
      </c>
      <c r="AN11" s="71">
        <v>1.333</v>
      </c>
      <c r="AQ11" s="82" t="s">
        <v>2488</v>
      </c>
      <c r="AR11" s="83" t="s">
        <v>2492</v>
      </c>
      <c r="AS11" s="90">
        <v>0.19808684296279869</v>
      </c>
      <c r="AT11" s="84">
        <v>1</v>
      </c>
    </row>
    <row r="12" spans="1:46" ht="18">
      <c r="A12" s="5"/>
      <c r="B12" s="11" t="s">
        <v>1834</v>
      </c>
      <c r="C12" s="2"/>
      <c r="E12"/>
      <c r="F12"/>
      <c r="G12" s="43"/>
      <c r="H12" s="43"/>
      <c r="I12" s="43"/>
      <c r="J12" s="43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M12" s="71" t="s">
        <v>2471</v>
      </c>
      <c r="AN12" s="71">
        <v>1</v>
      </c>
      <c r="AR12" s="81" t="s">
        <v>2493</v>
      </c>
      <c r="AS12" s="79">
        <v>6.1984619525485901E-3</v>
      </c>
      <c r="AT12" s="80"/>
    </row>
    <row r="13" spans="1:46">
      <c r="B13" s="5"/>
      <c r="C13" s="5"/>
      <c r="D13" s="3"/>
      <c r="E13"/>
      <c r="F13"/>
      <c r="G13" s="43"/>
      <c r="H13" s="43"/>
      <c r="I13" s="43"/>
      <c r="J13" s="4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M13" s="71" t="s">
        <v>2478</v>
      </c>
      <c r="AN13" s="71">
        <v>0.66700000000000004</v>
      </c>
      <c r="AR13" s="81" t="s">
        <v>2494</v>
      </c>
      <c r="AS13" s="79">
        <v>2.5160175176531814</v>
      </c>
      <c r="AT13" s="80"/>
    </row>
    <row r="14" spans="1:46">
      <c r="B14" s="5"/>
      <c r="C14" s="5"/>
      <c r="D14" s="3"/>
      <c r="E14"/>
      <c r="F14"/>
      <c r="G14" s="43"/>
      <c r="H14" s="43"/>
      <c r="I14" s="43"/>
      <c r="J14" s="43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M14" s="71" t="s">
        <v>2470</v>
      </c>
      <c r="AN14" s="71">
        <v>0</v>
      </c>
      <c r="AR14" s="81" t="s">
        <v>2495</v>
      </c>
      <c r="AS14" s="79">
        <v>1.2886861672115835E-2</v>
      </c>
      <c r="AT14" s="80"/>
    </row>
    <row r="15" spans="1:46">
      <c r="B15" s="5"/>
      <c r="C15" s="5"/>
      <c r="D15" s="3"/>
      <c r="E15"/>
      <c r="F15"/>
      <c r="G15" s="43"/>
      <c r="H15" s="43"/>
      <c r="I15" s="43"/>
      <c r="J15" s="43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M15" s="71" t="s">
        <v>2479</v>
      </c>
      <c r="AN15" s="71" t="s">
        <v>2480</v>
      </c>
      <c r="AR15" s="81" t="s">
        <v>2496</v>
      </c>
      <c r="AS15" s="91" t="s">
        <v>2497</v>
      </c>
      <c r="AT15" s="80"/>
    </row>
    <row r="16" spans="1:46">
      <c r="B16" s="5"/>
      <c r="C16" s="5"/>
      <c r="D16" s="3"/>
      <c r="E16"/>
      <c r="F16"/>
      <c r="G16" s="43"/>
      <c r="H16" s="43"/>
      <c r="I16" s="43"/>
      <c r="J16" s="43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M16" s="71" t="s">
        <v>2481</v>
      </c>
      <c r="AN16" s="71" t="s">
        <v>2482</v>
      </c>
      <c r="AQ16" s="85"/>
      <c r="AR16" s="85"/>
      <c r="AS16" s="85"/>
      <c r="AT16" s="85"/>
    </row>
    <row r="17" spans="1:55" ht="16" thickBot="1">
      <c r="B17" s="5"/>
      <c r="C17" s="5"/>
      <c r="D17" s="3"/>
      <c r="AM17" s="71" t="s">
        <v>2483</v>
      </c>
      <c r="AN17" s="71" t="s">
        <v>2484</v>
      </c>
      <c r="AQ17" s="100" t="s">
        <v>2498</v>
      </c>
      <c r="AR17" s="101"/>
      <c r="AS17" s="86"/>
      <c r="AT17" s="86"/>
    </row>
    <row r="18" spans="1:55" ht="49" customHeight="1">
      <c r="B18" s="105" t="s">
        <v>7</v>
      </c>
      <c r="C18" s="106"/>
      <c r="D18" s="107"/>
      <c r="E18" s="12" t="s">
        <v>2390</v>
      </c>
      <c r="F18" s="12" t="s">
        <v>2391</v>
      </c>
      <c r="G18" s="66" t="s">
        <v>2392</v>
      </c>
      <c r="H18" s="66" t="s">
        <v>2393</v>
      </c>
      <c r="I18" s="66" t="s">
        <v>2394</v>
      </c>
      <c r="J18" s="66" t="s">
        <v>2395</v>
      </c>
      <c r="K18" s="12" t="s">
        <v>2396</v>
      </c>
      <c r="L18" s="12" t="s">
        <v>2397</v>
      </c>
      <c r="M18" s="12" t="s">
        <v>2398</v>
      </c>
      <c r="N18" s="12" t="s">
        <v>2399</v>
      </c>
      <c r="O18" s="12" t="s">
        <v>2400</v>
      </c>
      <c r="P18" s="12" t="s">
        <v>2401</v>
      </c>
      <c r="Q18" s="12" t="s">
        <v>2402</v>
      </c>
      <c r="R18" s="12" t="s">
        <v>2403</v>
      </c>
      <c r="S18" s="12" t="s">
        <v>2404</v>
      </c>
      <c r="T18" s="12" t="s">
        <v>2405</v>
      </c>
      <c r="U18" s="12" t="s">
        <v>2406</v>
      </c>
      <c r="V18" s="12" t="s">
        <v>2407</v>
      </c>
      <c r="W18" s="12" t="s">
        <v>2408</v>
      </c>
      <c r="X18" s="12" t="s">
        <v>2409</v>
      </c>
      <c r="Y18" s="12" t="s">
        <v>2410</v>
      </c>
      <c r="Z18" s="12" t="s">
        <v>2411</v>
      </c>
      <c r="AA18" s="12" t="s">
        <v>2412</v>
      </c>
      <c r="AB18" s="12" t="s">
        <v>2413</v>
      </c>
      <c r="AC18" s="12" t="s">
        <v>2414</v>
      </c>
      <c r="AD18" s="12" t="s">
        <v>2415</v>
      </c>
      <c r="AE18" s="12" t="s">
        <v>2416</v>
      </c>
      <c r="AF18" s="12" t="s">
        <v>2417</v>
      </c>
      <c r="AG18" s="12" t="s">
        <v>2418</v>
      </c>
      <c r="AH18" s="12" t="s">
        <v>2463</v>
      </c>
      <c r="AI18" s="13" t="s">
        <v>8</v>
      </c>
      <c r="AJ18" s="14" t="s">
        <v>9</v>
      </c>
      <c r="AK18" s="13" t="s">
        <v>10</v>
      </c>
      <c r="AM18" s="71" t="s">
        <v>2485</v>
      </c>
      <c r="AN18" s="71" t="s">
        <v>2486</v>
      </c>
      <c r="AQ18" s="87" t="s">
        <v>2499</v>
      </c>
      <c r="AR18" s="87" t="s">
        <v>2498</v>
      </c>
      <c r="AS18" s="73"/>
      <c r="AT18" s="73"/>
    </row>
    <row r="19" spans="1:55">
      <c r="B19" s="108" t="s">
        <v>11</v>
      </c>
      <c r="C19" s="109"/>
      <c r="D19" s="110"/>
      <c r="E19" s="15">
        <f t="shared" ref="E19:AK19" si="0">SUM(E24:E192)</f>
        <v>0</v>
      </c>
      <c r="F19" s="15">
        <f t="shared" si="0"/>
        <v>0</v>
      </c>
      <c r="G19" s="15">
        <f t="shared" si="0"/>
        <v>10</v>
      </c>
      <c r="H19" s="15">
        <f t="shared" si="0"/>
        <v>1</v>
      </c>
      <c r="I19" s="15">
        <f t="shared" si="0"/>
        <v>10</v>
      </c>
      <c r="J19" s="15">
        <f t="shared" si="0"/>
        <v>2</v>
      </c>
      <c r="K19" s="15">
        <f t="shared" si="0"/>
        <v>6</v>
      </c>
      <c r="L19" s="15">
        <f t="shared" si="0"/>
        <v>1</v>
      </c>
      <c r="M19" s="15">
        <f t="shared" si="0"/>
        <v>4</v>
      </c>
      <c r="N19" s="15">
        <f t="shared" si="0"/>
        <v>1</v>
      </c>
      <c r="O19" s="15">
        <f t="shared" si="0"/>
        <v>12</v>
      </c>
      <c r="P19" s="15">
        <f t="shared" si="0"/>
        <v>3</v>
      </c>
      <c r="Q19" s="15">
        <f t="shared" si="0"/>
        <v>1</v>
      </c>
      <c r="R19" s="15">
        <f t="shared" si="0"/>
        <v>2</v>
      </c>
      <c r="S19" s="15">
        <f t="shared" si="0"/>
        <v>0</v>
      </c>
      <c r="T19" s="15">
        <f t="shared" si="0"/>
        <v>0</v>
      </c>
      <c r="U19" s="15">
        <f t="shared" si="0"/>
        <v>22</v>
      </c>
      <c r="V19" s="15">
        <f t="shared" si="0"/>
        <v>9</v>
      </c>
      <c r="W19" s="15">
        <f t="shared" si="0"/>
        <v>2</v>
      </c>
      <c r="X19" s="15">
        <f t="shared" si="0"/>
        <v>1</v>
      </c>
      <c r="Y19" s="15">
        <f t="shared" si="0"/>
        <v>7</v>
      </c>
      <c r="Z19" s="15">
        <f t="shared" si="0"/>
        <v>3</v>
      </c>
      <c r="AA19" s="15">
        <f t="shared" si="0"/>
        <v>0</v>
      </c>
      <c r="AB19" s="15">
        <f t="shared" si="0"/>
        <v>0</v>
      </c>
      <c r="AC19" s="15">
        <f t="shared" si="0"/>
        <v>2</v>
      </c>
      <c r="AD19" s="15">
        <f t="shared" si="0"/>
        <v>1</v>
      </c>
      <c r="AE19" s="15">
        <f t="shared" si="0"/>
        <v>3</v>
      </c>
      <c r="AF19" s="15">
        <f t="shared" si="0"/>
        <v>2</v>
      </c>
      <c r="AG19" s="15">
        <f t="shared" si="0"/>
        <v>0</v>
      </c>
      <c r="AH19" s="15">
        <f t="shared" si="0"/>
        <v>29</v>
      </c>
      <c r="AI19" s="16">
        <f t="shared" si="0"/>
        <v>134</v>
      </c>
      <c r="AJ19" s="17">
        <f t="shared" si="0"/>
        <v>62</v>
      </c>
      <c r="AK19" s="18">
        <f t="shared" si="0"/>
        <v>134</v>
      </c>
      <c r="AQ19" s="88" t="s">
        <v>2500</v>
      </c>
      <c r="AR19" s="89">
        <v>0.19808684296279869</v>
      </c>
    </row>
    <row r="20" spans="1:55">
      <c r="A20" s="4"/>
      <c r="B20" s="111" t="s">
        <v>12</v>
      </c>
      <c r="C20" s="112"/>
      <c r="D20" s="113"/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20"/>
      <c r="AJ20" s="21"/>
      <c r="AK20" s="22"/>
    </row>
    <row r="21" spans="1:55">
      <c r="B21" s="114" t="s">
        <v>13</v>
      </c>
      <c r="C21" s="115"/>
      <c r="D21" s="116"/>
      <c r="E21" s="23">
        <f t="shared" ref="E21:AH21" si="1">IF(E19=0,0,1)</f>
        <v>0</v>
      </c>
      <c r="F21" s="23">
        <f t="shared" si="1"/>
        <v>0</v>
      </c>
      <c r="G21" s="23">
        <f t="shared" si="1"/>
        <v>1</v>
      </c>
      <c r="H21" s="23">
        <f t="shared" si="1"/>
        <v>1</v>
      </c>
      <c r="I21" s="23">
        <f t="shared" si="1"/>
        <v>1</v>
      </c>
      <c r="J21" s="23">
        <f t="shared" si="1"/>
        <v>1</v>
      </c>
      <c r="K21" s="23">
        <f t="shared" si="1"/>
        <v>1</v>
      </c>
      <c r="L21" s="23">
        <f t="shared" si="1"/>
        <v>1</v>
      </c>
      <c r="M21" s="23">
        <f t="shared" si="1"/>
        <v>1</v>
      </c>
      <c r="N21" s="23">
        <f t="shared" si="1"/>
        <v>1</v>
      </c>
      <c r="O21" s="23">
        <f t="shared" si="1"/>
        <v>1</v>
      </c>
      <c r="P21" s="23">
        <f t="shared" si="1"/>
        <v>1</v>
      </c>
      <c r="Q21" s="23">
        <f t="shared" si="1"/>
        <v>1</v>
      </c>
      <c r="R21" s="23">
        <f t="shared" si="1"/>
        <v>1</v>
      </c>
      <c r="S21" s="23">
        <f t="shared" si="1"/>
        <v>0</v>
      </c>
      <c r="T21" s="23">
        <f t="shared" si="1"/>
        <v>0</v>
      </c>
      <c r="U21" s="23">
        <f t="shared" si="1"/>
        <v>1</v>
      </c>
      <c r="V21" s="23">
        <f t="shared" si="1"/>
        <v>1</v>
      </c>
      <c r="W21" s="23">
        <f t="shared" si="1"/>
        <v>1</v>
      </c>
      <c r="X21" s="23">
        <f t="shared" si="1"/>
        <v>1</v>
      </c>
      <c r="Y21" s="23">
        <f t="shared" si="1"/>
        <v>1</v>
      </c>
      <c r="Z21" s="23">
        <f t="shared" si="1"/>
        <v>1</v>
      </c>
      <c r="AA21" s="23">
        <f t="shared" si="1"/>
        <v>0</v>
      </c>
      <c r="AB21" s="23">
        <f t="shared" si="1"/>
        <v>0</v>
      </c>
      <c r="AC21" s="23">
        <f t="shared" si="1"/>
        <v>1</v>
      </c>
      <c r="AD21" s="23">
        <f t="shared" si="1"/>
        <v>1</v>
      </c>
      <c r="AE21" s="23">
        <f t="shared" si="1"/>
        <v>1</v>
      </c>
      <c r="AF21" s="23">
        <f t="shared" si="1"/>
        <v>1</v>
      </c>
      <c r="AG21" s="23">
        <f t="shared" si="1"/>
        <v>0</v>
      </c>
      <c r="AH21" s="23">
        <f t="shared" si="1"/>
        <v>1</v>
      </c>
      <c r="AI21" s="24">
        <f>SUM(E21:AH21)</f>
        <v>23</v>
      </c>
      <c r="AJ21" s="25"/>
      <c r="AK21" s="26"/>
    </row>
    <row r="22" spans="1:55" ht="67" customHeight="1">
      <c r="A22" s="27"/>
      <c r="B22" s="102" t="s">
        <v>14</v>
      </c>
      <c r="C22" s="103"/>
      <c r="D22" s="104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 t="s">
        <v>2456</v>
      </c>
      <c r="T22" s="28" t="s">
        <v>2456</v>
      </c>
      <c r="U22" s="28"/>
      <c r="V22" s="28"/>
      <c r="W22" s="28"/>
      <c r="X22" s="28"/>
      <c r="Y22" s="28"/>
      <c r="Z22" s="28"/>
      <c r="AA22" s="28" t="s">
        <v>2459</v>
      </c>
      <c r="AB22" s="28" t="s">
        <v>2459</v>
      </c>
      <c r="AC22" s="28"/>
      <c r="AD22" s="28"/>
      <c r="AE22" s="28"/>
      <c r="AF22" s="28"/>
      <c r="AG22" s="28"/>
      <c r="AH22" s="28"/>
      <c r="AI22" s="20"/>
      <c r="AJ22" s="29"/>
      <c r="AK22" s="26"/>
    </row>
    <row r="23" spans="1:55">
      <c r="B23" s="30" t="s">
        <v>15</v>
      </c>
      <c r="C23" s="30" t="s">
        <v>16</v>
      </c>
      <c r="D23" s="31" t="s">
        <v>17</v>
      </c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3"/>
      <c r="AJ23" s="33"/>
      <c r="AK23" s="34"/>
      <c r="AL23" s="4" t="s">
        <v>2474</v>
      </c>
      <c r="AO23" t="s">
        <v>2487</v>
      </c>
      <c r="AP23" t="s">
        <v>2488</v>
      </c>
      <c r="AS23" t="s">
        <v>2487</v>
      </c>
      <c r="AT23" t="s">
        <v>2488</v>
      </c>
      <c r="AW23" t="s">
        <v>2503</v>
      </c>
      <c r="AX23" t="s">
        <v>2488</v>
      </c>
    </row>
    <row r="24" spans="1:55">
      <c r="A24" s="4" t="s">
        <v>18</v>
      </c>
      <c r="B24" s="35" t="s">
        <v>1715</v>
      </c>
      <c r="C24" s="35" t="s">
        <v>1716</v>
      </c>
      <c r="D24" s="35">
        <v>39135</v>
      </c>
      <c r="E24" s="36">
        <v>0</v>
      </c>
      <c r="F24" s="36">
        <v>0</v>
      </c>
      <c r="G24" s="67">
        <v>0</v>
      </c>
      <c r="H24" s="67">
        <v>0</v>
      </c>
      <c r="I24" s="67">
        <v>0</v>
      </c>
      <c r="J24" s="67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7">
        <f>SUM(E24:AH24)</f>
        <v>0</v>
      </c>
      <c r="AJ24" s="38">
        <f>IF(AI24=0,0,1)</f>
        <v>0</v>
      </c>
      <c r="AK24" s="39">
        <f>SUMPRODUCT($E$20:$AH$20,E24:AH24)</f>
        <v>0</v>
      </c>
      <c r="AL24" s="69" t="s">
        <v>2468</v>
      </c>
      <c r="AO24">
        <f>AI24</f>
        <v>0</v>
      </c>
      <c r="AP24">
        <f>VLOOKUP(AL24,$AM$3:$AN$18,2,FALSE)</f>
        <v>3</v>
      </c>
      <c r="AS24">
        <v>0</v>
      </c>
      <c r="AT24">
        <v>0</v>
      </c>
      <c r="AW24" s="93">
        <f>AS24/12</f>
        <v>0</v>
      </c>
      <c r="AX24">
        <f>AT24</f>
        <v>0</v>
      </c>
    </row>
    <row r="25" spans="1:55">
      <c r="A25" t="s">
        <v>21</v>
      </c>
      <c r="B25" s="35" t="s">
        <v>54</v>
      </c>
      <c r="C25" s="35" t="s">
        <v>55</v>
      </c>
      <c r="D25" s="35">
        <v>30575</v>
      </c>
      <c r="E25" s="36">
        <v>0</v>
      </c>
      <c r="F25" s="36">
        <v>0</v>
      </c>
      <c r="G25" s="67">
        <v>0</v>
      </c>
      <c r="H25" s="67">
        <v>0</v>
      </c>
      <c r="I25" s="67">
        <v>0</v>
      </c>
      <c r="J25" s="67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7">
        <f t="shared" ref="AI25:AI91" si="2">SUM(E25:AH25)</f>
        <v>0</v>
      </c>
      <c r="AJ25" s="38">
        <f t="shared" ref="AJ25:AJ91" si="3">IF(AI25=0,0,1)</f>
        <v>0</v>
      </c>
      <c r="AK25" s="39">
        <f t="shared" ref="AK25:AK91" si="4">SUMPRODUCT($E$20:$AH$20,E25:AH25)</f>
        <v>0</v>
      </c>
      <c r="AL25" s="69" t="s">
        <v>2470</v>
      </c>
      <c r="AO25">
        <f t="shared" ref="AO25:AO88" si="5">AI25</f>
        <v>0</v>
      </c>
      <c r="AP25">
        <f t="shared" ref="AP25:AP88" si="6">VLOOKUP(AL25,$AM$3:$AN$18,2,FALSE)</f>
        <v>0</v>
      </c>
      <c r="AS25">
        <v>0</v>
      </c>
      <c r="AT25">
        <v>0</v>
      </c>
      <c r="AW25" s="93">
        <f t="shared" ref="AW25:AW88" si="7">AS25/12</f>
        <v>0</v>
      </c>
      <c r="AX25">
        <f t="shared" ref="AX25:AX88" si="8">AT25</f>
        <v>0</v>
      </c>
    </row>
    <row r="26" spans="1:55">
      <c r="A26" t="s">
        <v>24</v>
      </c>
      <c r="B26" s="35" t="s">
        <v>56</v>
      </c>
      <c r="C26" s="35" t="s">
        <v>57</v>
      </c>
      <c r="D26" s="35">
        <v>39135</v>
      </c>
      <c r="E26" s="36">
        <v>0</v>
      </c>
      <c r="F26" s="36">
        <v>0</v>
      </c>
      <c r="G26" s="67">
        <v>0</v>
      </c>
      <c r="H26" s="67">
        <v>0</v>
      </c>
      <c r="I26" s="67">
        <v>0</v>
      </c>
      <c r="J26" s="67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7">
        <f t="shared" si="2"/>
        <v>0</v>
      </c>
      <c r="AJ26" s="38">
        <f t="shared" si="3"/>
        <v>0</v>
      </c>
      <c r="AK26" s="39">
        <f t="shared" si="4"/>
        <v>0</v>
      </c>
      <c r="AL26" s="69" t="s">
        <v>2472</v>
      </c>
      <c r="AO26">
        <f t="shared" si="5"/>
        <v>0</v>
      </c>
      <c r="AP26">
        <f t="shared" si="6"/>
        <v>2</v>
      </c>
      <c r="AS26">
        <v>0</v>
      </c>
      <c r="AT26">
        <v>0</v>
      </c>
      <c r="AW26" s="93">
        <f t="shared" si="7"/>
        <v>0</v>
      </c>
      <c r="AX26">
        <f t="shared" si="8"/>
        <v>0</v>
      </c>
      <c r="BB26" t="s">
        <v>2508</v>
      </c>
      <c r="BC26" t="s">
        <v>2509</v>
      </c>
    </row>
    <row r="27" spans="1:55">
      <c r="B27" s="35" t="s">
        <v>58</v>
      </c>
      <c r="C27" s="35" t="s">
        <v>59</v>
      </c>
      <c r="D27" s="35">
        <v>30575</v>
      </c>
      <c r="E27" s="36">
        <v>0</v>
      </c>
      <c r="F27" s="36">
        <v>0</v>
      </c>
      <c r="G27" s="67">
        <v>0</v>
      </c>
      <c r="H27" s="67">
        <v>0</v>
      </c>
      <c r="I27" s="67">
        <v>0</v>
      </c>
      <c r="J27" s="67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7">
        <f t="shared" si="2"/>
        <v>0</v>
      </c>
      <c r="AJ27" s="38">
        <f t="shared" si="3"/>
        <v>0</v>
      </c>
      <c r="AK27" s="39">
        <f t="shared" si="4"/>
        <v>0</v>
      </c>
      <c r="AL27" s="69" t="s">
        <v>2477</v>
      </c>
      <c r="AO27">
        <f t="shared" si="5"/>
        <v>0</v>
      </c>
      <c r="AP27">
        <f t="shared" si="6"/>
        <v>1.667</v>
      </c>
      <c r="AS27">
        <v>0</v>
      </c>
      <c r="AT27">
        <v>0</v>
      </c>
      <c r="AW27" s="93">
        <f t="shared" si="7"/>
        <v>0</v>
      </c>
      <c r="AX27">
        <f t="shared" si="8"/>
        <v>0</v>
      </c>
      <c r="BA27" t="s">
        <v>2504</v>
      </c>
      <c r="BB27">
        <v>2.82</v>
      </c>
      <c r="BC27">
        <v>148</v>
      </c>
    </row>
    <row r="28" spans="1:55">
      <c r="B28" s="35" t="s">
        <v>60</v>
      </c>
      <c r="C28" s="35" t="s">
        <v>61</v>
      </c>
      <c r="D28" s="35">
        <v>30575</v>
      </c>
      <c r="E28" s="36">
        <v>0</v>
      </c>
      <c r="F28" s="36">
        <v>0</v>
      </c>
      <c r="G28" s="67">
        <v>0</v>
      </c>
      <c r="H28" s="67">
        <v>0</v>
      </c>
      <c r="I28" s="67">
        <v>0</v>
      </c>
      <c r="J28" s="67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7">
        <f t="shared" ref="AI28:AI30" si="9">SUM(E28:AH28)</f>
        <v>0</v>
      </c>
      <c r="AJ28" s="38">
        <f t="shared" ref="AJ28:AJ30" si="10">IF(AI28=0,0,1)</f>
        <v>0</v>
      </c>
      <c r="AK28" s="39">
        <f t="shared" ref="AK28:AK30" si="11">SUMPRODUCT($E$20:$AH$20,E28:AH28)</f>
        <v>0</v>
      </c>
      <c r="AL28" s="69" t="s">
        <v>2470</v>
      </c>
      <c r="AO28">
        <f t="shared" si="5"/>
        <v>0</v>
      </c>
      <c r="AP28">
        <f t="shared" si="6"/>
        <v>0</v>
      </c>
      <c r="AS28">
        <v>0</v>
      </c>
      <c r="AT28">
        <v>0</v>
      </c>
      <c r="AW28" s="93">
        <f t="shared" si="7"/>
        <v>0</v>
      </c>
      <c r="AX28">
        <f t="shared" si="8"/>
        <v>0</v>
      </c>
      <c r="BA28" t="s">
        <v>2505</v>
      </c>
      <c r="BB28">
        <v>3.5</v>
      </c>
      <c r="BC28">
        <v>6</v>
      </c>
    </row>
    <row r="29" spans="1:55">
      <c r="B29" s="35" t="s">
        <v>1717</v>
      </c>
      <c r="C29" s="35" t="s">
        <v>1718</v>
      </c>
      <c r="D29" s="35">
        <v>30575</v>
      </c>
      <c r="E29" s="36">
        <v>0</v>
      </c>
      <c r="F29" s="36">
        <v>0</v>
      </c>
      <c r="G29" s="67">
        <v>0</v>
      </c>
      <c r="H29" s="67">
        <v>0</v>
      </c>
      <c r="I29" s="67">
        <v>1</v>
      </c>
      <c r="J29" s="67">
        <v>0</v>
      </c>
      <c r="K29" s="36">
        <v>0</v>
      </c>
      <c r="L29" s="36">
        <v>0</v>
      </c>
      <c r="M29" s="36">
        <v>0</v>
      </c>
      <c r="N29" s="36">
        <v>0</v>
      </c>
      <c r="O29" s="36">
        <v>1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1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1</v>
      </c>
      <c r="AI29" s="37">
        <f t="shared" si="9"/>
        <v>4</v>
      </c>
      <c r="AJ29" s="38">
        <f t="shared" si="10"/>
        <v>1</v>
      </c>
      <c r="AK29" s="39">
        <f t="shared" si="11"/>
        <v>4</v>
      </c>
      <c r="AL29" s="69" t="s">
        <v>2464</v>
      </c>
      <c r="AO29">
        <f t="shared" si="5"/>
        <v>4</v>
      </c>
      <c r="AP29">
        <f t="shared" si="6"/>
        <v>4</v>
      </c>
      <c r="AS29">
        <v>0</v>
      </c>
      <c r="AT29">
        <v>0</v>
      </c>
      <c r="AW29" s="93">
        <f t="shared" si="7"/>
        <v>0</v>
      </c>
      <c r="AX29">
        <f t="shared" si="8"/>
        <v>0</v>
      </c>
      <c r="BA29" t="s">
        <v>2506</v>
      </c>
      <c r="BB29">
        <v>3</v>
      </c>
      <c r="BC29">
        <v>1</v>
      </c>
    </row>
    <row r="30" spans="1:55">
      <c r="B30" s="35" t="s">
        <v>62</v>
      </c>
      <c r="C30" s="35" t="s">
        <v>63</v>
      </c>
      <c r="D30" s="35">
        <v>39135</v>
      </c>
      <c r="E30" s="36">
        <v>0</v>
      </c>
      <c r="F30" s="36">
        <v>0</v>
      </c>
      <c r="G30" s="67">
        <v>0</v>
      </c>
      <c r="H30" s="67">
        <v>0</v>
      </c>
      <c r="I30" s="67">
        <v>0</v>
      </c>
      <c r="J30" s="67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7">
        <f t="shared" si="9"/>
        <v>0</v>
      </c>
      <c r="AJ30" s="38">
        <f t="shared" si="10"/>
        <v>0</v>
      </c>
      <c r="AK30" s="39">
        <f t="shared" si="11"/>
        <v>0</v>
      </c>
      <c r="AL30" s="69" t="s">
        <v>2469</v>
      </c>
      <c r="AO30">
        <f t="shared" si="5"/>
        <v>0</v>
      </c>
      <c r="AP30">
        <f t="shared" si="6"/>
        <v>2.3330000000000002</v>
      </c>
      <c r="AS30">
        <v>0</v>
      </c>
      <c r="AT30">
        <v>0</v>
      </c>
      <c r="AW30" s="93">
        <f t="shared" si="7"/>
        <v>0</v>
      </c>
      <c r="AX30">
        <f t="shared" si="8"/>
        <v>0</v>
      </c>
      <c r="BA30" t="s">
        <v>2507</v>
      </c>
      <c r="BB30">
        <v>3.33</v>
      </c>
      <c r="BC30">
        <v>2</v>
      </c>
    </row>
    <row r="31" spans="1:55">
      <c r="B31" s="35" t="s">
        <v>64</v>
      </c>
      <c r="C31" s="35" t="s">
        <v>65</v>
      </c>
      <c r="D31" s="35">
        <v>30575</v>
      </c>
      <c r="E31" s="36">
        <v>0</v>
      </c>
      <c r="F31" s="36">
        <v>0</v>
      </c>
      <c r="G31" s="67">
        <v>0</v>
      </c>
      <c r="H31" s="67">
        <v>0</v>
      </c>
      <c r="I31" s="67">
        <v>0</v>
      </c>
      <c r="J31" s="67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7">
        <f t="shared" si="2"/>
        <v>0</v>
      </c>
      <c r="AJ31" s="38">
        <f t="shared" si="3"/>
        <v>0</v>
      </c>
      <c r="AK31" s="39">
        <f t="shared" si="4"/>
        <v>0</v>
      </c>
      <c r="AL31" s="69" t="s">
        <v>2465</v>
      </c>
      <c r="AO31">
        <f t="shared" si="5"/>
        <v>0</v>
      </c>
      <c r="AP31">
        <f t="shared" si="6"/>
        <v>3.6669999999999998</v>
      </c>
      <c r="AS31">
        <v>0</v>
      </c>
      <c r="AT31">
        <v>0</v>
      </c>
      <c r="AW31" s="93">
        <f t="shared" si="7"/>
        <v>0</v>
      </c>
      <c r="AX31">
        <f t="shared" si="8"/>
        <v>0</v>
      </c>
    </row>
    <row r="32" spans="1:55">
      <c r="B32" s="35" t="s">
        <v>66</v>
      </c>
      <c r="C32" s="35" t="s">
        <v>67</v>
      </c>
      <c r="D32" s="35">
        <v>39135</v>
      </c>
      <c r="E32" s="36">
        <v>0</v>
      </c>
      <c r="F32" s="36">
        <v>0</v>
      </c>
      <c r="G32" s="67">
        <v>0</v>
      </c>
      <c r="H32" s="67">
        <v>0</v>
      </c>
      <c r="I32" s="67">
        <v>0</v>
      </c>
      <c r="J32" s="67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7">
        <f t="shared" si="2"/>
        <v>0</v>
      </c>
      <c r="AJ32" s="38">
        <f t="shared" si="3"/>
        <v>0</v>
      </c>
      <c r="AK32" s="39">
        <f t="shared" si="4"/>
        <v>0</v>
      </c>
      <c r="AL32" s="69" t="s">
        <v>2467</v>
      </c>
      <c r="AO32">
        <f t="shared" si="5"/>
        <v>0</v>
      </c>
      <c r="AP32">
        <f t="shared" si="6"/>
        <v>2.6669999999999998</v>
      </c>
      <c r="AS32">
        <v>0</v>
      </c>
      <c r="AT32">
        <v>0.66700000000000004</v>
      </c>
      <c r="AW32" s="93">
        <f t="shared" si="7"/>
        <v>0</v>
      </c>
      <c r="AX32">
        <f t="shared" si="8"/>
        <v>0.66700000000000004</v>
      </c>
    </row>
    <row r="33" spans="2:50">
      <c r="B33" s="35" t="s">
        <v>68</v>
      </c>
      <c r="C33" s="35" t="s">
        <v>69</v>
      </c>
      <c r="D33" s="35">
        <v>30575</v>
      </c>
      <c r="E33" s="36">
        <v>0</v>
      </c>
      <c r="F33" s="36">
        <v>0</v>
      </c>
      <c r="G33" s="67">
        <v>0</v>
      </c>
      <c r="H33" s="67">
        <v>0</v>
      </c>
      <c r="I33" s="67">
        <v>0</v>
      </c>
      <c r="J33" s="67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7">
        <f t="shared" si="2"/>
        <v>0</v>
      </c>
      <c r="AJ33" s="38">
        <f t="shared" si="3"/>
        <v>0</v>
      </c>
      <c r="AK33" s="39">
        <f t="shared" si="4"/>
        <v>0</v>
      </c>
      <c r="AL33" s="69" t="s">
        <v>2470</v>
      </c>
      <c r="AO33">
        <f t="shared" si="5"/>
        <v>0</v>
      </c>
      <c r="AP33">
        <f t="shared" si="6"/>
        <v>0</v>
      </c>
      <c r="AS33">
        <v>0</v>
      </c>
      <c r="AT33">
        <v>0.66700000000000004</v>
      </c>
      <c r="AW33" s="93">
        <f t="shared" si="7"/>
        <v>0</v>
      </c>
      <c r="AX33">
        <f t="shared" si="8"/>
        <v>0.66700000000000004</v>
      </c>
    </row>
    <row r="34" spans="2:50">
      <c r="B34" s="35" t="s">
        <v>1719</v>
      </c>
      <c r="C34" s="35" t="s">
        <v>1720</v>
      </c>
      <c r="D34" s="35">
        <v>39135</v>
      </c>
      <c r="E34" s="36">
        <v>0</v>
      </c>
      <c r="F34" s="36">
        <v>0</v>
      </c>
      <c r="G34" s="67">
        <v>0</v>
      </c>
      <c r="H34" s="67">
        <v>0</v>
      </c>
      <c r="I34" s="67">
        <v>0</v>
      </c>
      <c r="J34" s="67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7">
        <f t="shared" si="2"/>
        <v>0</v>
      </c>
      <c r="AJ34" s="38">
        <f t="shared" si="3"/>
        <v>0</v>
      </c>
      <c r="AK34" s="39">
        <f t="shared" si="4"/>
        <v>0</v>
      </c>
      <c r="AL34" s="69" t="s">
        <v>2464</v>
      </c>
      <c r="AO34">
        <f t="shared" si="5"/>
        <v>0</v>
      </c>
      <c r="AP34">
        <f t="shared" si="6"/>
        <v>4</v>
      </c>
      <c r="AS34">
        <v>0</v>
      </c>
      <c r="AT34">
        <v>1</v>
      </c>
      <c r="AW34" s="93">
        <f t="shared" si="7"/>
        <v>0</v>
      </c>
      <c r="AX34">
        <f t="shared" si="8"/>
        <v>1</v>
      </c>
    </row>
    <row r="35" spans="2:50">
      <c r="B35" s="35" t="s">
        <v>70</v>
      </c>
      <c r="C35" s="35" t="s">
        <v>71</v>
      </c>
      <c r="D35" s="35">
        <v>39135</v>
      </c>
      <c r="E35" s="36">
        <v>0</v>
      </c>
      <c r="F35" s="36">
        <v>0</v>
      </c>
      <c r="G35" s="67">
        <v>0</v>
      </c>
      <c r="H35" s="67">
        <v>0</v>
      </c>
      <c r="I35" s="67">
        <v>0</v>
      </c>
      <c r="J35" s="67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1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7">
        <f t="shared" si="2"/>
        <v>1</v>
      </c>
      <c r="AJ35" s="38">
        <f t="shared" si="3"/>
        <v>1</v>
      </c>
      <c r="AK35" s="39">
        <f t="shared" si="4"/>
        <v>1</v>
      </c>
      <c r="AL35" s="69" t="s">
        <v>2467</v>
      </c>
      <c r="AO35">
        <f t="shared" si="5"/>
        <v>1</v>
      </c>
      <c r="AP35">
        <f t="shared" si="6"/>
        <v>2.6669999999999998</v>
      </c>
      <c r="AS35">
        <v>0</v>
      </c>
      <c r="AT35">
        <v>1.333</v>
      </c>
      <c r="AW35" s="93">
        <f t="shared" si="7"/>
        <v>0</v>
      </c>
      <c r="AX35">
        <f t="shared" si="8"/>
        <v>1.333</v>
      </c>
    </row>
    <row r="36" spans="2:50">
      <c r="B36" s="35" t="s">
        <v>72</v>
      </c>
      <c r="C36" s="35" t="s">
        <v>73</v>
      </c>
      <c r="D36" s="35">
        <v>30575</v>
      </c>
      <c r="E36" s="36">
        <v>0</v>
      </c>
      <c r="F36" s="36">
        <v>0</v>
      </c>
      <c r="G36" s="67">
        <v>0</v>
      </c>
      <c r="H36" s="67">
        <v>0</v>
      </c>
      <c r="I36" s="67">
        <v>0</v>
      </c>
      <c r="J36" s="67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1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7">
        <f t="shared" si="2"/>
        <v>1</v>
      </c>
      <c r="AJ36" s="38">
        <f t="shared" si="3"/>
        <v>1</v>
      </c>
      <c r="AK36" s="39">
        <f t="shared" si="4"/>
        <v>1</v>
      </c>
      <c r="AL36" s="69" t="s">
        <v>2464</v>
      </c>
      <c r="AO36">
        <f t="shared" si="5"/>
        <v>1</v>
      </c>
      <c r="AP36">
        <f t="shared" si="6"/>
        <v>4</v>
      </c>
      <c r="AS36">
        <v>0</v>
      </c>
      <c r="AT36">
        <v>1.333</v>
      </c>
      <c r="AW36" s="93">
        <f t="shared" si="7"/>
        <v>0</v>
      </c>
      <c r="AX36">
        <f t="shared" si="8"/>
        <v>1.333</v>
      </c>
    </row>
    <row r="37" spans="2:50">
      <c r="B37" s="35" t="s">
        <v>74</v>
      </c>
      <c r="C37" s="35" t="s">
        <v>75</v>
      </c>
      <c r="D37" s="35">
        <v>30575</v>
      </c>
      <c r="E37" s="36">
        <v>0</v>
      </c>
      <c r="F37" s="36">
        <v>0</v>
      </c>
      <c r="G37" s="67">
        <v>0</v>
      </c>
      <c r="H37" s="67">
        <v>0</v>
      </c>
      <c r="I37" s="67">
        <v>0</v>
      </c>
      <c r="J37" s="67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1</v>
      </c>
      <c r="AI37" s="37">
        <f t="shared" si="2"/>
        <v>1</v>
      </c>
      <c r="AJ37" s="38">
        <f t="shared" si="3"/>
        <v>1</v>
      </c>
      <c r="AK37" s="39">
        <f t="shared" si="4"/>
        <v>1</v>
      </c>
      <c r="AL37" s="69" t="s">
        <v>2468</v>
      </c>
      <c r="AO37">
        <f t="shared" si="5"/>
        <v>1</v>
      </c>
      <c r="AP37">
        <f t="shared" si="6"/>
        <v>3</v>
      </c>
      <c r="AS37">
        <v>0</v>
      </c>
      <c r="AT37">
        <v>1.333</v>
      </c>
      <c r="AW37" s="93">
        <f t="shared" si="7"/>
        <v>0</v>
      </c>
      <c r="AX37">
        <f t="shared" si="8"/>
        <v>1.333</v>
      </c>
    </row>
    <row r="38" spans="2:50">
      <c r="B38" s="35" t="s">
        <v>1721</v>
      </c>
      <c r="C38" s="35" t="s">
        <v>1722</v>
      </c>
      <c r="D38" s="35">
        <v>39135</v>
      </c>
      <c r="E38" s="36">
        <v>0</v>
      </c>
      <c r="F38" s="36">
        <v>0</v>
      </c>
      <c r="G38" s="67">
        <v>0</v>
      </c>
      <c r="H38" s="67">
        <v>0</v>
      </c>
      <c r="I38" s="67">
        <v>0</v>
      </c>
      <c r="J38" s="67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7">
        <f t="shared" si="2"/>
        <v>1</v>
      </c>
      <c r="AJ38" s="38">
        <f t="shared" si="3"/>
        <v>1</v>
      </c>
      <c r="AK38" s="39">
        <f t="shared" si="4"/>
        <v>1</v>
      </c>
      <c r="AL38" s="69" t="s">
        <v>2464</v>
      </c>
      <c r="AO38">
        <f t="shared" si="5"/>
        <v>1</v>
      </c>
      <c r="AP38">
        <f t="shared" si="6"/>
        <v>4</v>
      </c>
      <c r="AS38">
        <v>0</v>
      </c>
      <c r="AT38">
        <v>1.667</v>
      </c>
      <c r="AW38" s="93">
        <f t="shared" si="7"/>
        <v>0</v>
      </c>
      <c r="AX38">
        <f t="shared" si="8"/>
        <v>1.667</v>
      </c>
    </row>
    <row r="39" spans="2:50">
      <c r="B39" s="35" t="s">
        <v>1723</v>
      </c>
      <c r="C39" s="35" t="s">
        <v>1724</v>
      </c>
      <c r="D39" s="35">
        <v>39135</v>
      </c>
      <c r="E39" s="36">
        <v>0</v>
      </c>
      <c r="F39" s="36">
        <v>0</v>
      </c>
      <c r="G39" s="67">
        <v>0</v>
      </c>
      <c r="H39" s="67">
        <v>0</v>
      </c>
      <c r="I39" s="67">
        <v>0</v>
      </c>
      <c r="J39" s="67">
        <v>1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7">
        <f t="shared" si="2"/>
        <v>1</v>
      </c>
      <c r="AJ39" s="38">
        <f t="shared" si="3"/>
        <v>1</v>
      </c>
      <c r="AK39" s="39">
        <f t="shared" si="4"/>
        <v>1</v>
      </c>
      <c r="AL39" s="69" t="s">
        <v>2478</v>
      </c>
      <c r="AO39">
        <f t="shared" si="5"/>
        <v>1</v>
      </c>
      <c r="AP39">
        <f t="shared" si="6"/>
        <v>0.66700000000000004</v>
      </c>
      <c r="AS39">
        <v>0</v>
      </c>
      <c r="AT39">
        <v>1.667</v>
      </c>
      <c r="AW39" s="93">
        <f t="shared" si="7"/>
        <v>0</v>
      </c>
      <c r="AX39">
        <f t="shared" si="8"/>
        <v>1.667</v>
      </c>
    </row>
    <row r="40" spans="2:50">
      <c r="B40" s="35" t="s">
        <v>76</v>
      </c>
      <c r="C40" s="35" t="s">
        <v>77</v>
      </c>
      <c r="D40" s="35">
        <v>39135</v>
      </c>
      <c r="E40" s="36">
        <v>0</v>
      </c>
      <c r="F40" s="36">
        <v>0</v>
      </c>
      <c r="G40" s="67">
        <v>0</v>
      </c>
      <c r="H40" s="67">
        <v>0</v>
      </c>
      <c r="I40" s="67">
        <v>0</v>
      </c>
      <c r="J40" s="67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7">
        <f t="shared" si="2"/>
        <v>0</v>
      </c>
      <c r="AJ40" s="38">
        <f t="shared" si="3"/>
        <v>0</v>
      </c>
      <c r="AK40" s="39">
        <f t="shared" si="4"/>
        <v>0</v>
      </c>
      <c r="AL40" s="69" t="s">
        <v>2466</v>
      </c>
      <c r="AO40">
        <f t="shared" si="5"/>
        <v>0</v>
      </c>
      <c r="AP40">
        <f t="shared" si="6"/>
        <v>3.3330000000000002</v>
      </c>
      <c r="AS40">
        <v>0</v>
      </c>
      <c r="AT40">
        <v>1.667</v>
      </c>
      <c r="AW40" s="93">
        <f t="shared" si="7"/>
        <v>0</v>
      </c>
      <c r="AX40">
        <f t="shared" si="8"/>
        <v>1.667</v>
      </c>
    </row>
    <row r="41" spans="2:50">
      <c r="B41" s="35" t="s">
        <v>78</v>
      </c>
      <c r="C41" s="35" t="s">
        <v>79</v>
      </c>
      <c r="D41" s="35">
        <v>30575</v>
      </c>
      <c r="E41" s="36">
        <v>0</v>
      </c>
      <c r="F41" s="36">
        <v>0</v>
      </c>
      <c r="G41" s="67">
        <v>0</v>
      </c>
      <c r="H41" s="67">
        <v>0</v>
      </c>
      <c r="I41" s="67">
        <v>0</v>
      </c>
      <c r="J41" s="67">
        <v>1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1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1</v>
      </c>
      <c r="W41" s="36">
        <v>0</v>
      </c>
      <c r="X41" s="36">
        <v>0</v>
      </c>
      <c r="Y41" s="36">
        <v>0</v>
      </c>
      <c r="Z41" s="36">
        <v>1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1</v>
      </c>
      <c r="AI41" s="37">
        <f t="shared" si="2"/>
        <v>5</v>
      </c>
      <c r="AJ41" s="38">
        <f t="shared" si="3"/>
        <v>1</v>
      </c>
      <c r="AK41" s="39">
        <f t="shared" si="4"/>
        <v>5</v>
      </c>
      <c r="AL41" s="69" t="s">
        <v>2464</v>
      </c>
      <c r="AO41">
        <f t="shared" si="5"/>
        <v>5</v>
      </c>
      <c r="AP41">
        <f t="shared" si="6"/>
        <v>4</v>
      </c>
      <c r="AS41">
        <v>0</v>
      </c>
      <c r="AT41">
        <v>1.667</v>
      </c>
      <c r="AW41" s="93">
        <f t="shared" si="7"/>
        <v>0</v>
      </c>
      <c r="AX41">
        <f t="shared" si="8"/>
        <v>1.667</v>
      </c>
    </row>
    <row r="42" spans="2:50">
      <c r="B42" s="35" t="s">
        <v>80</v>
      </c>
      <c r="C42" s="35" t="s">
        <v>81</v>
      </c>
      <c r="D42" s="35">
        <v>39135</v>
      </c>
      <c r="E42" s="36">
        <v>0</v>
      </c>
      <c r="F42" s="36">
        <v>0</v>
      </c>
      <c r="G42" s="67">
        <v>0</v>
      </c>
      <c r="H42" s="67">
        <v>0</v>
      </c>
      <c r="I42" s="67">
        <v>0</v>
      </c>
      <c r="J42" s="67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7">
        <f t="shared" si="2"/>
        <v>0</v>
      </c>
      <c r="AJ42" s="38">
        <f t="shared" si="3"/>
        <v>0</v>
      </c>
      <c r="AK42" s="39">
        <f t="shared" si="4"/>
        <v>0</v>
      </c>
      <c r="AL42" s="69" t="s">
        <v>2481</v>
      </c>
      <c r="AO42">
        <f t="shared" si="5"/>
        <v>0</v>
      </c>
      <c r="AP42" t="str">
        <f t="shared" si="6"/>
        <v>WWW</v>
      </c>
      <c r="AS42">
        <v>0</v>
      </c>
      <c r="AT42">
        <v>1.667</v>
      </c>
      <c r="AW42" s="93">
        <f t="shared" si="7"/>
        <v>0</v>
      </c>
      <c r="AX42">
        <f t="shared" si="8"/>
        <v>1.667</v>
      </c>
    </row>
    <row r="43" spans="2:50">
      <c r="B43" s="35" t="s">
        <v>82</v>
      </c>
      <c r="C43" s="35" t="s">
        <v>83</v>
      </c>
      <c r="D43" s="35">
        <v>39135</v>
      </c>
      <c r="E43" s="36">
        <v>0</v>
      </c>
      <c r="F43" s="36">
        <v>0</v>
      </c>
      <c r="G43" s="67">
        <v>0</v>
      </c>
      <c r="H43" s="67">
        <v>0</v>
      </c>
      <c r="I43" s="67">
        <v>0</v>
      </c>
      <c r="J43" s="67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7">
        <f t="shared" si="2"/>
        <v>0</v>
      </c>
      <c r="AJ43" s="38">
        <f t="shared" si="3"/>
        <v>0</v>
      </c>
      <c r="AK43" s="39">
        <f t="shared" si="4"/>
        <v>0</v>
      </c>
      <c r="AL43" s="69" t="s">
        <v>2464</v>
      </c>
      <c r="AO43">
        <f t="shared" si="5"/>
        <v>0</v>
      </c>
      <c r="AP43">
        <f t="shared" si="6"/>
        <v>4</v>
      </c>
      <c r="AS43">
        <v>0</v>
      </c>
      <c r="AT43">
        <v>1.667</v>
      </c>
      <c r="AW43" s="93">
        <f t="shared" si="7"/>
        <v>0</v>
      </c>
      <c r="AX43">
        <f t="shared" si="8"/>
        <v>1.667</v>
      </c>
    </row>
    <row r="44" spans="2:50">
      <c r="B44" s="35" t="s">
        <v>84</v>
      </c>
      <c r="C44" s="35" t="s">
        <v>85</v>
      </c>
      <c r="D44" s="35">
        <v>30575</v>
      </c>
      <c r="E44" s="36">
        <v>0</v>
      </c>
      <c r="F44" s="36">
        <v>0</v>
      </c>
      <c r="G44" s="67">
        <v>0</v>
      </c>
      <c r="H44" s="67">
        <v>0</v>
      </c>
      <c r="I44" s="67">
        <v>0</v>
      </c>
      <c r="J44" s="67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7">
        <f t="shared" si="2"/>
        <v>0</v>
      </c>
      <c r="AJ44" s="38">
        <f t="shared" si="3"/>
        <v>0</v>
      </c>
      <c r="AK44" s="39">
        <f t="shared" si="4"/>
        <v>0</v>
      </c>
      <c r="AL44" s="69" t="s">
        <v>2477</v>
      </c>
      <c r="AO44">
        <f t="shared" si="5"/>
        <v>0</v>
      </c>
      <c r="AP44">
        <f t="shared" si="6"/>
        <v>1.667</v>
      </c>
      <c r="AS44">
        <v>0</v>
      </c>
      <c r="AT44">
        <v>2</v>
      </c>
      <c r="AW44" s="93">
        <f t="shared" si="7"/>
        <v>0</v>
      </c>
      <c r="AX44">
        <f t="shared" si="8"/>
        <v>2</v>
      </c>
    </row>
    <row r="45" spans="2:50">
      <c r="B45" s="35" t="s">
        <v>86</v>
      </c>
      <c r="C45" s="35" t="s">
        <v>87</v>
      </c>
      <c r="D45" s="35">
        <v>30575</v>
      </c>
      <c r="E45" s="36">
        <v>0</v>
      </c>
      <c r="F45" s="36">
        <v>0</v>
      </c>
      <c r="G45" s="67">
        <v>0</v>
      </c>
      <c r="H45" s="67">
        <v>0</v>
      </c>
      <c r="I45" s="67">
        <v>0</v>
      </c>
      <c r="J45" s="67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7">
        <f t="shared" si="2"/>
        <v>0</v>
      </c>
      <c r="AJ45" s="38">
        <f t="shared" si="3"/>
        <v>0</v>
      </c>
      <c r="AK45" s="39">
        <f t="shared" si="4"/>
        <v>0</v>
      </c>
      <c r="AL45" s="69" t="s">
        <v>2468</v>
      </c>
      <c r="AO45">
        <f t="shared" si="5"/>
        <v>0</v>
      </c>
      <c r="AP45">
        <f t="shared" si="6"/>
        <v>3</v>
      </c>
      <c r="AS45">
        <v>0</v>
      </c>
      <c r="AT45">
        <v>2</v>
      </c>
      <c r="AW45" s="93">
        <f t="shared" si="7"/>
        <v>0</v>
      </c>
      <c r="AX45">
        <f t="shared" si="8"/>
        <v>2</v>
      </c>
    </row>
    <row r="46" spans="2:50">
      <c r="B46" s="35" t="s">
        <v>88</v>
      </c>
      <c r="C46" s="35" t="s">
        <v>89</v>
      </c>
      <c r="D46" s="35">
        <v>30575</v>
      </c>
      <c r="E46" s="36">
        <v>0</v>
      </c>
      <c r="F46" s="36">
        <v>0</v>
      </c>
      <c r="G46" s="67">
        <v>1</v>
      </c>
      <c r="H46" s="67">
        <v>0</v>
      </c>
      <c r="I46" s="67">
        <v>0</v>
      </c>
      <c r="J46" s="67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1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1</v>
      </c>
      <c r="AF46" s="36">
        <v>0</v>
      </c>
      <c r="AG46" s="36">
        <v>0</v>
      </c>
      <c r="AH46" s="36">
        <v>1</v>
      </c>
      <c r="AI46" s="37">
        <f t="shared" si="2"/>
        <v>4</v>
      </c>
      <c r="AJ46" s="38">
        <f t="shared" si="3"/>
        <v>1</v>
      </c>
      <c r="AK46" s="39">
        <f t="shared" si="4"/>
        <v>4</v>
      </c>
      <c r="AL46" s="69" t="s">
        <v>2469</v>
      </c>
      <c r="AO46">
        <f t="shared" si="5"/>
        <v>4</v>
      </c>
      <c r="AP46">
        <f t="shared" si="6"/>
        <v>2.3330000000000002</v>
      </c>
      <c r="AS46">
        <v>0</v>
      </c>
      <c r="AT46">
        <v>2</v>
      </c>
      <c r="AW46" s="93">
        <f t="shared" si="7"/>
        <v>0</v>
      </c>
      <c r="AX46">
        <f t="shared" si="8"/>
        <v>2</v>
      </c>
    </row>
    <row r="47" spans="2:50">
      <c r="B47" s="35" t="s">
        <v>90</v>
      </c>
      <c r="C47" s="35" t="s">
        <v>91</v>
      </c>
      <c r="D47" s="35">
        <v>39135</v>
      </c>
      <c r="E47" s="36">
        <v>0</v>
      </c>
      <c r="F47" s="36">
        <v>0</v>
      </c>
      <c r="G47" s="67">
        <v>0</v>
      </c>
      <c r="H47" s="67">
        <v>0</v>
      </c>
      <c r="I47" s="67">
        <v>0</v>
      </c>
      <c r="J47" s="67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1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1</v>
      </c>
      <c r="AI47" s="37">
        <f t="shared" si="2"/>
        <v>2</v>
      </c>
      <c r="AJ47" s="38">
        <f t="shared" si="3"/>
        <v>1</v>
      </c>
      <c r="AK47" s="39">
        <f t="shared" si="4"/>
        <v>2</v>
      </c>
      <c r="AL47" s="69" t="s">
        <v>2467</v>
      </c>
      <c r="AO47">
        <f t="shared" si="5"/>
        <v>2</v>
      </c>
      <c r="AP47">
        <f t="shared" si="6"/>
        <v>2.6669999999999998</v>
      </c>
      <c r="AS47">
        <v>0</v>
      </c>
      <c r="AT47">
        <v>2</v>
      </c>
      <c r="AW47" s="93">
        <f t="shared" si="7"/>
        <v>0</v>
      </c>
      <c r="AX47">
        <f t="shared" si="8"/>
        <v>2</v>
      </c>
    </row>
    <row r="48" spans="2:50">
      <c r="B48" s="35" t="s">
        <v>1725</v>
      </c>
      <c r="C48" s="35" t="s">
        <v>1726</v>
      </c>
      <c r="D48" s="35">
        <v>39135</v>
      </c>
      <c r="E48" s="36">
        <v>0</v>
      </c>
      <c r="F48" s="36">
        <v>0</v>
      </c>
      <c r="G48" s="67">
        <v>0</v>
      </c>
      <c r="H48" s="67">
        <v>0</v>
      </c>
      <c r="I48" s="67">
        <v>0</v>
      </c>
      <c r="J48" s="67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7">
        <f t="shared" si="2"/>
        <v>0</v>
      </c>
      <c r="AJ48" s="38">
        <f t="shared" si="3"/>
        <v>0</v>
      </c>
      <c r="AK48" s="39">
        <f t="shared" si="4"/>
        <v>0</v>
      </c>
      <c r="AL48" s="69" t="s">
        <v>2468</v>
      </c>
      <c r="AO48">
        <f t="shared" si="5"/>
        <v>0</v>
      </c>
      <c r="AP48">
        <f t="shared" si="6"/>
        <v>3</v>
      </c>
      <c r="AS48">
        <v>0</v>
      </c>
      <c r="AT48">
        <v>2</v>
      </c>
      <c r="AW48" s="93">
        <f t="shared" si="7"/>
        <v>0</v>
      </c>
      <c r="AX48">
        <f t="shared" si="8"/>
        <v>2</v>
      </c>
    </row>
    <row r="49" spans="2:50">
      <c r="B49" s="35" t="s">
        <v>92</v>
      </c>
      <c r="C49" s="35" t="s">
        <v>93</v>
      </c>
      <c r="D49" s="35">
        <v>39135</v>
      </c>
      <c r="E49" s="36">
        <v>0</v>
      </c>
      <c r="F49" s="36">
        <v>0</v>
      </c>
      <c r="G49" s="67">
        <v>0</v>
      </c>
      <c r="H49" s="67">
        <v>0</v>
      </c>
      <c r="I49" s="67">
        <v>0</v>
      </c>
      <c r="J49" s="67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7">
        <f t="shared" si="2"/>
        <v>0</v>
      </c>
      <c r="AJ49" s="38">
        <f t="shared" si="3"/>
        <v>0</v>
      </c>
      <c r="AK49" s="39">
        <f t="shared" si="4"/>
        <v>0</v>
      </c>
      <c r="AL49" s="69" t="s">
        <v>2469</v>
      </c>
      <c r="AO49">
        <f t="shared" si="5"/>
        <v>0</v>
      </c>
      <c r="AP49">
        <f t="shared" si="6"/>
        <v>2.3330000000000002</v>
      </c>
      <c r="AS49">
        <v>0</v>
      </c>
      <c r="AT49">
        <v>2</v>
      </c>
      <c r="AW49" s="93">
        <f t="shared" si="7"/>
        <v>0</v>
      </c>
      <c r="AX49">
        <f t="shared" si="8"/>
        <v>2</v>
      </c>
    </row>
    <row r="50" spans="2:50">
      <c r="B50" s="35" t="s">
        <v>94</v>
      </c>
      <c r="C50" s="35" t="s">
        <v>95</v>
      </c>
      <c r="D50" s="35">
        <v>30575</v>
      </c>
      <c r="E50" s="36">
        <v>0</v>
      </c>
      <c r="F50" s="36">
        <v>0</v>
      </c>
      <c r="G50" s="67">
        <v>0</v>
      </c>
      <c r="H50" s="67">
        <v>0</v>
      </c>
      <c r="I50" s="67">
        <v>0</v>
      </c>
      <c r="J50" s="67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7">
        <f t="shared" si="2"/>
        <v>0</v>
      </c>
      <c r="AJ50" s="38">
        <f t="shared" si="3"/>
        <v>0</v>
      </c>
      <c r="AK50" s="39">
        <f t="shared" si="4"/>
        <v>0</v>
      </c>
      <c r="AL50" s="69" t="s">
        <v>2465</v>
      </c>
      <c r="AO50">
        <f t="shared" si="5"/>
        <v>0</v>
      </c>
      <c r="AP50">
        <f t="shared" si="6"/>
        <v>3.6669999999999998</v>
      </c>
      <c r="AS50">
        <v>0</v>
      </c>
      <c r="AT50">
        <v>2.3330000000000002</v>
      </c>
      <c r="AW50" s="93">
        <f t="shared" si="7"/>
        <v>0</v>
      </c>
      <c r="AX50">
        <f t="shared" si="8"/>
        <v>2.3330000000000002</v>
      </c>
    </row>
    <row r="51" spans="2:50">
      <c r="B51" s="35" t="s">
        <v>96</v>
      </c>
      <c r="C51" s="35" t="s">
        <v>97</v>
      </c>
      <c r="D51" s="35">
        <v>39135</v>
      </c>
      <c r="E51" s="36">
        <v>0</v>
      </c>
      <c r="F51" s="36">
        <v>0</v>
      </c>
      <c r="G51" s="67">
        <v>0</v>
      </c>
      <c r="H51" s="67">
        <v>0</v>
      </c>
      <c r="I51" s="67">
        <v>0</v>
      </c>
      <c r="J51" s="67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7">
        <f t="shared" si="2"/>
        <v>0</v>
      </c>
      <c r="AJ51" s="38">
        <f t="shared" si="3"/>
        <v>0</v>
      </c>
      <c r="AK51" s="39">
        <f t="shared" si="4"/>
        <v>0</v>
      </c>
      <c r="AL51" s="69" t="s">
        <v>2469</v>
      </c>
      <c r="AO51">
        <f t="shared" si="5"/>
        <v>0</v>
      </c>
      <c r="AP51">
        <f t="shared" si="6"/>
        <v>2.3330000000000002</v>
      </c>
      <c r="AS51">
        <v>0</v>
      </c>
      <c r="AT51">
        <v>2.3330000000000002</v>
      </c>
      <c r="AW51" s="93">
        <f t="shared" si="7"/>
        <v>0</v>
      </c>
      <c r="AX51">
        <f t="shared" si="8"/>
        <v>2.3330000000000002</v>
      </c>
    </row>
    <row r="52" spans="2:50">
      <c r="B52" s="35" t="s">
        <v>98</v>
      </c>
      <c r="C52" s="35" t="s">
        <v>99</v>
      </c>
      <c r="D52" s="35">
        <v>39135</v>
      </c>
      <c r="E52" s="36">
        <v>0</v>
      </c>
      <c r="F52" s="36">
        <v>0</v>
      </c>
      <c r="G52" s="67">
        <v>0</v>
      </c>
      <c r="H52" s="67">
        <v>0</v>
      </c>
      <c r="I52" s="67">
        <v>0</v>
      </c>
      <c r="J52" s="67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7">
        <f t="shared" si="2"/>
        <v>0</v>
      </c>
      <c r="AJ52" s="38">
        <f t="shared" si="3"/>
        <v>0</v>
      </c>
      <c r="AK52" s="39">
        <f t="shared" si="4"/>
        <v>0</v>
      </c>
      <c r="AL52" s="69" t="s">
        <v>2464</v>
      </c>
      <c r="AO52">
        <f t="shared" si="5"/>
        <v>0</v>
      </c>
      <c r="AP52">
        <f t="shared" si="6"/>
        <v>4</v>
      </c>
      <c r="AS52">
        <v>0</v>
      </c>
      <c r="AT52">
        <v>2.3330000000000002</v>
      </c>
      <c r="AW52" s="93">
        <f t="shared" si="7"/>
        <v>0</v>
      </c>
      <c r="AX52">
        <f t="shared" si="8"/>
        <v>2.3330000000000002</v>
      </c>
    </row>
    <row r="53" spans="2:50">
      <c r="B53" s="35" t="s">
        <v>100</v>
      </c>
      <c r="C53" s="35" t="s">
        <v>101</v>
      </c>
      <c r="D53" s="35">
        <v>39135</v>
      </c>
      <c r="E53" s="36">
        <v>0</v>
      </c>
      <c r="F53" s="36">
        <v>0</v>
      </c>
      <c r="G53" s="67">
        <v>0</v>
      </c>
      <c r="H53" s="67">
        <v>0</v>
      </c>
      <c r="I53" s="67">
        <v>0</v>
      </c>
      <c r="J53" s="67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7">
        <f t="shared" si="2"/>
        <v>0</v>
      </c>
      <c r="AJ53" s="38">
        <f t="shared" si="3"/>
        <v>0</v>
      </c>
      <c r="AK53" s="39">
        <f t="shared" si="4"/>
        <v>0</v>
      </c>
      <c r="AL53" s="69" t="s">
        <v>2466</v>
      </c>
      <c r="AO53">
        <f t="shared" si="5"/>
        <v>0</v>
      </c>
      <c r="AP53">
        <f t="shared" si="6"/>
        <v>3.3330000000000002</v>
      </c>
      <c r="AS53">
        <v>0</v>
      </c>
      <c r="AT53">
        <v>2.3330000000000002</v>
      </c>
      <c r="AW53" s="93">
        <f t="shared" si="7"/>
        <v>0</v>
      </c>
      <c r="AX53">
        <f t="shared" si="8"/>
        <v>2.3330000000000002</v>
      </c>
    </row>
    <row r="54" spans="2:50">
      <c r="B54" s="35" t="s">
        <v>104</v>
      </c>
      <c r="C54" s="35" t="s">
        <v>105</v>
      </c>
      <c r="D54" s="35">
        <v>30575</v>
      </c>
      <c r="E54" s="36">
        <v>0</v>
      </c>
      <c r="F54" s="36">
        <v>0</v>
      </c>
      <c r="G54" s="67">
        <v>0</v>
      </c>
      <c r="H54" s="67">
        <v>0</v>
      </c>
      <c r="I54" s="67">
        <v>0</v>
      </c>
      <c r="J54" s="67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7">
        <f t="shared" si="2"/>
        <v>0</v>
      </c>
      <c r="AJ54" s="38">
        <f t="shared" si="3"/>
        <v>0</v>
      </c>
      <c r="AK54" s="39">
        <f t="shared" si="4"/>
        <v>0</v>
      </c>
      <c r="AL54" s="69" t="s">
        <v>2467</v>
      </c>
      <c r="AO54">
        <f t="shared" si="5"/>
        <v>0</v>
      </c>
      <c r="AP54">
        <f t="shared" si="6"/>
        <v>2.6669999999999998</v>
      </c>
      <c r="AS54">
        <v>0</v>
      </c>
      <c r="AT54">
        <v>2.3330000000000002</v>
      </c>
      <c r="AW54" s="93">
        <f t="shared" si="7"/>
        <v>0</v>
      </c>
      <c r="AX54">
        <f t="shared" si="8"/>
        <v>2.3330000000000002</v>
      </c>
    </row>
    <row r="55" spans="2:50">
      <c r="B55" s="35" t="s">
        <v>106</v>
      </c>
      <c r="C55" s="35" t="s">
        <v>107</v>
      </c>
      <c r="D55" s="35">
        <v>30575</v>
      </c>
      <c r="E55" s="36">
        <v>0</v>
      </c>
      <c r="F55" s="36">
        <v>0</v>
      </c>
      <c r="G55" s="67">
        <v>0</v>
      </c>
      <c r="H55" s="67">
        <v>0</v>
      </c>
      <c r="I55" s="67">
        <v>0</v>
      </c>
      <c r="J55" s="67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7">
        <f t="shared" si="2"/>
        <v>0</v>
      </c>
      <c r="AJ55" s="38">
        <f t="shared" si="3"/>
        <v>0</v>
      </c>
      <c r="AK55" s="39">
        <f t="shared" si="4"/>
        <v>0</v>
      </c>
      <c r="AL55" s="69" t="s">
        <v>2470</v>
      </c>
      <c r="AO55">
        <f t="shared" si="5"/>
        <v>0</v>
      </c>
      <c r="AP55">
        <f t="shared" si="6"/>
        <v>0</v>
      </c>
      <c r="AS55">
        <v>0</v>
      </c>
      <c r="AT55">
        <v>2.3330000000000002</v>
      </c>
      <c r="AW55" s="93">
        <f t="shared" si="7"/>
        <v>0</v>
      </c>
      <c r="AX55">
        <f t="shared" si="8"/>
        <v>2.3330000000000002</v>
      </c>
    </row>
    <row r="56" spans="2:50">
      <c r="B56" s="35" t="s">
        <v>108</v>
      </c>
      <c r="C56" s="35" t="s">
        <v>109</v>
      </c>
      <c r="D56" s="35">
        <v>30575</v>
      </c>
      <c r="E56" s="36">
        <v>0</v>
      </c>
      <c r="F56" s="36">
        <v>0</v>
      </c>
      <c r="G56" s="67">
        <v>0</v>
      </c>
      <c r="H56" s="67">
        <v>0</v>
      </c>
      <c r="I56" s="67">
        <v>0</v>
      </c>
      <c r="J56" s="67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7">
        <f t="shared" si="2"/>
        <v>0</v>
      </c>
      <c r="AJ56" s="38">
        <f t="shared" si="3"/>
        <v>0</v>
      </c>
      <c r="AK56" s="39">
        <f t="shared" si="4"/>
        <v>0</v>
      </c>
      <c r="AL56" s="69" t="s">
        <v>2468</v>
      </c>
      <c r="AO56">
        <f t="shared" si="5"/>
        <v>0</v>
      </c>
      <c r="AP56">
        <f t="shared" si="6"/>
        <v>3</v>
      </c>
      <c r="AS56">
        <v>0</v>
      </c>
      <c r="AT56">
        <v>2.3330000000000002</v>
      </c>
      <c r="AW56" s="93">
        <f t="shared" si="7"/>
        <v>0</v>
      </c>
      <c r="AX56">
        <f t="shared" si="8"/>
        <v>2.3330000000000002</v>
      </c>
    </row>
    <row r="57" spans="2:50">
      <c r="B57" s="35" t="s">
        <v>110</v>
      </c>
      <c r="C57" s="35" t="s">
        <v>111</v>
      </c>
      <c r="D57" s="35">
        <v>30575</v>
      </c>
      <c r="E57" s="36">
        <v>0</v>
      </c>
      <c r="F57" s="36">
        <v>0</v>
      </c>
      <c r="G57" s="67">
        <v>0</v>
      </c>
      <c r="H57" s="67">
        <v>0</v>
      </c>
      <c r="I57" s="67">
        <v>0</v>
      </c>
      <c r="J57" s="67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1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7">
        <f t="shared" si="2"/>
        <v>1</v>
      </c>
      <c r="AJ57" s="38">
        <f t="shared" si="3"/>
        <v>1</v>
      </c>
      <c r="AK57" s="39">
        <f t="shared" si="4"/>
        <v>1</v>
      </c>
      <c r="AL57" s="69" t="s">
        <v>2464</v>
      </c>
      <c r="AO57">
        <f t="shared" si="5"/>
        <v>1</v>
      </c>
      <c r="AP57">
        <f t="shared" si="6"/>
        <v>4</v>
      </c>
      <c r="AS57">
        <v>0</v>
      </c>
      <c r="AT57">
        <v>2.3330000000000002</v>
      </c>
      <c r="AW57" s="93">
        <f t="shared" si="7"/>
        <v>0</v>
      </c>
      <c r="AX57">
        <f t="shared" si="8"/>
        <v>2.3330000000000002</v>
      </c>
    </row>
    <row r="58" spans="2:50">
      <c r="B58" s="35" t="s">
        <v>112</v>
      </c>
      <c r="C58" s="35" t="s">
        <v>113</v>
      </c>
      <c r="D58" s="35">
        <v>30575</v>
      </c>
      <c r="E58" s="36">
        <v>0</v>
      </c>
      <c r="F58" s="36">
        <v>0</v>
      </c>
      <c r="G58" s="67">
        <v>0</v>
      </c>
      <c r="H58" s="67">
        <v>0</v>
      </c>
      <c r="I58" s="67">
        <v>0</v>
      </c>
      <c r="J58" s="67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7">
        <f t="shared" si="2"/>
        <v>0</v>
      </c>
      <c r="AJ58" s="38">
        <f t="shared" si="3"/>
        <v>0</v>
      </c>
      <c r="AK58" s="39">
        <f t="shared" si="4"/>
        <v>0</v>
      </c>
      <c r="AL58" s="69" t="s">
        <v>2479</v>
      </c>
      <c r="AO58">
        <f t="shared" si="5"/>
        <v>0</v>
      </c>
      <c r="AP58" t="str">
        <f t="shared" si="6"/>
        <v>QQQ</v>
      </c>
      <c r="AS58">
        <v>0</v>
      </c>
      <c r="AT58">
        <v>2.3330000000000002</v>
      </c>
      <c r="AW58" s="93">
        <f t="shared" si="7"/>
        <v>0</v>
      </c>
      <c r="AX58">
        <f t="shared" si="8"/>
        <v>2.3330000000000002</v>
      </c>
    </row>
    <row r="59" spans="2:50">
      <c r="B59" s="35" t="s">
        <v>114</v>
      </c>
      <c r="C59" s="35" t="s">
        <v>115</v>
      </c>
      <c r="D59" s="35">
        <v>39135</v>
      </c>
      <c r="E59" s="36">
        <v>0</v>
      </c>
      <c r="F59" s="36">
        <v>0</v>
      </c>
      <c r="G59" s="67">
        <v>0</v>
      </c>
      <c r="H59" s="67">
        <v>0</v>
      </c>
      <c r="I59" s="67">
        <v>0</v>
      </c>
      <c r="J59" s="67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7">
        <f t="shared" si="2"/>
        <v>0</v>
      </c>
      <c r="AJ59" s="38">
        <f t="shared" si="3"/>
        <v>0</v>
      </c>
      <c r="AK59" s="39">
        <f t="shared" si="4"/>
        <v>0</v>
      </c>
      <c r="AL59" s="69" t="s">
        <v>2465</v>
      </c>
      <c r="AO59">
        <f t="shared" si="5"/>
        <v>0</v>
      </c>
      <c r="AP59">
        <f t="shared" si="6"/>
        <v>3.6669999999999998</v>
      </c>
      <c r="AS59">
        <v>0</v>
      </c>
      <c r="AT59">
        <v>2.3330000000000002</v>
      </c>
      <c r="AW59" s="93">
        <f t="shared" si="7"/>
        <v>0</v>
      </c>
      <c r="AX59">
        <f t="shared" si="8"/>
        <v>2.3330000000000002</v>
      </c>
    </row>
    <row r="60" spans="2:50">
      <c r="B60" s="35" t="s">
        <v>116</v>
      </c>
      <c r="C60" s="35" t="s">
        <v>117</v>
      </c>
      <c r="D60" s="35">
        <v>39135</v>
      </c>
      <c r="E60" s="36">
        <v>0</v>
      </c>
      <c r="F60" s="36">
        <v>0</v>
      </c>
      <c r="G60" s="67">
        <v>0</v>
      </c>
      <c r="H60" s="67">
        <v>0</v>
      </c>
      <c r="I60" s="67">
        <v>0</v>
      </c>
      <c r="J60" s="67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7">
        <f t="shared" si="2"/>
        <v>0</v>
      </c>
      <c r="AJ60" s="38">
        <f t="shared" si="3"/>
        <v>0</v>
      </c>
      <c r="AK60" s="39">
        <f t="shared" si="4"/>
        <v>0</v>
      </c>
      <c r="AL60" s="69" t="s">
        <v>2467</v>
      </c>
      <c r="AO60">
        <f t="shared" si="5"/>
        <v>0</v>
      </c>
      <c r="AP60">
        <f t="shared" si="6"/>
        <v>2.6669999999999998</v>
      </c>
      <c r="AS60">
        <v>0</v>
      </c>
      <c r="AT60">
        <v>2.6669999999999998</v>
      </c>
      <c r="AW60" s="93">
        <f t="shared" si="7"/>
        <v>0</v>
      </c>
      <c r="AX60">
        <f t="shared" si="8"/>
        <v>2.6669999999999998</v>
      </c>
    </row>
    <row r="61" spans="2:50">
      <c r="B61" s="35" t="s">
        <v>118</v>
      </c>
      <c r="C61" s="35" t="s">
        <v>119</v>
      </c>
      <c r="D61" s="35">
        <v>30575</v>
      </c>
      <c r="E61" s="36">
        <v>0</v>
      </c>
      <c r="F61" s="36">
        <v>0</v>
      </c>
      <c r="G61" s="67">
        <v>0</v>
      </c>
      <c r="H61" s="67">
        <v>0</v>
      </c>
      <c r="I61" s="67">
        <v>0</v>
      </c>
      <c r="J61" s="67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7">
        <f t="shared" si="2"/>
        <v>0</v>
      </c>
      <c r="AJ61" s="38">
        <f t="shared" si="3"/>
        <v>0</v>
      </c>
      <c r="AK61" s="39">
        <f t="shared" si="4"/>
        <v>0</v>
      </c>
      <c r="AL61" s="69" t="s">
        <v>2464</v>
      </c>
      <c r="AO61">
        <f t="shared" si="5"/>
        <v>0</v>
      </c>
      <c r="AP61">
        <f t="shared" si="6"/>
        <v>4</v>
      </c>
      <c r="AS61">
        <v>0</v>
      </c>
      <c r="AT61">
        <v>2.6669999999999998</v>
      </c>
      <c r="AW61" s="93">
        <f t="shared" si="7"/>
        <v>0</v>
      </c>
      <c r="AX61">
        <f t="shared" si="8"/>
        <v>2.6669999999999998</v>
      </c>
    </row>
    <row r="62" spans="2:50">
      <c r="B62" s="35" t="s">
        <v>120</v>
      </c>
      <c r="C62" s="35" t="s">
        <v>121</v>
      </c>
      <c r="D62" s="35">
        <v>39135</v>
      </c>
      <c r="E62" s="36">
        <v>0</v>
      </c>
      <c r="F62" s="36">
        <v>0</v>
      </c>
      <c r="G62" s="67">
        <v>0</v>
      </c>
      <c r="H62" s="67">
        <v>0</v>
      </c>
      <c r="I62" s="67">
        <v>0</v>
      </c>
      <c r="J62" s="67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7">
        <f t="shared" si="2"/>
        <v>0</v>
      </c>
      <c r="AJ62" s="38">
        <f t="shared" si="3"/>
        <v>0</v>
      </c>
      <c r="AK62" s="39">
        <f t="shared" si="4"/>
        <v>0</v>
      </c>
      <c r="AL62" s="69" t="s">
        <v>2468</v>
      </c>
      <c r="AO62">
        <f t="shared" si="5"/>
        <v>0</v>
      </c>
      <c r="AP62">
        <f t="shared" si="6"/>
        <v>3</v>
      </c>
      <c r="AS62">
        <v>0</v>
      </c>
      <c r="AT62">
        <v>2.6669999999999998</v>
      </c>
      <c r="AW62" s="93">
        <f t="shared" si="7"/>
        <v>0</v>
      </c>
      <c r="AX62">
        <f t="shared" si="8"/>
        <v>2.6669999999999998</v>
      </c>
    </row>
    <row r="63" spans="2:50">
      <c r="B63" s="35" t="s">
        <v>122</v>
      </c>
      <c r="C63" s="35" t="s">
        <v>123</v>
      </c>
      <c r="D63" s="35">
        <v>30575</v>
      </c>
      <c r="E63" s="36">
        <v>0</v>
      </c>
      <c r="F63" s="36">
        <v>0</v>
      </c>
      <c r="G63" s="67">
        <v>0</v>
      </c>
      <c r="H63" s="67">
        <v>0</v>
      </c>
      <c r="I63" s="67">
        <v>0</v>
      </c>
      <c r="J63" s="67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1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1</v>
      </c>
      <c r="AI63" s="37">
        <f t="shared" si="2"/>
        <v>2</v>
      </c>
      <c r="AJ63" s="38">
        <f t="shared" si="3"/>
        <v>1</v>
      </c>
      <c r="AK63" s="39">
        <f t="shared" si="4"/>
        <v>2</v>
      </c>
      <c r="AL63" s="69" t="s">
        <v>2464</v>
      </c>
      <c r="AO63">
        <f t="shared" si="5"/>
        <v>2</v>
      </c>
      <c r="AP63">
        <f t="shared" si="6"/>
        <v>4</v>
      </c>
      <c r="AS63">
        <v>0</v>
      </c>
      <c r="AT63">
        <v>2.6669999999999998</v>
      </c>
      <c r="AW63" s="93">
        <f t="shared" si="7"/>
        <v>0</v>
      </c>
      <c r="AX63">
        <f t="shared" si="8"/>
        <v>2.6669999999999998</v>
      </c>
    </row>
    <row r="64" spans="2:50">
      <c r="B64" s="35" t="s">
        <v>124</v>
      </c>
      <c r="C64" s="35" t="s">
        <v>125</v>
      </c>
      <c r="D64" s="35">
        <v>30575</v>
      </c>
      <c r="E64" s="36">
        <v>0</v>
      </c>
      <c r="F64" s="36">
        <v>0</v>
      </c>
      <c r="G64" s="67">
        <v>0</v>
      </c>
      <c r="H64" s="67">
        <v>0</v>
      </c>
      <c r="I64" s="67">
        <v>0</v>
      </c>
      <c r="J64" s="67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7">
        <f t="shared" si="2"/>
        <v>0</v>
      </c>
      <c r="AJ64" s="38">
        <f t="shared" si="3"/>
        <v>0</v>
      </c>
      <c r="AK64" s="39">
        <f t="shared" si="4"/>
        <v>0</v>
      </c>
      <c r="AL64" s="69" t="s">
        <v>2468</v>
      </c>
      <c r="AO64">
        <f t="shared" si="5"/>
        <v>0</v>
      </c>
      <c r="AP64">
        <f t="shared" si="6"/>
        <v>3</v>
      </c>
      <c r="AS64">
        <v>0</v>
      </c>
      <c r="AT64">
        <v>2.6669999999999998</v>
      </c>
      <c r="AW64" s="93">
        <f t="shared" si="7"/>
        <v>0</v>
      </c>
      <c r="AX64">
        <f t="shared" si="8"/>
        <v>2.6669999999999998</v>
      </c>
    </row>
    <row r="65" spans="2:50">
      <c r="B65" s="35" t="s">
        <v>126</v>
      </c>
      <c r="C65" s="35" t="s">
        <v>127</v>
      </c>
      <c r="D65" s="35">
        <v>30575</v>
      </c>
      <c r="E65" s="36">
        <v>0</v>
      </c>
      <c r="F65" s="36">
        <v>0</v>
      </c>
      <c r="G65" s="67">
        <v>0</v>
      </c>
      <c r="H65" s="67">
        <v>0</v>
      </c>
      <c r="I65" s="67">
        <v>0</v>
      </c>
      <c r="J65" s="67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7">
        <f t="shared" si="2"/>
        <v>0</v>
      </c>
      <c r="AJ65" s="38">
        <f t="shared" si="3"/>
        <v>0</v>
      </c>
      <c r="AK65" s="39">
        <f t="shared" si="4"/>
        <v>0</v>
      </c>
      <c r="AL65" s="69" t="s">
        <v>2465</v>
      </c>
      <c r="AO65">
        <f t="shared" si="5"/>
        <v>0</v>
      </c>
      <c r="AP65">
        <f t="shared" si="6"/>
        <v>3.6669999999999998</v>
      </c>
      <c r="AS65">
        <v>0</v>
      </c>
      <c r="AT65">
        <v>2.6669999999999998</v>
      </c>
      <c r="AW65" s="93">
        <f t="shared" si="7"/>
        <v>0</v>
      </c>
      <c r="AX65">
        <f t="shared" si="8"/>
        <v>2.6669999999999998</v>
      </c>
    </row>
    <row r="66" spans="2:50">
      <c r="B66" s="35" t="s">
        <v>1727</v>
      </c>
      <c r="C66" s="35" t="s">
        <v>1728</v>
      </c>
      <c r="D66" s="35">
        <v>30575</v>
      </c>
      <c r="E66" s="36">
        <v>0</v>
      </c>
      <c r="F66" s="36">
        <v>0</v>
      </c>
      <c r="G66" s="67">
        <v>0</v>
      </c>
      <c r="H66" s="67">
        <v>0</v>
      </c>
      <c r="I66" s="67">
        <v>0</v>
      </c>
      <c r="J66" s="67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7">
        <f t="shared" si="2"/>
        <v>0</v>
      </c>
      <c r="AJ66" s="38">
        <f t="shared" si="3"/>
        <v>0</v>
      </c>
      <c r="AK66" s="39">
        <f t="shared" si="4"/>
        <v>0</v>
      </c>
      <c r="AL66" s="69" t="s">
        <v>2471</v>
      </c>
      <c r="AO66">
        <f t="shared" si="5"/>
        <v>0</v>
      </c>
      <c r="AP66">
        <f t="shared" si="6"/>
        <v>1</v>
      </c>
      <c r="AS66">
        <v>0</v>
      </c>
      <c r="AT66">
        <v>2.6669999999999998</v>
      </c>
      <c r="AW66" s="93">
        <f t="shared" si="7"/>
        <v>0</v>
      </c>
      <c r="AX66">
        <f t="shared" si="8"/>
        <v>2.6669999999999998</v>
      </c>
    </row>
    <row r="67" spans="2:50">
      <c r="B67" s="35" t="s">
        <v>1729</v>
      </c>
      <c r="C67" s="35" t="s">
        <v>1730</v>
      </c>
      <c r="D67" s="35">
        <v>39135</v>
      </c>
      <c r="E67" s="36">
        <v>0</v>
      </c>
      <c r="F67" s="36">
        <v>0</v>
      </c>
      <c r="G67" s="67">
        <v>0</v>
      </c>
      <c r="H67" s="67">
        <v>0</v>
      </c>
      <c r="I67" s="67">
        <v>0</v>
      </c>
      <c r="J67" s="67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7">
        <f t="shared" si="2"/>
        <v>0</v>
      </c>
      <c r="AJ67" s="38">
        <f t="shared" si="3"/>
        <v>0</v>
      </c>
      <c r="AK67" s="39">
        <f t="shared" si="4"/>
        <v>0</v>
      </c>
      <c r="AL67" s="69" t="s">
        <v>2464</v>
      </c>
      <c r="AO67">
        <f t="shared" si="5"/>
        <v>0</v>
      </c>
      <c r="AP67">
        <f t="shared" si="6"/>
        <v>4</v>
      </c>
      <c r="AS67">
        <v>0</v>
      </c>
      <c r="AT67">
        <v>2.6669999999999998</v>
      </c>
      <c r="AW67" s="93">
        <f t="shared" si="7"/>
        <v>0</v>
      </c>
      <c r="AX67">
        <f t="shared" si="8"/>
        <v>2.6669999999999998</v>
      </c>
    </row>
    <row r="68" spans="2:50">
      <c r="B68" s="35" t="s">
        <v>128</v>
      </c>
      <c r="C68" s="35" t="s">
        <v>129</v>
      </c>
      <c r="D68" s="35">
        <v>39135</v>
      </c>
      <c r="E68" s="36">
        <v>0</v>
      </c>
      <c r="F68" s="36">
        <v>0</v>
      </c>
      <c r="G68" s="67">
        <v>0</v>
      </c>
      <c r="H68" s="67">
        <v>0</v>
      </c>
      <c r="I68" s="67">
        <v>0</v>
      </c>
      <c r="J68" s="67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1</v>
      </c>
      <c r="AI68" s="37">
        <f t="shared" si="2"/>
        <v>1</v>
      </c>
      <c r="AJ68" s="38">
        <f t="shared" si="3"/>
        <v>1</v>
      </c>
      <c r="AK68" s="39">
        <f t="shared" si="4"/>
        <v>1</v>
      </c>
      <c r="AL68" s="69" t="s">
        <v>2464</v>
      </c>
      <c r="AO68">
        <f t="shared" si="5"/>
        <v>1</v>
      </c>
      <c r="AP68">
        <f t="shared" si="6"/>
        <v>4</v>
      </c>
      <c r="AS68">
        <v>0</v>
      </c>
      <c r="AT68">
        <v>3</v>
      </c>
      <c r="AW68" s="93">
        <f t="shared" si="7"/>
        <v>0</v>
      </c>
      <c r="AX68">
        <f t="shared" si="8"/>
        <v>3</v>
      </c>
    </row>
    <row r="69" spans="2:50">
      <c r="B69" s="35" t="s">
        <v>130</v>
      </c>
      <c r="C69" s="35" t="s">
        <v>131</v>
      </c>
      <c r="D69" s="35">
        <v>30575</v>
      </c>
      <c r="E69" s="36">
        <v>0</v>
      </c>
      <c r="F69" s="36">
        <v>0</v>
      </c>
      <c r="G69" s="67">
        <v>0</v>
      </c>
      <c r="H69" s="67">
        <v>0</v>
      </c>
      <c r="I69" s="67">
        <v>0</v>
      </c>
      <c r="J69" s="67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7">
        <f t="shared" si="2"/>
        <v>0</v>
      </c>
      <c r="AJ69" s="38">
        <f t="shared" si="3"/>
        <v>0</v>
      </c>
      <c r="AK69" s="39">
        <f t="shared" si="4"/>
        <v>0</v>
      </c>
      <c r="AL69" s="69" t="s">
        <v>2478</v>
      </c>
      <c r="AO69">
        <f t="shared" si="5"/>
        <v>0</v>
      </c>
      <c r="AP69">
        <f t="shared" si="6"/>
        <v>0.66700000000000004</v>
      </c>
      <c r="AS69">
        <v>0</v>
      </c>
      <c r="AT69">
        <v>3</v>
      </c>
      <c r="AW69" s="93">
        <f t="shared" si="7"/>
        <v>0</v>
      </c>
      <c r="AX69">
        <f t="shared" si="8"/>
        <v>3</v>
      </c>
    </row>
    <row r="70" spans="2:50">
      <c r="B70" s="35" t="s">
        <v>1731</v>
      </c>
      <c r="C70" s="35" t="s">
        <v>1732</v>
      </c>
      <c r="D70" s="35">
        <v>39135</v>
      </c>
      <c r="E70" s="36">
        <v>0</v>
      </c>
      <c r="F70" s="36">
        <v>0</v>
      </c>
      <c r="G70" s="67">
        <v>0</v>
      </c>
      <c r="H70" s="67">
        <v>0</v>
      </c>
      <c r="I70" s="67">
        <v>0</v>
      </c>
      <c r="J70" s="67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7">
        <f t="shared" si="2"/>
        <v>0</v>
      </c>
      <c r="AJ70" s="38">
        <f t="shared" si="3"/>
        <v>0</v>
      </c>
      <c r="AK70" s="39">
        <f t="shared" si="4"/>
        <v>0</v>
      </c>
      <c r="AL70" s="69" t="s">
        <v>2479</v>
      </c>
      <c r="AO70">
        <f t="shared" si="5"/>
        <v>0</v>
      </c>
      <c r="AP70" t="str">
        <f t="shared" si="6"/>
        <v>QQQ</v>
      </c>
      <c r="AS70">
        <v>0</v>
      </c>
      <c r="AT70">
        <v>3</v>
      </c>
      <c r="AW70" s="93">
        <f t="shared" si="7"/>
        <v>0</v>
      </c>
      <c r="AX70">
        <f t="shared" si="8"/>
        <v>3</v>
      </c>
    </row>
    <row r="71" spans="2:50">
      <c r="B71" s="35" t="s">
        <v>1733</v>
      </c>
      <c r="C71" s="35" t="s">
        <v>1734</v>
      </c>
      <c r="D71" s="35">
        <v>39135</v>
      </c>
      <c r="E71" s="36">
        <v>0</v>
      </c>
      <c r="F71" s="36">
        <v>0</v>
      </c>
      <c r="G71" s="67">
        <v>0</v>
      </c>
      <c r="H71" s="67">
        <v>1</v>
      </c>
      <c r="I71" s="67">
        <v>0</v>
      </c>
      <c r="J71" s="67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7">
        <f t="shared" si="2"/>
        <v>1</v>
      </c>
      <c r="AJ71" s="38">
        <f t="shared" si="3"/>
        <v>1</v>
      </c>
      <c r="AK71" s="39">
        <f t="shared" si="4"/>
        <v>1</v>
      </c>
      <c r="AL71" s="69" t="s">
        <v>2466</v>
      </c>
      <c r="AO71">
        <f t="shared" si="5"/>
        <v>1</v>
      </c>
      <c r="AP71">
        <f t="shared" si="6"/>
        <v>3.3330000000000002</v>
      </c>
      <c r="AS71">
        <v>0</v>
      </c>
      <c r="AT71">
        <v>3</v>
      </c>
      <c r="AW71" s="93">
        <f t="shared" si="7"/>
        <v>0</v>
      </c>
      <c r="AX71">
        <f t="shared" si="8"/>
        <v>3</v>
      </c>
    </row>
    <row r="72" spans="2:50">
      <c r="B72" s="35" t="s">
        <v>132</v>
      </c>
      <c r="C72" s="35" t="s">
        <v>133</v>
      </c>
      <c r="D72" s="35">
        <v>30575</v>
      </c>
      <c r="E72" s="36">
        <v>0</v>
      </c>
      <c r="F72" s="36">
        <v>0</v>
      </c>
      <c r="G72" s="67">
        <v>0</v>
      </c>
      <c r="H72" s="67">
        <v>0</v>
      </c>
      <c r="I72" s="67">
        <v>0</v>
      </c>
      <c r="J72" s="67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7">
        <f t="shared" si="2"/>
        <v>0</v>
      </c>
      <c r="AJ72" s="38">
        <f t="shared" si="3"/>
        <v>0</v>
      </c>
      <c r="AK72" s="39">
        <f t="shared" si="4"/>
        <v>0</v>
      </c>
      <c r="AL72" s="69" t="s">
        <v>2481</v>
      </c>
      <c r="AO72">
        <f t="shared" si="5"/>
        <v>0</v>
      </c>
      <c r="AP72" t="str">
        <f t="shared" si="6"/>
        <v>WWW</v>
      </c>
      <c r="AS72">
        <v>0</v>
      </c>
      <c r="AT72">
        <v>3</v>
      </c>
      <c r="AW72" s="93">
        <f t="shared" si="7"/>
        <v>0</v>
      </c>
      <c r="AX72">
        <f t="shared" si="8"/>
        <v>3</v>
      </c>
    </row>
    <row r="73" spans="2:50">
      <c r="B73" s="35" t="s">
        <v>134</v>
      </c>
      <c r="C73" s="35" t="s">
        <v>135</v>
      </c>
      <c r="D73" s="35">
        <v>30575</v>
      </c>
      <c r="E73" s="36">
        <v>0</v>
      </c>
      <c r="F73" s="36">
        <v>0</v>
      </c>
      <c r="G73" s="67">
        <v>0</v>
      </c>
      <c r="H73" s="67">
        <v>0</v>
      </c>
      <c r="I73" s="67">
        <v>0</v>
      </c>
      <c r="J73" s="67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1</v>
      </c>
      <c r="AI73" s="37">
        <f t="shared" si="2"/>
        <v>1</v>
      </c>
      <c r="AJ73" s="38">
        <f t="shared" si="3"/>
        <v>1</v>
      </c>
      <c r="AK73" s="39">
        <f t="shared" si="4"/>
        <v>1</v>
      </c>
      <c r="AL73" s="69" t="s">
        <v>2466</v>
      </c>
      <c r="AO73">
        <f t="shared" si="5"/>
        <v>1</v>
      </c>
      <c r="AP73">
        <f t="shared" si="6"/>
        <v>3.3330000000000002</v>
      </c>
      <c r="AS73">
        <v>0</v>
      </c>
      <c r="AT73">
        <v>3</v>
      </c>
      <c r="AW73" s="93">
        <f t="shared" si="7"/>
        <v>0</v>
      </c>
      <c r="AX73">
        <f t="shared" si="8"/>
        <v>3</v>
      </c>
    </row>
    <row r="74" spans="2:50">
      <c r="B74" s="35" t="s">
        <v>136</v>
      </c>
      <c r="C74" s="35" t="s">
        <v>137</v>
      </c>
      <c r="D74" s="35">
        <v>30575</v>
      </c>
      <c r="E74" s="36">
        <v>0</v>
      </c>
      <c r="F74" s="36">
        <v>0</v>
      </c>
      <c r="G74" s="67">
        <v>0</v>
      </c>
      <c r="H74" s="67">
        <v>0</v>
      </c>
      <c r="I74" s="67">
        <v>0</v>
      </c>
      <c r="J74" s="67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1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1</v>
      </c>
      <c r="AI74" s="37">
        <f t="shared" si="2"/>
        <v>2</v>
      </c>
      <c r="AJ74" s="38">
        <f t="shared" si="3"/>
        <v>1</v>
      </c>
      <c r="AK74" s="39">
        <f t="shared" si="4"/>
        <v>2</v>
      </c>
      <c r="AL74" s="69" t="s">
        <v>2464</v>
      </c>
      <c r="AO74">
        <f t="shared" si="5"/>
        <v>2</v>
      </c>
      <c r="AP74">
        <f t="shared" si="6"/>
        <v>4</v>
      </c>
      <c r="AS74">
        <v>0</v>
      </c>
      <c r="AT74">
        <v>3</v>
      </c>
      <c r="AW74" s="93">
        <f t="shared" si="7"/>
        <v>0</v>
      </c>
      <c r="AX74">
        <f t="shared" si="8"/>
        <v>3</v>
      </c>
    </row>
    <row r="75" spans="2:50">
      <c r="B75" s="35" t="s">
        <v>138</v>
      </c>
      <c r="C75" s="35" t="s">
        <v>139</v>
      </c>
      <c r="D75" s="35">
        <v>30575</v>
      </c>
      <c r="E75" s="36">
        <v>0</v>
      </c>
      <c r="F75" s="36">
        <v>0</v>
      </c>
      <c r="G75" s="67">
        <v>0</v>
      </c>
      <c r="H75" s="67">
        <v>0</v>
      </c>
      <c r="I75" s="67">
        <v>0</v>
      </c>
      <c r="J75" s="67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7">
        <f t="shared" si="2"/>
        <v>0</v>
      </c>
      <c r="AJ75" s="38">
        <f t="shared" si="3"/>
        <v>0</v>
      </c>
      <c r="AK75" s="39">
        <f t="shared" si="4"/>
        <v>0</v>
      </c>
      <c r="AL75" s="69" t="s">
        <v>2466</v>
      </c>
      <c r="AO75">
        <f t="shared" si="5"/>
        <v>0</v>
      </c>
      <c r="AP75">
        <f t="shared" si="6"/>
        <v>3.3330000000000002</v>
      </c>
      <c r="AS75">
        <v>0</v>
      </c>
      <c r="AT75">
        <v>3</v>
      </c>
      <c r="AW75" s="93">
        <f t="shared" si="7"/>
        <v>0</v>
      </c>
      <c r="AX75">
        <f t="shared" si="8"/>
        <v>3</v>
      </c>
    </row>
    <row r="76" spans="2:50">
      <c r="B76" s="35" t="s">
        <v>140</v>
      </c>
      <c r="C76" s="35" t="s">
        <v>141</v>
      </c>
      <c r="D76" s="35">
        <v>30575</v>
      </c>
      <c r="E76" s="36">
        <v>0</v>
      </c>
      <c r="F76" s="36">
        <v>0</v>
      </c>
      <c r="G76" s="67">
        <v>0</v>
      </c>
      <c r="H76" s="67">
        <v>0</v>
      </c>
      <c r="I76" s="67">
        <v>0</v>
      </c>
      <c r="J76" s="67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7">
        <f t="shared" si="2"/>
        <v>1</v>
      </c>
      <c r="AJ76" s="38">
        <f t="shared" si="3"/>
        <v>1</v>
      </c>
      <c r="AK76" s="39">
        <f t="shared" si="4"/>
        <v>1</v>
      </c>
      <c r="AL76" s="69" t="s">
        <v>2464</v>
      </c>
      <c r="AO76">
        <f t="shared" si="5"/>
        <v>1</v>
      </c>
      <c r="AP76">
        <f t="shared" si="6"/>
        <v>4</v>
      </c>
      <c r="AS76">
        <v>0</v>
      </c>
      <c r="AT76">
        <v>3</v>
      </c>
      <c r="AW76" s="93">
        <f t="shared" si="7"/>
        <v>0</v>
      </c>
      <c r="AX76">
        <f t="shared" si="8"/>
        <v>3</v>
      </c>
    </row>
    <row r="77" spans="2:50">
      <c r="B77" s="35" t="s">
        <v>142</v>
      </c>
      <c r="C77" s="35" t="s">
        <v>143</v>
      </c>
      <c r="D77" s="35">
        <v>39135</v>
      </c>
      <c r="E77" s="36">
        <v>0</v>
      </c>
      <c r="F77" s="36">
        <v>0</v>
      </c>
      <c r="G77" s="67">
        <v>0</v>
      </c>
      <c r="H77" s="67">
        <v>0</v>
      </c>
      <c r="I77" s="67">
        <v>1</v>
      </c>
      <c r="J77" s="67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1</v>
      </c>
      <c r="AI77" s="37">
        <f t="shared" si="2"/>
        <v>2</v>
      </c>
      <c r="AJ77" s="38">
        <f t="shared" si="3"/>
        <v>1</v>
      </c>
      <c r="AK77" s="39">
        <f t="shared" si="4"/>
        <v>2</v>
      </c>
      <c r="AL77" s="69" t="s">
        <v>2465</v>
      </c>
      <c r="AO77">
        <f t="shared" si="5"/>
        <v>2</v>
      </c>
      <c r="AP77">
        <f t="shared" si="6"/>
        <v>3.6669999999999998</v>
      </c>
      <c r="AS77">
        <v>0</v>
      </c>
      <c r="AT77">
        <v>3</v>
      </c>
      <c r="AW77" s="93">
        <f t="shared" si="7"/>
        <v>0</v>
      </c>
      <c r="AX77">
        <f t="shared" si="8"/>
        <v>3</v>
      </c>
    </row>
    <row r="78" spans="2:50">
      <c r="B78" s="35" t="s">
        <v>144</v>
      </c>
      <c r="C78" s="35" t="s">
        <v>145</v>
      </c>
      <c r="D78" s="35">
        <v>39135</v>
      </c>
      <c r="E78" s="36">
        <v>0</v>
      </c>
      <c r="F78" s="36">
        <v>0</v>
      </c>
      <c r="G78" s="67">
        <v>0</v>
      </c>
      <c r="H78" s="67">
        <v>0</v>
      </c>
      <c r="I78" s="67">
        <v>0</v>
      </c>
      <c r="J78" s="67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7">
        <f t="shared" si="2"/>
        <v>0</v>
      </c>
      <c r="AJ78" s="38">
        <f t="shared" si="3"/>
        <v>0</v>
      </c>
      <c r="AK78" s="39">
        <f t="shared" si="4"/>
        <v>0</v>
      </c>
      <c r="AL78" s="69" t="s">
        <v>2468</v>
      </c>
      <c r="AO78">
        <f t="shared" si="5"/>
        <v>0</v>
      </c>
      <c r="AP78">
        <f t="shared" si="6"/>
        <v>3</v>
      </c>
      <c r="AS78">
        <v>0</v>
      </c>
      <c r="AT78">
        <v>3</v>
      </c>
      <c r="AW78" s="93">
        <f t="shared" si="7"/>
        <v>0</v>
      </c>
      <c r="AX78">
        <f t="shared" si="8"/>
        <v>3</v>
      </c>
    </row>
    <row r="79" spans="2:50">
      <c r="B79" s="35" t="s">
        <v>146</v>
      </c>
      <c r="C79" s="35" t="s">
        <v>147</v>
      </c>
      <c r="D79" s="35">
        <v>30575</v>
      </c>
      <c r="E79" s="36">
        <v>0</v>
      </c>
      <c r="F79" s="36">
        <v>0</v>
      </c>
      <c r="G79" s="67">
        <v>0</v>
      </c>
      <c r="H79" s="67">
        <v>0</v>
      </c>
      <c r="I79" s="67">
        <v>1</v>
      </c>
      <c r="J79" s="67">
        <v>0</v>
      </c>
      <c r="K79" s="36">
        <v>0</v>
      </c>
      <c r="L79" s="36">
        <v>0</v>
      </c>
      <c r="M79" s="36">
        <v>0</v>
      </c>
      <c r="N79" s="36">
        <v>0</v>
      </c>
      <c r="O79" s="36">
        <v>1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7">
        <f t="shared" si="2"/>
        <v>2</v>
      </c>
      <c r="AJ79" s="38">
        <f t="shared" si="3"/>
        <v>1</v>
      </c>
      <c r="AK79" s="39">
        <f t="shared" si="4"/>
        <v>2</v>
      </c>
      <c r="AL79" s="69" t="s">
        <v>2464</v>
      </c>
      <c r="AO79">
        <f t="shared" si="5"/>
        <v>2</v>
      </c>
      <c r="AP79">
        <f t="shared" si="6"/>
        <v>4</v>
      </c>
      <c r="AS79">
        <v>0</v>
      </c>
      <c r="AT79">
        <v>3</v>
      </c>
      <c r="AW79" s="93">
        <f t="shared" si="7"/>
        <v>0</v>
      </c>
      <c r="AX79">
        <f t="shared" si="8"/>
        <v>3</v>
      </c>
    </row>
    <row r="80" spans="2:50">
      <c r="B80" s="35" t="s">
        <v>148</v>
      </c>
      <c r="C80" s="35" t="s">
        <v>149</v>
      </c>
      <c r="D80" s="35">
        <v>30575</v>
      </c>
      <c r="E80" s="36">
        <v>0</v>
      </c>
      <c r="F80" s="36">
        <v>0</v>
      </c>
      <c r="G80" s="67">
        <v>1</v>
      </c>
      <c r="H80" s="67">
        <v>0</v>
      </c>
      <c r="I80" s="67">
        <v>1</v>
      </c>
      <c r="J80" s="67">
        <v>0</v>
      </c>
      <c r="K80" s="36">
        <v>1</v>
      </c>
      <c r="L80" s="36">
        <v>0</v>
      </c>
      <c r="M80" s="36">
        <v>1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7">
        <f t="shared" si="2"/>
        <v>4</v>
      </c>
      <c r="AJ80" s="38">
        <f t="shared" si="3"/>
        <v>1</v>
      </c>
      <c r="AK80" s="39">
        <f t="shared" si="4"/>
        <v>4</v>
      </c>
      <c r="AL80" s="69" t="s">
        <v>2466</v>
      </c>
      <c r="AO80">
        <f t="shared" si="5"/>
        <v>4</v>
      </c>
      <c r="AP80">
        <f t="shared" si="6"/>
        <v>3.3330000000000002</v>
      </c>
      <c r="AS80">
        <v>0</v>
      </c>
      <c r="AT80">
        <v>3</v>
      </c>
      <c r="AW80" s="93">
        <f t="shared" si="7"/>
        <v>0</v>
      </c>
      <c r="AX80">
        <f t="shared" si="8"/>
        <v>3</v>
      </c>
    </row>
    <row r="81" spans="2:50">
      <c r="B81" s="35" t="s">
        <v>150</v>
      </c>
      <c r="C81" s="35" t="s">
        <v>151</v>
      </c>
      <c r="D81" s="35">
        <v>39135</v>
      </c>
      <c r="E81" s="36">
        <v>0</v>
      </c>
      <c r="F81" s="36">
        <v>0</v>
      </c>
      <c r="G81" s="67">
        <v>0</v>
      </c>
      <c r="H81" s="67">
        <v>0</v>
      </c>
      <c r="I81" s="67">
        <v>0</v>
      </c>
      <c r="J81" s="67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7">
        <f t="shared" si="2"/>
        <v>0</v>
      </c>
      <c r="AJ81" s="38">
        <f t="shared" si="3"/>
        <v>0</v>
      </c>
      <c r="AK81" s="39">
        <f t="shared" si="4"/>
        <v>0</v>
      </c>
      <c r="AL81" s="69" t="s">
        <v>2465</v>
      </c>
      <c r="AO81">
        <f t="shared" si="5"/>
        <v>0</v>
      </c>
      <c r="AP81">
        <f t="shared" si="6"/>
        <v>3.6669999999999998</v>
      </c>
      <c r="AS81">
        <v>0</v>
      </c>
      <c r="AT81">
        <v>3</v>
      </c>
      <c r="AW81" s="93">
        <f t="shared" si="7"/>
        <v>0</v>
      </c>
      <c r="AX81">
        <f t="shared" si="8"/>
        <v>3</v>
      </c>
    </row>
    <row r="82" spans="2:50">
      <c r="B82" s="35" t="s">
        <v>35</v>
      </c>
      <c r="C82" s="35" t="s">
        <v>36</v>
      </c>
      <c r="D82" s="35">
        <v>39135</v>
      </c>
      <c r="E82" s="36">
        <v>0</v>
      </c>
      <c r="F82" s="36">
        <v>0</v>
      </c>
      <c r="G82" s="67">
        <v>0</v>
      </c>
      <c r="H82" s="67">
        <v>0</v>
      </c>
      <c r="I82" s="67">
        <v>0</v>
      </c>
      <c r="J82" s="67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7">
        <f t="shared" si="2"/>
        <v>0</v>
      </c>
      <c r="AJ82" s="38">
        <f t="shared" si="3"/>
        <v>0</v>
      </c>
      <c r="AK82" s="39">
        <f t="shared" si="4"/>
        <v>0</v>
      </c>
      <c r="AL82" s="69" t="s">
        <v>2472</v>
      </c>
      <c r="AO82">
        <f t="shared" si="5"/>
        <v>0</v>
      </c>
      <c r="AP82">
        <f t="shared" si="6"/>
        <v>2</v>
      </c>
      <c r="AS82">
        <v>0</v>
      </c>
      <c r="AT82">
        <v>3</v>
      </c>
      <c r="AW82" s="93">
        <f t="shared" si="7"/>
        <v>0</v>
      </c>
      <c r="AX82">
        <f t="shared" si="8"/>
        <v>3</v>
      </c>
    </row>
    <row r="83" spans="2:50">
      <c r="B83" s="35" t="s">
        <v>152</v>
      </c>
      <c r="C83" s="35" t="s">
        <v>153</v>
      </c>
      <c r="D83" s="35">
        <v>39135</v>
      </c>
      <c r="E83" s="36">
        <v>0</v>
      </c>
      <c r="F83" s="36">
        <v>0</v>
      </c>
      <c r="G83" s="67">
        <v>0</v>
      </c>
      <c r="H83" s="67">
        <v>0</v>
      </c>
      <c r="I83" s="67">
        <v>0</v>
      </c>
      <c r="J83" s="67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7">
        <f t="shared" si="2"/>
        <v>0</v>
      </c>
      <c r="AJ83" s="38">
        <f t="shared" si="3"/>
        <v>0</v>
      </c>
      <c r="AK83" s="39">
        <f t="shared" si="4"/>
        <v>0</v>
      </c>
      <c r="AL83" s="69" t="s">
        <v>2467</v>
      </c>
      <c r="AO83">
        <f t="shared" si="5"/>
        <v>0</v>
      </c>
      <c r="AP83">
        <f t="shared" si="6"/>
        <v>2.6669999999999998</v>
      </c>
      <c r="AS83">
        <v>0</v>
      </c>
      <c r="AT83">
        <v>3</v>
      </c>
      <c r="AW83" s="93">
        <f t="shared" si="7"/>
        <v>0</v>
      </c>
      <c r="AX83">
        <f t="shared" si="8"/>
        <v>3</v>
      </c>
    </row>
    <row r="84" spans="2:50">
      <c r="B84" s="35" t="s">
        <v>154</v>
      </c>
      <c r="C84" s="35" t="s">
        <v>155</v>
      </c>
      <c r="D84" s="35">
        <v>30575</v>
      </c>
      <c r="E84" s="36">
        <v>0</v>
      </c>
      <c r="F84" s="36">
        <v>0</v>
      </c>
      <c r="G84" s="67">
        <v>0</v>
      </c>
      <c r="H84" s="67">
        <v>0</v>
      </c>
      <c r="I84" s="67">
        <v>0</v>
      </c>
      <c r="J84" s="67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7">
        <f t="shared" si="2"/>
        <v>0</v>
      </c>
      <c r="AJ84" s="38">
        <f t="shared" si="3"/>
        <v>0</v>
      </c>
      <c r="AK84" s="39">
        <f t="shared" si="4"/>
        <v>0</v>
      </c>
      <c r="AL84" s="69" t="s">
        <v>2477</v>
      </c>
      <c r="AO84">
        <f t="shared" si="5"/>
        <v>0</v>
      </c>
      <c r="AP84">
        <f t="shared" si="6"/>
        <v>1.667</v>
      </c>
      <c r="AS84">
        <v>0</v>
      </c>
      <c r="AT84">
        <v>3</v>
      </c>
      <c r="AW84" s="93">
        <f t="shared" si="7"/>
        <v>0</v>
      </c>
      <c r="AX84">
        <f t="shared" si="8"/>
        <v>3</v>
      </c>
    </row>
    <row r="85" spans="2:50">
      <c r="B85" s="35" t="s">
        <v>156</v>
      </c>
      <c r="C85" s="35" t="s">
        <v>157</v>
      </c>
      <c r="D85" s="35">
        <v>39135</v>
      </c>
      <c r="E85" s="36">
        <v>0</v>
      </c>
      <c r="F85" s="36">
        <v>0</v>
      </c>
      <c r="G85" s="67">
        <v>0</v>
      </c>
      <c r="H85" s="67">
        <v>0</v>
      </c>
      <c r="I85" s="67">
        <v>0</v>
      </c>
      <c r="J85" s="67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7">
        <f t="shared" si="2"/>
        <v>0</v>
      </c>
      <c r="AJ85" s="38">
        <f t="shared" si="3"/>
        <v>0</v>
      </c>
      <c r="AK85" s="39">
        <f t="shared" si="4"/>
        <v>0</v>
      </c>
      <c r="AL85" s="69" t="s">
        <v>2468</v>
      </c>
      <c r="AO85">
        <f t="shared" si="5"/>
        <v>0</v>
      </c>
      <c r="AP85">
        <f t="shared" si="6"/>
        <v>3</v>
      </c>
      <c r="AS85">
        <v>0</v>
      </c>
      <c r="AT85">
        <v>3</v>
      </c>
      <c r="AW85" s="93">
        <f t="shared" si="7"/>
        <v>0</v>
      </c>
      <c r="AX85">
        <f t="shared" si="8"/>
        <v>3</v>
      </c>
    </row>
    <row r="86" spans="2:50">
      <c r="B86" s="35" t="s">
        <v>158</v>
      </c>
      <c r="C86" s="35" t="s">
        <v>159</v>
      </c>
      <c r="D86" s="35">
        <v>30575</v>
      </c>
      <c r="E86" s="36">
        <v>0</v>
      </c>
      <c r="F86" s="36">
        <v>0</v>
      </c>
      <c r="G86" s="67">
        <v>0</v>
      </c>
      <c r="H86" s="67">
        <v>0</v>
      </c>
      <c r="I86" s="67">
        <v>0</v>
      </c>
      <c r="J86" s="67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1</v>
      </c>
      <c r="AI86" s="37">
        <f t="shared" si="2"/>
        <v>1</v>
      </c>
      <c r="AJ86" s="38">
        <f t="shared" si="3"/>
        <v>1</v>
      </c>
      <c r="AK86" s="39">
        <f t="shared" si="4"/>
        <v>1</v>
      </c>
      <c r="AL86" s="69" t="s">
        <v>2466</v>
      </c>
      <c r="AO86">
        <f t="shared" si="5"/>
        <v>1</v>
      </c>
      <c r="AP86">
        <f t="shared" si="6"/>
        <v>3.3330000000000002</v>
      </c>
      <c r="AS86">
        <v>0</v>
      </c>
      <c r="AT86">
        <v>3.3330000000000002</v>
      </c>
      <c r="AW86" s="93">
        <f t="shared" si="7"/>
        <v>0</v>
      </c>
      <c r="AX86">
        <f t="shared" si="8"/>
        <v>3.3330000000000002</v>
      </c>
    </row>
    <row r="87" spans="2:50">
      <c r="B87" s="35" t="s">
        <v>160</v>
      </c>
      <c r="C87" s="35" t="s">
        <v>161</v>
      </c>
      <c r="D87" s="35">
        <v>30575</v>
      </c>
      <c r="E87" s="36">
        <v>0</v>
      </c>
      <c r="F87" s="36">
        <v>0</v>
      </c>
      <c r="G87" s="67">
        <v>0</v>
      </c>
      <c r="H87" s="67">
        <v>0</v>
      </c>
      <c r="I87" s="67">
        <v>0</v>
      </c>
      <c r="J87" s="67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7">
        <f t="shared" si="2"/>
        <v>0</v>
      </c>
      <c r="AJ87" s="38">
        <f t="shared" si="3"/>
        <v>0</v>
      </c>
      <c r="AK87" s="39">
        <f t="shared" si="4"/>
        <v>0</v>
      </c>
      <c r="AL87" s="69" t="s">
        <v>2479</v>
      </c>
      <c r="AO87">
        <f t="shared" si="5"/>
        <v>0</v>
      </c>
      <c r="AP87" t="str">
        <f t="shared" si="6"/>
        <v>QQQ</v>
      </c>
      <c r="AS87">
        <v>0</v>
      </c>
      <c r="AT87">
        <v>3.3330000000000002</v>
      </c>
      <c r="AW87" s="93">
        <f t="shared" si="7"/>
        <v>0</v>
      </c>
      <c r="AX87">
        <f t="shared" si="8"/>
        <v>3.3330000000000002</v>
      </c>
    </row>
    <row r="88" spans="2:50">
      <c r="B88" s="35" t="s">
        <v>162</v>
      </c>
      <c r="C88" s="35" t="s">
        <v>163</v>
      </c>
      <c r="D88" s="35">
        <v>39135</v>
      </c>
      <c r="E88" s="36">
        <v>0</v>
      </c>
      <c r="F88" s="36">
        <v>0</v>
      </c>
      <c r="G88" s="67">
        <v>0</v>
      </c>
      <c r="H88" s="67">
        <v>0</v>
      </c>
      <c r="I88" s="67">
        <v>0</v>
      </c>
      <c r="J88" s="67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7">
        <f t="shared" si="2"/>
        <v>0</v>
      </c>
      <c r="AJ88" s="38">
        <f t="shared" si="3"/>
        <v>0</v>
      </c>
      <c r="AK88" s="39">
        <f t="shared" si="4"/>
        <v>0</v>
      </c>
      <c r="AL88" s="69" t="s">
        <v>2478</v>
      </c>
      <c r="AO88">
        <f t="shared" si="5"/>
        <v>0</v>
      </c>
      <c r="AP88">
        <f t="shared" si="6"/>
        <v>0.66700000000000004</v>
      </c>
      <c r="AS88">
        <v>0</v>
      </c>
      <c r="AT88">
        <v>3.3330000000000002</v>
      </c>
      <c r="AW88" s="93">
        <f t="shared" si="7"/>
        <v>0</v>
      </c>
      <c r="AX88">
        <f t="shared" si="8"/>
        <v>3.3330000000000002</v>
      </c>
    </row>
    <row r="89" spans="2:50">
      <c r="B89" s="35" t="s">
        <v>164</v>
      </c>
      <c r="C89" s="35" t="s">
        <v>165</v>
      </c>
      <c r="D89" s="35">
        <v>30575</v>
      </c>
      <c r="E89" s="36">
        <v>0</v>
      </c>
      <c r="F89" s="36">
        <v>0</v>
      </c>
      <c r="G89" s="67">
        <v>0</v>
      </c>
      <c r="H89" s="67">
        <v>0</v>
      </c>
      <c r="I89" s="67">
        <v>0</v>
      </c>
      <c r="J89" s="67">
        <v>0</v>
      </c>
      <c r="K89" s="36">
        <v>0</v>
      </c>
      <c r="L89" s="36">
        <v>0</v>
      </c>
      <c r="M89" s="36">
        <v>0</v>
      </c>
      <c r="N89" s="36">
        <v>0</v>
      </c>
      <c r="O89" s="36">
        <v>1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1</v>
      </c>
      <c r="AI89" s="37">
        <f t="shared" si="2"/>
        <v>2</v>
      </c>
      <c r="AJ89" s="38">
        <f t="shared" si="3"/>
        <v>1</v>
      </c>
      <c r="AK89" s="39">
        <f t="shared" si="4"/>
        <v>2</v>
      </c>
      <c r="AL89" s="69" t="s">
        <v>2469</v>
      </c>
      <c r="AO89">
        <f t="shared" ref="AO89:AO152" si="12">AI89</f>
        <v>2</v>
      </c>
      <c r="AP89">
        <f t="shared" ref="AP89:AP152" si="13">VLOOKUP(AL89,$AM$3:$AN$18,2,FALSE)</f>
        <v>2.3330000000000002</v>
      </c>
      <c r="AS89">
        <v>0</v>
      </c>
      <c r="AT89">
        <v>3.3330000000000002</v>
      </c>
      <c r="AW89" s="93">
        <f t="shared" ref="AW89:AW152" si="14">AS89/12</f>
        <v>0</v>
      </c>
      <c r="AX89">
        <f t="shared" ref="AX89:AX152" si="15">AT89</f>
        <v>3.3330000000000002</v>
      </c>
    </row>
    <row r="90" spans="2:50">
      <c r="B90" s="35" t="s">
        <v>166</v>
      </c>
      <c r="C90" s="35" t="s">
        <v>167</v>
      </c>
      <c r="D90" s="35">
        <v>39135</v>
      </c>
      <c r="E90" s="36">
        <v>0</v>
      </c>
      <c r="F90" s="36">
        <v>0</v>
      </c>
      <c r="G90" s="67">
        <v>0</v>
      </c>
      <c r="H90" s="67">
        <v>0</v>
      </c>
      <c r="I90" s="67">
        <v>0</v>
      </c>
      <c r="J90" s="67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7">
        <f t="shared" si="2"/>
        <v>0</v>
      </c>
      <c r="AJ90" s="38">
        <f t="shared" si="3"/>
        <v>0</v>
      </c>
      <c r="AK90" s="39">
        <f t="shared" si="4"/>
        <v>0</v>
      </c>
      <c r="AL90" s="69" t="s">
        <v>2473</v>
      </c>
      <c r="AO90">
        <f t="shared" si="12"/>
        <v>0</v>
      </c>
      <c r="AP90">
        <f t="shared" si="13"/>
        <v>1.333</v>
      </c>
      <c r="AS90">
        <v>0</v>
      </c>
      <c r="AT90">
        <v>3.3330000000000002</v>
      </c>
      <c r="AW90" s="93">
        <f t="shared" si="14"/>
        <v>0</v>
      </c>
      <c r="AX90">
        <f t="shared" si="15"/>
        <v>3.3330000000000002</v>
      </c>
    </row>
    <row r="91" spans="2:50">
      <c r="B91" s="35" t="s">
        <v>168</v>
      </c>
      <c r="C91" s="35" t="s">
        <v>169</v>
      </c>
      <c r="D91" s="35">
        <v>30575</v>
      </c>
      <c r="E91" s="36">
        <v>0</v>
      </c>
      <c r="F91" s="36">
        <v>0</v>
      </c>
      <c r="G91" s="67">
        <v>1</v>
      </c>
      <c r="H91" s="67">
        <v>0</v>
      </c>
      <c r="I91" s="67">
        <v>0</v>
      </c>
      <c r="J91" s="67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1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1</v>
      </c>
      <c r="AI91" s="37">
        <f t="shared" si="2"/>
        <v>3</v>
      </c>
      <c r="AJ91" s="38">
        <f t="shared" si="3"/>
        <v>1</v>
      </c>
      <c r="AK91" s="39">
        <f t="shared" si="4"/>
        <v>3</v>
      </c>
      <c r="AL91" s="69" t="s">
        <v>2468</v>
      </c>
      <c r="AO91">
        <f t="shared" si="12"/>
        <v>3</v>
      </c>
      <c r="AP91">
        <f t="shared" si="13"/>
        <v>3</v>
      </c>
      <c r="AS91">
        <v>0</v>
      </c>
      <c r="AT91">
        <v>3.3330000000000002</v>
      </c>
      <c r="AW91" s="93">
        <f t="shared" si="14"/>
        <v>0</v>
      </c>
      <c r="AX91">
        <f t="shared" si="15"/>
        <v>3.3330000000000002</v>
      </c>
    </row>
    <row r="92" spans="2:50">
      <c r="B92" s="35" t="s">
        <v>1735</v>
      </c>
      <c r="C92" s="35" t="s">
        <v>1736</v>
      </c>
      <c r="D92" s="35">
        <v>30575</v>
      </c>
      <c r="E92" s="36">
        <v>0</v>
      </c>
      <c r="F92" s="36">
        <v>0</v>
      </c>
      <c r="G92" s="67">
        <v>0</v>
      </c>
      <c r="H92" s="67">
        <v>0</v>
      </c>
      <c r="I92" s="67">
        <v>0</v>
      </c>
      <c r="J92" s="67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7">
        <f t="shared" ref="AI92:AI155" si="16">SUM(E92:AH92)</f>
        <v>0</v>
      </c>
      <c r="AJ92" s="38">
        <f t="shared" ref="AJ92:AJ155" si="17">IF(AI92=0,0,1)</f>
        <v>0</v>
      </c>
      <c r="AK92" s="39">
        <f t="shared" ref="AK92:AK155" si="18">SUMPRODUCT($E$20:$AH$20,E92:AH92)</f>
        <v>0</v>
      </c>
      <c r="AL92" s="69" t="s">
        <v>2470</v>
      </c>
      <c r="AO92">
        <f t="shared" si="12"/>
        <v>0</v>
      </c>
      <c r="AP92">
        <f t="shared" si="13"/>
        <v>0</v>
      </c>
      <c r="AS92">
        <v>0</v>
      </c>
      <c r="AT92">
        <v>3.3330000000000002</v>
      </c>
      <c r="AW92" s="93">
        <f t="shared" si="14"/>
        <v>0</v>
      </c>
      <c r="AX92">
        <f t="shared" si="15"/>
        <v>3.3330000000000002</v>
      </c>
    </row>
    <row r="93" spans="2:50">
      <c r="B93" s="35" t="s">
        <v>170</v>
      </c>
      <c r="C93" s="35" t="s">
        <v>171</v>
      </c>
      <c r="D93" s="35">
        <v>39135</v>
      </c>
      <c r="E93" s="36">
        <v>0</v>
      </c>
      <c r="F93" s="36">
        <v>0</v>
      </c>
      <c r="G93" s="67">
        <v>0</v>
      </c>
      <c r="H93" s="67">
        <v>0</v>
      </c>
      <c r="I93" s="67">
        <v>0</v>
      </c>
      <c r="J93" s="67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7">
        <f t="shared" si="16"/>
        <v>0</v>
      </c>
      <c r="AJ93" s="38">
        <f t="shared" si="17"/>
        <v>0</v>
      </c>
      <c r="AK93" s="39">
        <f t="shared" si="18"/>
        <v>0</v>
      </c>
      <c r="AL93" s="69" t="s">
        <v>2473</v>
      </c>
      <c r="AO93">
        <f t="shared" si="12"/>
        <v>0</v>
      </c>
      <c r="AP93">
        <f t="shared" si="13"/>
        <v>1.333</v>
      </c>
      <c r="AS93">
        <v>0</v>
      </c>
      <c r="AT93">
        <v>3.3330000000000002</v>
      </c>
      <c r="AW93" s="93">
        <f t="shared" si="14"/>
        <v>0</v>
      </c>
      <c r="AX93">
        <f t="shared" si="15"/>
        <v>3.3330000000000002</v>
      </c>
    </row>
    <row r="94" spans="2:50">
      <c r="B94" s="35" t="s">
        <v>172</v>
      </c>
      <c r="C94" s="35" t="s">
        <v>173</v>
      </c>
      <c r="D94" s="35">
        <v>39135</v>
      </c>
      <c r="E94" s="36">
        <v>0</v>
      </c>
      <c r="F94" s="36">
        <v>0</v>
      </c>
      <c r="G94" s="67">
        <v>0</v>
      </c>
      <c r="H94" s="67">
        <v>0</v>
      </c>
      <c r="I94" s="67">
        <v>0</v>
      </c>
      <c r="J94" s="67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1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7">
        <f t="shared" si="16"/>
        <v>1</v>
      </c>
      <c r="AJ94" s="38">
        <f t="shared" si="17"/>
        <v>1</v>
      </c>
      <c r="AK94" s="39">
        <f t="shared" si="18"/>
        <v>1</v>
      </c>
      <c r="AL94" s="69" t="s">
        <v>2468</v>
      </c>
      <c r="AO94">
        <f t="shared" si="12"/>
        <v>1</v>
      </c>
      <c r="AP94">
        <f t="shared" si="13"/>
        <v>3</v>
      </c>
      <c r="AS94">
        <v>0</v>
      </c>
      <c r="AT94">
        <v>3.3330000000000002</v>
      </c>
      <c r="AW94" s="93">
        <f t="shared" si="14"/>
        <v>0</v>
      </c>
      <c r="AX94">
        <f t="shared" si="15"/>
        <v>3.3330000000000002</v>
      </c>
    </row>
    <row r="95" spans="2:50">
      <c r="B95" s="35" t="s">
        <v>174</v>
      </c>
      <c r="C95" s="35" t="s">
        <v>175</v>
      </c>
      <c r="D95" s="35">
        <v>30575</v>
      </c>
      <c r="E95" s="36">
        <v>0</v>
      </c>
      <c r="F95" s="36">
        <v>0</v>
      </c>
      <c r="G95" s="67">
        <v>0</v>
      </c>
      <c r="H95" s="67">
        <v>0</v>
      </c>
      <c r="I95" s="67">
        <v>0</v>
      </c>
      <c r="J95" s="67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0</v>
      </c>
      <c r="AG95" s="36">
        <v>0</v>
      </c>
      <c r="AH95" s="36">
        <v>0</v>
      </c>
      <c r="AI95" s="37">
        <f t="shared" si="16"/>
        <v>0</v>
      </c>
      <c r="AJ95" s="38">
        <f t="shared" si="17"/>
        <v>0</v>
      </c>
      <c r="AK95" s="39">
        <f t="shared" si="18"/>
        <v>0</v>
      </c>
      <c r="AL95" s="69" t="s">
        <v>2468</v>
      </c>
      <c r="AO95">
        <f t="shared" si="12"/>
        <v>0</v>
      </c>
      <c r="AP95">
        <f t="shared" si="13"/>
        <v>3</v>
      </c>
      <c r="AS95">
        <v>0</v>
      </c>
      <c r="AT95">
        <v>3.3330000000000002</v>
      </c>
      <c r="AW95" s="93">
        <f t="shared" si="14"/>
        <v>0</v>
      </c>
      <c r="AX95">
        <f t="shared" si="15"/>
        <v>3.3330000000000002</v>
      </c>
    </row>
    <row r="96" spans="2:50">
      <c r="B96" s="35" t="s">
        <v>176</v>
      </c>
      <c r="C96" s="35" t="s">
        <v>177</v>
      </c>
      <c r="D96" s="35">
        <v>30575</v>
      </c>
      <c r="E96" s="36">
        <v>0</v>
      </c>
      <c r="F96" s="36">
        <v>0</v>
      </c>
      <c r="G96" s="67">
        <v>0</v>
      </c>
      <c r="H96" s="67">
        <v>0</v>
      </c>
      <c r="I96" s="67">
        <v>0</v>
      </c>
      <c r="J96" s="67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7">
        <f t="shared" si="16"/>
        <v>0</v>
      </c>
      <c r="AJ96" s="38">
        <f t="shared" si="17"/>
        <v>0</v>
      </c>
      <c r="AK96" s="39">
        <f t="shared" si="18"/>
        <v>0</v>
      </c>
      <c r="AL96" s="69" t="s">
        <v>2464</v>
      </c>
      <c r="AO96">
        <f t="shared" si="12"/>
        <v>0</v>
      </c>
      <c r="AP96">
        <f t="shared" si="13"/>
        <v>4</v>
      </c>
      <c r="AS96">
        <v>0</v>
      </c>
      <c r="AT96">
        <v>3.6669999999999998</v>
      </c>
      <c r="AW96" s="93">
        <f t="shared" si="14"/>
        <v>0</v>
      </c>
      <c r="AX96">
        <f t="shared" si="15"/>
        <v>3.6669999999999998</v>
      </c>
    </row>
    <row r="97" spans="2:50">
      <c r="B97" s="35" t="s">
        <v>178</v>
      </c>
      <c r="C97" s="35" t="s">
        <v>179</v>
      </c>
      <c r="D97" s="35">
        <v>30575</v>
      </c>
      <c r="E97" s="36">
        <v>0</v>
      </c>
      <c r="F97" s="36">
        <v>0</v>
      </c>
      <c r="G97" s="67">
        <v>0</v>
      </c>
      <c r="H97" s="67">
        <v>0</v>
      </c>
      <c r="I97" s="67">
        <v>0</v>
      </c>
      <c r="J97" s="67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7">
        <f t="shared" si="16"/>
        <v>0</v>
      </c>
      <c r="AJ97" s="38">
        <f t="shared" si="17"/>
        <v>0</v>
      </c>
      <c r="AK97" s="39">
        <f t="shared" si="18"/>
        <v>0</v>
      </c>
      <c r="AL97" s="69" t="s">
        <v>2469</v>
      </c>
      <c r="AO97">
        <f t="shared" si="12"/>
        <v>0</v>
      </c>
      <c r="AP97">
        <f t="shared" si="13"/>
        <v>2.3330000000000002</v>
      </c>
      <c r="AS97">
        <v>0</v>
      </c>
      <c r="AT97">
        <v>3.6669999999999998</v>
      </c>
      <c r="AW97" s="93">
        <f t="shared" si="14"/>
        <v>0</v>
      </c>
      <c r="AX97">
        <f t="shared" si="15"/>
        <v>3.6669999999999998</v>
      </c>
    </row>
    <row r="98" spans="2:50">
      <c r="B98" s="35" t="s">
        <v>180</v>
      </c>
      <c r="C98" s="35" t="s">
        <v>181</v>
      </c>
      <c r="D98" s="35">
        <v>30575</v>
      </c>
      <c r="E98" s="36">
        <v>0</v>
      </c>
      <c r="F98" s="36">
        <v>0</v>
      </c>
      <c r="G98" s="67">
        <v>0</v>
      </c>
      <c r="H98" s="67">
        <v>0</v>
      </c>
      <c r="I98" s="67">
        <v>0</v>
      </c>
      <c r="J98" s="67">
        <v>0</v>
      </c>
      <c r="K98" s="36">
        <v>0</v>
      </c>
      <c r="L98" s="36">
        <v>0</v>
      </c>
      <c r="M98" s="36">
        <v>0</v>
      </c>
      <c r="N98" s="36">
        <v>0</v>
      </c>
      <c r="O98" s="36">
        <v>1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1</v>
      </c>
      <c r="AI98" s="37">
        <f t="shared" si="16"/>
        <v>2</v>
      </c>
      <c r="AJ98" s="38">
        <f t="shared" si="17"/>
        <v>1</v>
      </c>
      <c r="AK98" s="39">
        <f t="shared" si="18"/>
        <v>2</v>
      </c>
      <c r="AL98" s="69" t="s">
        <v>2465</v>
      </c>
      <c r="AO98">
        <f t="shared" si="12"/>
        <v>2</v>
      </c>
      <c r="AP98">
        <f t="shared" si="13"/>
        <v>3.6669999999999998</v>
      </c>
      <c r="AS98">
        <v>0</v>
      </c>
      <c r="AT98">
        <v>3.6669999999999998</v>
      </c>
      <c r="AW98" s="93">
        <f t="shared" si="14"/>
        <v>0</v>
      </c>
      <c r="AX98">
        <f t="shared" si="15"/>
        <v>3.6669999999999998</v>
      </c>
    </row>
    <row r="99" spans="2:50">
      <c r="B99" s="35" t="s">
        <v>182</v>
      </c>
      <c r="C99" s="35" t="s">
        <v>183</v>
      </c>
      <c r="D99" s="35">
        <v>39135</v>
      </c>
      <c r="E99" s="36">
        <v>0</v>
      </c>
      <c r="F99" s="36">
        <v>0</v>
      </c>
      <c r="G99" s="67">
        <v>0</v>
      </c>
      <c r="H99" s="67">
        <v>0</v>
      </c>
      <c r="I99" s="67">
        <v>0</v>
      </c>
      <c r="J99" s="67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7">
        <f t="shared" si="16"/>
        <v>0</v>
      </c>
      <c r="AJ99" s="38">
        <f t="shared" si="17"/>
        <v>0</v>
      </c>
      <c r="AK99" s="39">
        <f t="shared" si="18"/>
        <v>0</v>
      </c>
      <c r="AL99" s="69" t="s">
        <v>2466</v>
      </c>
      <c r="AO99">
        <f t="shared" si="12"/>
        <v>0</v>
      </c>
      <c r="AP99">
        <f t="shared" si="13"/>
        <v>3.3330000000000002</v>
      </c>
      <c r="AS99">
        <v>0</v>
      </c>
      <c r="AT99">
        <v>3.6669999999999998</v>
      </c>
      <c r="AW99" s="93">
        <f t="shared" si="14"/>
        <v>0</v>
      </c>
      <c r="AX99">
        <f t="shared" si="15"/>
        <v>3.6669999999999998</v>
      </c>
    </row>
    <row r="100" spans="2:50">
      <c r="B100" s="35" t="s">
        <v>184</v>
      </c>
      <c r="C100" s="35" t="s">
        <v>185</v>
      </c>
      <c r="D100" s="35">
        <v>39135</v>
      </c>
      <c r="E100" s="36">
        <v>0</v>
      </c>
      <c r="F100" s="36">
        <v>0</v>
      </c>
      <c r="G100" s="67">
        <v>0</v>
      </c>
      <c r="H100" s="67">
        <v>0</v>
      </c>
      <c r="I100" s="67">
        <v>0</v>
      </c>
      <c r="J100" s="67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0</v>
      </c>
      <c r="AI100" s="37">
        <f t="shared" si="16"/>
        <v>0</v>
      </c>
      <c r="AJ100" s="38">
        <f t="shared" si="17"/>
        <v>0</v>
      </c>
      <c r="AK100" s="39">
        <f t="shared" si="18"/>
        <v>0</v>
      </c>
      <c r="AL100" s="69" t="s">
        <v>2479</v>
      </c>
      <c r="AO100">
        <f t="shared" si="12"/>
        <v>0</v>
      </c>
      <c r="AP100" t="str">
        <f t="shared" si="13"/>
        <v>QQQ</v>
      </c>
      <c r="AS100">
        <v>0</v>
      </c>
      <c r="AT100">
        <v>3.6669999999999998</v>
      </c>
      <c r="AW100" s="93">
        <f t="shared" si="14"/>
        <v>0</v>
      </c>
      <c r="AX100">
        <f t="shared" si="15"/>
        <v>3.6669999999999998</v>
      </c>
    </row>
    <row r="101" spans="2:50">
      <c r="B101" s="35" t="s">
        <v>186</v>
      </c>
      <c r="C101" s="35" t="s">
        <v>187</v>
      </c>
      <c r="D101" s="35">
        <v>30575</v>
      </c>
      <c r="E101" s="36">
        <v>0</v>
      </c>
      <c r="F101" s="36">
        <v>0</v>
      </c>
      <c r="G101" s="67">
        <v>0</v>
      </c>
      <c r="H101" s="67">
        <v>0</v>
      </c>
      <c r="I101" s="67">
        <v>0</v>
      </c>
      <c r="J101" s="67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1</v>
      </c>
      <c r="AI101" s="37">
        <f t="shared" si="16"/>
        <v>1</v>
      </c>
      <c r="AJ101" s="38">
        <f t="shared" si="17"/>
        <v>1</v>
      </c>
      <c r="AK101" s="39">
        <f t="shared" si="18"/>
        <v>1</v>
      </c>
      <c r="AL101" s="69" t="s">
        <v>2465</v>
      </c>
      <c r="AO101">
        <f t="shared" si="12"/>
        <v>1</v>
      </c>
      <c r="AP101">
        <f t="shared" si="13"/>
        <v>3.6669999999999998</v>
      </c>
      <c r="AS101">
        <v>0</v>
      </c>
      <c r="AT101">
        <v>3.6669999999999998</v>
      </c>
      <c r="AW101" s="93">
        <f t="shared" si="14"/>
        <v>0</v>
      </c>
      <c r="AX101">
        <f t="shared" si="15"/>
        <v>3.6669999999999998</v>
      </c>
    </row>
    <row r="102" spans="2:50">
      <c r="B102" s="35" t="s">
        <v>188</v>
      </c>
      <c r="C102" s="35" t="s">
        <v>189</v>
      </c>
      <c r="D102" s="35">
        <v>39135</v>
      </c>
      <c r="E102" s="36">
        <v>0</v>
      </c>
      <c r="F102" s="36">
        <v>0</v>
      </c>
      <c r="G102" s="67">
        <v>0</v>
      </c>
      <c r="H102" s="67">
        <v>0</v>
      </c>
      <c r="I102" s="67">
        <v>0</v>
      </c>
      <c r="J102" s="67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1</v>
      </c>
      <c r="AI102" s="37">
        <f t="shared" si="16"/>
        <v>1</v>
      </c>
      <c r="AJ102" s="38">
        <f t="shared" si="17"/>
        <v>1</v>
      </c>
      <c r="AK102" s="39">
        <f t="shared" si="18"/>
        <v>1</v>
      </c>
      <c r="AL102" s="69" t="s">
        <v>2465</v>
      </c>
      <c r="AO102">
        <f t="shared" si="12"/>
        <v>1</v>
      </c>
      <c r="AP102">
        <f t="shared" si="13"/>
        <v>3.6669999999999998</v>
      </c>
      <c r="AS102">
        <v>0</v>
      </c>
      <c r="AT102">
        <v>3.6669999999999998</v>
      </c>
      <c r="AW102" s="93">
        <f t="shared" si="14"/>
        <v>0</v>
      </c>
      <c r="AX102">
        <f t="shared" si="15"/>
        <v>3.6669999999999998</v>
      </c>
    </row>
    <row r="103" spans="2:50">
      <c r="B103" s="35" t="s">
        <v>190</v>
      </c>
      <c r="C103" s="35" t="s">
        <v>191</v>
      </c>
      <c r="D103" s="35">
        <v>30575</v>
      </c>
      <c r="E103" s="36">
        <v>0</v>
      </c>
      <c r="F103" s="36">
        <v>0</v>
      </c>
      <c r="G103" s="67">
        <v>0</v>
      </c>
      <c r="H103" s="67">
        <v>0</v>
      </c>
      <c r="I103" s="67">
        <v>0</v>
      </c>
      <c r="J103" s="67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1</v>
      </c>
      <c r="AI103" s="37">
        <f t="shared" si="16"/>
        <v>1</v>
      </c>
      <c r="AJ103" s="38">
        <f t="shared" si="17"/>
        <v>1</v>
      </c>
      <c r="AK103" s="39">
        <f t="shared" si="18"/>
        <v>1</v>
      </c>
      <c r="AL103" s="69" t="s">
        <v>2469</v>
      </c>
      <c r="AO103">
        <f t="shared" si="12"/>
        <v>1</v>
      </c>
      <c r="AP103">
        <f t="shared" si="13"/>
        <v>2.3330000000000002</v>
      </c>
      <c r="AS103">
        <v>0</v>
      </c>
      <c r="AT103">
        <v>3.6669999999999998</v>
      </c>
      <c r="AW103" s="93">
        <f t="shared" si="14"/>
        <v>0</v>
      </c>
      <c r="AX103">
        <f t="shared" si="15"/>
        <v>3.6669999999999998</v>
      </c>
    </row>
    <row r="104" spans="2:50">
      <c r="B104" s="35" t="s">
        <v>192</v>
      </c>
      <c r="C104" s="35" t="s">
        <v>193</v>
      </c>
      <c r="D104" s="35">
        <v>39135</v>
      </c>
      <c r="E104" s="36">
        <v>0</v>
      </c>
      <c r="F104" s="36">
        <v>0</v>
      </c>
      <c r="G104" s="67">
        <v>0</v>
      </c>
      <c r="H104" s="67">
        <v>0</v>
      </c>
      <c r="I104" s="67">
        <v>0</v>
      </c>
      <c r="J104" s="67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7">
        <f t="shared" si="16"/>
        <v>0</v>
      </c>
      <c r="AJ104" s="38">
        <f t="shared" si="17"/>
        <v>0</v>
      </c>
      <c r="AK104" s="39">
        <f t="shared" si="18"/>
        <v>0</v>
      </c>
      <c r="AL104" s="69" t="s">
        <v>2469</v>
      </c>
      <c r="AO104">
        <f t="shared" si="12"/>
        <v>0</v>
      </c>
      <c r="AP104">
        <f t="shared" si="13"/>
        <v>2.3330000000000002</v>
      </c>
      <c r="AS104">
        <v>0</v>
      </c>
      <c r="AT104">
        <v>3.6669999999999998</v>
      </c>
      <c r="AW104" s="93">
        <f t="shared" si="14"/>
        <v>0</v>
      </c>
      <c r="AX104">
        <f t="shared" si="15"/>
        <v>3.6669999999999998</v>
      </c>
    </row>
    <row r="105" spans="2:50">
      <c r="B105" s="35" t="s">
        <v>194</v>
      </c>
      <c r="C105" s="35" t="s">
        <v>195</v>
      </c>
      <c r="D105" s="35">
        <v>39135</v>
      </c>
      <c r="E105" s="36">
        <v>0</v>
      </c>
      <c r="F105" s="36">
        <v>0</v>
      </c>
      <c r="G105" s="67">
        <v>0</v>
      </c>
      <c r="H105" s="67">
        <v>0</v>
      </c>
      <c r="I105" s="67">
        <v>0</v>
      </c>
      <c r="J105" s="67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7">
        <f t="shared" si="16"/>
        <v>0</v>
      </c>
      <c r="AJ105" s="38">
        <f t="shared" si="17"/>
        <v>0</v>
      </c>
      <c r="AK105" s="39">
        <f t="shared" si="18"/>
        <v>0</v>
      </c>
      <c r="AL105" s="69" t="s">
        <v>2465</v>
      </c>
      <c r="AO105">
        <f t="shared" si="12"/>
        <v>0</v>
      </c>
      <c r="AP105">
        <f t="shared" si="13"/>
        <v>3.6669999999999998</v>
      </c>
      <c r="AS105">
        <v>0</v>
      </c>
      <c r="AT105">
        <v>3.6669999999999998</v>
      </c>
      <c r="AW105" s="93">
        <f t="shared" si="14"/>
        <v>0</v>
      </c>
      <c r="AX105">
        <f t="shared" si="15"/>
        <v>3.6669999999999998</v>
      </c>
    </row>
    <row r="106" spans="2:50">
      <c r="B106" s="35" t="s">
        <v>1737</v>
      </c>
      <c r="C106" s="35" t="s">
        <v>1738</v>
      </c>
      <c r="D106" s="35">
        <v>39135</v>
      </c>
      <c r="E106" s="36">
        <v>0</v>
      </c>
      <c r="F106" s="36">
        <v>0</v>
      </c>
      <c r="G106" s="67">
        <v>0</v>
      </c>
      <c r="H106" s="67">
        <v>0</v>
      </c>
      <c r="I106" s="67">
        <v>0</v>
      </c>
      <c r="J106" s="67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7">
        <f t="shared" si="16"/>
        <v>0</v>
      </c>
      <c r="AJ106" s="38">
        <f t="shared" si="17"/>
        <v>0</v>
      </c>
      <c r="AK106" s="39">
        <f t="shared" si="18"/>
        <v>0</v>
      </c>
      <c r="AL106" s="69" t="s">
        <v>2473</v>
      </c>
      <c r="AO106">
        <f t="shared" si="12"/>
        <v>0</v>
      </c>
      <c r="AP106">
        <f t="shared" si="13"/>
        <v>1.333</v>
      </c>
      <c r="AS106">
        <v>0</v>
      </c>
      <c r="AT106">
        <v>3.6669999999999998</v>
      </c>
      <c r="AW106" s="93">
        <f t="shared" si="14"/>
        <v>0</v>
      </c>
      <c r="AX106">
        <f t="shared" si="15"/>
        <v>3.6669999999999998</v>
      </c>
    </row>
    <row r="107" spans="2:50">
      <c r="B107" s="35" t="s">
        <v>196</v>
      </c>
      <c r="C107" s="35" t="s">
        <v>197</v>
      </c>
      <c r="D107" s="35">
        <v>30575</v>
      </c>
      <c r="E107" s="36">
        <v>0</v>
      </c>
      <c r="F107" s="36">
        <v>0</v>
      </c>
      <c r="G107" s="67">
        <v>1</v>
      </c>
      <c r="H107" s="67">
        <v>0</v>
      </c>
      <c r="I107" s="67">
        <v>0</v>
      </c>
      <c r="J107" s="67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1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1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7">
        <f t="shared" si="16"/>
        <v>3</v>
      </c>
      <c r="AJ107" s="38">
        <f t="shared" si="17"/>
        <v>1</v>
      </c>
      <c r="AK107" s="39">
        <f t="shared" si="18"/>
        <v>3</v>
      </c>
      <c r="AL107" s="69" t="s">
        <v>2468</v>
      </c>
      <c r="AO107">
        <f t="shared" si="12"/>
        <v>3</v>
      </c>
      <c r="AP107">
        <f t="shared" si="13"/>
        <v>3</v>
      </c>
      <c r="AS107">
        <v>0</v>
      </c>
      <c r="AT107">
        <v>3.6669999999999998</v>
      </c>
      <c r="AW107" s="93">
        <f t="shared" si="14"/>
        <v>0</v>
      </c>
      <c r="AX107">
        <f t="shared" si="15"/>
        <v>3.6669999999999998</v>
      </c>
    </row>
    <row r="108" spans="2:50">
      <c r="B108" s="35" t="s">
        <v>198</v>
      </c>
      <c r="C108" s="35" t="s">
        <v>199</v>
      </c>
      <c r="D108" s="35">
        <v>30575</v>
      </c>
      <c r="E108" s="36">
        <v>0</v>
      </c>
      <c r="F108" s="36">
        <v>0</v>
      </c>
      <c r="G108" s="67">
        <v>0</v>
      </c>
      <c r="H108" s="67">
        <v>0</v>
      </c>
      <c r="I108" s="67">
        <v>0</v>
      </c>
      <c r="J108" s="67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7">
        <f t="shared" si="16"/>
        <v>0</v>
      </c>
      <c r="AJ108" s="38">
        <f t="shared" si="17"/>
        <v>0</v>
      </c>
      <c r="AK108" s="39">
        <f t="shared" si="18"/>
        <v>0</v>
      </c>
      <c r="AL108" s="69" t="s">
        <v>2467</v>
      </c>
      <c r="AO108">
        <f t="shared" si="12"/>
        <v>0</v>
      </c>
      <c r="AP108">
        <f t="shared" si="13"/>
        <v>2.6669999999999998</v>
      </c>
      <c r="AS108">
        <v>0</v>
      </c>
      <c r="AT108">
        <v>3.6669999999999998</v>
      </c>
      <c r="AW108" s="93">
        <f t="shared" si="14"/>
        <v>0</v>
      </c>
      <c r="AX108">
        <f t="shared" si="15"/>
        <v>3.6669999999999998</v>
      </c>
    </row>
    <row r="109" spans="2:50">
      <c r="B109" s="35" t="s">
        <v>200</v>
      </c>
      <c r="C109" s="35" t="s">
        <v>201</v>
      </c>
      <c r="D109" s="35">
        <v>39135</v>
      </c>
      <c r="E109" s="36">
        <v>0</v>
      </c>
      <c r="F109" s="36">
        <v>0</v>
      </c>
      <c r="G109" s="67">
        <v>0</v>
      </c>
      <c r="H109" s="67">
        <v>0</v>
      </c>
      <c r="I109" s="67">
        <v>0</v>
      </c>
      <c r="J109" s="67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1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7">
        <f t="shared" si="16"/>
        <v>1</v>
      </c>
      <c r="AJ109" s="38">
        <f t="shared" si="17"/>
        <v>1</v>
      </c>
      <c r="AK109" s="39">
        <f t="shared" si="18"/>
        <v>1</v>
      </c>
      <c r="AL109" s="69" t="s">
        <v>2466</v>
      </c>
      <c r="AO109">
        <f t="shared" si="12"/>
        <v>1</v>
      </c>
      <c r="AP109">
        <f t="shared" si="13"/>
        <v>3.3330000000000002</v>
      </c>
      <c r="AS109">
        <v>0</v>
      </c>
      <c r="AT109">
        <v>4</v>
      </c>
      <c r="AW109" s="93">
        <f t="shared" si="14"/>
        <v>0</v>
      </c>
      <c r="AX109">
        <f t="shared" si="15"/>
        <v>4</v>
      </c>
    </row>
    <row r="110" spans="2:50">
      <c r="B110" s="35" t="s">
        <v>1739</v>
      </c>
      <c r="C110" s="35" t="s">
        <v>1740</v>
      </c>
      <c r="D110" s="35">
        <v>39135</v>
      </c>
      <c r="E110" s="36">
        <v>0</v>
      </c>
      <c r="F110" s="36">
        <v>0</v>
      </c>
      <c r="G110" s="67">
        <v>0</v>
      </c>
      <c r="H110" s="67">
        <v>0</v>
      </c>
      <c r="I110" s="67">
        <v>0</v>
      </c>
      <c r="J110" s="67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7">
        <f t="shared" si="16"/>
        <v>0</v>
      </c>
      <c r="AJ110" s="38">
        <f t="shared" si="17"/>
        <v>0</v>
      </c>
      <c r="AK110" s="39">
        <f t="shared" si="18"/>
        <v>0</v>
      </c>
      <c r="AL110" s="69" t="s">
        <v>2469</v>
      </c>
      <c r="AO110">
        <f t="shared" si="12"/>
        <v>0</v>
      </c>
      <c r="AP110">
        <f t="shared" si="13"/>
        <v>2.3330000000000002</v>
      </c>
      <c r="AS110">
        <v>0</v>
      </c>
      <c r="AT110">
        <v>4</v>
      </c>
      <c r="AW110" s="93">
        <f t="shared" si="14"/>
        <v>0</v>
      </c>
      <c r="AX110">
        <f t="shared" si="15"/>
        <v>4</v>
      </c>
    </row>
    <row r="111" spans="2:50">
      <c r="B111" s="35" t="s">
        <v>202</v>
      </c>
      <c r="C111" s="35" t="s">
        <v>203</v>
      </c>
      <c r="D111" s="35">
        <v>39135</v>
      </c>
      <c r="E111" s="36">
        <v>0</v>
      </c>
      <c r="F111" s="36">
        <v>0</v>
      </c>
      <c r="G111" s="67">
        <v>0</v>
      </c>
      <c r="H111" s="67">
        <v>0</v>
      </c>
      <c r="I111" s="67">
        <v>0</v>
      </c>
      <c r="J111" s="67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7">
        <f t="shared" si="16"/>
        <v>0</v>
      </c>
      <c r="AJ111" s="38">
        <f t="shared" si="17"/>
        <v>0</v>
      </c>
      <c r="AK111" s="39">
        <f t="shared" si="18"/>
        <v>0</v>
      </c>
      <c r="AL111" s="69" t="s">
        <v>2472</v>
      </c>
      <c r="AO111">
        <f t="shared" si="12"/>
        <v>0</v>
      </c>
      <c r="AP111">
        <f t="shared" si="13"/>
        <v>2</v>
      </c>
      <c r="AS111">
        <v>0</v>
      </c>
      <c r="AT111">
        <v>4</v>
      </c>
      <c r="AW111" s="93">
        <f t="shared" si="14"/>
        <v>0</v>
      </c>
      <c r="AX111">
        <f t="shared" si="15"/>
        <v>4</v>
      </c>
    </row>
    <row r="112" spans="2:50">
      <c r="B112" s="35" t="s">
        <v>1741</v>
      </c>
      <c r="C112" s="35" t="s">
        <v>1742</v>
      </c>
      <c r="D112" s="35">
        <v>39135</v>
      </c>
      <c r="E112" s="36">
        <v>0</v>
      </c>
      <c r="F112" s="36">
        <v>0</v>
      </c>
      <c r="G112" s="67">
        <v>0</v>
      </c>
      <c r="H112" s="67">
        <v>0</v>
      </c>
      <c r="I112" s="67">
        <v>0</v>
      </c>
      <c r="J112" s="67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1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7">
        <f t="shared" si="16"/>
        <v>1</v>
      </c>
      <c r="AJ112" s="38">
        <f t="shared" si="17"/>
        <v>1</v>
      </c>
      <c r="AK112" s="39">
        <f t="shared" si="18"/>
        <v>1</v>
      </c>
      <c r="AL112" s="69" t="s">
        <v>2464</v>
      </c>
      <c r="AO112">
        <f t="shared" si="12"/>
        <v>1</v>
      </c>
      <c r="AP112">
        <f t="shared" si="13"/>
        <v>4</v>
      </c>
      <c r="AS112">
        <v>0</v>
      </c>
      <c r="AT112">
        <v>4</v>
      </c>
      <c r="AW112" s="93">
        <f t="shared" si="14"/>
        <v>0</v>
      </c>
      <c r="AX112">
        <f t="shared" si="15"/>
        <v>4</v>
      </c>
    </row>
    <row r="113" spans="2:50">
      <c r="B113" s="35" t="s">
        <v>1743</v>
      </c>
      <c r="C113" s="35" t="s">
        <v>1744</v>
      </c>
      <c r="D113" s="35">
        <v>30575</v>
      </c>
      <c r="E113" s="36">
        <v>0</v>
      </c>
      <c r="F113" s="36">
        <v>0</v>
      </c>
      <c r="G113" s="67">
        <v>0</v>
      </c>
      <c r="H113" s="67">
        <v>0</v>
      </c>
      <c r="I113" s="67">
        <v>0</v>
      </c>
      <c r="J113" s="67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7">
        <f t="shared" si="16"/>
        <v>0</v>
      </c>
      <c r="AJ113" s="38">
        <f t="shared" si="17"/>
        <v>0</v>
      </c>
      <c r="AK113" s="39">
        <f t="shared" si="18"/>
        <v>0</v>
      </c>
      <c r="AL113" s="69" t="s">
        <v>2472</v>
      </c>
      <c r="AO113">
        <f t="shared" si="12"/>
        <v>0</v>
      </c>
      <c r="AP113">
        <f t="shared" si="13"/>
        <v>2</v>
      </c>
      <c r="AS113">
        <v>0</v>
      </c>
      <c r="AT113">
        <v>4</v>
      </c>
      <c r="AW113" s="93">
        <f t="shared" si="14"/>
        <v>0</v>
      </c>
      <c r="AX113">
        <f t="shared" si="15"/>
        <v>4</v>
      </c>
    </row>
    <row r="114" spans="2:50">
      <c r="B114" s="35" t="s">
        <v>204</v>
      </c>
      <c r="C114" s="35" t="s">
        <v>205</v>
      </c>
      <c r="D114" s="35">
        <v>30575</v>
      </c>
      <c r="E114" s="36">
        <v>0</v>
      </c>
      <c r="F114" s="36">
        <v>0</v>
      </c>
      <c r="G114" s="67">
        <v>0</v>
      </c>
      <c r="H114" s="67">
        <v>0</v>
      </c>
      <c r="I114" s="67">
        <v>0</v>
      </c>
      <c r="J114" s="67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7">
        <f t="shared" si="16"/>
        <v>1</v>
      </c>
      <c r="AJ114" s="38">
        <f t="shared" si="17"/>
        <v>1</v>
      </c>
      <c r="AK114" s="39">
        <f t="shared" si="18"/>
        <v>1</v>
      </c>
      <c r="AL114" s="69" t="s">
        <v>2464</v>
      </c>
      <c r="AO114">
        <f t="shared" si="12"/>
        <v>1</v>
      </c>
      <c r="AP114">
        <f t="shared" si="13"/>
        <v>4</v>
      </c>
      <c r="AS114">
        <v>0</v>
      </c>
      <c r="AT114">
        <v>4</v>
      </c>
      <c r="AW114" s="93">
        <f t="shared" si="14"/>
        <v>0</v>
      </c>
      <c r="AX114">
        <f t="shared" si="15"/>
        <v>4</v>
      </c>
    </row>
    <row r="115" spans="2:50">
      <c r="B115" s="35" t="s">
        <v>1745</v>
      </c>
      <c r="C115" s="35" t="s">
        <v>1746</v>
      </c>
      <c r="D115" s="35">
        <v>39135</v>
      </c>
      <c r="E115" s="36">
        <v>0</v>
      </c>
      <c r="F115" s="36">
        <v>0</v>
      </c>
      <c r="G115" s="67">
        <v>0</v>
      </c>
      <c r="H115" s="67">
        <v>0</v>
      </c>
      <c r="I115" s="67">
        <v>0</v>
      </c>
      <c r="J115" s="67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1</v>
      </c>
      <c r="AI115" s="37">
        <f t="shared" si="16"/>
        <v>1</v>
      </c>
      <c r="AJ115" s="38">
        <f t="shared" si="17"/>
        <v>1</v>
      </c>
      <c r="AK115" s="39">
        <f t="shared" si="18"/>
        <v>1</v>
      </c>
      <c r="AL115" s="69" t="s">
        <v>2466</v>
      </c>
      <c r="AO115">
        <f t="shared" si="12"/>
        <v>1</v>
      </c>
      <c r="AP115">
        <f t="shared" si="13"/>
        <v>3.3330000000000002</v>
      </c>
      <c r="AS115">
        <v>0</v>
      </c>
      <c r="AT115">
        <v>4</v>
      </c>
      <c r="AW115" s="93">
        <f t="shared" si="14"/>
        <v>0</v>
      </c>
      <c r="AX115">
        <f t="shared" si="15"/>
        <v>4</v>
      </c>
    </row>
    <row r="116" spans="2:50">
      <c r="B116" s="35" t="s">
        <v>206</v>
      </c>
      <c r="C116" s="35" t="s">
        <v>207</v>
      </c>
      <c r="D116" s="35">
        <v>39135</v>
      </c>
      <c r="E116" s="36">
        <v>0</v>
      </c>
      <c r="F116" s="36">
        <v>0</v>
      </c>
      <c r="G116" s="67">
        <v>0</v>
      </c>
      <c r="H116" s="67">
        <v>0</v>
      </c>
      <c r="I116" s="67">
        <v>0</v>
      </c>
      <c r="J116" s="67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1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7">
        <f t="shared" si="16"/>
        <v>1</v>
      </c>
      <c r="AJ116" s="38">
        <f t="shared" si="17"/>
        <v>1</v>
      </c>
      <c r="AK116" s="39">
        <f t="shared" si="18"/>
        <v>1</v>
      </c>
      <c r="AL116" s="69" t="s">
        <v>2472</v>
      </c>
      <c r="AO116">
        <f t="shared" si="12"/>
        <v>1</v>
      </c>
      <c r="AP116">
        <f t="shared" si="13"/>
        <v>2</v>
      </c>
      <c r="AS116">
        <v>0</v>
      </c>
      <c r="AT116">
        <v>4</v>
      </c>
      <c r="AW116" s="93">
        <f t="shared" si="14"/>
        <v>0</v>
      </c>
      <c r="AX116">
        <f t="shared" si="15"/>
        <v>4</v>
      </c>
    </row>
    <row r="117" spans="2:50">
      <c r="B117" s="35" t="s">
        <v>210</v>
      </c>
      <c r="C117" s="35" t="s">
        <v>211</v>
      </c>
      <c r="D117" s="35">
        <v>39135</v>
      </c>
      <c r="E117" s="36">
        <v>0</v>
      </c>
      <c r="F117" s="36">
        <v>0</v>
      </c>
      <c r="G117" s="67">
        <v>0</v>
      </c>
      <c r="H117" s="67">
        <v>0</v>
      </c>
      <c r="I117" s="67">
        <v>0</v>
      </c>
      <c r="J117" s="67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1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7">
        <f t="shared" si="16"/>
        <v>1</v>
      </c>
      <c r="AJ117" s="38">
        <f t="shared" si="17"/>
        <v>1</v>
      </c>
      <c r="AK117" s="39">
        <f t="shared" si="18"/>
        <v>1</v>
      </c>
      <c r="AL117" s="69" t="s">
        <v>2472</v>
      </c>
      <c r="AO117">
        <f t="shared" si="12"/>
        <v>1</v>
      </c>
      <c r="AP117">
        <f t="shared" si="13"/>
        <v>2</v>
      </c>
      <c r="AS117">
        <v>0</v>
      </c>
      <c r="AT117">
        <v>4</v>
      </c>
      <c r="AW117" s="93">
        <f t="shared" si="14"/>
        <v>0</v>
      </c>
      <c r="AX117">
        <f t="shared" si="15"/>
        <v>4</v>
      </c>
    </row>
    <row r="118" spans="2:50">
      <c r="B118" s="35" t="s">
        <v>212</v>
      </c>
      <c r="C118" s="35" t="s">
        <v>213</v>
      </c>
      <c r="D118" s="35">
        <v>30575</v>
      </c>
      <c r="E118" s="36">
        <v>0</v>
      </c>
      <c r="F118" s="36">
        <v>0</v>
      </c>
      <c r="G118" s="67">
        <v>0</v>
      </c>
      <c r="H118" s="67">
        <v>0</v>
      </c>
      <c r="I118" s="67">
        <v>0</v>
      </c>
      <c r="J118" s="67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7">
        <f t="shared" si="16"/>
        <v>0</v>
      </c>
      <c r="AJ118" s="38">
        <f t="shared" si="17"/>
        <v>0</v>
      </c>
      <c r="AK118" s="39">
        <f t="shared" si="18"/>
        <v>0</v>
      </c>
      <c r="AL118" s="69" t="s">
        <v>2467</v>
      </c>
      <c r="AO118">
        <f t="shared" si="12"/>
        <v>0</v>
      </c>
      <c r="AP118">
        <f t="shared" si="13"/>
        <v>2.6669999999999998</v>
      </c>
      <c r="AS118">
        <v>0</v>
      </c>
      <c r="AT118">
        <v>4</v>
      </c>
      <c r="AW118" s="93">
        <f t="shared" si="14"/>
        <v>0</v>
      </c>
      <c r="AX118">
        <f t="shared" si="15"/>
        <v>4</v>
      </c>
    </row>
    <row r="119" spans="2:50">
      <c r="B119" s="35" t="s">
        <v>1747</v>
      </c>
      <c r="C119" s="35" t="s">
        <v>1748</v>
      </c>
      <c r="D119" s="35">
        <v>39135</v>
      </c>
      <c r="E119" s="36">
        <v>0</v>
      </c>
      <c r="F119" s="36">
        <v>0</v>
      </c>
      <c r="G119" s="67">
        <v>1</v>
      </c>
      <c r="H119" s="67">
        <v>0</v>
      </c>
      <c r="I119" s="67">
        <v>1</v>
      </c>
      <c r="J119" s="67">
        <v>0</v>
      </c>
      <c r="K119" s="36">
        <v>0</v>
      </c>
      <c r="L119" s="36">
        <v>1</v>
      </c>
      <c r="M119" s="36">
        <v>1</v>
      </c>
      <c r="N119" s="36">
        <v>0</v>
      </c>
      <c r="O119" s="36">
        <v>0</v>
      </c>
      <c r="P119" s="36">
        <v>1</v>
      </c>
      <c r="Q119" s="36">
        <v>0</v>
      </c>
      <c r="R119" s="36">
        <v>1</v>
      </c>
      <c r="S119" s="36">
        <v>0</v>
      </c>
      <c r="T119" s="36">
        <v>0</v>
      </c>
      <c r="U119" s="36">
        <v>0</v>
      </c>
      <c r="V119" s="36">
        <v>1</v>
      </c>
      <c r="W119" s="36">
        <v>0</v>
      </c>
      <c r="X119" s="36">
        <v>1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36">
        <v>1</v>
      </c>
      <c r="AG119" s="36">
        <v>0</v>
      </c>
      <c r="AH119" s="36">
        <v>1</v>
      </c>
      <c r="AI119" s="37">
        <f t="shared" si="16"/>
        <v>12</v>
      </c>
      <c r="AJ119" s="38">
        <f t="shared" si="17"/>
        <v>1</v>
      </c>
      <c r="AK119" s="39">
        <f t="shared" si="18"/>
        <v>12</v>
      </c>
      <c r="AL119" s="69" t="s">
        <v>2464</v>
      </c>
      <c r="AO119">
        <f t="shared" si="12"/>
        <v>12</v>
      </c>
      <c r="AP119">
        <f t="shared" si="13"/>
        <v>4</v>
      </c>
      <c r="AS119">
        <v>1</v>
      </c>
      <c r="AT119">
        <v>0.66700000000000004</v>
      </c>
      <c r="AW119" s="93">
        <f t="shared" si="14"/>
        <v>8.3333333333333329E-2</v>
      </c>
      <c r="AX119">
        <f t="shared" si="15"/>
        <v>0.66700000000000004</v>
      </c>
    </row>
    <row r="120" spans="2:50">
      <c r="B120" s="35" t="s">
        <v>214</v>
      </c>
      <c r="C120" s="35" t="s">
        <v>215</v>
      </c>
      <c r="D120" s="35">
        <v>39135</v>
      </c>
      <c r="E120" s="36">
        <v>0</v>
      </c>
      <c r="F120" s="36">
        <v>0</v>
      </c>
      <c r="G120" s="67">
        <v>0</v>
      </c>
      <c r="H120" s="67">
        <v>0</v>
      </c>
      <c r="I120" s="67">
        <v>0</v>
      </c>
      <c r="J120" s="67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7">
        <f t="shared" si="16"/>
        <v>0</v>
      </c>
      <c r="AJ120" s="38">
        <f t="shared" si="17"/>
        <v>0</v>
      </c>
      <c r="AK120" s="39">
        <f t="shared" si="18"/>
        <v>0</v>
      </c>
      <c r="AL120" s="69" t="s">
        <v>2477</v>
      </c>
      <c r="AO120">
        <f t="shared" si="12"/>
        <v>0</v>
      </c>
      <c r="AP120">
        <f t="shared" si="13"/>
        <v>1.667</v>
      </c>
      <c r="AS120">
        <v>1</v>
      </c>
      <c r="AT120">
        <v>2</v>
      </c>
      <c r="AW120" s="93">
        <f t="shared" si="14"/>
        <v>8.3333333333333329E-2</v>
      </c>
      <c r="AX120">
        <f t="shared" si="15"/>
        <v>2</v>
      </c>
    </row>
    <row r="121" spans="2:50">
      <c r="B121" s="35" t="s">
        <v>216</v>
      </c>
      <c r="C121" s="35" t="s">
        <v>217</v>
      </c>
      <c r="D121" s="35">
        <v>39135</v>
      </c>
      <c r="E121" s="36">
        <v>0</v>
      </c>
      <c r="F121" s="36">
        <v>0</v>
      </c>
      <c r="G121" s="67">
        <v>0</v>
      </c>
      <c r="H121" s="67">
        <v>0</v>
      </c>
      <c r="I121" s="67">
        <v>0</v>
      </c>
      <c r="J121" s="67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7">
        <f t="shared" si="16"/>
        <v>0</v>
      </c>
      <c r="AJ121" s="38">
        <f t="shared" si="17"/>
        <v>0</v>
      </c>
      <c r="AK121" s="39">
        <f t="shared" si="18"/>
        <v>0</v>
      </c>
      <c r="AL121" s="69" t="s">
        <v>2479</v>
      </c>
      <c r="AO121">
        <f t="shared" si="12"/>
        <v>0</v>
      </c>
      <c r="AP121" t="str">
        <f t="shared" si="13"/>
        <v>QQQ</v>
      </c>
      <c r="AS121">
        <v>1</v>
      </c>
      <c r="AT121">
        <v>2</v>
      </c>
      <c r="AW121" s="93">
        <f t="shared" si="14"/>
        <v>8.3333333333333329E-2</v>
      </c>
      <c r="AX121">
        <f t="shared" si="15"/>
        <v>2</v>
      </c>
    </row>
    <row r="122" spans="2:50">
      <c r="B122" s="35" t="s">
        <v>218</v>
      </c>
      <c r="C122" s="35" t="s">
        <v>219</v>
      </c>
      <c r="D122" s="35">
        <v>39135</v>
      </c>
      <c r="E122" s="36">
        <v>0</v>
      </c>
      <c r="F122" s="36">
        <v>0</v>
      </c>
      <c r="G122" s="67">
        <v>0</v>
      </c>
      <c r="H122" s="67">
        <v>0</v>
      </c>
      <c r="I122" s="67">
        <v>0</v>
      </c>
      <c r="J122" s="67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7">
        <f t="shared" si="16"/>
        <v>0</v>
      </c>
      <c r="AJ122" s="38">
        <f t="shared" si="17"/>
        <v>0</v>
      </c>
      <c r="AK122" s="39">
        <f t="shared" si="18"/>
        <v>0</v>
      </c>
      <c r="AL122" s="69" t="s">
        <v>2468</v>
      </c>
      <c r="AO122">
        <f t="shared" si="12"/>
        <v>0</v>
      </c>
      <c r="AP122">
        <f t="shared" si="13"/>
        <v>3</v>
      </c>
      <c r="AS122">
        <v>1</v>
      </c>
      <c r="AT122">
        <v>2</v>
      </c>
      <c r="AW122" s="93">
        <f t="shared" si="14"/>
        <v>8.3333333333333329E-2</v>
      </c>
      <c r="AX122">
        <f t="shared" si="15"/>
        <v>2</v>
      </c>
    </row>
    <row r="123" spans="2:50">
      <c r="B123" s="35" t="s">
        <v>220</v>
      </c>
      <c r="C123" s="35" t="s">
        <v>221</v>
      </c>
      <c r="D123" s="35">
        <v>30575</v>
      </c>
      <c r="E123" s="36">
        <v>0</v>
      </c>
      <c r="F123" s="36">
        <v>0</v>
      </c>
      <c r="G123" s="67">
        <v>0</v>
      </c>
      <c r="H123" s="67">
        <v>0</v>
      </c>
      <c r="I123" s="67">
        <v>0</v>
      </c>
      <c r="J123" s="67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1</v>
      </c>
      <c r="AI123" s="37">
        <f t="shared" si="16"/>
        <v>1</v>
      </c>
      <c r="AJ123" s="38">
        <f t="shared" si="17"/>
        <v>1</v>
      </c>
      <c r="AK123" s="39">
        <f t="shared" si="18"/>
        <v>1</v>
      </c>
      <c r="AL123" s="69" t="s">
        <v>2465</v>
      </c>
      <c r="AO123">
        <f t="shared" si="12"/>
        <v>1</v>
      </c>
      <c r="AP123">
        <f t="shared" si="13"/>
        <v>3.6669999999999998</v>
      </c>
      <c r="AS123">
        <v>1</v>
      </c>
      <c r="AT123">
        <v>2.3330000000000002</v>
      </c>
      <c r="AW123" s="93">
        <f t="shared" si="14"/>
        <v>8.3333333333333329E-2</v>
      </c>
      <c r="AX123">
        <f t="shared" si="15"/>
        <v>2.3330000000000002</v>
      </c>
    </row>
    <row r="124" spans="2:50">
      <c r="B124" s="35" t="s">
        <v>222</v>
      </c>
      <c r="C124" s="35" t="s">
        <v>223</v>
      </c>
      <c r="D124" s="35">
        <v>30575</v>
      </c>
      <c r="E124" s="36">
        <v>0</v>
      </c>
      <c r="F124" s="36">
        <v>0</v>
      </c>
      <c r="G124" s="67">
        <v>0</v>
      </c>
      <c r="H124" s="67">
        <v>0</v>
      </c>
      <c r="I124" s="67">
        <v>0</v>
      </c>
      <c r="J124" s="67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7">
        <f t="shared" si="16"/>
        <v>0</v>
      </c>
      <c r="AJ124" s="38">
        <f t="shared" si="17"/>
        <v>0</v>
      </c>
      <c r="AK124" s="39">
        <f t="shared" si="18"/>
        <v>0</v>
      </c>
      <c r="AL124" s="69" t="s">
        <v>2464</v>
      </c>
      <c r="AO124">
        <f t="shared" si="12"/>
        <v>0</v>
      </c>
      <c r="AP124">
        <f t="shared" si="13"/>
        <v>4</v>
      </c>
      <c r="AS124">
        <v>1</v>
      </c>
      <c r="AT124">
        <v>2.3330000000000002</v>
      </c>
      <c r="AW124" s="93">
        <f t="shared" si="14"/>
        <v>8.3333333333333329E-2</v>
      </c>
      <c r="AX124">
        <f t="shared" si="15"/>
        <v>2.3330000000000002</v>
      </c>
    </row>
    <row r="125" spans="2:50">
      <c r="B125" s="35" t="s">
        <v>224</v>
      </c>
      <c r="C125" s="35" t="s">
        <v>225</v>
      </c>
      <c r="D125" s="35">
        <v>30575</v>
      </c>
      <c r="E125" s="36">
        <v>0</v>
      </c>
      <c r="F125" s="36">
        <v>0</v>
      </c>
      <c r="G125" s="67">
        <v>0</v>
      </c>
      <c r="H125" s="67">
        <v>0</v>
      </c>
      <c r="I125" s="67">
        <v>0</v>
      </c>
      <c r="J125" s="67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1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7">
        <f t="shared" si="16"/>
        <v>1</v>
      </c>
      <c r="AJ125" s="38">
        <f t="shared" si="17"/>
        <v>1</v>
      </c>
      <c r="AK125" s="39">
        <f t="shared" si="18"/>
        <v>1</v>
      </c>
      <c r="AL125" s="69" t="s">
        <v>2468</v>
      </c>
      <c r="AO125">
        <f t="shared" si="12"/>
        <v>1</v>
      </c>
      <c r="AP125">
        <f t="shared" si="13"/>
        <v>3</v>
      </c>
      <c r="AS125">
        <v>1</v>
      </c>
      <c r="AT125">
        <v>2.6669999999999998</v>
      </c>
      <c r="AW125" s="93">
        <f t="shared" si="14"/>
        <v>8.3333333333333329E-2</v>
      </c>
      <c r="AX125">
        <f t="shared" si="15"/>
        <v>2.6669999999999998</v>
      </c>
    </row>
    <row r="126" spans="2:50">
      <c r="B126" s="35" t="s">
        <v>226</v>
      </c>
      <c r="C126" s="35" t="s">
        <v>227</v>
      </c>
      <c r="D126" s="35">
        <v>30575</v>
      </c>
      <c r="E126" s="36">
        <v>0</v>
      </c>
      <c r="F126" s="36">
        <v>0</v>
      </c>
      <c r="G126" s="67">
        <v>0</v>
      </c>
      <c r="H126" s="67">
        <v>0</v>
      </c>
      <c r="I126" s="67">
        <v>0</v>
      </c>
      <c r="J126" s="67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1</v>
      </c>
      <c r="AI126" s="37">
        <f t="shared" si="16"/>
        <v>1</v>
      </c>
      <c r="AJ126" s="38">
        <f t="shared" si="17"/>
        <v>1</v>
      </c>
      <c r="AK126" s="39">
        <f t="shared" si="18"/>
        <v>1</v>
      </c>
      <c r="AL126" s="69" t="s">
        <v>2466</v>
      </c>
      <c r="AO126">
        <f t="shared" si="12"/>
        <v>1</v>
      </c>
      <c r="AP126">
        <f t="shared" si="13"/>
        <v>3.3330000000000002</v>
      </c>
      <c r="AS126">
        <v>1</v>
      </c>
      <c r="AT126">
        <v>2.6669999999999998</v>
      </c>
      <c r="AW126" s="93">
        <f t="shared" si="14"/>
        <v>8.3333333333333329E-2</v>
      </c>
      <c r="AX126">
        <f t="shared" si="15"/>
        <v>2.6669999999999998</v>
      </c>
    </row>
    <row r="127" spans="2:50">
      <c r="B127" s="35" t="s">
        <v>228</v>
      </c>
      <c r="C127" s="35" t="s">
        <v>229</v>
      </c>
      <c r="D127" s="35">
        <v>39135</v>
      </c>
      <c r="E127" s="36">
        <v>0</v>
      </c>
      <c r="F127" s="36">
        <v>0</v>
      </c>
      <c r="G127" s="67">
        <v>0</v>
      </c>
      <c r="H127" s="67">
        <v>0</v>
      </c>
      <c r="I127" s="67">
        <v>0</v>
      </c>
      <c r="J127" s="67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1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7">
        <f t="shared" si="16"/>
        <v>1</v>
      </c>
      <c r="AJ127" s="38">
        <f t="shared" si="17"/>
        <v>1</v>
      </c>
      <c r="AK127" s="39">
        <f t="shared" si="18"/>
        <v>1</v>
      </c>
      <c r="AL127" s="69" t="s">
        <v>2468</v>
      </c>
      <c r="AO127">
        <f t="shared" si="12"/>
        <v>1</v>
      </c>
      <c r="AP127">
        <f t="shared" si="13"/>
        <v>3</v>
      </c>
      <c r="AS127">
        <v>1</v>
      </c>
      <c r="AT127">
        <v>2.6669999999999998</v>
      </c>
      <c r="AW127" s="93">
        <f t="shared" si="14"/>
        <v>8.3333333333333329E-2</v>
      </c>
      <c r="AX127">
        <f t="shared" si="15"/>
        <v>2.6669999999999998</v>
      </c>
    </row>
    <row r="128" spans="2:50">
      <c r="B128" s="35" t="s">
        <v>230</v>
      </c>
      <c r="C128" s="35" t="s">
        <v>231</v>
      </c>
      <c r="D128" s="35">
        <v>39135</v>
      </c>
      <c r="E128" s="36">
        <v>0</v>
      </c>
      <c r="F128" s="36">
        <v>0</v>
      </c>
      <c r="G128" s="67">
        <v>0</v>
      </c>
      <c r="H128" s="67">
        <v>0</v>
      </c>
      <c r="I128" s="67">
        <v>0</v>
      </c>
      <c r="J128" s="67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7">
        <f t="shared" si="16"/>
        <v>0</v>
      </c>
      <c r="AJ128" s="38">
        <f t="shared" si="17"/>
        <v>0</v>
      </c>
      <c r="AK128" s="39">
        <f t="shared" si="18"/>
        <v>0</v>
      </c>
      <c r="AL128" s="69" t="s">
        <v>2469</v>
      </c>
      <c r="AO128">
        <f t="shared" si="12"/>
        <v>0</v>
      </c>
      <c r="AP128">
        <f t="shared" si="13"/>
        <v>2.3330000000000002</v>
      </c>
      <c r="AS128">
        <v>1</v>
      </c>
      <c r="AT128">
        <v>3</v>
      </c>
      <c r="AW128" s="93">
        <f t="shared" si="14"/>
        <v>8.3333333333333329E-2</v>
      </c>
      <c r="AX128">
        <f t="shared" si="15"/>
        <v>3</v>
      </c>
    </row>
    <row r="129" spans="2:50">
      <c r="B129" s="35" t="s">
        <v>232</v>
      </c>
      <c r="C129" s="35" t="s">
        <v>233</v>
      </c>
      <c r="D129" s="35">
        <v>30575</v>
      </c>
      <c r="E129" s="36">
        <v>0</v>
      </c>
      <c r="F129" s="36">
        <v>0</v>
      </c>
      <c r="G129" s="67">
        <v>0</v>
      </c>
      <c r="H129" s="67">
        <v>0</v>
      </c>
      <c r="I129" s="67">
        <v>0</v>
      </c>
      <c r="J129" s="67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1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7">
        <f t="shared" si="16"/>
        <v>1</v>
      </c>
      <c r="AJ129" s="38">
        <f t="shared" si="17"/>
        <v>1</v>
      </c>
      <c r="AK129" s="39">
        <f t="shared" si="18"/>
        <v>1</v>
      </c>
      <c r="AL129" s="69" t="s">
        <v>2466</v>
      </c>
      <c r="AO129">
        <f t="shared" si="12"/>
        <v>1</v>
      </c>
      <c r="AP129">
        <f t="shared" si="13"/>
        <v>3.3330000000000002</v>
      </c>
      <c r="AS129">
        <v>1</v>
      </c>
      <c r="AT129">
        <v>3</v>
      </c>
      <c r="AW129" s="93">
        <f t="shared" si="14"/>
        <v>8.3333333333333329E-2</v>
      </c>
      <c r="AX129">
        <f t="shared" si="15"/>
        <v>3</v>
      </c>
    </row>
    <row r="130" spans="2:50">
      <c r="B130" s="35" t="s">
        <v>234</v>
      </c>
      <c r="C130" s="35" t="s">
        <v>235</v>
      </c>
      <c r="D130" s="35">
        <v>39135</v>
      </c>
      <c r="E130" s="36">
        <v>0</v>
      </c>
      <c r="F130" s="36">
        <v>0</v>
      </c>
      <c r="G130" s="67">
        <v>0</v>
      </c>
      <c r="H130" s="67">
        <v>0</v>
      </c>
      <c r="I130" s="67">
        <v>0</v>
      </c>
      <c r="J130" s="67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7">
        <f t="shared" si="16"/>
        <v>0</v>
      </c>
      <c r="AJ130" s="38">
        <f t="shared" si="17"/>
        <v>0</v>
      </c>
      <c r="AK130" s="39">
        <f t="shared" si="18"/>
        <v>0</v>
      </c>
      <c r="AL130" s="69" t="s">
        <v>2465</v>
      </c>
      <c r="AO130">
        <f t="shared" si="12"/>
        <v>0</v>
      </c>
      <c r="AP130">
        <f t="shared" si="13"/>
        <v>3.6669999999999998</v>
      </c>
      <c r="AS130">
        <v>1</v>
      </c>
      <c r="AT130">
        <v>3</v>
      </c>
      <c r="AW130" s="93">
        <f t="shared" si="14"/>
        <v>8.3333333333333329E-2</v>
      </c>
      <c r="AX130">
        <f t="shared" si="15"/>
        <v>3</v>
      </c>
    </row>
    <row r="131" spans="2:50">
      <c r="B131" s="35" t="s">
        <v>1749</v>
      </c>
      <c r="C131" s="35" t="s">
        <v>1750</v>
      </c>
      <c r="D131" s="35">
        <v>39135</v>
      </c>
      <c r="E131" s="36">
        <v>0</v>
      </c>
      <c r="F131" s="36">
        <v>0</v>
      </c>
      <c r="G131" s="67">
        <v>0</v>
      </c>
      <c r="H131" s="67">
        <v>0</v>
      </c>
      <c r="I131" s="67">
        <v>0</v>
      </c>
      <c r="J131" s="67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7">
        <f t="shared" si="16"/>
        <v>0</v>
      </c>
      <c r="AJ131" s="38">
        <f t="shared" si="17"/>
        <v>0</v>
      </c>
      <c r="AK131" s="39">
        <f t="shared" si="18"/>
        <v>0</v>
      </c>
      <c r="AL131" s="69" t="s">
        <v>2468</v>
      </c>
      <c r="AO131">
        <f t="shared" si="12"/>
        <v>0</v>
      </c>
      <c r="AP131">
        <f t="shared" si="13"/>
        <v>3</v>
      </c>
      <c r="AS131">
        <v>1</v>
      </c>
      <c r="AT131">
        <v>3</v>
      </c>
      <c r="AW131" s="93">
        <f t="shared" si="14"/>
        <v>8.3333333333333329E-2</v>
      </c>
      <c r="AX131">
        <f t="shared" si="15"/>
        <v>3</v>
      </c>
    </row>
    <row r="132" spans="2:50">
      <c r="B132" s="35" t="s">
        <v>1751</v>
      </c>
      <c r="C132" s="35" t="s">
        <v>1752</v>
      </c>
      <c r="D132" s="35">
        <v>30575</v>
      </c>
      <c r="E132" s="36">
        <v>0</v>
      </c>
      <c r="F132" s="36">
        <v>0</v>
      </c>
      <c r="G132" s="67">
        <v>0</v>
      </c>
      <c r="H132" s="67">
        <v>0</v>
      </c>
      <c r="I132" s="67">
        <v>0</v>
      </c>
      <c r="J132" s="67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7">
        <f t="shared" si="16"/>
        <v>0</v>
      </c>
      <c r="AJ132" s="38">
        <f t="shared" si="17"/>
        <v>0</v>
      </c>
      <c r="AK132" s="39">
        <f t="shared" si="18"/>
        <v>0</v>
      </c>
      <c r="AL132" s="69" t="s">
        <v>2485</v>
      </c>
      <c r="AO132">
        <f t="shared" si="12"/>
        <v>0</v>
      </c>
      <c r="AP132" t="str">
        <f t="shared" si="13"/>
        <v>CR CR</v>
      </c>
      <c r="AS132">
        <v>1</v>
      </c>
      <c r="AT132">
        <v>3</v>
      </c>
      <c r="AW132" s="93">
        <f t="shared" si="14"/>
        <v>8.3333333333333329E-2</v>
      </c>
      <c r="AX132">
        <f t="shared" si="15"/>
        <v>3</v>
      </c>
    </row>
    <row r="133" spans="2:50">
      <c r="B133" s="35" t="s">
        <v>236</v>
      </c>
      <c r="C133" s="35" t="s">
        <v>237</v>
      </c>
      <c r="D133" s="35">
        <v>30575</v>
      </c>
      <c r="E133" s="36">
        <v>0</v>
      </c>
      <c r="F133" s="36">
        <v>0</v>
      </c>
      <c r="G133" s="67">
        <v>0</v>
      </c>
      <c r="H133" s="67">
        <v>0</v>
      </c>
      <c r="I133" s="67">
        <v>0</v>
      </c>
      <c r="J133" s="67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7">
        <f t="shared" si="16"/>
        <v>0</v>
      </c>
      <c r="AJ133" s="38">
        <f t="shared" si="17"/>
        <v>0</v>
      </c>
      <c r="AK133" s="39">
        <f t="shared" si="18"/>
        <v>0</v>
      </c>
      <c r="AL133" s="69" t="s">
        <v>2470</v>
      </c>
      <c r="AO133">
        <f t="shared" si="12"/>
        <v>0</v>
      </c>
      <c r="AP133">
        <f t="shared" si="13"/>
        <v>0</v>
      </c>
      <c r="AS133">
        <v>1</v>
      </c>
      <c r="AT133">
        <v>3.3330000000000002</v>
      </c>
      <c r="AW133" s="93">
        <f t="shared" si="14"/>
        <v>8.3333333333333329E-2</v>
      </c>
      <c r="AX133">
        <f t="shared" si="15"/>
        <v>3.3330000000000002</v>
      </c>
    </row>
    <row r="134" spans="2:50">
      <c r="B134" s="35" t="s">
        <v>238</v>
      </c>
      <c r="C134" s="35" t="s">
        <v>239</v>
      </c>
      <c r="D134" s="35">
        <v>30575</v>
      </c>
      <c r="E134" s="36">
        <v>0</v>
      </c>
      <c r="F134" s="36">
        <v>0</v>
      </c>
      <c r="G134" s="67">
        <v>1</v>
      </c>
      <c r="H134" s="67">
        <v>0</v>
      </c>
      <c r="I134" s="67">
        <v>1</v>
      </c>
      <c r="J134" s="67">
        <v>0</v>
      </c>
      <c r="K134" s="36">
        <v>1</v>
      </c>
      <c r="L134" s="36">
        <v>0</v>
      </c>
      <c r="M134" s="36">
        <v>1</v>
      </c>
      <c r="N134" s="36">
        <v>0</v>
      </c>
      <c r="O134" s="36">
        <v>1</v>
      </c>
      <c r="P134" s="36">
        <v>0</v>
      </c>
      <c r="Q134" s="36">
        <v>1</v>
      </c>
      <c r="R134" s="36">
        <v>1</v>
      </c>
      <c r="S134" s="36">
        <v>0</v>
      </c>
      <c r="T134" s="36">
        <v>0</v>
      </c>
      <c r="U134" s="36">
        <v>1</v>
      </c>
      <c r="V134" s="36">
        <v>0</v>
      </c>
      <c r="W134" s="36">
        <v>1</v>
      </c>
      <c r="X134" s="36">
        <v>0</v>
      </c>
      <c r="Y134" s="36">
        <v>1</v>
      </c>
      <c r="Z134" s="36">
        <v>0</v>
      </c>
      <c r="AA134" s="36">
        <v>0</v>
      </c>
      <c r="AB134" s="36">
        <v>0</v>
      </c>
      <c r="AC134" s="36">
        <v>1</v>
      </c>
      <c r="AD134" s="36">
        <v>0</v>
      </c>
      <c r="AE134" s="36">
        <v>0</v>
      </c>
      <c r="AF134" s="36">
        <v>0</v>
      </c>
      <c r="AG134" s="36">
        <v>0</v>
      </c>
      <c r="AH134" s="36">
        <v>1</v>
      </c>
      <c r="AI134" s="37">
        <f t="shared" si="16"/>
        <v>12</v>
      </c>
      <c r="AJ134" s="38">
        <f t="shared" si="17"/>
        <v>1</v>
      </c>
      <c r="AK134" s="39">
        <f t="shared" si="18"/>
        <v>12</v>
      </c>
      <c r="AL134" s="69" t="s">
        <v>2467</v>
      </c>
      <c r="AO134">
        <f t="shared" si="12"/>
        <v>12</v>
      </c>
      <c r="AP134">
        <f t="shared" si="13"/>
        <v>2.6669999999999998</v>
      </c>
      <c r="AS134">
        <v>1</v>
      </c>
      <c r="AT134">
        <v>3.3330000000000002</v>
      </c>
      <c r="AW134" s="93">
        <f t="shared" si="14"/>
        <v>8.3333333333333329E-2</v>
      </c>
      <c r="AX134">
        <f t="shared" si="15"/>
        <v>3.3330000000000002</v>
      </c>
    </row>
    <row r="135" spans="2:50">
      <c r="B135" s="35" t="s">
        <v>240</v>
      </c>
      <c r="C135" s="35" t="s">
        <v>241</v>
      </c>
      <c r="D135" s="35">
        <v>39135</v>
      </c>
      <c r="E135" s="36">
        <v>0</v>
      </c>
      <c r="F135" s="36">
        <v>0</v>
      </c>
      <c r="G135" s="67">
        <v>0</v>
      </c>
      <c r="H135" s="67">
        <v>0</v>
      </c>
      <c r="I135" s="67">
        <v>0</v>
      </c>
      <c r="J135" s="67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1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1</v>
      </c>
      <c r="AI135" s="37">
        <f t="shared" si="16"/>
        <v>2</v>
      </c>
      <c r="AJ135" s="38">
        <f t="shared" si="17"/>
        <v>1</v>
      </c>
      <c r="AK135" s="39">
        <f t="shared" si="18"/>
        <v>2</v>
      </c>
      <c r="AL135" s="69" t="s">
        <v>2468</v>
      </c>
      <c r="AO135">
        <f t="shared" si="12"/>
        <v>2</v>
      </c>
      <c r="AP135">
        <f t="shared" si="13"/>
        <v>3</v>
      </c>
      <c r="AS135">
        <v>1</v>
      </c>
      <c r="AT135">
        <v>3.3330000000000002</v>
      </c>
      <c r="AW135" s="93">
        <f t="shared" si="14"/>
        <v>8.3333333333333329E-2</v>
      </c>
      <c r="AX135">
        <f t="shared" si="15"/>
        <v>3.3330000000000002</v>
      </c>
    </row>
    <row r="136" spans="2:50">
      <c r="B136" s="35" t="s">
        <v>242</v>
      </c>
      <c r="C136" s="35" t="s">
        <v>243</v>
      </c>
      <c r="D136" s="35">
        <v>39135</v>
      </c>
      <c r="E136" s="36">
        <v>0</v>
      </c>
      <c r="F136" s="36">
        <v>0</v>
      </c>
      <c r="G136" s="67">
        <v>0</v>
      </c>
      <c r="H136" s="67">
        <v>0</v>
      </c>
      <c r="I136" s="67">
        <v>0</v>
      </c>
      <c r="J136" s="67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7">
        <f t="shared" si="16"/>
        <v>0</v>
      </c>
      <c r="AJ136" s="38">
        <f t="shared" si="17"/>
        <v>0</v>
      </c>
      <c r="AK136" s="39">
        <f t="shared" si="18"/>
        <v>0</v>
      </c>
      <c r="AL136" s="69" t="s">
        <v>2465</v>
      </c>
      <c r="AO136">
        <f t="shared" si="12"/>
        <v>0</v>
      </c>
      <c r="AP136">
        <f t="shared" si="13"/>
        <v>3.6669999999999998</v>
      </c>
      <c r="AS136">
        <v>1</v>
      </c>
      <c r="AT136">
        <v>3.3330000000000002</v>
      </c>
      <c r="AW136" s="93">
        <f t="shared" si="14"/>
        <v>8.3333333333333329E-2</v>
      </c>
      <c r="AX136">
        <f t="shared" si="15"/>
        <v>3.3330000000000002</v>
      </c>
    </row>
    <row r="137" spans="2:50">
      <c r="B137" s="35" t="s">
        <v>244</v>
      </c>
      <c r="C137" s="35" t="s">
        <v>245</v>
      </c>
      <c r="D137" s="35">
        <v>30575</v>
      </c>
      <c r="E137" s="36">
        <v>0</v>
      </c>
      <c r="F137" s="36">
        <v>0</v>
      </c>
      <c r="G137" s="67">
        <v>0</v>
      </c>
      <c r="H137" s="67">
        <v>0</v>
      </c>
      <c r="I137" s="67">
        <v>0</v>
      </c>
      <c r="J137" s="67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7">
        <f t="shared" si="16"/>
        <v>0</v>
      </c>
      <c r="AJ137" s="38">
        <f t="shared" si="17"/>
        <v>0</v>
      </c>
      <c r="AK137" s="39">
        <f t="shared" si="18"/>
        <v>0</v>
      </c>
      <c r="AL137" s="69" t="s">
        <v>2468</v>
      </c>
      <c r="AO137">
        <f t="shared" si="12"/>
        <v>0</v>
      </c>
      <c r="AP137">
        <f t="shared" si="13"/>
        <v>3</v>
      </c>
      <c r="AS137">
        <v>1</v>
      </c>
      <c r="AT137">
        <v>3.3330000000000002</v>
      </c>
      <c r="AW137" s="93">
        <f t="shared" si="14"/>
        <v>8.3333333333333329E-2</v>
      </c>
      <c r="AX137">
        <f t="shared" si="15"/>
        <v>3.3330000000000002</v>
      </c>
    </row>
    <row r="138" spans="2:50">
      <c r="B138" s="35" t="s">
        <v>1753</v>
      </c>
      <c r="C138" s="35" t="s">
        <v>1754</v>
      </c>
      <c r="D138" s="35">
        <v>30575</v>
      </c>
      <c r="E138" s="36">
        <v>0</v>
      </c>
      <c r="F138" s="36">
        <v>0</v>
      </c>
      <c r="G138" s="67">
        <v>0</v>
      </c>
      <c r="H138" s="67">
        <v>0</v>
      </c>
      <c r="I138" s="67">
        <v>0</v>
      </c>
      <c r="J138" s="67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7">
        <f t="shared" si="16"/>
        <v>0</v>
      </c>
      <c r="AJ138" s="38">
        <f t="shared" si="17"/>
        <v>0</v>
      </c>
      <c r="AK138" s="39">
        <f t="shared" si="18"/>
        <v>0</v>
      </c>
      <c r="AL138" s="69" t="s">
        <v>2467</v>
      </c>
      <c r="AO138">
        <f t="shared" si="12"/>
        <v>0</v>
      </c>
      <c r="AP138">
        <f t="shared" si="13"/>
        <v>2.6669999999999998</v>
      </c>
      <c r="AS138">
        <v>1</v>
      </c>
      <c r="AT138">
        <v>3.3330000000000002</v>
      </c>
      <c r="AW138" s="93">
        <f t="shared" si="14"/>
        <v>8.3333333333333329E-2</v>
      </c>
      <c r="AX138">
        <f t="shared" si="15"/>
        <v>3.3330000000000002</v>
      </c>
    </row>
    <row r="139" spans="2:50">
      <c r="B139" s="35" t="s">
        <v>1755</v>
      </c>
      <c r="C139" s="35" t="s">
        <v>1756</v>
      </c>
      <c r="D139" s="35">
        <v>39135</v>
      </c>
      <c r="E139" s="36">
        <v>0</v>
      </c>
      <c r="F139" s="36">
        <v>0</v>
      </c>
      <c r="G139" s="67">
        <v>0</v>
      </c>
      <c r="H139" s="67">
        <v>0</v>
      </c>
      <c r="I139" s="67">
        <v>0</v>
      </c>
      <c r="J139" s="67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1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7">
        <f t="shared" si="16"/>
        <v>1</v>
      </c>
      <c r="AJ139" s="38">
        <f t="shared" si="17"/>
        <v>1</v>
      </c>
      <c r="AK139" s="39">
        <f t="shared" si="18"/>
        <v>1</v>
      </c>
      <c r="AL139" s="69" t="s">
        <v>2472</v>
      </c>
      <c r="AO139">
        <f t="shared" si="12"/>
        <v>1</v>
      </c>
      <c r="AP139">
        <f t="shared" si="13"/>
        <v>2</v>
      </c>
      <c r="AS139">
        <v>1</v>
      </c>
      <c r="AT139">
        <v>3.3330000000000002</v>
      </c>
      <c r="AW139" s="93">
        <f t="shared" si="14"/>
        <v>8.3333333333333329E-2</v>
      </c>
      <c r="AX139">
        <f t="shared" si="15"/>
        <v>3.3330000000000002</v>
      </c>
    </row>
    <row r="140" spans="2:50">
      <c r="B140" s="35" t="s">
        <v>246</v>
      </c>
      <c r="C140" s="35" t="s">
        <v>247</v>
      </c>
      <c r="D140" s="35">
        <v>39135</v>
      </c>
      <c r="E140" s="36">
        <v>0</v>
      </c>
      <c r="F140" s="36">
        <v>0</v>
      </c>
      <c r="G140" s="67">
        <v>0</v>
      </c>
      <c r="H140" s="67">
        <v>0</v>
      </c>
      <c r="I140" s="67">
        <v>0</v>
      </c>
      <c r="J140" s="67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7">
        <f t="shared" si="16"/>
        <v>0</v>
      </c>
      <c r="AJ140" s="38">
        <f t="shared" si="17"/>
        <v>0</v>
      </c>
      <c r="AK140" s="39">
        <f t="shared" si="18"/>
        <v>0</v>
      </c>
      <c r="AL140" s="69" t="s">
        <v>2470</v>
      </c>
      <c r="AO140">
        <f t="shared" si="12"/>
        <v>0</v>
      </c>
      <c r="AP140">
        <f t="shared" si="13"/>
        <v>0</v>
      </c>
      <c r="AS140">
        <v>1</v>
      </c>
      <c r="AT140">
        <v>3.3330000000000002</v>
      </c>
      <c r="AW140" s="93">
        <f t="shared" si="14"/>
        <v>8.3333333333333329E-2</v>
      </c>
      <c r="AX140">
        <f t="shared" si="15"/>
        <v>3.3330000000000002</v>
      </c>
    </row>
    <row r="141" spans="2:50">
      <c r="B141" s="35" t="s">
        <v>248</v>
      </c>
      <c r="C141" s="35" t="s">
        <v>249</v>
      </c>
      <c r="D141" s="35">
        <v>30575</v>
      </c>
      <c r="E141" s="36">
        <v>0</v>
      </c>
      <c r="F141" s="36">
        <v>0</v>
      </c>
      <c r="G141" s="67">
        <v>0</v>
      </c>
      <c r="H141" s="67">
        <v>0</v>
      </c>
      <c r="I141" s="67">
        <v>0</v>
      </c>
      <c r="J141" s="67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7">
        <f t="shared" si="16"/>
        <v>0</v>
      </c>
      <c r="AJ141" s="38">
        <f t="shared" si="17"/>
        <v>0</v>
      </c>
      <c r="AK141" s="39">
        <f t="shared" si="18"/>
        <v>0</v>
      </c>
      <c r="AL141" s="69" t="s">
        <v>2469</v>
      </c>
      <c r="AO141">
        <f t="shared" si="12"/>
        <v>0</v>
      </c>
      <c r="AP141">
        <f t="shared" si="13"/>
        <v>2.3330000000000002</v>
      </c>
      <c r="AS141">
        <v>1</v>
      </c>
      <c r="AT141">
        <v>3.3330000000000002</v>
      </c>
      <c r="AW141" s="93">
        <f t="shared" si="14"/>
        <v>8.3333333333333329E-2</v>
      </c>
      <c r="AX141">
        <f t="shared" si="15"/>
        <v>3.3330000000000002</v>
      </c>
    </row>
    <row r="142" spans="2:50">
      <c r="B142" s="35" t="s">
        <v>250</v>
      </c>
      <c r="C142" s="35" t="s">
        <v>251</v>
      </c>
      <c r="D142" s="35">
        <v>39135</v>
      </c>
      <c r="E142" s="36">
        <v>0</v>
      </c>
      <c r="F142" s="36">
        <v>0</v>
      </c>
      <c r="G142" s="67">
        <v>0</v>
      </c>
      <c r="H142" s="67">
        <v>0</v>
      </c>
      <c r="I142" s="67">
        <v>0</v>
      </c>
      <c r="J142" s="67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7">
        <f t="shared" si="16"/>
        <v>0</v>
      </c>
      <c r="AJ142" s="38">
        <f t="shared" si="17"/>
        <v>0</v>
      </c>
      <c r="AK142" s="39">
        <f t="shared" si="18"/>
        <v>0</v>
      </c>
      <c r="AL142" s="69" t="s">
        <v>2468</v>
      </c>
      <c r="AO142">
        <f t="shared" si="12"/>
        <v>0</v>
      </c>
      <c r="AP142">
        <f t="shared" si="13"/>
        <v>3</v>
      </c>
      <c r="AS142">
        <v>1</v>
      </c>
      <c r="AT142">
        <v>3.3330000000000002</v>
      </c>
      <c r="AW142" s="93">
        <f t="shared" si="14"/>
        <v>8.3333333333333329E-2</v>
      </c>
      <c r="AX142">
        <f t="shared" si="15"/>
        <v>3.3330000000000002</v>
      </c>
    </row>
    <row r="143" spans="2:50">
      <c r="B143" s="35" t="s">
        <v>252</v>
      </c>
      <c r="C143" s="35" t="s">
        <v>253</v>
      </c>
      <c r="D143" s="35">
        <v>30575</v>
      </c>
      <c r="E143" s="36">
        <v>0</v>
      </c>
      <c r="F143" s="36">
        <v>0</v>
      </c>
      <c r="G143" s="67">
        <v>0</v>
      </c>
      <c r="H143" s="67">
        <v>0</v>
      </c>
      <c r="I143" s="67">
        <v>0</v>
      </c>
      <c r="J143" s="67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7">
        <f t="shared" si="16"/>
        <v>0</v>
      </c>
      <c r="AJ143" s="38">
        <f t="shared" si="17"/>
        <v>0</v>
      </c>
      <c r="AK143" s="39">
        <f t="shared" si="18"/>
        <v>0</v>
      </c>
      <c r="AL143" s="69" t="s">
        <v>2470</v>
      </c>
      <c r="AO143">
        <f t="shared" si="12"/>
        <v>0</v>
      </c>
      <c r="AP143">
        <f t="shared" si="13"/>
        <v>0</v>
      </c>
      <c r="AS143">
        <v>1</v>
      </c>
      <c r="AT143">
        <v>3.6669999999999998</v>
      </c>
      <c r="AW143" s="93">
        <f t="shared" si="14"/>
        <v>8.3333333333333329E-2</v>
      </c>
      <c r="AX143">
        <f t="shared" si="15"/>
        <v>3.6669999999999998</v>
      </c>
    </row>
    <row r="144" spans="2:50">
      <c r="B144" s="35" t="s">
        <v>254</v>
      </c>
      <c r="C144" s="35" t="s">
        <v>255</v>
      </c>
      <c r="D144" s="35">
        <v>39135</v>
      </c>
      <c r="E144" s="36">
        <v>0</v>
      </c>
      <c r="F144" s="36">
        <v>0</v>
      </c>
      <c r="G144" s="67">
        <v>0</v>
      </c>
      <c r="H144" s="67">
        <v>0</v>
      </c>
      <c r="I144" s="67">
        <v>0</v>
      </c>
      <c r="J144" s="67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7">
        <f t="shared" si="16"/>
        <v>0</v>
      </c>
      <c r="AJ144" s="38">
        <f t="shared" si="17"/>
        <v>0</v>
      </c>
      <c r="AK144" s="39">
        <f t="shared" si="18"/>
        <v>0</v>
      </c>
      <c r="AL144" s="69" t="s">
        <v>2465</v>
      </c>
      <c r="AO144">
        <f t="shared" si="12"/>
        <v>0</v>
      </c>
      <c r="AP144">
        <f t="shared" si="13"/>
        <v>3.6669999999999998</v>
      </c>
      <c r="AS144">
        <v>1</v>
      </c>
      <c r="AT144">
        <v>3.6669999999999998</v>
      </c>
      <c r="AW144" s="93">
        <f t="shared" si="14"/>
        <v>8.3333333333333329E-2</v>
      </c>
      <c r="AX144">
        <f t="shared" si="15"/>
        <v>3.6669999999999998</v>
      </c>
    </row>
    <row r="145" spans="2:50">
      <c r="B145" s="35" t="s">
        <v>256</v>
      </c>
      <c r="C145" s="35" t="s">
        <v>257</v>
      </c>
      <c r="D145" s="35">
        <v>30575</v>
      </c>
      <c r="E145" s="36">
        <v>0</v>
      </c>
      <c r="F145" s="36">
        <v>0</v>
      </c>
      <c r="G145" s="67">
        <v>0</v>
      </c>
      <c r="H145" s="67">
        <v>0</v>
      </c>
      <c r="I145" s="67">
        <v>0</v>
      </c>
      <c r="J145" s="67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6">
        <v>0</v>
      </c>
      <c r="AH145" s="36">
        <v>0</v>
      </c>
      <c r="AI145" s="37">
        <f t="shared" si="16"/>
        <v>0</v>
      </c>
      <c r="AJ145" s="38">
        <f t="shared" si="17"/>
        <v>0</v>
      </c>
      <c r="AK145" s="39">
        <f t="shared" si="18"/>
        <v>0</v>
      </c>
      <c r="AL145" s="69" t="s">
        <v>2465</v>
      </c>
      <c r="AO145">
        <f t="shared" si="12"/>
        <v>0</v>
      </c>
      <c r="AP145">
        <f t="shared" si="13"/>
        <v>3.6669999999999998</v>
      </c>
      <c r="AS145">
        <v>1</v>
      </c>
      <c r="AT145">
        <v>3.6669999999999998</v>
      </c>
      <c r="AW145" s="93">
        <f t="shared" si="14"/>
        <v>8.3333333333333329E-2</v>
      </c>
      <c r="AX145">
        <f t="shared" si="15"/>
        <v>3.6669999999999998</v>
      </c>
    </row>
    <row r="146" spans="2:50">
      <c r="B146" s="35" t="s">
        <v>258</v>
      </c>
      <c r="C146" s="35" t="s">
        <v>259</v>
      </c>
      <c r="D146" s="35">
        <v>30575</v>
      </c>
      <c r="E146" s="36">
        <v>0</v>
      </c>
      <c r="F146" s="36">
        <v>0</v>
      </c>
      <c r="G146" s="67">
        <v>0</v>
      </c>
      <c r="H146" s="67">
        <v>0</v>
      </c>
      <c r="I146" s="67">
        <v>0</v>
      </c>
      <c r="J146" s="67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7">
        <f t="shared" si="16"/>
        <v>0</v>
      </c>
      <c r="AJ146" s="38">
        <f t="shared" si="17"/>
        <v>0</v>
      </c>
      <c r="AK146" s="39">
        <f t="shared" si="18"/>
        <v>0</v>
      </c>
      <c r="AL146" s="69" t="s">
        <v>2468</v>
      </c>
      <c r="AO146">
        <f t="shared" si="12"/>
        <v>0</v>
      </c>
      <c r="AP146">
        <f t="shared" si="13"/>
        <v>3</v>
      </c>
      <c r="AS146">
        <v>1</v>
      </c>
      <c r="AT146">
        <v>3.6669999999999998</v>
      </c>
      <c r="AW146" s="93">
        <f t="shared" si="14"/>
        <v>8.3333333333333329E-2</v>
      </c>
      <c r="AX146">
        <f t="shared" si="15"/>
        <v>3.6669999999999998</v>
      </c>
    </row>
    <row r="147" spans="2:50">
      <c r="B147" s="35" t="s">
        <v>1757</v>
      </c>
      <c r="C147" s="35" t="s">
        <v>1758</v>
      </c>
      <c r="D147" s="35">
        <v>39135</v>
      </c>
      <c r="E147" s="36">
        <v>0</v>
      </c>
      <c r="F147" s="36">
        <v>0</v>
      </c>
      <c r="G147" s="67">
        <v>0</v>
      </c>
      <c r="H147" s="67">
        <v>0</v>
      </c>
      <c r="I147" s="67">
        <v>0</v>
      </c>
      <c r="J147" s="67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7">
        <f t="shared" si="16"/>
        <v>0</v>
      </c>
      <c r="AJ147" s="38">
        <f t="shared" si="17"/>
        <v>0</v>
      </c>
      <c r="AK147" s="39">
        <f t="shared" si="18"/>
        <v>0</v>
      </c>
      <c r="AL147" s="69" t="s">
        <v>2469</v>
      </c>
      <c r="AO147">
        <f t="shared" si="12"/>
        <v>0</v>
      </c>
      <c r="AP147">
        <f t="shared" si="13"/>
        <v>2.3330000000000002</v>
      </c>
      <c r="AS147">
        <v>1</v>
      </c>
      <c r="AT147">
        <v>4</v>
      </c>
      <c r="AW147" s="93">
        <f t="shared" si="14"/>
        <v>8.3333333333333329E-2</v>
      </c>
      <c r="AX147">
        <f t="shared" si="15"/>
        <v>4</v>
      </c>
    </row>
    <row r="148" spans="2:50">
      <c r="B148" s="35" t="s">
        <v>260</v>
      </c>
      <c r="C148" s="35" t="s">
        <v>261</v>
      </c>
      <c r="D148" s="35">
        <v>30575</v>
      </c>
      <c r="E148" s="36">
        <v>0</v>
      </c>
      <c r="F148" s="36">
        <v>0</v>
      </c>
      <c r="G148" s="67">
        <v>0</v>
      </c>
      <c r="H148" s="67">
        <v>0</v>
      </c>
      <c r="I148" s="67">
        <v>0</v>
      </c>
      <c r="J148" s="67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7">
        <f t="shared" si="16"/>
        <v>0</v>
      </c>
      <c r="AJ148" s="38">
        <f t="shared" si="17"/>
        <v>0</v>
      </c>
      <c r="AK148" s="39">
        <f t="shared" si="18"/>
        <v>0</v>
      </c>
      <c r="AL148" s="69" t="s">
        <v>2477</v>
      </c>
      <c r="AO148">
        <f t="shared" si="12"/>
        <v>0</v>
      </c>
      <c r="AP148">
        <f t="shared" si="13"/>
        <v>1.667</v>
      </c>
      <c r="AS148">
        <v>1</v>
      </c>
      <c r="AT148">
        <v>4</v>
      </c>
      <c r="AW148" s="93">
        <f t="shared" si="14"/>
        <v>8.3333333333333329E-2</v>
      </c>
      <c r="AX148">
        <f t="shared" si="15"/>
        <v>4</v>
      </c>
    </row>
    <row r="149" spans="2:50">
      <c r="B149" s="35" t="s">
        <v>262</v>
      </c>
      <c r="C149" s="40" t="s">
        <v>1775</v>
      </c>
      <c r="D149" s="35">
        <v>30575</v>
      </c>
      <c r="E149" s="36">
        <v>0</v>
      </c>
      <c r="F149" s="36">
        <v>0</v>
      </c>
      <c r="G149" s="67">
        <v>0</v>
      </c>
      <c r="H149" s="67">
        <v>0</v>
      </c>
      <c r="I149" s="67">
        <v>0</v>
      </c>
      <c r="J149" s="67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7">
        <f t="shared" si="16"/>
        <v>0</v>
      </c>
      <c r="AJ149" s="38">
        <f t="shared" si="17"/>
        <v>0</v>
      </c>
      <c r="AK149" s="39">
        <f t="shared" si="18"/>
        <v>0</v>
      </c>
      <c r="AL149" s="69" t="s">
        <v>2468</v>
      </c>
      <c r="AO149">
        <f t="shared" si="12"/>
        <v>0</v>
      </c>
      <c r="AP149">
        <f t="shared" si="13"/>
        <v>3</v>
      </c>
      <c r="AS149">
        <v>1</v>
      </c>
      <c r="AT149">
        <v>4</v>
      </c>
      <c r="AW149" s="93">
        <f t="shared" si="14"/>
        <v>8.3333333333333329E-2</v>
      </c>
      <c r="AX149">
        <f t="shared" si="15"/>
        <v>4</v>
      </c>
    </row>
    <row r="150" spans="2:50">
      <c r="B150" s="35" t="s">
        <v>263</v>
      </c>
      <c r="C150" s="35" t="s">
        <v>264</v>
      </c>
      <c r="D150" s="35">
        <v>39135</v>
      </c>
      <c r="E150" s="36">
        <v>0</v>
      </c>
      <c r="F150" s="36">
        <v>0</v>
      </c>
      <c r="G150" s="67">
        <v>0</v>
      </c>
      <c r="H150" s="67">
        <v>0</v>
      </c>
      <c r="I150" s="67">
        <v>0</v>
      </c>
      <c r="J150" s="67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7">
        <f t="shared" si="16"/>
        <v>0</v>
      </c>
      <c r="AJ150" s="38">
        <f t="shared" si="17"/>
        <v>0</v>
      </c>
      <c r="AK150" s="39">
        <f t="shared" si="18"/>
        <v>0</v>
      </c>
      <c r="AL150" s="69" t="s">
        <v>2472</v>
      </c>
      <c r="AO150">
        <f t="shared" si="12"/>
        <v>0</v>
      </c>
      <c r="AP150">
        <f t="shared" si="13"/>
        <v>2</v>
      </c>
      <c r="AS150">
        <v>1</v>
      </c>
      <c r="AT150">
        <v>4</v>
      </c>
      <c r="AW150" s="93">
        <f t="shared" si="14"/>
        <v>8.3333333333333329E-2</v>
      </c>
      <c r="AX150">
        <f t="shared" si="15"/>
        <v>4</v>
      </c>
    </row>
    <row r="151" spans="2:50">
      <c r="B151" s="35" t="s">
        <v>265</v>
      </c>
      <c r="C151" s="35" t="s">
        <v>266</v>
      </c>
      <c r="D151" s="35">
        <v>30575</v>
      </c>
      <c r="E151" s="36">
        <v>0</v>
      </c>
      <c r="F151" s="36">
        <v>0</v>
      </c>
      <c r="G151" s="67">
        <v>0</v>
      </c>
      <c r="H151" s="67">
        <v>0</v>
      </c>
      <c r="I151" s="67">
        <v>0</v>
      </c>
      <c r="J151" s="67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7">
        <f t="shared" si="16"/>
        <v>0</v>
      </c>
      <c r="AJ151" s="38">
        <f t="shared" si="17"/>
        <v>0</v>
      </c>
      <c r="AK151" s="39">
        <f t="shared" si="18"/>
        <v>0</v>
      </c>
      <c r="AL151" s="69" t="s">
        <v>2465</v>
      </c>
      <c r="AO151">
        <f t="shared" si="12"/>
        <v>0</v>
      </c>
      <c r="AP151">
        <f t="shared" si="13"/>
        <v>3.6669999999999998</v>
      </c>
      <c r="AS151">
        <v>1</v>
      </c>
      <c r="AT151">
        <v>4</v>
      </c>
      <c r="AW151" s="93">
        <f t="shared" si="14"/>
        <v>8.3333333333333329E-2</v>
      </c>
      <c r="AX151">
        <f t="shared" si="15"/>
        <v>4</v>
      </c>
    </row>
    <row r="152" spans="2:50">
      <c r="B152" s="35" t="s">
        <v>1759</v>
      </c>
      <c r="C152" s="35" t="s">
        <v>1760</v>
      </c>
      <c r="D152" s="35">
        <v>39135</v>
      </c>
      <c r="E152" s="36">
        <v>0</v>
      </c>
      <c r="F152" s="36">
        <v>0</v>
      </c>
      <c r="G152" s="67">
        <v>1</v>
      </c>
      <c r="H152" s="67">
        <v>0</v>
      </c>
      <c r="I152" s="67">
        <v>1</v>
      </c>
      <c r="J152" s="67">
        <v>0</v>
      </c>
      <c r="K152" s="36">
        <v>0</v>
      </c>
      <c r="L152" s="36">
        <v>0</v>
      </c>
      <c r="M152" s="36">
        <v>1</v>
      </c>
      <c r="N152" s="36">
        <v>0</v>
      </c>
      <c r="O152" s="36">
        <v>1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1</v>
      </c>
      <c r="W152" s="36">
        <v>0</v>
      </c>
      <c r="X152" s="36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1</v>
      </c>
      <c r="AG152" s="36">
        <v>0</v>
      </c>
      <c r="AH152" s="36">
        <v>0</v>
      </c>
      <c r="AI152" s="37">
        <f t="shared" si="16"/>
        <v>7</v>
      </c>
      <c r="AJ152" s="38">
        <f t="shared" si="17"/>
        <v>1</v>
      </c>
      <c r="AK152" s="39">
        <f t="shared" si="18"/>
        <v>7</v>
      </c>
      <c r="AL152" s="69" t="s">
        <v>2468</v>
      </c>
      <c r="AO152">
        <f t="shared" si="12"/>
        <v>7</v>
      </c>
      <c r="AP152">
        <f t="shared" si="13"/>
        <v>3</v>
      </c>
      <c r="AS152">
        <v>1</v>
      </c>
      <c r="AT152">
        <v>4</v>
      </c>
      <c r="AW152" s="93">
        <f t="shared" si="14"/>
        <v>8.3333333333333329E-2</v>
      </c>
      <c r="AX152">
        <f t="shared" si="15"/>
        <v>4</v>
      </c>
    </row>
    <row r="153" spans="2:50">
      <c r="B153" s="35" t="s">
        <v>267</v>
      </c>
      <c r="C153" s="35" t="s">
        <v>268</v>
      </c>
      <c r="D153" s="35">
        <v>30575</v>
      </c>
      <c r="E153" s="36">
        <v>0</v>
      </c>
      <c r="F153" s="36">
        <v>0</v>
      </c>
      <c r="G153" s="67">
        <v>0</v>
      </c>
      <c r="H153" s="67">
        <v>0</v>
      </c>
      <c r="I153" s="67">
        <v>0</v>
      </c>
      <c r="J153" s="67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7">
        <f t="shared" si="16"/>
        <v>0</v>
      </c>
      <c r="AJ153" s="38">
        <f t="shared" si="17"/>
        <v>0</v>
      </c>
      <c r="AK153" s="39">
        <f t="shared" si="18"/>
        <v>0</v>
      </c>
      <c r="AL153" s="69" t="s">
        <v>2468</v>
      </c>
      <c r="AO153">
        <f t="shared" ref="AO153:AO192" si="19">AI153</f>
        <v>0</v>
      </c>
      <c r="AP153">
        <f t="shared" ref="AP153:AP192" si="20">VLOOKUP(AL153,$AM$3:$AN$18,2,FALSE)</f>
        <v>3</v>
      </c>
      <c r="AS153">
        <v>1</v>
      </c>
      <c r="AT153">
        <v>4</v>
      </c>
      <c r="AW153" s="93">
        <f t="shared" ref="AW153:AW180" si="21">AS153/12</f>
        <v>8.3333333333333329E-2</v>
      </c>
      <c r="AX153">
        <f t="shared" ref="AX153:AX180" si="22">AT153</f>
        <v>4</v>
      </c>
    </row>
    <row r="154" spans="2:50">
      <c r="B154" s="35" t="s">
        <v>1761</v>
      </c>
      <c r="C154" s="35" t="s">
        <v>1762</v>
      </c>
      <c r="D154" s="35">
        <v>39135</v>
      </c>
      <c r="E154" s="36">
        <v>0</v>
      </c>
      <c r="F154" s="36">
        <v>0</v>
      </c>
      <c r="G154" s="67">
        <v>0</v>
      </c>
      <c r="H154" s="67">
        <v>0</v>
      </c>
      <c r="I154" s="67">
        <v>0</v>
      </c>
      <c r="J154" s="67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7">
        <f t="shared" si="16"/>
        <v>0</v>
      </c>
      <c r="AJ154" s="38">
        <f t="shared" si="17"/>
        <v>0</v>
      </c>
      <c r="AK154" s="39">
        <f t="shared" si="18"/>
        <v>0</v>
      </c>
      <c r="AL154" s="69" t="s">
        <v>2472</v>
      </c>
      <c r="AO154">
        <f t="shared" si="19"/>
        <v>0</v>
      </c>
      <c r="AP154">
        <f t="shared" si="20"/>
        <v>2</v>
      </c>
      <c r="AS154">
        <v>1</v>
      </c>
      <c r="AT154">
        <v>4</v>
      </c>
      <c r="AW154" s="93">
        <f t="shared" si="21"/>
        <v>8.3333333333333329E-2</v>
      </c>
      <c r="AX154">
        <f t="shared" si="22"/>
        <v>4</v>
      </c>
    </row>
    <row r="155" spans="2:50">
      <c r="B155" s="35" t="s">
        <v>269</v>
      </c>
      <c r="C155" s="35" t="s">
        <v>270</v>
      </c>
      <c r="D155" s="35">
        <v>39135</v>
      </c>
      <c r="E155" s="36">
        <v>0</v>
      </c>
      <c r="F155" s="36">
        <v>0</v>
      </c>
      <c r="G155" s="67">
        <v>0</v>
      </c>
      <c r="H155" s="67">
        <v>0</v>
      </c>
      <c r="I155" s="67">
        <v>0</v>
      </c>
      <c r="J155" s="67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7">
        <f t="shared" si="16"/>
        <v>0</v>
      </c>
      <c r="AJ155" s="38">
        <f t="shared" si="17"/>
        <v>0</v>
      </c>
      <c r="AK155" s="39">
        <f t="shared" si="18"/>
        <v>0</v>
      </c>
      <c r="AL155" s="69" t="s">
        <v>2467</v>
      </c>
      <c r="AO155">
        <f t="shared" si="19"/>
        <v>0</v>
      </c>
      <c r="AP155">
        <f t="shared" si="20"/>
        <v>2.6669999999999998</v>
      </c>
      <c r="AS155">
        <v>2</v>
      </c>
      <c r="AT155">
        <v>2.3330000000000002</v>
      </c>
      <c r="AW155" s="93">
        <f t="shared" si="21"/>
        <v>0.16666666666666666</v>
      </c>
      <c r="AX155">
        <f t="shared" si="22"/>
        <v>2.3330000000000002</v>
      </c>
    </row>
    <row r="156" spans="2:50">
      <c r="B156" s="35" t="s">
        <v>271</v>
      </c>
      <c r="C156" s="35" t="s">
        <v>272</v>
      </c>
      <c r="D156" s="35">
        <v>30575</v>
      </c>
      <c r="E156" s="36">
        <v>0</v>
      </c>
      <c r="F156" s="36">
        <v>0</v>
      </c>
      <c r="G156" s="67">
        <v>0</v>
      </c>
      <c r="H156" s="67">
        <v>0</v>
      </c>
      <c r="I156" s="67">
        <v>0</v>
      </c>
      <c r="J156" s="67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1</v>
      </c>
      <c r="AI156" s="37">
        <f t="shared" ref="AI156:AI192" si="23">SUM(E156:AH156)</f>
        <v>1</v>
      </c>
      <c r="AJ156" s="38">
        <f t="shared" ref="AJ156:AJ192" si="24">IF(AI156=0,0,1)</f>
        <v>1</v>
      </c>
      <c r="AK156" s="39">
        <f t="shared" ref="AK156:AK192" si="25">SUMPRODUCT($E$20:$AH$20,E156:AH156)</f>
        <v>1</v>
      </c>
      <c r="AL156" s="69" t="s">
        <v>2466</v>
      </c>
      <c r="AO156">
        <f t="shared" si="19"/>
        <v>1</v>
      </c>
      <c r="AP156">
        <f t="shared" si="20"/>
        <v>3.3330000000000002</v>
      </c>
      <c r="AS156">
        <v>2</v>
      </c>
      <c r="AT156">
        <v>2.6669999999999998</v>
      </c>
      <c r="AW156" s="93">
        <f t="shared" si="21"/>
        <v>0.16666666666666666</v>
      </c>
      <c r="AX156">
        <f t="shared" si="22"/>
        <v>2.6669999999999998</v>
      </c>
    </row>
    <row r="157" spans="2:50">
      <c r="B157" s="35" t="s">
        <v>273</v>
      </c>
      <c r="C157" s="35" t="s">
        <v>274</v>
      </c>
      <c r="D157" s="35">
        <v>39135</v>
      </c>
      <c r="E157" s="36">
        <v>0</v>
      </c>
      <c r="F157" s="36">
        <v>0</v>
      </c>
      <c r="G157" s="67">
        <v>0</v>
      </c>
      <c r="H157" s="67">
        <v>0</v>
      </c>
      <c r="I157" s="67">
        <v>0</v>
      </c>
      <c r="J157" s="67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7">
        <f t="shared" si="23"/>
        <v>0</v>
      </c>
      <c r="AJ157" s="38">
        <f t="shared" si="24"/>
        <v>0</v>
      </c>
      <c r="AK157" s="39">
        <f t="shared" si="25"/>
        <v>0</v>
      </c>
      <c r="AL157" s="69" t="s">
        <v>2466</v>
      </c>
      <c r="AO157">
        <f t="shared" si="19"/>
        <v>0</v>
      </c>
      <c r="AP157">
        <f t="shared" si="20"/>
        <v>3.3330000000000002</v>
      </c>
      <c r="AS157">
        <v>2</v>
      </c>
      <c r="AT157">
        <v>3</v>
      </c>
      <c r="AW157" s="93">
        <f t="shared" si="21"/>
        <v>0.16666666666666666</v>
      </c>
      <c r="AX157">
        <f t="shared" si="22"/>
        <v>3</v>
      </c>
    </row>
    <row r="158" spans="2:50">
      <c r="B158" s="35" t="s">
        <v>275</v>
      </c>
      <c r="C158" s="35" t="s">
        <v>276</v>
      </c>
      <c r="D158" s="35">
        <v>39135</v>
      </c>
      <c r="E158" s="36">
        <v>0</v>
      </c>
      <c r="F158" s="36">
        <v>0</v>
      </c>
      <c r="G158" s="67">
        <v>0</v>
      </c>
      <c r="H158" s="67">
        <v>0</v>
      </c>
      <c r="I158" s="67">
        <v>1</v>
      </c>
      <c r="J158" s="67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7">
        <f t="shared" si="23"/>
        <v>1</v>
      </c>
      <c r="AJ158" s="38">
        <f t="shared" si="24"/>
        <v>1</v>
      </c>
      <c r="AK158" s="39">
        <f t="shared" si="25"/>
        <v>1</v>
      </c>
      <c r="AL158" s="69" t="s">
        <v>2469</v>
      </c>
      <c r="AO158">
        <f t="shared" si="19"/>
        <v>1</v>
      </c>
      <c r="AP158">
        <f t="shared" si="20"/>
        <v>2.3330000000000002</v>
      </c>
      <c r="AS158">
        <v>2</v>
      </c>
      <c r="AT158">
        <v>3</v>
      </c>
      <c r="AW158" s="93">
        <f t="shared" si="21"/>
        <v>0.16666666666666666</v>
      </c>
      <c r="AX158">
        <f t="shared" si="22"/>
        <v>3</v>
      </c>
    </row>
    <row r="159" spans="2:50">
      <c r="B159" s="35" t="s">
        <v>277</v>
      </c>
      <c r="C159" s="35" t="s">
        <v>278</v>
      </c>
      <c r="D159" s="35">
        <v>30575</v>
      </c>
      <c r="E159" s="36">
        <v>0</v>
      </c>
      <c r="F159" s="36">
        <v>0</v>
      </c>
      <c r="G159" s="67">
        <v>0</v>
      </c>
      <c r="H159" s="67">
        <v>0</v>
      </c>
      <c r="I159" s="67">
        <v>0</v>
      </c>
      <c r="J159" s="67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7">
        <f t="shared" si="23"/>
        <v>0</v>
      </c>
      <c r="AJ159" s="38">
        <f t="shared" si="24"/>
        <v>0</v>
      </c>
      <c r="AK159" s="39">
        <f t="shared" si="25"/>
        <v>0</v>
      </c>
      <c r="AL159" s="69" t="s">
        <v>2464</v>
      </c>
      <c r="AO159">
        <f t="shared" si="19"/>
        <v>0</v>
      </c>
      <c r="AP159">
        <f t="shared" si="20"/>
        <v>4</v>
      </c>
      <c r="AS159">
        <v>2</v>
      </c>
      <c r="AT159">
        <v>3.6669999999999998</v>
      </c>
      <c r="AW159" s="93">
        <f t="shared" si="21"/>
        <v>0.16666666666666666</v>
      </c>
      <c r="AX159">
        <f t="shared" si="22"/>
        <v>3.6669999999999998</v>
      </c>
    </row>
    <row r="160" spans="2:50">
      <c r="B160" s="35" t="s">
        <v>279</v>
      </c>
      <c r="C160" s="35" t="s">
        <v>280</v>
      </c>
      <c r="D160" s="35">
        <v>30575</v>
      </c>
      <c r="E160" s="36">
        <v>0</v>
      </c>
      <c r="F160" s="36">
        <v>0</v>
      </c>
      <c r="G160" s="67">
        <v>0</v>
      </c>
      <c r="H160" s="67">
        <v>0</v>
      </c>
      <c r="I160" s="67">
        <v>0</v>
      </c>
      <c r="J160" s="67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1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1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7">
        <f t="shared" si="23"/>
        <v>2</v>
      </c>
      <c r="AJ160" s="38">
        <f t="shared" si="24"/>
        <v>1</v>
      </c>
      <c r="AK160" s="39">
        <f t="shared" si="25"/>
        <v>2</v>
      </c>
      <c r="AL160" s="69" t="s">
        <v>2464</v>
      </c>
      <c r="AO160">
        <f t="shared" si="19"/>
        <v>2</v>
      </c>
      <c r="AP160">
        <f t="shared" si="20"/>
        <v>4</v>
      </c>
      <c r="AS160">
        <v>2</v>
      </c>
      <c r="AT160">
        <v>3.6669999999999998</v>
      </c>
      <c r="AW160" s="93">
        <f t="shared" si="21"/>
        <v>0.16666666666666666</v>
      </c>
      <c r="AX160">
        <f t="shared" si="22"/>
        <v>3.6669999999999998</v>
      </c>
    </row>
    <row r="161" spans="2:50">
      <c r="B161" s="35" t="s">
        <v>1763</v>
      </c>
      <c r="C161" s="35" t="s">
        <v>1764</v>
      </c>
      <c r="D161" s="35">
        <v>39135</v>
      </c>
      <c r="E161" s="36">
        <v>0</v>
      </c>
      <c r="F161" s="36">
        <v>0</v>
      </c>
      <c r="G161" s="67">
        <v>0</v>
      </c>
      <c r="H161" s="67">
        <v>0</v>
      </c>
      <c r="I161" s="67">
        <v>0</v>
      </c>
      <c r="J161" s="67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1</v>
      </c>
      <c r="AI161" s="37">
        <f t="shared" si="23"/>
        <v>1</v>
      </c>
      <c r="AJ161" s="38">
        <f t="shared" si="24"/>
        <v>1</v>
      </c>
      <c r="AK161" s="39">
        <f t="shared" si="25"/>
        <v>1</v>
      </c>
      <c r="AL161" s="69" t="s">
        <v>2467</v>
      </c>
      <c r="AO161">
        <f t="shared" si="19"/>
        <v>1</v>
      </c>
      <c r="AP161">
        <f t="shared" si="20"/>
        <v>2.6669999999999998</v>
      </c>
      <c r="AS161">
        <v>2</v>
      </c>
      <c r="AT161">
        <v>3.6669999999999998</v>
      </c>
      <c r="AW161" s="93">
        <f t="shared" si="21"/>
        <v>0.16666666666666666</v>
      </c>
      <c r="AX161">
        <f t="shared" si="22"/>
        <v>3.6669999999999998</v>
      </c>
    </row>
    <row r="162" spans="2:50">
      <c r="B162" s="35" t="s">
        <v>281</v>
      </c>
      <c r="C162" s="35" t="s">
        <v>282</v>
      </c>
      <c r="D162" s="35">
        <v>39135</v>
      </c>
      <c r="E162" s="36">
        <v>0</v>
      </c>
      <c r="F162" s="36">
        <v>0</v>
      </c>
      <c r="G162" s="67">
        <v>0</v>
      </c>
      <c r="H162" s="67">
        <v>0</v>
      </c>
      <c r="I162" s="67">
        <v>0</v>
      </c>
      <c r="J162" s="67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1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7">
        <f t="shared" si="23"/>
        <v>1</v>
      </c>
      <c r="AJ162" s="38">
        <f t="shared" si="24"/>
        <v>1</v>
      </c>
      <c r="AK162" s="39">
        <f t="shared" si="25"/>
        <v>1</v>
      </c>
      <c r="AL162" s="69" t="s">
        <v>2467</v>
      </c>
      <c r="AO162">
        <f t="shared" si="19"/>
        <v>1</v>
      </c>
      <c r="AP162">
        <f t="shared" si="20"/>
        <v>2.6669999999999998</v>
      </c>
      <c r="AS162">
        <v>2</v>
      </c>
      <c r="AT162">
        <v>4</v>
      </c>
      <c r="AW162" s="93">
        <f t="shared" si="21"/>
        <v>0.16666666666666666</v>
      </c>
      <c r="AX162">
        <f t="shared" si="22"/>
        <v>4</v>
      </c>
    </row>
    <row r="163" spans="2:50">
      <c r="B163" s="35" t="s">
        <v>283</v>
      </c>
      <c r="C163" s="35" t="s">
        <v>284</v>
      </c>
      <c r="D163" s="35">
        <v>39135</v>
      </c>
      <c r="E163" s="36">
        <v>0</v>
      </c>
      <c r="F163" s="36">
        <v>0</v>
      </c>
      <c r="G163" s="67">
        <v>0</v>
      </c>
      <c r="H163" s="67">
        <v>0</v>
      </c>
      <c r="I163" s="67">
        <v>0</v>
      </c>
      <c r="J163" s="67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7">
        <f t="shared" si="23"/>
        <v>0</v>
      </c>
      <c r="AJ163" s="38">
        <f t="shared" si="24"/>
        <v>0</v>
      </c>
      <c r="AK163" s="39">
        <f t="shared" si="25"/>
        <v>0</v>
      </c>
      <c r="AL163" s="69" t="s">
        <v>2466</v>
      </c>
      <c r="AO163">
        <f t="shared" si="19"/>
        <v>0</v>
      </c>
      <c r="AP163">
        <f t="shared" si="20"/>
        <v>3.3330000000000002</v>
      </c>
      <c r="AS163">
        <v>2</v>
      </c>
      <c r="AT163">
        <v>4</v>
      </c>
      <c r="AW163" s="93">
        <f t="shared" si="21"/>
        <v>0.16666666666666666</v>
      </c>
      <c r="AX163">
        <f t="shared" si="22"/>
        <v>4</v>
      </c>
    </row>
    <row r="164" spans="2:50">
      <c r="B164" s="35" t="s">
        <v>285</v>
      </c>
      <c r="C164" s="35" t="s">
        <v>286</v>
      </c>
      <c r="D164" s="35">
        <v>39135</v>
      </c>
      <c r="E164" s="36">
        <v>0</v>
      </c>
      <c r="F164" s="36">
        <v>0</v>
      </c>
      <c r="G164" s="67">
        <v>0</v>
      </c>
      <c r="H164" s="67">
        <v>0</v>
      </c>
      <c r="I164" s="67">
        <v>0</v>
      </c>
      <c r="J164" s="67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6">
        <v>0</v>
      </c>
      <c r="AF164" s="36">
        <v>0</v>
      </c>
      <c r="AG164" s="36">
        <v>0</v>
      </c>
      <c r="AH164" s="36">
        <v>0</v>
      </c>
      <c r="AI164" s="37">
        <f t="shared" si="23"/>
        <v>0</v>
      </c>
      <c r="AJ164" s="38">
        <f t="shared" si="24"/>
        <v>0</v>
      </c>
      <c r="AK164" s="39">
        <f t="shared" si="25"/>
        <v>0</v>
      </c>
      <c r="AL164" s="69" t="s">
        <v>2466</v>
      </c>
      <c r="AO164">
        <f t="shared" si="19"/>
        <v>0</v>
      </c>
      <c r="AP164">
        <f t="shared" si="20"/>
        <v>3.3330000000000002</v>
      </c>
      <c r="AS164">
        <v>2</v>
      </c>
      <c r="AT164">
        <v>4</v>
      </c>
      <c r="AW164" s="93">
        <f t="shared" si="21"/>
        <v>0.16666666666666666</v>
      </c>
      <c r="AX164">
        <f t="shared" si="22"/>
        <v>4</v>
      </c>
    </row>
    <row r="165" spans="2:50">
      <c r="B165" s="35" t="s">
        <v>287</v>
      </c>
      <c r="C165" s="35" t="s">
        <v>288</v>
      </c>
      <c r="D165" s="35">
        <v>39135</v>
      </c>
      <c r="E165" s="36">
        <v>0</v>
      </c>
      <c r="F165" s="36">
        <v>0</v>
      </c>
      <c r="G165" s="67">
        <v>0</v>
      </c>
      <c r="H165" s="67">
        <v>0</v>
      </c>
      <c r="I165" s="67">
        <v>0</v>
      </c>
      <c r="J165" s="67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1</v>
      </c>
      <c r="AF165" s="36">
        <v>0</v>
      </c>
      <c r="AG165" s="36">
        <v>0</v>
      </c>
      <c r="AH165" s="36">
        <v>0</v>
      </c>
      <c r="AI165" s="37">
        <f t="shared" si="23"/>
        <v>1</v>
      </c>
      <c r="AJ165" s="38">
        <f t="shared" si="24"/>
        <v>1</v>
      </c>
      <c r="AK165" s="39">
        <f t="shared" si="25"/>
        <v>1</v>
      </c>
      <c r="AL165" s="69" t="s">
        <v>2466</v>
      </c>
      <c r="AO165">
        <f t="shared" si="19"/>
        <v>1</v>
      </c>
      <c r="AP165">
        <f t="shared" si="20"/>
        <v>3.3330000000000002</v>
      </c>
      <c r="AS165">
        <v>2</v>
      </c>
      <c r="AT165">
        <v>4</v>
      </c>
      <c r="AW165" s="93">
        <f t="shared" si="21"/>
        <v>0.16666666666666666</v>
      </c>
      <c r="AX165">
        <f t="shared" si="22"/>
        <v>4</v>
      </c>
    </row>
    <row r="166" spans="2:50">
      <c r="B166" s="35" t="s">
        <v>1765</v>
      </c>
      <c r="C166" s="35" t="s">
        <v>1766</v>
      </c>
      <c r="D166" s="35">
        <v>39135</v>
      </c>
      <c r="E166" s="36">
        <v>0</v>
      </c>
      <c r="F166" s="36">
        <v>0</v>
      </c>
      <c r="G166" s="67">
        <v>0</v>
      </c>
      <c r="H166" s="67">
        <v>0</v>
      </c>
      <c r="I166" s="67">
        <v>0</v>
      </c>
      <c r="J166" s="67">
        <v>0</v>
      </c>
      <c r="K166" s="36">
        <v>1</v>
      </c>
      <c r="L166" s="36">
        <v>0</v>
      </c>
      <c r="M166" s="36">
        <v>0</v>
      </c>
      <c r="N166" s="36">
        <v>0</v>
      </c>
      <c r="O166" s="36">
        <v>1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0</v>
      </c>
      <c r="AF166" s="36">
        <v>0</v>
      </c>
      <c r="AG166" s="36">
        <v>0</v>
      </c>
      <c r="AH166" s="36">
        <v>1</v>
      </c>
      <c r="AI166" s="37">
        <f t="shared" si="23"/>
        <v>3</v>
      </c>
      <c r="AJ166" s="38">
        <f t="shared" si="24"/>
        <v>1</v>
      </c>
      <c r="AK166" s="39">
        <f t="shared" si="25"/>
        <v>3</v>
      </c>
      <c r="AL166" s="69" t="s">
        <v>2477</v>
      </c>
      <c r="AO166">
        <f t="shared" si="19"/>
        <v>3</v>
      </c>
      <c r="AP166">
        <f t="shared" si="20"/>
        <v>1.667</v>
      </c>
      <c r="AS166">
        <v>2</v>
      </c>
      <c r="AT166">
        <v>4</v>
      </c>
      <c r="AW166" s="93">
        <f t="shared" si="21"/>
        <v>0.16666666666666666</v>
      </c>
      <c r="AX166">
        <f t="shared" si="22"/>
        <v>4</v>
      </c>
    </row>
    <row r="167" spans="2:50">
      <c r="B167" s="35" t="s">
        <v>289</v>
      </c>
      <c r="C167" s="35" t="s">
        <v>290</v>
      </c>
      <c r="D167" s="35">
        <v>39135</v>
      </c>
      <c r="E167" s="36">
        <v>0</v>
      </c>
      <c r="F167" s="36">
        <v>0</v>
      </c>
      <c r="G167" s="67">
        <v>0</v>
      </c>
      <c r="H167" s="67">
        <v>0</v>
      </c>
      <c r="I167" s="67">
        <v>0</v>
      </c>
      <c r="J167" s="67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7">
        <f t="shared" si="23"/>
        <v>0</v>
      </c>
      <c r="AJ167" s="38">
        <f t="shared" si="24"/>
        <v>0</v>
      </c>
      <c r="AK167" s="39">
        <f t="shared" si="25"/>
        <v>0</v>
      </c>
      <c r="AL167" s="69" t="s">
        <v>2468</v>
      </c>
      <c r="AO167">
        <f t="shared" si="19"/>
        <v>0</v>
      </c>
      <c r="AP167">
        <f t="shared" si="20"/>
        <v>3</v>
      </c>
      <c r="AS167">
        <v>3</v>
      </c>
      <c r="AT167">
        <v>1.667</v>
      </c>
      <c r="AW167" s="93">
        <f t="shared" si="21"/>
        <v>0.25</v>
      </c>
      <c r="AX167">
        <f t="shared" si="22"/>
        <v>1.667</v>
      </c>
    </row>
    <row r="168" spans="2:50">
      <c r="B168" s="35" t="s">
        <v>291</v>
      </c>
      <c r="C168" s="35" t="s">
        <v>292</v>
      </c>
      <c r="D168" s="35">
        <v>39135</v>
      </c>
      <c r="E168" s="36">
        <v>0</v>
      </c>
      <c r="F168" s="36">
        <v>0</v>
      </c>
      <c r="G168" s="67">
        <v>0</v>
      </c>
      <c r="H168" s="67">
        <v>0</v>
      </c>
      <c r="I168" s="67">
        <v>0</v>
      </c>
      <c r="J168" s="67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7">
        <f t="shared" si="23"/>
        <v>0</v>
      </c>
      <c r="AJ168" s="38">
        <f t="shared" si="24"/>
        <v>0</v>
      </c>
      <c r="AK168" s="39">
        <f t="shared" si="25"/>
        <v>0</v>
      </c>
      <c r="AL168" s="69" t="s">
        <v>2466</v>
      </c>
      <c r="AO168">
        <f t="shared" si="19"/>
        <v>0</v>
      </c>
      <c r="AP168">
        <f t="shared" si="20"/>
        <v>3.3330000000000002</v>
      </c>
      <c r="AS168">
        <v>3</v>
      </c>
      <c r="AT168">
        <v>3</v>
      </c>
      <c r="AW168" s="93">
        <f t="shared" si="21"/>
        <v>0.25</v>
      </c>
      <c r="AX168">
        <f t="shared" si="22"/>
        <v>3</v>
      </c>
    </row>
    <row r="169" spans="2:50">
      <c r="B169" s="35" t="s">
        <v>293</v>
      </c>
      <c r="C169" s="35" t="s">
        <v>294</v>
      </c>
      <c r="D169" s="35">
        <v>39135</v>
      </c>
      <c r="E169" s="36">
        <v>0</v>
      </c>
      <c r="F169" s="36">
        <v>0</v>
      </c>
      <c r="G169" s="67">
        <v>0</v>
      </c>
      <c r="H169" s="67">
        <v>0</v>
      </c>
      <c r="I169" s="67">
        <v>0</v>
      </c>
      <c r="J169" s="67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7">
        <f t="shared" si="23"/>
        <v>0</v>
      </c>
      <c r="AJ169" s="38">
        <f t="shared" si="24"/>
        <v>0</v>
      </c>
      <c r="AK169" s="39">
        <f t="shared" si="25"/>
        <v>0</v>
      </c>
      <c r="AL169" s="69" t="s">
        <v>2477</v>
      </c>
      <c r="AO169">
        <f t="shared" si="19"/>
        <v>0</v>
      </c>
      <c r="AP169">
        <f t="shared" si="20"/>
        <v>1.667</v>
      </c>
      <c r="AS169">
        <v>3</v>
      </c>
      <c r="AT169">
        <v>3</v>
      </c>
      <c r="AW169" s="93">
        <f t="shared" si="21"/>
        <v>0.25</v>
      </c>
      <c r="AX169">
        <f t="shared" si="22"/>
        <v>3</v>
      </c>
    </row>
    <row r="170" spans="2:50">
      <c r="B170" s="35" t="s">
        <v>295</v>
      </c>
      <c r="C170" s="35" t="s">
        <v>296</v>
      </c>
      <c r="D170" s="35">
        <v>30575</v>
      </c>
      <c r="E170" s="36">
        <v>0</v>
      </c>
      <c r="F170" s="36">
        <v>0</v>
      </c>
      <c r="G170" s="67">
        <v>1</v>
      </c>
      <c r="H170" s="67">
        <v>0</v>
      </c>
      <c r="I170" s="67">
        <v>1</v>
      </c>
      <c r="J170" s="67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7">
        <f t="shared" si="23"/>
        <v>2</v>
      </c>
      <c r="AJ170" s="38">
        <f t="shared" si="24"/>
        <v>1</v>
      </c>
      <c r="AK170" s="39">
        <f t="shared" si="25"/>
        <v>2</v>
      </c>
      <c r="AL170" s="69" t="s">
        <v>2464</v>
      </c>
      <c r="AO170">
        <f t="shared" si="19"/>
        <v>2</v>
      </c>
      <c r="AP170">
        <f t="shared" si="20"/>
        <v>4</v>
      </c>
      <c r="AS170">
        <v>3</v>
      </c>
      <c r="AT170">
        <v>3</v>
      </c>
      <c r="AW170" s="93">
        <f t="shared" si="21"/>
        <v>0.25</v>
      </c>
      <c r="AX170">
        <f t="shared" si="22"/>
        <v>3</v>
      </c>
    </row>
    <row r="171" spans="2:50">
      <c r="B171" s="35" t="s">
        <v>1767</v>
      </c>
      <c r="C171" s="35" t="s">
        <v>1768</v>
      </c>
      <c r="D171" s="35">
        <v>30575</v>
      </c>
      <c r="E171" s="36">
        <v>0</v>
      </c>
      <c r="F171" s="36">
        <v>0</v>
      </c>
      <c r="G171" s="67">
        <v>0</v>
      </c>
      <c r="H171" s="67">
        <v>0</v>
      </c>
      <c r="I171" s="67">
        <v>0</v>
      </c>
      <c r="J171" s="67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1</v>
      </c>
      <c r="V171" s="36">
        <v>0</v>
      </c>
      <c r="W171" s="36">
        <v>0</v>
      </c>
      <c r="X171" s="36">
        <v>0</v>
      </c>
      <c r="Y171" s="36">
        <v>1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1</v>
      </c>
      <c r="AF171" s="36">
        <v>0</v>
      </c>
      <c r="AG171" s="36">
        <v>0</v>
      </c>
      <c r="AH171" s="36">
        <v>0</v>
      </c>
      <c r="AI171" s="37">
        <f t="shared" si="23"/>
        <v>3</v>
      </c>
      <c r="AJ171" s="38">
        <f t="shared" si="24"/>
        <v>1</v>
      </c>
      <c r="AK171" s="39">
        <f t="shared" si="25"/>
        <v>3</v>
      </c>
      <c r="AL171" s="69" t="s">
        <v>2468</v>
      </c>
      <c r="AO171">
        <f t="shared" si="19"/>
        <v>3</v>
      </c>
      <c r="AP171">
        <f t="shared" si="20"/>
        <v>3</v>
      </c>
      <c r="AS171">
        <v>3</v>
      </c>
      <c r="AT171">
        <v>3</v>
      </c>
      <c r="AW171" s="93">
        <f t="shared" si="21"/>
        <v>0.25</v>
      </c>
      <c r="AX171">
        <f t="shared" si="22"/>
        <v>3</v>
      </c>
    </row>
    <row r="172" spans="2:50">
      <c r="B172" s="35" t="s">
        <v>297</v>
      </c>
      <c r="C172" s="35" t="s">
        <v>298</v>
      </c>
      <c r="D172" s="35">
        <v>30575</v>
      </c>
      <c r="E172" s="36">
        <v>0</v>
      </c>
      <c r="F172" s="36">
        <v>0</v>
      </c>
      <c r="G172" s="67">
        <v>0</v>
      </c>
      <c r="H172" s="67">
        <v>0</v>
      </c>
      <c r="I172" s="67">
        <v>0</v>
      </c>
      <c r="J172" s="67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0</v>
      </c>
      <c r="AI172" s="37">
        <f t="shared" si="23"/>
        <v>0</v>
      </c>
      <c r="AJ172" s="38">
        <f t="shared" si="24"/>
        <v>0</v>
      </c>
      <c r="AK172" s="39">
        <f t="shared" si="25"/>
        <v>0</v>
      </c>
      <c r="AL172" s="69" t="s">
        <v>2481</v>
      </c>
      <c r="AO172">
        <f t="shared" si="19"/>
        <v>0</v>
      </c>
      <c r="AP172" t="str">
        <f t="shared" si="20"/>
        <v>WWW</v>
      </c>
      <c r="AS172">
        <v>4</v>
      </c>
      <c r="AT172">
        <v>2.3330000000000002</v>
      </c>
      <c r="AW172" s="93">
        <f t="shared" si="21"/>
        <v>0.33333333333333331</v>
      </c>
      <c r="AX172">
        <f t="shared" si="22"/>
        <v>2.3330000000000002</v>
      </c>
    </row>
    <row r="173" spans="2:50">
      <c r="B173" s="35" t="s">
        <v>299</v>
      </c>
      <c r="C173" s="35" t="s">
        <v>300</v>
      </c>
      <c r="D173" s="35">
        <v>39135</v>
      </c>
      <c r="E173" s="36">
        <v>0</v>
      </c>
      <c r="F173" s="36">
        <v>0</v>
      </c>
      <c r="G173" s="67">
        <v>0</v>
      </c>
      <c r="H173" s="67">
        <v>0</v>
      </c>
      <c r="I173" s="67">
        <v>0</v>
      </c>
      <c r="J173" s="67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7">
        <f t="shared" si="23"/>
        <v>0</v>
      </c>
      <c r="AJ173" s="38">
        <f t="shared" si="24"/>
        <v>0</v>
      </c>
      <c r="AK173" s="39">
        <f t="shared" si="25"/>
        <v>0</v>
      </c>
      <c r="AL173" s="69" t="s">
        <v>2465</v>
      </c>
      <c r="AO173">
        <f t="shared" si="19"/>
        <v>0</v>
      </c>
      <c r="AP173">
        <f t="shared" si="20"/>
        <v>3.6669999999999998</v>
      </c>
      <c r="AS173">
        <v>4</v>
      </c>
      <c r="AT173">
        <v>3.3330000000000002</v>
      </c>
      <c r="AW173" s="93">
        <f t="shared" si="21"/>
        <v>0.33333333333333331</v>
      </c>
      <c r="AX173">
        <f t="shared" si="22"/>
        <v>3.3330000000000002</v>
      </c>
    </row>
    <row r="174" spans="2:50">
      <c r="B174" s="35" t="s">
        <v>301</v>
      </c>
      <c r="C174" s="35" t="s">
        <v>302</v>
      </c>
      <c r="D174" s="35">
        <v>30575</v>
      </c>
      <c r="E174" s="36">
        <v>0</v>
      </c>
      <c r="F174" s="36">
        <v>0</v>
      </c>
      <c r="G174" s="67">
        <v>0</v>
      </c>
      <c r="H174" s="67">
        <v>0</v>
      </c>
      <c r="I174" s="67">
        <v>0</v>
      </c>
      <c r="J174" s="67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1</v>
      </c>
      <c r="V174" s="36">
        <v>0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7">
        <f t="shared" si="23"/>
        <v>1</v>
      </c>
      <c r="AJ174" s="38">
        <f t="shared" si="24"/>
        <v>1</v>
      </c>
      <c r="AK174" s="39">
        <f t="shared" si="25"/>
        <v>1</v>
      </c>
      <c r="AL174" s="69" t="s">
        <v>2466</v>
      </c>
      <c r="AO174">
        <f t="shared" si="19"/>
        <v>1</v>
      </c>
      <c r="AP174">
        <f t="shared" si="20"/>
        <v>3.3330000000000002</v>
      </c>
      <c r="AS174">
        <v>4</v>
      </c>
      <c r="AT174">
        <v>4</v>
      </c>
      <c r="AW174" s="93">
        <f t="shared" si="21"/>
        <v>0.33333333333333331</v>
      </c>
      <c r="AX174">
        <f t="shared" si="22"/>
        <v>4</v>
      </c>
    </row>
    <row r="175" spans="2:50">
      <c r="B175" s="35" t="s">
        <v>303</v>
      </c>
      <c r="C175" s="35" t="s">
        <v>304</v>
      </c>
      <c r="D175" s="35">
        <v>39135</v>
      </c>
      <c r="E175" s="36">
        <v>0</v>
      </c>
      <c r="F175" s="36">
        <v>0</v>
      </c>
      <c r="G175" s="67">
        <v>0</v>
      </c>
      <c r="H175" s="67">
        <v>0</v>
      </c>
      <c r="I175" s="67">
        <v>0</v>
      </c>
      <c r="J175" s="67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7">
        <f t="shared" si="23"/>
        <v>0</v>
      </c>
      <c r="AJ175" s="38">
        <f t="shared" si="24"/>
        <v>0</v>
      </c>
      <c r="AK175" s="39">
        <f t="shared" si="25"/>
        <v>0</v>
      </c>
      <c r="AL175" s="69" t="s">
        <v>2466</v>
      </c>
      <c r="AO175">
        <f t="shared" si="19"/>
        <v>0</v>
      </c>
      <c r="AP175">
        <f t="shared" si="20"/>
        <v>3.3330000000000002</v>
      </c>
      <c r="AS175">
        <v>5</v>
      </c>
      <c r="AT175">
        <v>4</v>
      </c>
      <c r="AW175" s="93">
        <f t="shared" si="21"/>
        <v>0.41666666666666669</v>
      </c>
      <c r="AX175">
        <f t="shared" si="22"/>
        <v>4</v>
      </c>
    </row>
    <row r="176" spans="2:50">
      <c r="B176" s="35" t="s">
        <v>305</v>
      </c>
      <c r="C176" s="35" t="s">
        <v>306</v>
      </c>
      <c r="D176" s="35">
        <v>39135</v>
      </c>
      <c r="E176" s="36">
        <v>0</v>
      </c>
      <c r="F176" s="36">
        <v>0</v>
      </c>
      <c r="G176" s="67">
        <v>0</v>
      </c>
      <c r="H176" s="67">
        <v>0</v>
      </c>
      <c r="I176" s="67">
        <v>0</v>
      </c>
      <c r="J176" s="67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7">
        <f t="shared" si="23"/>
        <v>0</v>
      </c>
      <c r="AJ176" s="38">
        <f t="shared" si="24"/>
        <v>0</v>
      </c>
      <c r="AK176" s="39">
        <f t="shared" si="25"/>
        <v>0</v>
      </c>
      <c r="AL176" s="69" t="s">
        <v>2469</v>
      </c>
      <c r="AO176">
        <f t="shared" si="19"/>
        <v>0</v>
      </c>
      <c r="AP176">
        <f t="shared" si="20"/>
        <v>2.3330000000000002</v>
      </c>
      <c r="AS176">
        <v>5</v>
      </c>
      <c r="AT176">
        <v>4</v>
      </c>
      <c r="AW176" s="93">
        <f t="shared" si="21"/>
        <v>0.41666666666666669</v>
      </c>
      <c r="AX176">
        <f t="shared" si="22"/>
        <v>4</v>
      </c>
    </row>
    <row r="177" spans="2:50">
      <c r="B177" s="35" t="s">
        <v>307</v>
      </c>
      <c r="C177" s="35" t="s">
        <v>308</v>
      </c>
      <c r="D177" s="35">
        <v>30575</v>
      </c>
      <c r="E177" s="36">
        <v>0</v>
      </c>
      <c r="F177" s="36">
        <v>0</v>
      </c>
      <c r="G177" s="67">
        <v>0</v>
      </c>
      <c r="H177" s="67">
        <v>0</v>
      </c>
      <c r="I177" s="67">
        <v>0</v>
      </c>
      <c r="J177" s="67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1</v>
      </c>
      <c r="V177" s="36">
        <v>0</v>
      </c>
      <c r="W177" s="36">
        <v>0</v>
      </c>
      <c r="X177" s="36">
        <v>0</v>
      </c>
      <c r="Y177" s="36">
        <v>1</v>
      </c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6">
        <v>0</v>
      </c>
      <c r="AF177" s="36">
        <v>0</v>
      </c>
      <c r="AG177" s="36">
        <v>0</v>
      </c>
      <c r="AH177" s="36">
        <v>1</v>
      </c>
      <c r="AI177" s="37">
        <f t="shared" si="23"/>
        <v>3</v>
      </c>
      <c r="AJ177" s="38">
        <f t="shared" si="24"/>
        <v>1</v>
      </c>
      <c r="AK177" s="39">
        <f t="shared" si="25"/>
        <v>3</v>
      </c>
      <c r="AL177" s="69" t="s">
        <v>2468</v>
      </c>
      <c r="AO177">
        <f t="shared" si="19"/>
        <v>3</v>
      </c>
      <c r="AP177">
        <f t="shared" si="20"/>
        <v>3</v>
      </c>
      <c r="AS177">
        <v>6</v>
      </c>
      <c r="AT177">
        <v>3.3330000000000002</v>
      </c>
      <c r="AW177" s="93">
        <f t="shared" si="21"/>
        <v>0.5</v>
      </c>
      <c r="AX177">
        <f t="shared" si="22"/>
        <v>3.3330000000000002</v>
      </c>
    </row>
    <row r="178" spans="2:50">
      <c r="B178" s="35" t="s">
        <v>309</v>
      </c>
      <c r="C178" s="35" t="s">
        <v>310</v>
      </c>
      <c r="D178" s="35">
        <v>39135</v>
      </c>
      <c r="E178" s="36">
        <v>0</v>
      </c>
      <c r="F178" s="36">
        <v>0</v>
      </c>
      <c r="G178" s="67">
        <v>1</v>
      </c>
      <c r="H178" s="67">
        <v>0</v>
      </c>
      <c r="I178" s="67">
        <v>0</v>
      </c>
      <c r="J178" s="67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1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7">
        <f t="shared" si="23"/>
        <v>2</v>
      </c>
      <c r="AJ178" s="38">
        <f t="shared" si="24"/>
        <v>1</v>
      </c>
      <c r="AK178" s="39">
        <f t="shared" si="25"/>
        <v>2</v>
      </c>
      <c r="AL178" s="69" t="s">
        <v>2468</v>
      </c>
      <c r="AO178">
        <f t="shared" si="19"/>
        <v>2</v>
      </c>
      <c r="AP178">
        <f t="shared" si="20"/>
        <v>3</v>
      </c>
      <c r="AS178">
        <v>7</v>
      </c>
      <c r="AT178">
        <v>3</v>
      </c>
      <c r="AW178" s="93">
        <f t="shared" si="21"/>
        <v>0.58333333333333337</v>
      </c>
      <c r="AX178">
        <f t="shared" si="22"/>
        <v>3</v>
      </c>
    </row>
    <row r="179" spans="2:50">
      <c r="B179" s="35" t="s">
        <v>311</v>
      </c>
      <c r="C179" s="35" t="s">
        <v>312</v>
      </c>
      <c r="D179" s="35">
        <v>39135</v>
      </c>
      <c r="E179" s="36">
        <v>0</v>
      </c>
      <c r="F179" s="36">
        <v>0</v>
      </c>
      <c r="G179" s="67">
        <v>0</v>
      </c>
      <c r="H179" s="67">
        <v>0</v>
      </c>
      <c r="I179" s="67">
        <v>0</v>
      </c>
      <c r="J179" s="67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7">
        <f t="shared" si="23"/>
        <v>0</v>
      </c>
      <c r="AJ179" s="38">
        <f t="shared" si="24"/>
        <v>0</v>
      </c>
      <c r="AK179" s="39">
        <f t="shared" si="25"/>
        <v>0</v>
      </c>
      <c r="AL179" s="69" t="s">
        <v>2464</v>
      </c>
      <c r="AO179">
        <f t="shared" si="19"/>
        <v>0</v>
      </c>
      <c r="AP179">
        <f t="shared" si="20"/>
        <v>4</v>
      </c>
      <c r="AS179">
        <v>12</v>
      </c>
      <c r="AT179">
        <v>2.6669999999999998</v>
      </c>
      <c r="AW179" s="93">
        <f t="shared" si="21"/>
        <v>1</v>
      </c>
      <c r="AX179">
        <f t="shared" si="22"/>
        <v>2.6669999999999998</v>
      </c>
    </row>
    <row r="180" spans="2:50">
      <c r="B180" s="35" t="s">
        <v>313</v>
      </c>
      <c r="C180" s="35" t="s">
        <v>314</v>
      </c>
      <c r="D180" s="35">
        <v>39135</v>
      </c>
      <c r="E180" s="36">
        <v>0</v>
      </c>
      <c r="F180" s="36">
        <v>0</v>
      </c>
      <c r="G180" s="67">
        <v>0</v>
      </c>
      <c r="H180" s="67">
        <v>0</v>
      </c>
      <c r="I180" s="67">
        <v>0</v>
      </c>
      <c r="J180" s="67">
        <v>0</v>
      </c>
      <c r="K180" s="36">
        <v>1</v>
      </c>
      <c r="L180" s="36">
        <v>0</v>
      </c>
      <c r="M180" s="36">
        <v>0</v>
      </c>
      <c r="N180" s="36">
        <v>1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1</v>
      </c>
      <c r="V180" s="36">
        <v>0</v>
      </c>
      <c r="W180" s="36">
        <v>1</v>
      </c>
      <c r="X180" s="36">
        <v>0</v>
      </c>
      <c r="Y180" s="36">
        <v>1</v>
      </c>
      <c r="Z180" s="36">
        <v>0</v>
      </c>
      <c r="AA180" s="36">
        <v>0</v>
      </c>
      <c r="AB180" s="36">
        <v>0</v>
      </c>
      <c r="AC180" s="36">
        <v>1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7">
        <f t="shared" si="23"/>
        <v>6</v>
      </c>
      <c r="AJ180" s="38">
        <f t="shared" si="24"/>
        <v>1</v>
      </c>
      <c r="AK180" s="39">
        <f t="shared" si="25"/>
        <v>6</v>
      </c>
      <c r="AL180" s="69" t="s">
        <v>2466</v>
      </c>
      <c r="AO180">
        <f t="shared" si="19"/>
        <v>6</v>
      </c>
      <c r="AP180">
        <f t="shared" si="20"/>
        <v>3.3330000000000002</v>
      </c>
      <c r="AS180">
        <v>12</v>
      </c>
      <c r="AT180">
        <v>4</v>
      </c>
      <c r="AW180" s="93">
        <f t="shared" si="21"/>
        <v>1</v>
      </c>
      <c r="AX180">
        <f t="shared" si="22"/>
        <v>4</v>
      </c>
    </row>
    <row r="181" spans="2:50">
      <c r="B181" s="35" t="s">
        <v>315</v>
      </c>
      <c r="C181" s="35" t="s">
        <v>316</v>
      </c>
      <c r="D181" s="35">
        <v>30575</v>
      </c>
      <c r="E181" s="36">
        <v>0</v>
      </c>
      <c r="F181" s="36">
        <v>0</v>
      </c>
      <c r="G181" s="67">
        <v>0</v>
      </c>
      <c r="H181" s="67">
        <v>0</v>
      </c>
      <c r="I181" s="67">
        <v>0</v>
      </c>
      <c r="J181" s="67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7">
        <f t="shared" si="23"/>
        <v>1</v>
      </c>
      <c r="AJ181" s="38">
        <f t="shared" si="24"/>
        <v>1</v>
      </c>
      <c r="AK181" s="39">
        <f t="shared" si="25"/>
        <v>1</v>
      </c>
      <c r="AL181" s="69" t="s">
        <v>2468</v>
      </c>
      <c r="AO181">
        <f t="shared" si="19"/>
        <v>1</v>
      </c>
      <c r="AP181">
        <f t="shared" si="20"/>
        <v>3</v>
      </c>
      <c r="AS181">
        <v>0</v>
      </c>
      <c r="AT181" t="s">
        <v>2486</v>
      </c>
    </row>
    <row r="182" spans="2:50">
      <c r="B182" s="35" t="s">
        <v>317</v>
      </c>
      <c r="C182" s="35" t="s">
        <v>318</v>
      </c>
      <c r="D182" s="35">
        <v>30575</v>
      </c>
      <c r="E182" s="36">
        <v>0</v>
      </c>
      <c r="F182" s="36">
        <v>0</v>
      </c>
      <c r="G182" s="67">
        <v>1</v>
      </c>
      <c r="H182" s="67">
        <v>0</v>
      </c>
      <c r="I182" s="67">
        <v>0</v>
      </c>
      <c r="J182" s="67">
        <v>0</v>
      </c>
      <c r="K182" s="36">
        <v>1</v>
      </c>
      <c r="L182" s="36">
        <v>0</v>
      </c>
      <c r="M182" s="36">
        <v>0</v>
      </c>
      <c r="N182" s="36">
        <v>0</v>
      </c>
      <c r="O182" s="36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1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1</v>
      </c>
      <c r="AI182" s="37">
        <f t="shared" si="23"/>
        <v>5</v>
      </c>
      <c r="AJ182" s="38">
        <f t="shared" si="24"/>
        <v>1</v>
      </c>
      <c r="AK182" s="39">
        <f t="shared" si="25"/>
        <v>5</v>
      </c>
      <c r="AL182" s="69" t="s">
        <v>2464</v>
      </c>
      <c r="AO182">
        <f t="shared" si="19"/>
        <v>5</v>
      </c>
      <c r="AP182">
        <f t="shared" si="20"/>
        <v>4</v>
      </c>
      <c r="AS182">
        <v>0</v>
      </c>
      <c r="AT182" t="s">
        <v>2480</v>
      </c>
    </row>
    <row r="183" spans="2:50">
      <c r="B183" s="35" t="s">
        <v>319</v>
      </c>
      <c r="C183" s="35" t="s">
        <v>320</v>
      </c>
      <c r="D183" s="35">
        <v>39135</v>
      </c>
      <c r="E183" s="36">
        <v>0</v>
      </c>
      <c r="F183" s="36">
        <v>0</v>
      </c>
      <c r="G183" s="67">
        <v>0</v>
      </c>
      <c r="H183" s="67">
        <v>0</v>
      </c>
      <c r="I183" s="67">
        <v>0</v>
      </c>
      <c r="J183" s="67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7">
        <f t="shared" si="23"/>
        <v>0</v>
      </c>
      <c r="AJ183" s="38">
        <f t="shared" si="24"/>
        <v>0</v>
      </c>
      <c r="AK183" s="39">
        <f t="shared" si="25"/>
        <v>0</v>
      </c>
      <c r="AL183" s="69" t="s">
        <v>2479</v>
      </c>
      <c r="AO183">
        <f t="shared" si="19"/>
        <v>0</v>
      </c>
      <c r="AP183" t="str">
        <f t="shared" si="20"/>
        <v>QQQ</v>
      </c>
      <c r="AS183">
        <v>0</v>
      </c>
      <c r="AT183" t="s">
        <v>2480</v>
      </c>
    </row>
    <row r="184" spans="2:50">
      <c r="B184" s="35" t="s">
        <v>321</v>
      </c>
      <c r="C184" s="35" t="s">
        <v>322</v>
      </c>
      <c r="D184" s="35">
        <v>30575</v>
      </c>
      <c r="E184" s="36">
        <v>0</v>
      </c>
      <c r="F184" s="36">
        <v>0</v>
      </c>
      <c r="G184" s="67">
        <v>0</v>
      </c>
      <c r="H184" s="67">
        <v>0</v>
      </c>
      <c r="I184" s="67">
        <v>0</v>
      </c>
      <c r="J184" s="67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1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1</v>
      </c>
      <c r="AI184" s="37">
        <f t="shared" si="23"/>
        <v>2</v>
      </c>
      <c r="AJ184" s="38">
        <f t="shared" si="24"/>
        <v>1</v>
      </c>
      <c r="AK184" s="39">
        <f t="shared" si="25"/>
        <v>2</v>
      </c>
      <c r="AL184" s="69" t="s">
        <v>2465</v>
      </c>
      <c r="AO184">
        <f t="shared" si="19"/>
        <v>2</v>
      </c>
      <c r="AP184">
        <f t="shared" si="20"/>
        <v>3.6669999999999998</v>
      </c>
      <c r="AS184">
        <v>0</v>
      </c>
      <c r="AT184" t="s">
        <v>2480</v>
      </c>
    </row>
    <row r="185" spans="2:50">
      <c r="B185" s="35" t="s">
        <v>323</v>
      </c>
      <c r="C185" s="35" t="s">
        <v>324</v>
      </c>
      <c r="D185" s="35">
        <v>30575</v>
      </c>
      <c r="E185" s="36">
        <v>0</v>
      </c>
      <c r="F185" s="36">
        <v>0</v>
      </c>
      <c r="G185" s="67">
        <v>0</v>
      </c>
      <c r="H185" s="67">
        <v>0</v>
      </c>
      <c r="I185" s="67">
        <v>0</v>
      </c>
      <c r="J185" s="67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36">
        <v>0</v>
      </c>
      <c r="AD185" s="36">
        <v>0</v>
      </c>
      <c r="AE185" s="36">
        <v>0</v>
      </c>
      <c r="AF185" s="36">
        <v>0</v>
      </c>
      <c r="AG185" s="36">
        <v>0</v>
      </c>
      <c r="AH185" s="36">
        <v>0</v>
      </c>
      <c r="AI185" s="37">
        <f t="shared" si="23"/>
        <v>0</v>
      </c>
      <c r="AJ185" s="38">
        <f t="shared" si="24"/>
        <v>0</v>
      </c>
      <c r="AK185" s="39">
        <f t="shared" si="25"/>
        <v>0</v>
      </c>
      <c r="AL185" s="69" t="s">
        <v>2481</v>
      </c>
      <c r="AO185">
        <f t="shared" si="19"/>
        <v>0</v>
      </c>
      <c r="AP185" t="str">
        <f t="shared" si="20"/>
        <v>WWW</v>
      </c>
      <c r="AS185">
        <v>0</v>
      </c>
      <c r="AT185" t="s">
        <v>2480</v>
      </c>
    </row>
    <row r="186" spans="2:50">
      <c r="B186" s="35" t="s">
        <v>325</v>
      </c>
      <c r="C186" s="35" t="s">
        <v>326</v>
      </c>
      <c r="D186" s="35">
        <v>30575</v>
      </c>
      <c r="E186" s="36">
        <v>0</v>
      </c>
      <c r="F186" s="36">
        <v>0</v>
      </c>
      <c r="G186" s="67">
        <v>0</v>
      </c>
      <c r="H186" s="67">
        <v>0</v>
      </c>
      <c r="I186" s="67">
        <v>0</v>
      </c>
      <c r="J186" s="67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7">
        <f t="shared" si="23"/>
        <v>0</v>
      </c>
      <c r="AJ186" s="38">
        <f t="shared" si="24"/>
        <v>0</v>
      </c>
      <c r="AK186" s="39">
        <f t="shared" si="25"/>
        <v>0</v>
      </c>
      <c r="AL186" s="69" t="s">
        <v>2464</v>
      </c>
      <c r="AO186">
        <f t="shared" si="19"/>
        <v>0</v>
      </c>
      <c r="AP186">
        <f t="shared" si="20"/>
        <v>4</v>
      </c>
      <c r="AS186">
        <v>0</v>
      </c>
      <c r="AT186" t="s">
        <v>2480</v>
      </c>
    </row>
    <row r="187" spans="2:50">
      <c r="B187" s="35" t="s">
        <v>327</v>
      </c>
      <c r="C187" s="35" t="s">
        <v>328</v>
      </c>
      <c r="D187" s="35">
        <v>39135</v>
      </c>
      <c r="E187" s="36">
        <v>0</v>
      </c>
      <c r="F187" s="36">
        <v>0</v>
      </c>
      <c r="G187" s="67">
        <v>0</v>
      </c>
      <c r="H187" s="67">
        <v>0</v>
      </c>
      <c r="I187" s="67">
        <v>0</v>
      </c>
      <c r="J187" s="67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0</v>
      </c>
      <c r="AG187" s="36">
        <v>0</v>
      </c>
      <c r="AH187" s="36">
        <v>0</v>
      </c>
      <c r="AI187" s="37">
        <f t="shared" si="23"/>
        <v>0</v>
      </c>
      <c r="AJ187" s="38">
        <f t="shared" si="24"/>
        <v>0</v>
      </c>
      <c r="AK187" s="39">
        <f t="shared" si="25"/>
        <v>0</v>
      </c>
      <c r="AL187" s="69" t="s">
        <v>2465</v>
      </c>
      <c r="AO187">
        <f t="shared" si="19"/>
        <v>0</v>
      </c>
      <c r="AP187">
        <f t="shared" si="20"/>
        <v>3.6669999999999998</v>
      </c>
      <c r="AS187">
        <v>0</v>
      </c>
      <c r="AT187" t="s">
        <v>2480</v>
      </c>
    </row>
    <row r="188" spans="2:50">
      <c r="B188" s="35" t="s">
        <v>1769</v>
      </c>
      <c r="C188" s="35" t="s">
        <v>1770</v>
      </c>
      <c r="D188" s="35">
        <v>39135</v>
      </c>
      <c r="E188" s="36">
        <v>0</v>
      </c>
      <c r="F188" s="36">
        <v>0</v>
      </c>
      <c r="G188" s="67">
        <v>0</v>
      </c>
      <c r="H188" s="67">
        <v>0</v>
      </c>
      <c r="I188" s="67">
        <v>0</v>
      </c>
      <c r="J188" s="67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7">
        <f t="shared" si="23"/>
        <v>0</v>
      </c>
      <c r="AJ188" s="38">
        <f t="shared" si="24"/>
        <v>0</v>
      </c>
      <c r="AK188" s="39">
        <f t="shared" si="25"/>
        <v>0</v>
      </c>
      <c r="AL188" s="69" t="s">
        <v>2479</v>
      </c>
      <c r="AO188">
        <f t="shared" si="19"/>
        <v>0</v>
      </c>
      <c r="AP188" t="str">
        <f t="shared" si="20"/>
        <v>QQQ</v>
      </c>
      <c r="AS188">
        <v>0</v>
      </c>
      <c r="AT188" t="s">
        <v>2480</v>
      </c>
    </row>
    <row r="189" spans="2:50">
      <c r="B189" s="35" t="s">
        <v>329</v>
      </c>
      <c r="C189" s="35" t="s">
        <v>330</v>
      </c>
      <c r="D189" s="35">
        <v>30575</v>
      </c>
      <c r="E189" s="36">
        <v>0</v>
      </c>
      <c r="F189" s="36">
        <v>0</v>
      </c>
      <c r="G189" s="67">
        <v>0</v>
      </c>
      <c r="H189" s="67">
        <v>0</v>
      </c>
      <c r="I189" s="67">
        <v>0</v>
      </c>
      <c r="J189" s="67">
        <v>0</v>
      </c>
      <c r="K189" s="36">
        <v>1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7">
        <f t="shared" si="23"/>
        <v>1</v>
      </c>
      <c r="AJ189" s="38">
        <f t="shared" si="24"/>
        <v>1</v>
      </c>
      <c r="AK189" s="39">
        <f t="shared" si="25"/>
        <v>1</v>
      </c>
      <c r="AL189" s="69" t="s">
        <v>2464</v>
      </c>
      <c r="AO189">
        <f t="shared" si="19"/>
        <v>1</v>
      </c>
      <c r="AP189">
        <f t="shared" si="20"/>
        <v>4</v>
      </c>
      <c r="AS189">
        <v>0</v>
      </c>
      <c r="AT189" t="s">
        <v>2482</v>
      </c>
    </row>
    <row r="190" spans="2:50">
      <c r="B190" s="35" t="s">
        <v>1771</v>
      </c>
      <c r="C190" s="35" t="s">
        <v>1772</v>
      </c>
      <c r="D190" s="35">
        <v>39135</v>
      </c>
      <c r="E190" s="36">
        <v>0</v>
      </c>
      <c r="F190" s="36">
        <v>0</v>
      </c>
      <c r="G190" s="67">
        <v>0</v>
      </c>
      <c r="H190" s="67">
        <v>0</v>
      </c>
      <c r="I190" s="67">
        <v>0</v>
      </c>
      <c r="J190" s="67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0</v>
      </c>
      <c r="AF190" s="36">
        <v>0</v>
      </c>
      <c r="AG190" s="36">
        <v>0</v>
      </c>
      <c r="AH190" s="36">
        <v>0</v>
      </c>
      <c r="AI190" s="37">
        <f t="shared" si="23"/>
        <v>0</v>
      </c>
      <c r="AJ190" s="38">
        <f t="shared" si="24"/>
        <v>0</v>
      </c>
      <c r="AK190" s="39">
        <f t="shared" si="25"/>
        <v>0</v>
      </c>
      <c r="AL190" s="69" t="s">
        <v>2466</v>
      </c>
      <c r="AO190">
        <f t="shared" si="19"/>
        <v>0</v>
      </c>
      <c r="AP190">
        <f t="shared" si="20"/>
        <v>3.3330000000000002</v>
      </c>
      <c r="AS190">
        <v>0</v>
      </c>
      <c r="AT190" t="s">
        <v>2482</v>
      </c>
    </row>
    <row r="191" spans="2:50">
      <c r="B191" s="35" t="s">
        <v>331</v>
      </c>
      <c r="C191" s="35" t="s">
        <v>332</v>
      </c>
      <c r="D191" s="35">
        <v>39135</v>
      </c>
      <c r="E191" s="36">
        <v>0</v>
      </c>
      <c r="F191" s="36">
        <v>0</v>
      </c>
      <c r="G191" s="67">
        <v>0</v>
      </c>
      <c r="H191" s="67">
        <v>0</v>
      </c>
      <c r="I191" s="67">
        <v>1</v>
      </c>
      <c r="J191" s="67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0</v>
      </c>
      <c r="AG191" s="36">
        <v>0</v>
      </c>
      <c r="AH191" s="36">
        <v>0</v>
      </c>
      <c r="AI191" s="37">
        <f t="shared" si="23"/>
        <v>1</v>
      </c>
      <c r="AJ191" s="38">
        <f t="shared" si="24"/>
        <v>1</v>
      </c>
      <c r="AK191" s="39">
        <f t="shared" si="25"/>
        <v>1</v>
      </c>
      <c r="AL191" s="69" t="s">
        <v>2465</v>
      </c>
      <c r="AO191">
        <f t="shared" si="19"/>
        <v>1</v>
      </c>
      <c r="AP191">
        <f t="shared" si="20"/>
        <v>3.6669999999999998</v>
      </c>
      <c r="AS191">
        <v>0</v>
      </c>
      <c r="AT191" t="s">
        <v>2482</v>
      </c>
    </row>
    <row r="192" spans="2:50">
      <c r="B192" s="35" t="s">
        <v>333</v>
      </c>
      <c r="C192" s="35" t="s">
        <v>334</v>
      </c>
      <c r="D192" s="35">
        <v>30575</v>
      </c>
      <c r="E192" s="36">
        <v>0</v>
      </c>
      <c r="F192" s="36">
        <v>0</v>
      </c>
      <c r="G192" s="67">
        <v>0</v>
      </c>
      <c r="H192" s="67">
        <v>0</v>
      </c>
      <c r="I192" s="67">
        <v>0</v>
      </c>
      <c r="J192" s="67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36">
        <v>0</v>
      </c>
      <c r="AD192" s="36">
        <v>0</v>
      </c>
      <c r="AE192" s="36">
        <v>0</v>
      </c>
      <c r="AF192" s="36">
        <v>0</v>
      </c>
      <c r="AG192" s="36">
        <v>0</v>
      </c>
      <c r="AH192" s="36">
        <v>0</v>
      </c>
      <c r="AI192" s="37">
        <f t="shared" si="23"/>
        <v>0</v>
      </c>
      <c r="AJ192" s="38">
        <f t="shared" si="24"/>
        <v>0</v>
      </c>
      <c r="AK192" s="39">
        <f t="shared" si="25"/>
        <v>0</v>
      </c>
      <c r="AL192" s="69" t="s">
        <v>2468</v>
      </c>
      <c r="AO192">
        <f t="shared" si="19"/>
        <v>0</v>
      </c>
      <c r="AP192">
        <f t="shared" si="20"/>
        <v>3</v>
      </c>
      <c r="AS192">
        <v>0</v>
      </c>
      <c r="AT192" t="s">
        <v>2482</v>
      </c>
    </row>
    <row r="194" spans="2:2">
      <c r="B194" t="s">
        <v>1773</v>
      </c>
    </row>
    <row r="195" spans="2:2">
      <c r="B195" t="s">
        <v>1774</v>
      </c>
    </row>
  </sheetData>
  <sortState ref="AS24:AT180">
    <sortCondition ref="AS24:AS180"/>
    <sortCondition ref="AT24:AT180"/>
  </sortState>
  <mergeCells count="7">
    <mergeCell ref="AQ2:AT2"/>
    <mergeCell ref="AQ17:AR17"/>
    <mergeCell ref="B22:D22"/>
    <mergeCell ref="B18:D18"/>
    <mergeCell ref="B19:D19"/>
    <mergeCell ref="B20:D20"/>
    <mergeCell ref="B21:D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8" sqref="A8"/>
    </sheetView>
  </sheetViews>
  <sheetFormatPr baseColWidth="10" defaultColWidth="11" defaultRowHeight="15" x14ac:dyDescent="0"/>
  <cols>
    <col min="1" max="1" width="24.83203125" customWidth="1"/>
    <col min="2" max="2" width="9.1640625" style="2" customWidth="1"/>
    <col min="3" max="3" width="14.33203125" customWidth="1"/>
    <col min="4" max="4" width="3.1640625" style="43" customWidth="1"/>
    <col min="5" max="5" width="24.83203125" customWidth="1"/>
    <col min="7" max="7" width="14.33203125" customWidth="1"/>
  </cols>
  <sheetData>
    <row r="1" spans="1:7" ht="23">
      <c r="A1" s="1" t="s">
        <v>52</v>
      </c>
      <c r="B1" s="41"/>
      <c r="C1" s="42"/>
      <c r="G1" s="44" t="s">
        <v>47</v>
      </c>
    </row>
    <row r="2" spans="1:7" ht="20">
      <c r="A2" s="4" t="s">
        <v>53</v>
      </c>
      <c r="B2" s="41"/>
      <c r="C2" s="42"/>
      <c r="G2" s="59" t="s">
        <v>2421</v>
      </c>
    </row>
    <row r="11" spans="1:7" ht="17" customHeight="1">
      <c r="A11" s="117" t="s">
        <v>48</v>
      </c>
      <c r="B11" s="117"/>
      <c r="C11" s="117"/>
      <c r="D11" s="117"/>
      <c r="E11" s="117"/>
      <c r="F11" s="117"/>
      <c r="G11" s="117"/>
    </row>
    <row r="12" spans="1:7" ht="17" customHeight="1">
      <c r="A12" s="118" t="s">
        <v>49</v>
      </c>
      <c r="B12" s="118"/>
      <c r="C12" s="118"/>
      <c r="D12" s="118"/>
      <c r="E12" s="118"/>
      <c r="F12" s="118"/>
      <c r="G12" s="118"/>
    </row>
    <row r="14" spans="1:7" s="47" customFormat="1" ht="29.25" customHeight="1">
      <c r="A14" s="45" t="s">
        <v>50</v>
      </c>
      <c r="B14" s="45" t="s">
        <v>16</v>
      </c>
      <c r="C14" s="45" t="s">
        <v>51</v>
      </c>
      <c r="D14" s="46"/>
      <c r="E14" s="45" t="s">
        <v>50</v>
      </c>
      <c r="F14" s="45" t="s">
        <v>16</v>
      </c>
      <c r="G14" s="45" t="s">
        <v>51</v>
      </c>
    </row>
    <row r="15" spans="1:7" s="51" customFormat="1" ht="21" customHeight="1">
      <c r="A15" s="48" t="s">
        <v>1715</v>
      </c>
      <c r="B15" s="49" t="s">
        <v>1716</v>
      </c>
      <c r="C15" s="48"/>
      <c r="D15" s="50"/>
      <c r="E15" s="48" t="s">
        <v>96</v>
      </c>
      <c r="F15" s="49" t="s">
        <v>97</v>
      </c>
      <c r="G15" s="48"/>
    </row>
    <row r="16" spans="1:7" s="51" customFormat="1" ht="21" customHeight="1">
      <c r="A16" s="52" t="s">
        <v>54</v>
      </c>
      <c r="B16" s="53" t="s">
        <v>55</v>
      </c>
      <c r="C16" s="52"/>
      <c r="D16" s="50"/>
      <c r="E16" s="52" t="s">
        <v>98</v>
      </c>
      <c r="F16" s="53" t="s">
        <v>99</v>
      </c>
      <c r="G16" s="52"/>
    </row>
    <row r="17" spans="1:7" s="51" customFormat="1" ht="21" customHeight="1">
      <c r="A17" s="48" t="s">
        <v>56</v>
      </c>
      <c r="B17" s="49" t="s">
        <v>57</v>
      </c>
      <c r="C17" s="48"/>
      <c r="D17" s="50"/>
      <c r="E17" s="48" t="s">
        <v>100</v>
      </c>
      <c r="F17" s="49" t="s">
        <v>101</v>
      </c>
      <c r="G17" s="48"/>
    </row>
    <row r="18" spans="1:7" s="51" customFormat="1" ht="21" customHeight="1">
      <c r="A18" s="52" t="s">
        <v>58</v>
      </c>
      <c r="B18" s="53" t="s">
        <v>59</v>
      </c>
      <c r="C18" s="52"/>
      <c r="D18" s="50"/>
      <c r="E18" s="52" t="s">
        <v>104</v>
      </c>
      <c r="F18" s="53" t="s">
        <v>105</v>
      </c>
      <c r="G18" s="52"/>
    </row>
    <row r="19" spans="1:7" s="51" customFormat="1" ht="21" customHeight="1">
      <c r="A19" s="48" t="s">
        <v>60</v>
      </c>
      <c r="B19" s="49" t="s">
        <v>61</v>
      </c>
      <c r="C19" s="48"/>
      <c r="D19" s="50"/>
      <c r="E19" s="48" t="s">
        <v>106</v>
      </c>
      <c r="F19" s="49" t="s">
        <v>107</v>
      </c>
      <c r="G19" s="48"/>
    </row>
    <row r="20" spans="1:7" s="51" customFormat="1" ht="21" customHeight="1">
      <c r="A20" s="52" t="s">
        <v>1717</v>
      </c>
      <c r="B20" s="53" t="s">
        <v>1718</v>
      </c>
      <c r="C20" s="52"/>
      <c r="D20" s="50"/>
      <c r="E20" s="52" t="s">
        <v>108</v>
      </c>
      <c r="F20" s="53" t="s">
        <v>109</v>
      </c>
      <c r="G20" s="52"/>
    </row>
    <row r="21" spans="1:7" s="51" customFormat="1" ht="21" customHeight="1">
      <c r="A21" s="48" t="s">
        <v>62</v>
      </c>
      <c r="B21" s="49" t="s">
        <v>63</v>
      </c>
      <c r="C21" s="48"/>
      <c r="D21" s="50"/>
      <c r="E21" s="48" t="s">
        <v>110</v>
      </c>
      <c r="F21" s="49" t="s">
        <v>111</v>
      </c>
      <c r="G21" s="48"/>
    </row>
    <row r="22" spans="1:7" s="51" customFormat="1" ht="21" customHeight="1">
      <c r="A22" s="52" t="s">
        <v>64</v>
      </c>
      <c r="B22" s="53" t="s">
        <v>65</v>
      </c>
      <c r="C22" s="52"/>
      <c r="D22" s="50"/>
      <c r="E22" s="52" t="s">
        <v>112</v>
      </c>
      <c r="F22" s="53" t="s">
        <v>113</v>
      </c>
      <c r="G22" s="52"/>
    </row>
    <row r="23" spans="1:7" s="51" customFormat="1" ht="21" customHeight="1">
      <c r="A23" s="48" t="s">
        <v>66</v>
      </c>
      <c r="B23" s="49" t="s">
        <v>67</v>
      </c>
      <c r="C23" s="48"/>
      <c r="D23" s="50"/>
      <c r="E23" s="48" t="s">
        <v>114</v>
      </c>
      <c r="F23" s="49" t="s">
        <v>115</v>
      </c>
      <c r="G23" s="48"/>
    </row>
    <row r="24" spans="1:7" s="51" customFormat="1" ht="21" customHeight="1">
      <c r="A24" s="52" t="s">
        <v>68</v>
      </c>
      <c r="B24" s="53" t="s">
        <v>69</v>
      </c>
      <c r="C24" s="52"/>
      <c r="D24" s="50"/>
      <c r="E24" s="52" t="s">
        <v>116</v>
      </c>
      <c r="F24" s="53" t="s">
        <v>117</v>
      </c>
      <c r="G24" s="52"/>
    </row>
    <row r="25" spans="1:7" s="51" customFormat="1" ht="21" customHeight="1">
      <c r="A25" s="48" t="s">
        <v>1719</v>
      </c>
      <c r="B25" s="49" t="s">
        <v>1720</v>
      </c>
      <c r="C25" s="48"/>
      <c r="D25" s="50"/>
      <c r="E25" s="48" t="s">
        <v>118</v>
      </c>
      <c r="F25" s="49" t="s">
        <v>119</v>
      </c>
      <c r="G25" s="48"/>
    </row>
    <row r="26" spans="1:7" s="51" customFormat="1" ht="21" customHeight="1">
      <c r="A26" s="52" t="s">
        <v>70</v>
      </c>
      <c r="B26" s="53" t="s">
        <v>71</v>
      </c>
      <c r="C26" s="52"/>
      <c r="D26" s="50"/>
      <c r="E26" s="52" t="s">
        <v>120</v>
      </c>
      <c r="F26" s="53" t="s">
        <v>121</v>
      </c>
      <c r="G26" s="52"/>
    </row>
    <row r="27" spans="1:7" s="51" customFormat="1" ht="21" customHeight="1">
      <c r="A27" s="48" t="s">
        <v>72</v>
      </c>
      <c r="B27" s="49" t="s">
        <v>73</v>
      </c>
      <c r="C27" s="48"/>
      <c r="D27" s="50"/>
      <c r="E27" s="48" t="s">
        <v>122</v>
      </c>
      <c r="F27" s="49" t="s">
        <v>123</v>
      </c>
      <c r="G27" s="48"/>
    </row>
    <row r="28" spans="1:7" s="51" customFormat="1" ht="21" customHeight="1">
      <c r="A28" s="52" t="s">
        <v>74</v>
      </c>
      <c r="B28" s="53" t="s">
        <v>75</v>
      </c>
      <c r="C28" s="52"/>
      <c r="D28" s="50"/>
      <c r="E28" s="52" t="s">
        <v>124</v>
      </c>
      <c r="F28" s="53" t="s">
        <v>125</v>
      </c>
      <c r="G28" s="52"/>
    </row>
    <row r="29" spans="1:7" s="51" customFormat="1" ht="21" customHeight="1">
      <c r="A29" s="48" t="s">
        <v>1721</v>
      </c>
      <c r="B29" s="49" t="s">
        <v>1722</v>
      </c>
      <c r="C29" s="48"/>
      <c r="D29" s="50"/>
      <c r="E29" s="48" t="s">
        <v>126</v>
      </c>
      <c r="F29" s="49" t="s">
        <v>127</v>
      </c>
      <c r="G29" s="48"/>
    </row>
    <row r="30" spans="1:7" s="51" customFormat="1" ht="21" customHeight="1">
      <c r="A30" s="52" t="s">
        <v>1723</v>
      </c>
      <c r="B30" s="53" t="s">
        <v>1724</v>
      </c>
      <c r="C30" s="52"/>
      <c r="D30" s="50"/>
      <c r="E30" s="52" t="s">
        <v>1727</v>
      </c>
      <c r="F30" s="53" t="s">
        <v>1728</v>
      </c>
      <c r="G30" s="52"/>
    </row>
    <row r="31" spans="1:7" s="51" customFormat="1" ht="21" customHeight="1">
      <c r="A31" s="48" t="s">
        <v>76</v>
      </c>
      <c r="B31" s="49" t="s">
        <v>77</v>
      </c>
      <c r="C31" s="48"/>
      <c r="D31" s="50"/>
      <c r="E31" s="48" t="s">
        <v>1729</v>
      </c>
      <c r="F31" s="49" t="s">
        <v>1730</v>
      </c>
      <c r="G31" s="48"/>
    </row>
    <row r="32" spans="1:7" s="51" customFormat="1" ht="21" customHeight="1">
      <c r="A32" s="52" t="s">
        <v>78</v>
      </c>
      <c r="B32" s="53" t="s">
        <v>79</v>
      </c>
      <c r="C32" s="52"/>
      <c r="D32" s="50"/>
      <c r="E32" s="52" t="s">
        <v>128</v>
      </c>
      <c r="F32" s="53" t="s">
        <v>129</v>
      </c>
      <c r="G32" s="52"/>
    </row>
    <row r="33" spans="1:7" s="51" customFormat="1" ht="21" customHeight="1">
      <c r="A33" s="48" t="s">
        <v>80</v>
      </c>
      <c r="B33" s="49" t="s">
        <v>81</v>
      </c>
      <c r="C33" s="48"/>
      <c r="D33" s="50"/>
      <c r="E33" s="48" t="s">
        <v>130</v>
      </c>
      <c r="F33" s="49" t="s">
        <v>131</v>
      </c>
      <c r="G33" s="48"/>
    </row>
    <row r="34" spans="1:7" s="51" customFormat="1" ht="21" customHeight="1">
      <c r="A34" s="52" t="s">
        <v>82</v>
      </c>
      <c r="B34" s="53" t="s">
        <v>83</v>
      </c>
      <c r="C34" s="52"/>
      <c r="D34" s="50"/>
      <c r="E34" s="52" t="s">
        <v>1731</v>
      </c>
      <c r="F34" s="53" t="s">
        <v>1732</v>
      </c>
      <c r="G34" s="52"/>
    </row>
    <row r="35" spans="1:7" s="51" customFormat="1" ht="21" customHeight="1">
      <c r="A35" s="48" t="s">
        <v>84</v>
      </c>
      <c r="B35" s="49" t="s">
        <v>85</v>
      </c>
      <c r="C35" s="48"/>
      <c r="D35" s="50"/>
      <c r="E35" s="48" t="s">
        <v>1733</v>
      </c>
      <c r="F35" s="49" t="s">
        <v>1734</v>
      </c>
      <c r="G35" s="48"/>
    </row>
    <row r="36" spans="1:7" s="51" customFormat="1" ht="21" customHeight="1">
      <c r="A36" s="52" t="s">
        <v>86</v>
      </c>
      <c r="B36" s="53" t="s">
        <v>87</v>
      </c>
      <c r="C36" s="52"/>
      <c r="D36" s="50"/>
      <c r="E36" s="52" t="s">
        <v>132</v>
      </c>
      <c r="F36" s="53" t="s">
        <v>133</v>
      </c>
      <c r="G36" s="52"/>
    </row>
    <row r="37" spans="1:7" s="51" customFormat="1" ht="21" customHeight="1">
      <c r="A37" s="48" t="s">
        <v>88</v>
      </c>
      <c r="B37" s="49" t="s">
        <v>89</v>
      </c>
      <c r="C37" s="48"/>
      <c r="D37" s="50"/>
      <c r="E37" s="48" t="s">
        <v>134</v>
      </c>
      <c r="F37" s="49" t="s">
        <v>135</v>
      </c>
      <c r="G37" s="48"/>
    </row>
    <row r="38" spans="1:7" s="51" customFormat="1" ht="21" customHeight="1">
      <c r="A38" s="52" t="s">
        <v>90</v>
      </c>
      <c r="B38" s="53" t="s">
        <v>91</v>
      </c>
      <c r="C38" s="52"/>
      <c r="D38" s="50"/>
      <c r="E38" s="52" t="s">
        <v>136</v>
      </c>
      <c r="F38" s="53" t="s">
        <v>137</v>
      </c>
      <c r="G38" s="52"/>
    </row>
    <row r="39" spans="1:7" s="51" customFormat="1" ht="21" customHeight="1">
      <c r="A39" s="48" t="s">
        <v>1725</v>
      </c>
      <c r="B39" s="49" t="s">
        <v>1726</v>
      </c>
      <c r="C39" s="48"/>
      <c r="D39" s="50"/>
      <c r="E39" s="48" t="s">
        <v>138</v>
      </c>
      <c r="F39" s="49" t="s">
        <v>139</v>
      </c>
      <c r="G39" s="48"/>
    </row>
    <row r="40" spans="1:7" s="51" customFormat="1" ht="21" customHeight="1">
      <c r="A40" s="52" t="s">
        <v>92</v>
      </c>
      <c r="B40" s="53" t="s">
        <v>93</v>
      </c>
      <c r="C40" s="52"/>
      <c r="D40" s="50"/>
      <c r="E40" s="52" t="s">
        <v>140</v>
      </c>
      <c r="F40" s="53" t="s">
        <v>141</v>
      </c>
      <c r="G40" s="52"/>
    </row>
    <row r="41" spans="1:7" s="51" customFormat="1" ht="21" customHeight="1">
      <c r="A41" s="54" t="s">
        <v>94</v>
      </c>
      <c r="B41" s="55" t="s">
        <v>95</v>
      </c>
      <c r="C41" s="54"/>
      <c r="D41" s="50"/>
      <c r="E41" s="54" t="s">
        <v>142</v>
      </c>
      <c r="F41" s="55" t="s">
        <v>143</v>
      </c>
      <c r="G41" s="54"/>
    </row>
    <row r="42" spans="1:7" s="51" customFormat="1" ht="27.75" customHeight="1">
      <c r="A42" s="45" t="s">
        <v>50</v>
      </c>
      <c r="B42" s="45" t="s">
        <v>16</v>
      </c>
      <c r="C42" s="45" t="s">
        <v>51</v>
      </c>
      <c r="D42" s="46"/>
      <c r="E42" s="45" t="s">
        <v>50</v>
      </c>
      <c r="F42" s="45" t="s">
        <v>16</v>
      </c>
      <c r="G42" s="45" t="s">
        <v>51</v>
      </c>
    </row>
    <row r="43" spans="1:7" s="51" customFormat="1" ht="21" customHeight="1">
      <c r="A43" s="48" t="s">
        <v>144</v>
      </c>
      <c r="B43" s="49" t="s">
        <v>145</v>
      </c>
      <c r="C43" s="48"/>
      <c r="D43" s="50"/>
      <c r="E43" s="48" t="s">
        <v>1745</v>
      </c>
      <c r="F43" s="49" t="s">
        <v>1746</v>
      </c>
      <c r="G43" s="48"/>
    </row>
    <row r="44" spans="1:7" s="51" customFormat="1" ht="21" customHeight="1">
      <c r="A44" s="52" t="s">
        <v>146</v>
      </c>
      <c r="B44" s="53" t="s">
        <v>147</v>
      </c>
      <c r="C44" s="52"/>
      <c r="D44" s="50"/>
      <c r="E44" s="52" t="s">
        <v>206</v>
      </c>
      <c r="F44" s="53" t="s">
        <v>207</v>
      </c>
      <c r="G44" s="52"/>
    </row>
    <row r="45" spans="1:7" s="51" customFormat="1" ht="21" customHeight="1">
      <c r="A45" s="48" t="s">
        <v>148</v>
      </c>
      <c r="B45" s="49" t="s">
        <v>149</v>
      </c>
      <c r="C45" s="48"/>
      <c r="D45" s="50"/>
      <c r="E45" s="48" t="s">
        <v>210</v>
      </c>
      <c r="F45" s="49" t="s">
        <v>211</v>
      </c>
      <c r="G45" s="48"/>
    </row>
    <row r="46" spans="1:7" s="51" customFormat="1" ht="21" customHeight="1">
      <c r="A46" s="52" t="s">
        <v>150</v>
      </c>
      <c r="B46" s="53" t="s">
        <v>151</v>
      </c>
      <c r="C46" s="52"/>
      <c r="D46" s="50"/>
      <c r="E46" s="52" t="s">
        <v>212</v>
      </c>
      <c r="F46" s="53" t="s">
        <v>213</v>
      </c>
      <c r="G46" s="52"/>
    </row>
    <row r="47" spans="1:7" s="51" customFormat="1" ht="21" customHeight="1">
      <c r="A47" s="48" t="s">
        <v>35</v>
      </c>
      <c r="B47" s="49" t="s">
        <v>36</v>
      </c>
      <c r="C47" s="48"/>
      <c r="D47" s="50"/>
      <c r="E47" s="48" t="s">
        <v>1747</v>
      </c>
      <c r="F47" s="49" t="s">
        <v>1748</v>
      </c>
      <c r="G47" s="48"/>
    </row>
    <row r="48" spans="1:7" s="51" customFormat="1" ht="21" customHeight="1">
      <c r="A48" s="52" t="s">
        <v>152</v>
      </c>
      <c r="B48" s="53" t="s">
        <v>153</v>
      </c>
      <c r="C48" s="52"/>
      <c r="D48" s="50"/>
      <c r="E48" s="52" t="s">
        <v>214</v>
      </c>
      <c r="F48" s="53" t="s">
        <v>215</v>
      </c>
      <c r="G48" s="52"/>
    </row>
    <row r="49" spans="1:7" s="51" customFormat="1" ht="21" customHeight="1">
      <c r="A49" s="48" t="s">
        <v>154</v>
      </c>
      <c r="B49" s="49" t="s">
        <v>155</v>
      </c>
      <c r="C49" s="48"/>
      <c r="D49" s="50"/>
      <c r="E49" s="48" t="s">
        <v>216</v>
      </c>
      <c r="F49" s="49" t="s">
        <v>217</v>
      </c>
      <c r="G49" s="48"/>
    </row>
    <row r="50" spans="1:7" s="51" customFormat="1" ht="21" customHeight="1">
      <c r="A50" s="52" t="s">
        <v>156</v>
      </c>
      <c r="B50" s="53" t="s">
        <v>157</v>
      </c>
      <c r="C50" s="52"/>
      <c r="D50" s="50"/>
      <c r="E50" s="52" t="s">
        <v>218</v>
      </c>
      <c r="F50" s="53" t="s">
        <v>219</v>
      </c>
      <c r="G50" s="52"/>
    </row>
    <row r="51" spans="1:7" s="51" customFormat="1" ht="21" customHeight="1">
      <c r="A51" s="48" t="s">
        <v>158</v>
      </c>
      <c r="B51" s="49" t="s">
        <v>159</v>
      </c>
      <c r="C51" s="48"/>
      <c r="D51" s="50"/>
      <c r="E51" s="48" t="s">
        <v>220</v>
      </c>
      <c r="F51" s="49" t="s">
        <v>221</v>
      </c>
      <c r="G51" s="48"/>
    </row>
    <row r="52" spans="1:7" s="51" customFormat="1" ht="21" customHeight="1">
      <c r="A52" s="52" t="s">
        <v>160</v>
      </c>
      <c r="B52" s="53" t="s">
        <v>161</v>
      </c>
      <c r="C52" s="52"/>
      <c r="D52" s="50"/>
      <c r="E52" s="52" t="s">
        <v>222</v>
      </c>
      <c r="F52" s="53" t="s">
        <v>223</v>
      </c>
      <c r="G52" s="52"/>
    </row>
    <row r="53" spans="1:7" s="51" customFormat="1" ht="21" customHeight="1">
      <c r="A53" s="48" t="s">
        <v>162</v>
      </c>
      <c r="B53" s="49" t="s">
        <v>163</v>
      </c>
      <c r="C53" s="48"/>
      <c r="D53" s="50"/>
      <c r="E53" s="48" t="s">
        <v>224</v>
      </c>
      <c r="F53" s="49" t="s">
        <v>225</v>
      </c>
      <c r="G53" s="48"/>
    </row>
    <row r="54" spans="1:7" s="51" customFormat="1" ht="21" customHeight="1">
      <c r="A54" s="52" t="s">
        <v>164</v>
      </c>
      <c r="B54" s="53" t="s">
        <v>165</v>
      </c>
      <c r="C54" s="52"/>
      <c r="D54" s="50"/>
      <c r="E54" s="52" t="s">
        <v>226</v>
      </c>
      <c r="F54" s="53" t="s">
        <v>227</v>
      </c>
      <c r="G54" s="52"/>
    </row>
    <row r="55" spans="1:7" s="51" customFormat="1" ht="21" customHeight="1">
      <c r="A55" s="48" t="s">
        <v>166</v>
      </c>
      <c r="B55" s="49" t="s">
        <v>167</v>
      </c>
      <c r="C55" s="48"/>
      <c r="D55" s="50"/>
      <c r="E55" s="48" t="s">
        <v>228</v>
      </c>
      <c r="F55" s="49" t="s">
        <v>229</v>
      </c>
      <c r="G55" s="48"/>
    </row>
    <row r="56" spans="1:7" s="51" customFormat="1" ht="21" customHeight="1">
      <c r="A56" s="52" t="s">
        <v>168</v>
      </c>
      <c r="B56" s="53" t="s">
        <v>169</v>
      </c>
      <c r="C56" s="52"/>
      <c r="D56" s="50"/>
      <c r="E56" s="52" t="s">
        <v>230</v>
      </c>
      <c r="F56" s="53" t="s">
        <v>231</v>
      </c>
      <c r="G56" s="52"/>
    </row>
    <row r="57" spans="1:7" s="51" customFormat="1" ht="21" customHeight="1">
      <c r="A57" s="48" t="s">
        <v>1735</v>
      </c>
      <c r="B57" s="49" t="s">
        <v>1736</v>
      </c>
      <c r="C57" s="48"/>
      <c r="D57" s="50"/>
      <c r="E57" s="48" t="s">
        <v>232</v>
      </c>
      <c r="F57" s="49" t="s">
        <v>233</v>
      </c>
      <c r="G57" s="48"/>
    </row>
    <row r="58" spans="1:7" s="51" customFormat="1" ht="21" customHeight="1">
      <c r="A58" s="52" t="s">
        <v>170</v>
      </c>
      <c r="B58" s="53" t="s">
        <v>171</v>
      </c>
      <c r="C58" s="52"/>
      <c r="D58" s="50"/>
      <c r="E58" s="52" t="s">
        <v>234</v>
      </c>
      <c r="F58" s="53" t="s">
        <v>235</v>
      </c>
      <c r="G58" s="52"/>
    </row>
    <row r="59" spans="1:7" s="51" customFormat="1" ht="21" customHeight="1">
      <c r="A59" s="48" t="s">
        <v>172</v>
      </c>
      <c r="B59" s="49" t="s">
        <v>173</v>
      </c>
      <c r="C59" s="48"/>
      <c r="D59" s="50"/>
      <c r="E59" s="48" t="s">
        <v>1749</v>
      </c>
      <c r="F59" s="49" t="s">
        <v>1750</v>
      </c>
      <c r="G59" s="48"/>
    </row>
    <row r="60" spans="1:7" s="51" customFormat="1" ht="21" customHeight="1">
      <c r="A60" s="52" t="s">
        <v>174</v>
      </c>
      <c r="B60" s="53" t="s">
        <v>175</v>
      </c>
      <c r="C60" s="52"/>
      <c r="D60" s="50"/>
      <c r="E60" s="52" t="s">
        <v>1751</v>
      </c>
      <c r="F60" s="53" t="s">
        <v>1752</v>
      </c>
      <c r="G60" s="52"/>
    </row>
    <row r="61" spans="1:7" s="51" customFormat="1" ht="21" customHeight="1">
      <c r="A61" s="48" t="s">
        <v>176</v>
      </c>
      <c r="B61" s="49" t="s">
        <v>177</v>
      </c>
      <c r="C61" s="48"/>
      <c r="D61" s="50"/>
      <c r="E61" s="48" t="s">
        <v>236</v>
      </c>
      <c r="F61" s="49" t="s">
        <v>237</v>
      </c>
      <c r="G61" s="48"/>
    </row>
    <row r="62" spans="1:7" s="51" customFormat="1" ht="21" customHeight="1">
      <c r="A62" s="52" t="s">
        <v>178</v>
      </c>
      <c r="B62" s="53" t="s">
        <v>179</v>
      </c>
      <c r="C62" s="52"/>
      <c r="D62" s="50"/>
      <c r="E62" s="52" t="s">
        <v>238</v>
      </c>
      <c r="F62" s="53" t="s">
        <v>239</v>
      </c>
      <c r="G62" s="52"/>
    </row>
    <row r="63" spans="1:7" s="51" customFormat="1" ht="21" customHeight="1">
      <c r="A63" s="48" t="s">
        <v>180</v>
      </c>
      <c r="B63" s="49" t="s">
        <v>181</v>
      </c>
      <c r="C63" s="48"/>
      <c r="D63" s="50"/>
      <c r="E63" s="48" t="s">
        <v>240</v>
      </c>
      <c r="F63" s="49" t="s">
        <v>241</v>
      </c>
      <c r="G63" s="48"/>
    </row>
    <row r="64" spans="1:7" s="51" customFormat="1" ht="21" customHeight="1">
      <c r="A64" s="52" t="s">
        <v>182</v>
      </c>
      <c r="B64" s="53" t="s">
        <v>183</v>
      </c>
      <c r="C64" s="52"/>
      <c r="D64" s="50"/>
      <c r="E64" s="52" t="s">
        <v>242</v>
      </c>
      <c r="F64" s="53" t="s">
        <v>243</v>
      </c>
      <c r="G64" s="52"/>
    </row>
    <row r="65" spans="1:7" s="51" customFormat="1" ht="21" customHeight="1">
      <c r="A65" s="48" t="s">
        <v>184</v>
      </c>
      <c r="B65" s="49" t="s">
        <v>185</v>
      </c>
      <c r="C65" s="48"/>
      <c r="D65" s="50"/>
      <c r="E65" s="48" t="s">
        <v>244</v>
      </c>
      <c r="F65" s="49" t="s">
        <v>245</v>
      </c>
      <c r="G65" s="48"/>
    </row>
    <row r="66" spans="1:7" s="51" customFormat="1" ht="21" customHeight="1">
      <c r="A66" s="52" t="s">
        <v>186</v>
      </c>
      <c r="B66" s="53" t="s">
        <v>187</v>
      </c>
      <c r="C66" s="52"/>
      <c r="D66" s="50"/>
      <c r="E66" s="52" t="s">
        <v>1753</v>
      </c>
      <c r="F66" s="53" t="s">
        <v>1754</v>
      </c>
      <c r="G66" s="52"/>
    </row>
    <row r="67" spans="1:7" s="51" customFormat="1" ht="21" customHeight="1">
      <c r="A67" s="48" t="s">
        <v>188</v>
      </c>
      <c r="B67" s="49" t="s">
        <v>189</v>
      </c>
      <c r="C67" s="48"/>
      <c r="D67" s="50"/>
      <c r="E67" s="48" t="s">
        <v>1755</v>
      </c>
      <c r="F67" s="49" t="s">
        <v>1756</v>
      </c>
      <c r="G67" s="48"/>
    </row>
    <row r="68" spans="1:7" s="51" customFormat="1" ht="21" customHeight="1">
      <c r="A68" s="52" t="s">
        <v>190</v>
      </c>
      <c r="B68" s="53" t="s">
        <v>191</v>
      </c>
      <c r="C68" s="52"/>
      <c r="D68" s="50"/>
      <c r="E68" s="52" t="s">
        <v>246</v>
      </c>
      <c r="F68" s="53" t="s">
        <v>247</v>
      </c>
      <c r="G68" s="52"/>
    </row>
    <row r="69" spans="1:7" s="51" customFormat="1" ht="21" customHeight="1">
      <c r="A69" s="48" t="s">
        <v>192</v>
      </c>
      <c r="B69" s="49" t="s">
        <v>193</v>
      </c>
      <c r="C69" s="48"/>
      <c r="D69" s="50"/>
      <c r="E69" s="48" t="s">
        <v>248</v>
      </c>
      <c r="F69" s="49" t="s">
        <v>249</v>
      </c>
      <c r="G69" s="48"/>
    </row>
    <row r="70" spans="1:7" s="51" customFormat="1" ht="21" customHeight="1">
      <c r="A70" s="52" t="s">
        <v>194</v>
      </c>
      <c r="B70" s="53" t="s">
        <v>195</v>
      </c>
      <c r="C70" s="52"/>
      <c r="D70" s="50"/>
      <c r="E70" s="52" t="s">
        <v>250</v>
      </c>
      <c r="F70" s="53" t="s">
        <v>251</v>
      </c>
      <c r="G70" s="52"/>
    </row>
    <row r="71" spans="1:7" s="51" customFormat="1" ht="21" customHeight="1">
      <c r="A71" s="48" t="s">
        <v>1737</v>
      </c>
      <c r="B71" s="49" t="s">
        <v>1738</v>
      </c>
      <c r="C71" s="48"/>
      <c r="D71" s="50"/>
      <c r="E71" s="48" t="s">
        <v>252</v>
      </c>
      <c r="F71" s="49" t="s">
        <v>253</v>
      </c>
      <c r="G71" s="48"/>
    </row>
    <row r="72" spans="1:7" s="51" customFormat="1" ht="21" customHeight="1">
      <c r="A72" s="52" t="s">
        <v>196</v>
      </c>
      <c r="B72" s="53" t="s">
        <v>197</v>
      </c>
      <c r="C72" s="52"/>
      <c r="D72" s="50"/>
      <c r="E72" s="52" t="s">
        <v>254</v>
      </c>
      <c r="F72" s="53" t="s">
        <v>255</v>
      </c>
      <c r="G72" s="52"/>
    </row>
    <row r="73" spans="1:7" s="51" customFormat="1" ht="21" customHeight="1">
      <c r="A73" s="48" t="s">
        <v>198</v>
      </c>
      <c r="B73" s="49" t="s">
        <v>199</v>
      </c>
      <c r="C73" s="48"/>
      <c r="D73" s="50"/>
      <c r="E73" s="48" t="s">
        <v>256</v>
      </c>
      <c r="F73" s="49" t="s">
        <v>257</v>
      </c>
      <c r="G73" s="48"/>
    </row>
    <row r="74" spans="1:7" s="51" customFormat="1" ht="21" customHeight="1">
      <c r="A74" s="52" t="s">
        <v>200</v>
      </c>
      <c r="B74" s="53" t="s">
        <v>201</v>
      </c>
      <c r="C74" s="52"/>
      <c r="D74" s="50"/>
      <c r="E74" s="52" t="s">
        <v>258</v>
      </c>
      <c r="F74" s="53" t="s">
        <v>259</v>
      </c>
      <c r="G74" s="52"/>
    </row>
    <row r="75" spans="1:7" s="51" customFormat="1" ht="21" customHeight="1">
      <c r="A75" s="48" t="s">
        <v>1739</v>
      </c>
      <c r="B75" s="49" t="s">
        <v>1740</v>
      </c>
      <c r="C75" s="48"/>
      <c r="D75" s="50"/>
      <c r="E75" s="48" t="s">
        <v>1757</v>
      </c>
      <c r="F75" s="49" t="s">
        <v>1758</v>
      </c>
      <c r="G75" s="48"/>
    </row>
    <row r="76" spans="1:7" s="51" customFormat="1" ht="21" customHeight="1">
      <c r="A76" s="52" t="s">
        <v>202</v>
      </c>
      <c r="B76" s="53" t="s">
        <v>203</v>
      </c>
      <c r="C76" s="52"/>
      <c r="D76" s="50"/>
      <c r="E76" s="52" t="s">
        <v>260</v>
      </c>
      <c r="F76" s="53" t="s">
        <v>261</v>
      </c>
      <c r="G76" s="52"/>
    </row>
    <row r="77" spans="1:7" s="51" customFormat="1" ht="21" customHeight="1">
      <c r="A77" s="48" t="s">
        <v>1741</v>
      </c>
      <c r="B77" s="49" t="s">
        <v>1742</v>
      </c>
      <c r="C77" s="48"/>
      <c r="D77" s="50"/>
      <c r="E77" s="48" t="s">
        <v>262</v>
      </c>
      <c r="F77" s="49" t="s">
        <v>1775</v>
      </c>
      <c r="G77" s="48"/>
    </row>
    <row r="78" spans="1:7" s="51" customFormat="1" ht="21" customHeight="1">
      <c r="A78" s="52" t="s">
        <v>1743</v>
      </c>
      <c r="B78" s="53" t="s">
        <v>1744</v>
      </c>
      <c r="C78" s="52"/>
      <c r="D78" s="50"/>
      <c r="E78" s="52" t="s">
        <v>263</v>
      </c>
      <c r="F78" s="53" t="s">
        <v>264</v>
      </c>
      <c r="G78" s="52"/>
    </row>
    <row r="79" spans="1:7" s="51" customFormat="1" ht="21" customHeight="1">
      <c r="A79" s="48" t="s">
        <v>204</v>
      </c>
      <c r="B79" s="49" t="s">
        <v>205</v>
      </c>
      <c r="C79" s="48"/>
      <c r="D79" s="50"/>
      <c r="E79" s="48" t="s">
        <v>265</v>
      </c>
      <c r="F79" s="49" t="s">
        <v>266</v>
      </c>
      <c r="G79" s="48"/>
    </row>
    <row r="80" spans="1:7" s="51" customFormat="1" ht="29.25" customHeight="1">
      <c r="A80" s="45" t="s">
        <v>50</v>
      </c>
      <c r="B80" s="45" t="s">
        <v>16</v>
      </c>
      <c r="C80" s="45" t="s">
        <v>51</v>
      </c>
      <c r="D80" s="46"/>
      <c r="E80" s="45" t="s">
        <v>50</v>
      </c>
      <c r="F80" s="45" t="s">
        <v>16</v>
      </c>
      <c r="G80" s="45" t="s">
        <v>51</v>
      </c>
    </row>
    <row r="81" spans="1:7" s="51" customFormat="1" ht="21" customHeight="1">
      <c r="A81" s="48" t="s">
        <v>1759</v>
      </c>
      <c r="B81" s="49" t="s">
        <v>1760</v>
      </c>
      <c r="C81" s="48"/>
      <c r="D81" s="50"/>
      <c r="E81" s="48" t="s">
        <v>329</v>
      </c>
      <c r="F81" s="49" t="s">
        <v>330</v>
      </c>
      <c r="G81" s="48"/>
    </row>
    <row r="82" spans="1:7" s="51" customFormat="1" ht="21" customHeight="1">
      <c r="A82" s="52" t="s">
        <v>267</v>
      </c>
      <c r="B82" s="53" t="s">
        <v>268</v>
      </c>
      <c r="C82" s="52"/>
      <c r="D82" s="50"/>
      <c r="E82" s="52" t="s">
        <v>1771</v>
      </c>
      <c r="F82" s="53" t="s">
        <v>1772</v>
      </c>
      <c r="G82" s="52"/>
    </row>
    <row r="83" spans="1:7" s="51" customFormat="1" ht="21" customHeight="1">
      <c r="A83" s="48" t="s">
        <v>1761</v>
      </c>
      <c r="B83" s="49" t="s">
        <v>1762</v>
      </c>
      <c r="C83" s="48"/>
      <c r="D83" s="50"/>
      <c r="E83" s="48" t="s">
        <v>331</v>
      </c>
      <c r="F83" s="49" t="s">
        <v>332</v>
      </c>
      <c r="G83" s="48"/>
    </row>
    <row r="84" spans="1:7" s="51" customFormat="1" ht="21" customHeight="1">
      <c r="A84" s="52" t="s">
        <v>269</v>
      </c>
      <c r="B84" s="53" t="s">
        <v>270</v>
      </c>
      <c r="C84" s="52"/>
      <c r="D84" s="50"/>
      <c r="E84" s="52" t="s">
        <v>333</v>
      </c>
      <c r="F84" s="53" t="s">
        <v>334</v>
      </c>
      <c r="G84" s="52"/>
    </row>
    <row r="85" spans="1:7" s="51" customFormat="1" ht="21" customHeight="1">
      <c r="A85" s="48" t="s">
        <v>271</v>
      </c>
      <c r="B85" s="49" t="s">
        <v>272</v>
      </c>
      <c r="C85" s="48"/>
      <c r="D85" s="50"/>
      <c r="E85" s="48"/>
      <c r="F85" s="49"/>
      <c r="G85" s="48"/>
    </row>
    <row r="86" spans="1:7" s="51" customFormat="1" ht="21" customHeight="1">
      <c r="A86" s="52" t="s">
        <v>273</v>
      </c>
      <c r="B86" s="53" t="s">
        <v>274</v>
      </c>
      <c r="C86" s="52"/>
      <c r="D86" s="50"/>
      <c r="E86" s="52"/>
      <c r="F86" s="53"/>
      <c r="G86" s="52"/>
    </row>
    <row r="87" spans="1:7" s="51" customFormat="1" ht="21" customHeight="1">
      <c r="A87" s="48" t="s">
        <v>275</v>
      </c>
      <c r="B87" s="49" t="s">
        <v>276</v>
      </c>
      <c r="C87" s="48"/>
      <c r="D87" s="50"/>
      <c r="E87" s="48"/>
      <c r="F87" s="49"/>
      <c r="G87" s="48"/>
    </row>
    <row r="88" spans="1:7" s="51" customFormat="1" ht="21" customHeight="1">
      <c r="A88" s="52" t="s">
        <v>277</v>
      </c>
      <c r="B88" s="53" t="s">
        <v>278</v>
      </c>
      <c r="C88" s="52"/>
      <c r="D88" s="50"/>
      <c r="E88" s="52"/>
      <c r="F88" s="53"/>
      <c r="G88" s="52"/>
    </row>
    <row r="89" spans="1:7" s="51" customFormat="1" ht="21" customHeight="1">
      <c r="A89" s="48" t="s">
        <v>279</v>
      </c>
      <c r="B89" s="49" t="s">
        <v>280</v>
      </c>
      <c r="C89" s="48"/>
      <c r="D89" s="50"/>
      <c r="E89" s="48"/>
      <c r="F89" s="49"/>
      <c r="G89" s="48"/>
    </row>
    <row r="90" spans="1:7" s="51" customFormat="1" ht="21" customHeight="1">
      <c r="A90" s="52" t="s">
        <v>1763</v>
      </c>
      <c r="B90" s="53" t="s">
        <v>1764</v>
      </c>
      <c r="C90" s="52"/>
      <c r="D90" s="50"/>
      <c r="E90" s="52"/>
      <c r="F90" s="53"/>
      <c r="G90" s="52"/>
    </row>
    <row r="91" spans="1:7" s="51" customFormat="1" ht="21" customHeight="1">
      <c r="A91" s="48" t="s">
        <v>281</v>
      </c>
      <c r="B91" s="49" t="s">
        <v>282</v>
      </c>
      <c r="C91" s="48"/>
      <c r="D91" s="50"/>
      <c r="E91" s="48"/>
      <c r="F91" s="49"/>
      <c r="G91" s="48"/>
    </row>
    <row r="92" spans="1:7" s="51" customFormat="1" ht="21" customHeight="1">
      <c r="A92" s="52" t="s">
        <v>283</v>
      </c>
      <c r="B92" s="53" t="s">
        <v>284</v>
      </c>
      <c r="C92" s="52"/>
      <c r="D92" s="50"/>
      <c r="E92" s="52"/>
      <c r="F92" s="53"/>
      <c r="G92" s="52"/>
    </row>
    <row r="93" spans="1:7" s="51" customFormat="1" ht="21" customHeight="1">
      <c r="A93" s="48" t="s">
        <v>285</v>
      </c>
      <c r="B93" s="49" t="s">
        <v>286</v>
      </c>
      <c r="C93" s="48"/>
      <c r="D93" s="50"/>
      <c r="E93" s="48"/>
      <c r="F93" s="49"/>
      <c r="G93" s="48"/>
    </row>
    <row r="94" spans="1:7" s="51" customFormat="1" ht="21" customHeight="1">
      <c r="A94" s="52" t="s">
        <v>287</v>
      </c>
      <c r="B94" s="53" t="s">
        <v>288</v>
      </c>
      <c r="C94" s="52"/>
      <c r="D94" s="50"/>
      <c r="E94" s="52"/>
      <c r="F94" s="53"/>
      <c r="G94" s="52"/>
    </row>
    <row r="95" spans="1:7" s="51" customFormat="1" ht="21" customHeight="1">
      <c r="A95" s="48" t="s">
        <v>1765</v>
      </c>
      <c r="B95" s="49" t="s">
        <v>1766</v>
      </c>
      <c r="C95" s="48"/>
      <c r="D95" s="50"/>
      <c r="E95" s="48"/>
      <c r="F95" s="49"/>
      <c r="G95" s="48"/>
    </row>
    <row r="96" spans="1:7" s="51" customFormat="1" ht="21" customHeight="1">
      <c r="A96" s="52" t="s">
        <v>289</v>
      </c>
      <c r="B96" s="53" t="s">
        <v>290</v>
      </c>
      <c r="C96" s="52"/>
      <c r="D96" s="50"/>
      <c r="E96" s="52"/>
      <c r="F96" s="53"/>
      <c r="G96" s="52"/>
    </row>
    <row r="97" spans="1:7" s="51" customFormat="1" ht="21" customHeight="1">
      <c r="A97" s="48" t="s">
        <v>291</v>
      </c>
      <c r="B97" s="49" t="s">
        <v>292</v>
      </c>
      <c r="C97" s="48"/>
      <c r="D97" s="50"/>
      <c r="E97" s="48"/>
      <c r="F97" s="49"/>
      <c r="G97" s="48"/>
    </row>
    <row r="98" spans="1:7" s="51" customFormat="1" ht="21" customHeight="1">
      <c r="A98" s="52" t="s">
        <v>293</v>
      </c>
      <c r="B98" s="53" t="s">
        <v>294</v>
      </c>
      <c r="C98" s="52"/>
      <c r="D98" s="50"/>
      <c r="E98" s="52"/>
      <c r="F98" s="53"/>
      <c r="G98" s="52"/>
    </row>
    <row r="99" spans="1:7" s="51" customFormat="1" ht="21" customHeight="1">
      <c r="A99" s="48" t="s">
        <v>295</v>
      </c>
      <c r="B99" s="49" t="s">
        <v>296</v>
      </c>
      <c r="C99" s="48"/>
      <c r="D99" s="50"/>
      <c r="E99" s="48"/>
      <c r="F99" s="49"/>
      <c r="G99" s="48"/>
    </row>
    <row r="100" spans="1:7" s="51" customFormat="1" ht="21" customHeight="1">
      <c r="A100" s="52" t="s">
        <v>1767</v>
      </c>
      <c r="B100" s="53" t="s">
        <v>1768</v>
      </c>
      <c r="C100" s="52"/>
      <c r="D100" s="50"/>
      <c r="E100" s="52"/>
      <c r="F100" s="53"/>
      <c r="G100" s="52"/>
    </row>
    <row r="101" spans="1:7" s="51" customFormat="1" ht="21" customHeight="1">
      <c r="A101" s="48" t="s">
        <v>297</v>
      </c>
      <c r="B101" s="49" t="s">
        <v>298</v>
      </c>
      <c r="C101" s="48"/>
      <c r="D101" s="50"/>
      <c r="E101" s="48"/>
      <c r="F101" s="49"/>
      <c r="G101" s="48"/>
    </row>
    <row r="102" spans="1:7" s="51" customFormat="1" ht="21" customHeight="1">
      <c r="A102" s="52" t="s">
        <v>299</v>
      </c>
      <c r="B102" s="53" t="s">
        <v>300</v>
      </c>
      <c r="C102" s="52"/>
      <c r="D102" s="50"/>
      <c r="E102" s="52"/>
      <c r="F102" s="53"/>
      <c r="G102" s="52"/>
    </row>
    <row r="103" spans="1:7" s="51" customFormat="1" ht="21" customHeight="1">
      <c r="A103" s="48" t="s">
        <v>301</v>
      </c>
      <c r="B103" s="49" t="s">
        <v>302</v>
      </c>
      <c r="C103" s="48"/>
      <c r="D103" s="50"/>
      <c r="E103" s="48"/>
      <c r="F103" s="49"/>
      <c r="G103" s="48"/>
    </row>
    <row r="104" spans="1:7" s="51" customFormat="1" ht="21" customHeight="1">
      <c r="A104" s="52" t="s">
        <v>303</v>
      </c>
      <c r="B104" s="53" t="s">
        <v>304</v>
      </c>
      <c r="C104" s="52"/>
      <c r="D104" s="50"/>
      <c r="E104" s="52"/>
      <c r="F104" s="53"/>
      <c r="G104" s="52"/>
    </row>
    <row r="105" spans="1:7" s="51" customFormat="1" ht="21" customHeight="1">
      <c r="A105" s="48" t="s">
        <v>305</v>
      </c>
      <c r="B105" s="49" t="s">
        <v>306</v>
      </c>
      <c r="C105" s="48"/>
      <c r="D105" s="50"/>
      <c r="E105" s="48"/>
      <c r="F105" s="49"/>
      <c r="G105" s="48"/>
    </row>
    <row r="106" spans="1:7" s="51" customFormat="1" ht="21" customHeight="1">
      <c r="A106" s="52" t="s">
        <v>307</v>
      </c>
      <c r="B106" s="53" t="s">
        <v>308</v>
      </c>
      <c r="C106" s="52"/>
      <c r="D106" s="50"/>
      <c r="E106" s="52"/>
      <c r="F106" s="53"/>
      <c r="G106" s="52"/>
    </row>
    <row r="107" spans="1:7" s="51" customFormat="1" ht="21" customHeight="1">
      <c r="A107" s="48" t="s">
        <v>309</v>
      </c>
      <c r="B107" s="49" t="s">
        <v>310</v>
      </c>
      <c r="C107" s="48"/>
      <c r="D107" s="50"/>
      <c r="E107" s="48"/>
      <c r="F107" s="49"/>
      <c r="G107" s="48"/>
    </row>
    <row r="108" spans="1:7" s="51" customFormat="1" ht="21" customHeight="1">
      <c r="A108" s="52" t="s">
        <v>311</v>
      </c>
      <c r="B108" s="53" t="s">
        <v>312</v>
      </c>
      <c r="C108" s="52"/>
      <c r="D108" s="50"/>
      <c r="E108" s="52"/>
      <c r="F108" s="53"/>
      <c r="G108" s="52"/>
    </row>
    <row r="109" spans="1:7" s="51" customFormat="1" ht="21" customHeight="1">
      <c r="A109" s="48" t="s">
        <v>313</v>
      </c>
      <c r="B109" s="49" t="s">
        <v>314</v>
      </c>
      <c r="C109" s="48"/>
      <c r="D109" s="50"/>
      <c r="E109" s="48"/>
      <c r="F109" s="49"/>
      <c r="G109" s="48"/>
    </row>
    <row r="110" spans="1:7" s="51" customFormat="1" ht="21" customHeight="1">
      <c r="A110" s="52" t="s">
        <v>315</v>
      </c>
      <c r="B110" s="53" t="s">
        <v>316</v>
      </c>
      <c r="C110" s="52"/>
      <c r="D110" s="50"/>
      <c r="E110" s="52"/>
      <c r="F110" s="53"/>
      <c r="G110" s="52"/>
    </row>
    <row r="111" spans="1:7" s="51" customFormat="1" ht="21" customHeight="1">
      <c r="A111" s="48" t="s">
        <v>317</v>
      </c>
      <c r="B111" s="49" t="s">
        <v>318</v>
      </c>
      <c r="C111" s="48"/>
      <c r="D111" s="50"/>
      <c r="E111" s="48"/>
      <c r="F111" s="49"/>
      <c r="G111" s="48"/>
    </row>
    <row r="112" spans="1:7" s="51" customFormat="1" ht="21" customHeight="1">
      <c r="A112" s="52" t="s">
        <v>319</v>
      </c>
      <c r="B112" s="53" t="s">
        <v>320</v>
      </c>
      <c r="C112" s="52"/>
      <c r="D112" s="50"/>
      <c r="E112" s="52"/>
      <c r="F112" s="53"/>
      <c r="G112" s="52"/>
    </row>
    <row r="113" spans="1:7" s="51" customFormat="1" ht="21" customHeight="1">
      <c r="A113" s="48" t="s">
        <v>321</v>
      </c>
      <c r="B113" s="49" t="s">
        <v>322</v>
      </c>
      <c r="C113" s="48"/>
      <c r="D113" s="50"/>
      <c r="E113" s="48"/>
      <c r="F113" s="49"/>
      <c r="G113" s="48"/>
    </row>
    <row r="114" spans="1:7" s="51" customFormat="1" ht="21" customHeight="1">
      <c r="A114" s="52" t="s">
        <v>323</v>
      </c>
      <c r="B114" s="53" t="s">
        <v>324</v>
      </c>
      <c r="C114" s="52"/>
      <c r="D114" s="50"/>
      <c r="E114" s="52"/>
      <c r="F114" s="53"/>
      <c r="G114" s="52"/>
    </row>
    <row r="115" spans="1:7" s="51" customFormat="1" ht="21" customHeight="1">
      <c r="A115" s="48" t="s">
        <v>325</v>
      </c>
      <c r="B115" s="49" t="s">
        <v>326</v>
      </c>
      <c r="C115" s="48"/>
      <c r="D115" s="50"/>
      <c r="E115" s="48"/>
      <c r="F115" s="49"/>
      <c r="G115" s="48"/>
    </row>
    <row r="116" spans="1:7" s="51" customFormat="1" ht="21" customHeight="1">
      <c r="A116" s="52" t="s">
        <v>327</v>
      </c>
      <c r="B116" s="53" t="s">
        <v>328</v>
      </c>
      <c r="C116" s="52"/>
      <c r="D116" s="50"/>
      <c r="E116" s="52"/>
      <c r="F116" s="53"/>
      <c r="G116" s="52"/>
    </row>
    <row r="117" spans="1:7" s="51" customFormat="1" ht="21" customHeight="1">
      <c r="A117" s="48" t="s">
        <v>1769</v>
      </c>
      <c r="B117" s="49" t="s">
        <v>1770</v>
      </c>
      <c r="C117" s="48"/>
      <c r="D117" s="50"/>
      <c r="E117" s="48"/>
      <c r="F117" s="49"/>
      <c r="G117" s="48"/>
    </row>
    <row r="193" spans="2:4">
      <c r="B193"/>
      <c r="D193"/>
    </row>
    <row r="194" spans="2:4">
      <c r="B194"/>
      <c r="D194"/>
    </row>
    <row r="195" spans="2:4">
      <c r="B195"/>
      <c r="D195"/>
    </row>
    <row r="196" spans="2:4">
      <c r="B196"/>
      <c r="D196"/>
    </row>
    <row r="197" spans="2:4">
      <c r="B197"/>
      <c r="D197"/>
    </row>
    <row r="198" spans="2:4">
      <c r="B198"/>
      <c r="D198"/>
    </row>
    <row r="199" spans="2:4">
      <c r="B199"/>
      <c r="D199"/>
    </row>
    <row r="200" spans="2:4">
      <c r="B200"/>
      <c r="D200"/>
    </row>
    <row r="201" spans="2:4">
      <c r="B201"/>
      <c r="D201"/>
    </row>
    <row r="202" spans="2:4">
      <c r="B202"/>
      <c r="D202"/>
    </row>
    <row r="203" spans="2:4">
      <c r="B203"/>
      <c r="D203"/>
    </row>
    <row r="204" spans="2:4">
      <c r="B204"/>
      <c r="D204"/>
    </row>
    <row r="205" spans="2:4">
      <c r="B205"/>
      <c r="D205"/>
    </row>
    <row r="206" spans="2:4">
      <c r="B206"/>
      <c r="D206"/>
    </row>
    <row r="207" spans="2:4">
      <c r="B207"/>
      <c r="D207"/>
    </row>
    <row r="208" spans="2:4">
      <c r="B208"/>
      <c r="D208"/>
    </row>
    <row r="209" spans="2:4">
      <c r="B209"/>
      <c r="D209"/>
    </row>
    <row r="210" spans="2:4">
      <c r="B210"/>
      <c r="D210"/>
    </row>
    <row r="211" spans="2:4">
      <c r="B211"/>
      <c r="D211"/>
    </row>
    <row r="212" spans="2:4">
      <c r="B212"/>
      <c r="D212"/>
    </row>
    <row r="213" spans="2:4">
      <c r="B213"/>
      <c r="D213"/>
    </row>
    <row r="214" spans="2:4">
      <c r="B214"/>
      <c r="D214"/>
    </row>
    <row r="215" spans="2:4">
      <c r="B215"/>
      <c r="D215"/>
    </row>
    <row r="216" spans="2:4">
      <c r="B216"/>
      <c r="D216"/>
    </row>
    <row r="217" spans="2:4">
      <c r="B217"/>
      <c r="D217"/>
    </row>
    <row r="218" spans="2:4">
      <c r="B218"/>
      <c r="D218"/>
    </row>
    <row r="219" spans="2:4">
      <c r="B219"/>
      <c r="D219"/>
    </row>
    <row r="220" spans="2:4">
      <c r="B220"/>
      <c r="D220"/>
    </row>
    <row r="221" spans="2:4">
      <c r="B221"/>
      <c r="D221"/>
    </row>
    <row r="222" spans="2:4">
      <c r="B222"/>
      <c r="D222"/>
    </row>
    <row r="223" spans="2:4">
      <c r="B223"/>
      <c r="D223"/>
    </row>
    <row r="224" spans="2:4">
      <c r="B224"/>
      <c r="D224"/>
    </row>
    <row r="225" spans="2:4">
      <c r="B225"/>
      <c r="D225"/>
    </row>
    <row r="226" spans="2:4">
      <c r="B226"/>
      <c r="D226"/>
    </row>
    <row r="227" spans="2:4">
      <c r="B227"/>
      <c r="D227"/>
    </row>
    <row r="228" spans="2:4">
      <c r="B228"/>
      <c r="D228"/>
    </row>
    <row r="229" spans="2:4">
      <c r="B229"/>
      <c r="D229"/>
    </row>
    <row r="230" spans="2:4">
      <c r="B230"/>
      <c r="D230"/>
    </row>
    <row r="231" spans="2:4">
      <c r="B231"/>
      <c r="D231"/>
    </row>
    <row r="232" spans="2:4">
      <c r="B232"/>
      <c r="D232"/>
    </row>
    <row r="233" spans="2:4">
      <c r="B233"/>
      <c r="D233"/>
    </row>
    <row r="234" spans="2:4">
      <c r="B234"/>
      <c r="D234"/>
    </row>
    <row r="235" spans="2:4">
      <c r="B235"/>
      <c r="D235"/>
    </row>
    <row r="236" spans="2:4">
      <c r="B236"/>
      <c r="D236"/>
    </row>
    <row r="237" spans="2:4">
      <c r="B237"/>
      <c r="D237"/>
    </row>
    <row r="238" spans="2:4">
      <c r="B238"/>
      <c r="D238"/>
    </row>
    <row r="239" spans="2:4">
      <c r="B239"/>
      <c r="D239"/>
    </row>
    <row r="240" spans="2:4">
      <c r="B240"/>
      <c r="D240"/>
    </row>
    <row r="241" spans="2:4">
      <c r="B241"/>
      <c r="D241"/>
    </row>
    <row r="242" spans="2:4">
      <c r="B242"/>
      <c r="D242"/>
    </row>
    <row r="243" spans="2:4">
      <c r="B243"/>
      <c r="D243"/>
    </row>
    <row r="244" spans="2:4">
      <c r="B244"/>
      <c r="D244"/>
    </row>
    <row r="245" spans="2:4">
      <c r="B245"/>
      <c r="D245"/>
    </row>
    <row r="246" spans="2:4">
      <c r="B246"/>
      <c r="D246"/>
    </row>
    <row r="247" spans="2:4">
      <c r="B247"/>
      <c r="D247"/>
    </row>
    <row r="248" spans="2:4">
      <c r="B248"/>
      <c r="D248"/>
    </row>
    <row r="249" spans="2:4">
      <c r="B249"/>
      <c r="D249"/>
    </row>
    <row r="250" spans="2:4">
      <c r="B250"/>
      <c r="D250"/>
    </row>
    <row r="251" spans="2:4">
      <c r="B251"/>
      <c r="D251"/>
    </row>
    <row r="252" spans="2:4">
      <c r="B252"/>
      <c r="D252"/>
    </row>
    <row r="253" spans="2:4">
      <c r="B253"/>
      <c r="D253"/>
    </row>
    <row r="254" spans="2:4">
      <c r="B254"/>
      <c r="D254"/>
    </row>
    <row r="255" spans="2:4">
      <c r="B255"/>
      <c r="D255"/>
    </row>
    <row r="256" spans="2:4">
      <c r="B256"/>
      <c r="D256"/>
    </row>
    <row r="257" spans="2:4">
      <c r="B257"/>
      <c r="D257"/>
    </row>
    <row r="258" spans="2:4">
      <c r="B258"/>
      <c r="D258"/>
    </row>
    <row r="259" spans="2:4">
      <c r="B259"/>
      <c r="D259"/>
    </row>
    <row r="260" spans="2:4">
      <c r="B260"/>
      <c r="D260"/>
    </row>
    <row r="261" spans="2:4">
      <c r="B261"/>
      <c r="D261"/>
    </row>
    <row r="262" spans="2:4">
      <c r="B262"/>
      <c r="D262"/>
    </row>
    <row r="263" spans="2:4">
      <c r="B263"/>
      <c r="D263"/>
    </row>
    <row r="264" spans="2:4">
      <c r="B264"/>
      <c r="D264"/>
    </row>
    <row r="265" spans="2:4">
      <c r="B265"/>
      <c r="D265"/>
    </row>
    <row r="266" spans="2:4">
      <c r="B266"/>
      <c r="D266"/>
    </row>
    <row r="267" spans="2:4">
      <c r="B267"/>
      <c r="D267"/>
    </row>
    <row r="268" spans="2:4">
      <c r="B268"/>
      <c r="D268"/>
    </row>
    <row r="269" spans="2:4">
      <c r="B269"/>
      <c r="D269"/>
    </row>
    <row r="270" spans="2:4">
      <c r="B270"/>
      <c r="D270"/>
    </row>
    <row r="271" spans="2:4">
      <c r="B271"/>
      <c r="D271"/>
    </row>
    <row r="272" spans="2:4">
      <c r="B272"/>
      <c r="D272"/>
    </row>
    <row r="273" spans="2:4">
      <c r="B273"/>
      <c r="D273"/>
    </row>
    <row r="274" spans="2:4">
      <c r="B274"/>
      <c r="D274"/>
    </row>
    <row r="275" spans="2:4">
      <c r="B275"/>
      <c r="D275"/>
    </row>
    <row r="276" spans="2:4">
      <c r="B276"/>
      <c r="D276"/>
    </row>
    <row r="277" spans="2:4">
      <c r="B277"/>
      <c r="D277"/>
    </row>
    <row r="278" spans="2:4">
      <c r="B278"/>
      <c r="D278"/>
    </row>
    <row r="279" spans="2:4">
      <c r="B279"/>
      <c r="D279"/>
    </row>
    <row r="280" spans="2:4">
      <c r="B280"/>
      <c r="D280"/>
    </row>
    <row r="281" spans="2:4">
      <c r="B281"/>
      <c r="D281"/>
    </row>
    <row r="282" spans="2:4">
      <c r="B282"/>
      <c r="D282"/>
    </row>
    <row r="283" spans="2:4">
      <c r="B283"/>
      <c r="D283"/>
    </row>
    <row r="284" spans="2:4">
      <c r="B284"/>
      <c r="D284"/>
    </row>
    <row r="285" spans="2:4">
      <c r="B285"/>
      <c r="D285"/>
    </row>
    <row r="286" spans="2:4">
      <c r="B286"/>
      <c r="D286"/>
    </row>
    <row r="287" spans="2:4">
      <c r="B287"/>
      <c r="D287"/>
    </row>
    <row r="288" spans="2:4">
      <c r="B288"/>
      <c r="D288"/>
    </row>
    <row r="289" spans="2:4">
      <c r="B289"/>
      <c r="D289"/>
    </row>
    <row r="290" spans="2:4">
      <c r="B290"/>
      <c r="D290"/>
    </row>
    <row r="291" spans="2:4">
      <c r="B291"/>
      <c r="D291"/>
    </row>
    <row r="292" spans="2:4">
      <c r="B292"/>
      <c r="D292"/>
    </row>
    <row r="293" spans="2:4">
      <c r="B293"/>
      <c r="D293"/>
    </row>
    <row r="294" spans="2:4">
      <c r="B294"/>
      <c r="D294"/>
    </row>
    <row r="295" spans="2:4">
      <c r="B295"/>
      <c r="D295"/>
    </row>
    <row r="296" spans="2:4">
      <c r="B296"/>
      <c r="D296"/>
    </row>
    <row r="297" spans="2:4">
      <c r="B297"/>
      <c r="D297"/>
    </row>
    <row r="298" spans="2:4">
      <c r="B298"/>
      <c r="D298"/>
    </row>
    <row r="299" spans="2:4">
      <c r="B299"/>
      <c r="D299"/>
    </row>
    <row r="300" spans="2:4">
      <c r="B300"/>
      <c r="D300"/>
    </row>
    <row r="301" spans="2:4">
      <c r="B301"/>
      <c r="D301"/>
    </row>
    <row r="302" spans="2:4">
      <c r="B302"/>
      <c r="D302"/>
    </row>
    <row r="303" spans="2:4">
      <c r="B303"/>
      <c r="D303"/>
    </row>
  </sheetData>
  <mergeCells count="2">
    <mergeCell ref="A11:G11"/>
    <mergeCell ref="A12:G12"/>
  </mergeCells>
  <phoneticPr fontId="16" type="noConversion"/>
  <pageMargins left="0.75" right="0.75" top="1" bottom="1" header="0.5" footer="0.5"/>
  <pageSetup scale="79" fitToHeight="4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6"/>
  <sheetViews>
    <sheetView zoomScale="80" zoomScaleNormal="80" zoomScalePageLayoutView="80" workbookViewId="0">
      <pane xSplit="4" ySplit="23" topLeftCell="E24" activePane="bottomRight" state="frozen"/>
      <selection pane="topRight" activeCell="E1" sqref="E1"/>
      <selection pane="bottomLeft" activeCell="A24" sqref="A24"/>
      <selection pane="bottomRight" activeCell="AQ2" sqref="AQ2:AT19"/>
    </sheetView>
  </sheetViews>
  <sheetFormatPr baseColWidth="10" defaultColWidth="11" defaultRowHeight="15" x14ac:dyDescent="0"/>
  <cols>
    <col min="1" max="1" width="20.33203125" customWidth="1"/>
    <col min="2" max="2" width="32.6640625" customWidth="1"/>
    <col min="4" max="6" width="11" style="2"/>
    <col min="7" max="7" width="11" style="65"/>
    <col min="8" max="8" width="11" style="2"/>
    <col min="9" max="14" width="11" style="65"/>
    <col min="15" max="34" width="11" style="2"/>
    <col min="35" max="35" width="12.33203125" style="3" customWidth="1"/>
    <col min="36" max="36" width="13.6640625" style="2" customWidth="1"/>
    <col min="37" max="37" width="12.5" style="3" customWidth="1"/>
  </cols>
  <sheetData>
    <row r="1" spans="1:46" ht="23">
      <c r="A1" s="1" t="s">
        <v>335</v>
      </c>
      <c r="E1"/>
      <c r="F1"/>
      <c r="G1" s="43"/>
      <c r="H1"/>
      <c r="I1" s="43"/>
      <c r="J1" s="43"/>
      <c r="K1" s="43"/>
      <c r="L1" s="43"/>
      <c r="M1" s="43"/>
      <c r="N1" s="4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ht="16" thickBot="1">
      <c r="A2" s="4" t="s">
        <v>336</v>
      </c>
      <c r="E2"/>
      <c r="F2"/>
      <c r="G2" s="43"/>
      <c r="H2"/>
      <c r="I2" s="43"/>
      <c r="J2" s="43"/>
      <c r="K2" s="43"/>
      <c r="L2" s="43"/>
      <c r="M2" s="43"/>
      <c r="N2" s="4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N2" s="70" t="s">
        <v>2475</v>
      </c>
      <c r="AO2" s="70" t="s">
        <v>2476</v>
      </c>
      <c r="AQ2" s="98" t="s">
        <v>2489</v>
      </c>
      <c r="AR2" s="99"/>
      <c r="AS2" s="99"/>
      <c r="AT2" s="99"/>
    </row>
    <row r="3" spans="1:46">
      <c r="A3" s="4"/>
      <c r="C3" s="5" t="s">
        <v>0</v>
      </c>
      <c r="D3" s="3">
        <v>169</v>
      </c>
      <c r="E3"/>
      <c r="F3"/>
      <c r="G3" s="43"/>
      <c r="H3"/>
      <c r="I3" s="43"/>
      <c r="J3" s="43"/>
      <c r="K3" s="43"/>
      <c r="L3" s="43"/>
      <c r="M3" s="43"/>
      <c r="N3" s="4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N3" s="71" t="s">
        <v>2464</v>
      </c>
      <c r="AO3" s="71">
        <v>4</v>
      </c>
      <c r="AQ3" s="72" t="s">
        <v>2490</v>
      </c>
      <c r="AR3" s="73">
        <v>165</v>
      </c>
      <c r="AS3" s="72" t="s">
        <v>2491</v>
      </c>
      <c r="AT3" s="74">
        <v>2.3494424684372213</v>
      </c>
    </row>
    <row r="4" spans="1:46">
      <c r="C4" s="5" t="s">
        <v>1</v>
      </c>
      <c r="D4" s="6">
        <f>AJ19</f>
        <v>63</v>
      </c>
      <c r="E4"/>
      <c r="F4"/>
      <c r="G4" s="43"/>
      <c r="H4"/>
      <c r="I4" s="43"/>
      <c r="J4" s="43"/>
      <c r="K4" s="43"/>
      <c r="L4" s="43"/>
      <c r="M4" s="43"/>
      <c r="N4" s="4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N4" s="71" t="s">
        <v>2465</v>
      </c>
      <c r="AO4" s="71">
        <v>3.6669999999999998</v>
      </c>
    </row>
    <row r="5" spans="1:46">
      <c r="B5" s="5"/>
      <c r="C5" s="5" t="s">
        <v>2</v>
      </c>
      <c r="D5" s="7">
        <f>AI21</f>
        <v>23</v>
      </c>
      <c r="E5"/>
      <c r="F5"/>
      <c r="G5" s="43"/>
      <c r="H5"/>
      <c r="I5" s="43"/>
      <c r="J5" s="43"/>
      <c r="K5" s="43"/>
      <c r="L5" s="43"/>
      <c r="M5" s="43"/>
      <c r="N5" s="4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N5" s="71" t="s">
        <v>2466</v>
      </c>
      <c r="AO5" s="71">
        <v>3.3330000000000002</v>
      </c>
      <c r="AQ5" s="73"/>
      <c r="AR5" s="75"/>
      <c r="AS5" s="76" t="s">
        <v>2487</v>
      </c>
      <c r="AT5" s="76" t="s">
        <v>2488</v>
      </c>
    </row>
    <row r="6" spans="1:46">
      <c r="B6" s="5"/>
      <c r="C6" s="5" t="s">
        <v>3</v>
      </c>
      <c r="D6" s="3">
        <v>12</v>
      </c>
      <c r="E6"/>
      <c r="F6"/>
      <c r="G6" s="43"/>
      <c r="H6"/>
      <c r="I6" s="43"/>
      <c r="J6" s="43"/>
      <c r="K6" s="43"/>
      <c r="L6" s="43"/>
      <c r="M6" s="43"/>
      <c r="N6" s="4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N6" s="71" t="s">
        <v>2468</v>
      </c>
      <c r="AO6" s="71">
        <v>3</v>
      </c>
      <c r="AQ6" s="77" t="s">
        <v>2487</v>
      </c>
      <c r="AR6" s="78" t="s">
        <v>2492</v>
      </c>
      <c r="AS6" s="79">
        <v>1</v>
      </c>
      <c r="AT6" s="80"/>
    </row>
    <row r="7" spans="1:46">
      <c r="B7" s="5"/>
      <c r="C7" s="5" t="s">
        <v>4</v>
      </c>
      <c r="D7" s="8">
        <f>AK19</f>
        <v>256</v>
      </c>
      <c r="E7"/>
      <c r="F7"/>
      <c r="G7" s="43"/>
      <c r="H7"/>
      <c r="I7" s="43"/>
      <c r="J7" s="43"/>
      <c r="K7" s="43"/>
      <c r="L7" s="43"/>
      <c r="M7" s="43"/>
      <c r="N7" s="4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N7" s="71" t="s">
        <v>2467</v>
      </c>
      <c r="AO7" s="71">
        <v>2.6669999999999998</v>
      </c>
      <c r="AR7" s="81" t="s">
        <v>2493</v>
      </c>
      <c r="AS7" s="80"/>
      <c r="AT7" s="80"/>
    </row>
    <row r="8" spans="1:46">
      <c r="B8" s="5"/>
      <c r="C8" s="5"/>
      <c r="D8" s="9"/>
      <c r="E8"/>
      <c r="F8"/>
      <c r="G8" s="43"/>
      <c r="H8"/>
      <c r="I8" s="43"/>
      <c r="J8" s="43"/>
      <c r="K8" s="43"/>
      <c r="L8" s="43"/>
      <c r="M8" s="43"/>
      <c r="N8" s="4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N8" s="71" t="s">
        <v>2469</v>
      </c>
      <c r="AO8" s="71">
        <v>2.3330000000000002</v>
      </c>
      <c r="AR8" s="81" t="s">
        <v>2494</v>
      </c>
      <c r="AS8" s="80"/>
      <c r="AT8" s="80"/>
    </row>
    <row r="9" spans="1:46" ht="20">
      <c r="A9" s="5" t="s">
        <v>5</v>
      </c>
      <c r="B9" s="58" t="s">
        <v>1707</v>
      </c>
      <c r="C9" s="2"/>
      <c r="E9"/>
      <c r="F9"/>
      <c r="G9" s="43"/>
      <c r="H9"/>
      <c r="I9" s="43"/>
      <c r="J9" s="43"/>
      <c r="K9" s="43"/>
      <c r="L9" s="43"/>
      <c r="M9" s="43"/>
      <c r="N9" s="4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N9" s="71" t="s">
        <v>2472</v>
      </c>
      <c r="AO9" s="71">
        <v>2</v>
      </c>
      <c r="AR9" s="81" t="s">
        <v>2495</v>
      </c>
      <c r="AS9" s="80"/>
      <c r="AT9" s="80"/>
    </row>
    <row r="10" spans="1:46" ht="18">
      <c r="A10" s="5"/>
      <c r="B10" s="10"/>
      <c r="C10" s="2"/>
      <c r="E10"/>
      <c r="F10"/>
      <c r="G10" s="43"/>
      <c r="H10"/>
      <c r="I10" s="43"/>
      <c r="J10" s="43"/>
      <c r="K10" s="43"/>
      <c r="L10" s="43"/>
      <c r="M10" s="43"/>
      <c r="N10" s="4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N10" s="71" t="s">
        <v>2477</v>
      </c>
      <c r="AO10" s="71">
        <v>1.667</v>
      </c>
      <c r="AR10" s="81" t="s">
        <v>2496</v>
      </c>
      <c r="AS10" s="80"/>
      <c r="AT10" s="80"/>
    </row>
    <row r="11" spans="1:46" ht="18">
      <c r="A11" s="5" t="s">
        <v>6</v>
      </c>
      <c r="B11" s="61" t="s">
        <v>1831</v>
      </c>
      <c r="C11" s="2"/>
      <c r="E11"/>
      <c r="F11"/>
      <c r="G11" s="43"/>
      <c r="H11"/>
      <c r="I11" s="43"/>
      <c r="J11" s="43"/>
      <c r="K11" s="43"/>
      <c r="L11" s="43"/>
      <c r="M11" s="43"/>
      <c r="N11" s="4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N11" s="71" t="s">
        <v>2473</v>
      </c>
      <c r="AO11" s="71">
        <v>1.333</v>
      </c>
      <c r="AQ11" s="82" t="s">
        <v>2488</v>
      </c>
      <c r="AR11" s="83" t="s">
        <v>2492</v>
      </c>
      <c r="AS11" s="90">
        <v>0.203465528289554</v>
      </c>
      <c r="AT11" s="84">
        <v>1</v>
      </c>
    </row>
    <row r="12" spans="1:46" ht="18">
      <c r="A12" s="5"/>
      <c r="B12" s="62" t="s">
        <v>1832</v>
      </c>
      <c r="C12" s="2"/>
      <c r="E12"/>
      <c r="F12"/>
      <c r="G12" s="43"/>
      <c r="H12"/>
      <c r="I12" s="43"/>
      <c r="J12" s="43"/>
      <c r="K12" s="43"/>
      <c r="L12" s="43"/>
      <c r="M12" s="43"/>
      <c r="N12" s="43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N12" s="71" t="s">
        <v>2471</v>
      </c>
      <c r="AO12" s="71">
        <v>1</v>
      </c>
      <c r="AR12" s="81" t="s">
        <v>2493</v>
      </c>
      <c r="AS12" s="79">
        <v>5.8809925079622866E-3</v>
      </c>
      <c r="AT12" s="80"/>
    </row>
    <row r="13" spans="1:46">
      <c r="B13" s="5"/>
      <c r="C13" s="5"/>
      <c r="D13" s="3"/>
      <c r="E13"/>
      <c r="F13"/>
      <c r="G13" s="43"/>
      <c r="H13"/>
      <c r="I13" s="43"/>
      <c r="J13" s="43"/>
      <c r="K13" s="43"/>
      <c r="L13" s="43"/>
      <c r="M13" s="43"/>
      <c r="N13" s="4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N13" s="71" t="s">
        <v>2478</v>
      </c>
      <c r="AO13" s="71">
        <v>0.66700000000000004</v>
      </c>
      <c r="AR13" s="81" t="s">
        <v>2494</v>
      </c>
      <c r="AS13" s="79">
        <v>2.6531727450108238</v>
      </c>
      <c r="AT13" s="80"/>
    </row>
    <row r="14" spans="1:46">
      <c r="B14" s="5"/>
      <c r="C14" s="5"/>
      <c r="D14" s="3"/>
      <c r="E14"/>
      <c r="F14"/>
      <c r="G14" s="43"/>
      <c r="H14"/>
      <c r="I14" s="43"/>
      <c r="J14" s="43"/>
      <c r="K14" s="43"/>
      <c r="L14" s="43"/>
      <c r="M14" s="43"/>
      <c r="N14" s="43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N14" s="71" t="s">
        <v>2470</v>
      </c>
      <c r="AO14" s="71">
        <v>0</v>
      </c>
      <c r="AR14" s="81" t="s">
        <v>2495</v>
      </c>
      <c r="AS14" s="79">
        <v>8.7628575990852386E-3</v>
      </c>
      <c r="AT14" s="80"/>
    </row>
    <row r="15" spans="1:46">
      <c r="B15" s="5"/>
      <c r="C15" s="5"/>
      <c r="D15" s="3"/>
      <c r="E15"/>
      <c r="F15"/>
      <c r="G15" s="43"/>
      <c r="H15"/>
      <c r="I15" s="43"/>
      <c r="J15" s="43"/>
      <c r="K15" s="43"/>
      <c r="L15" s="43"/>
      <c r="M15" s="43"/>
      <c r="N15" s="43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N15" s="71" t="s">
        <v>2479</v>
      </c>
      <c r="AO15" s="71" t="s">
        <v>2480</v>
      </c>
      <c r="AR15" s="81" t="s">
        <v>2496</v>
      </c>
      <c r="AS15" s="91" t="s">
        <v>2497</v>
      </c>
      <c r="AT15" s="80"/>
    </row>
    <row r="16" spans="1:46">
      <c r="B16" s="5"/>
      <c r="C16" s="5"/>
      <c r="D16" s="3"/>
      <c r="E16"/>
      <c r="F16"/>
      <c r="G16" s="43"/>
      <c r="H16"/>
      <c r="I16" s="43"/>
      <c r="J16" s="43"/>
      <c r="K16" s="43"/>
      <c r="L16" s="43"/>
      <c r="M16" s="43"/>
      <c r="N16" s="43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N16" s="71" t="s">
        <v>2481</v>
      </c>
      <c r="AO16" s="71" t="s">
        <v>2482</v>
      </c>
      <c r="AQ16" s="85"/>
      <c r="AR16" s="85"/>
      <c r="AS16" s="85"/>
      <c r="AT16" s="85"/>
    </row>
    <row r="17" spans="1:54" ht="16" thickBot="1">
      <c r="B17" s="5"/>
      <c r="C17" s="5"/>
      <c r="D17" s="3"/>
      <c r="AN17" s="71" t="s">
        <v>2483</v>
      </c>
      <c r="AO17" s="71" t="s">
        <v>2484</v>
      </c>
      <c r="AQ17" s="100" t="s">
        <v>2498</v>
      </c>
      <c r="AR17" s="101"/>
      <c r="AS17" s="86"/>
      <c r="AT17" s="86"/>
    </row>
    <row r="18" spans="1:54" ht="49" customHeight="1">
      <c r="B18" s="105" t="s">
        <v>7</v>
      </c>
      <c r="C18" s="106"/>
      <c r="D18" s="107"/>
      <c r="E18" s="12" t="s">
        <v>2422</v>
      </c>
      <c r="F18" s="12" t="s">
        <v>2423</v>
      </c>
      <c r="G18" s="66" t="s">
        <v>2454</v>
      </c>
      <c r="H18" s="12" t="s">
        <v>2425</v>
      </c>
      <c r="I18" s="66" t="s">
        <v>2426</v>
      </c>
      <c r="J18" s="66" t="s">
        <v>2427</v>
      </c>
      <c r="K18" s="66" t="s">
        <v>2428</v>
      </c>
      <c r="L18" s="66" t="s">
        <v>2429</v>
      </c>
      <c r="M18" s="66" t="s">
        <v>2430</v>
      </c>
      <c r="N18" s="66" t="s">
        <v>2431</v>
      </c>
      <c r="O18" s="12" t="s">
        <v>2432</v>
      </c>
      <c r="P18" s="12" t="s">
        <v>2433</v>
      </c>
      <c r="Q18" s="12" t="s">
        <v>2434</v>
      </c>
      <c r="R18" s="12" t="s">
        <v>2435</v>
      </c>
      <c r="S18" s="12" t="s">
        <v>2436</v>
      </c>
      <c r="T18" s="12" t="s">
        <v>2437</v>
      </c>
      <c r="U18" s="12" t="s">
        <v>2438</v>
      </c>
      <c r="V18" s="12" t="s">
        <v>2439</v>
      </c>
      <c r="W18" s="12" t="s">
        <v>2440</v>
      </c>
      <c r="X18" s="12" t="s">
        <v>2441</v>
      </c>
      <c r="Y18" s="12" t="s">
        <v>2442</v>
      </c>
      <c r="Z18" s="12" t="s">
        <v>2443</v>
      </c>
      <c r="AA18" s="12" t="s">
        <v>2444</v>
      </c>
      <c r="AB18" s="12" t="s">
        <v>2445</v>
      </c>
      <c r="AC18" s="12" t="s">
        <v>2446</v>
      </c>
      <c r="AD18" s="12" t="s">
        <v>2447</v>
      </c>
      <c r="AE18" s="12" t="s">
        <v>2448</v>
      </c>
      <c r="AF18" s="12" t="s">
        <v>2449</v>
      </c>
      <c r="AG18" s="12" t="s">
        <v>2450</v>
      </c>
      <c r="AH18" s="12" t="s">
        <v>2451</v>
      </c>
      <c r="AI18" s="13" t="s">
        <v>8</v>
      </c>
      <c r="AJ18" s="14" t="s">
        <v>9</v>
      </c>
      <c r="AK18" s="13" t="s">
        <v>10</v>
      </c>
      <c r="AN18" s="71" t="s">
        <v>2485</v>
      </c>
      <c r="AO18" s="71" t="s">
        <v>2486</v>
      </c>
      <c r="AQ18" s="87" t="s">
        <v>2499</v>
      </c>
      <c r="AR18" s="87" t="s">
        <v>2498</v>
      </c>
      <c r="AS18" s="73"/>
      <c r="AT18" s="73"/>
    </row>
    <row r="19" spans="1:54">
      <c r="B19" s="108" t="s">
        <v>11</v>
      </c>
      <c r="C19" s="109"/>
      <c r="D19" s="110"/>
      <c r="E19" s="15">
        <f t="shared" ref="E19:AK19" si="0">SUM(E24:E193)</f>
        <v>0</v>
      </c>
      <c r="F19" s="15">
        <f t="shared" si="0"/>
        <v>0</v>
      </c>
      <c r="G19" s="15">
        <f t="shared" si="0"/>
        <v>19</v>
      </c>
      <c r="H19" s="15">
        <f t="shared" si="0"/>
        <v>0</v>
      </c>
      <c r="I19" s="15">
        <f t="shared" si="0"/>
        <v>19</v>
      </c>
      <c r="J19" s="15">
        <f t="shared" si="0"/>
        <v>3</v>
      </c>
      <c r="K19" s="15">
        <f t="shared" si="0"/>
        <v>14</v>
      </c>
      <c r="L19" s="15">
        <f t="shared" si="0"/>
        <v>12</v>
      </c>
      <c r="M19" s="15">
        <f t="shared" si="0"/>
        <v>24</v>
      </c>
      <c r="N19" s="15">
        <f t="shared" si="0"/>
        <v>21</v>
      </c>
      <c r="O19" s="15">
        <f t="shared" si="0"/>
        <v>11</v>
      </c>
      <c r="P19" s="15">
        <f t="shared" si="0"/>
        <v>10</v>
      </c>
      <c r="Q19" s="15">
        <f t="shared" si="0"/>
        <v>10</v>
      </c>
      <c r="R19" s="15">
        <f t="shared" si="0"/>
        <v>7</v>
      </c>
      <c r="S19" s="15">
        <f t="shared" si="0"/>
        <v>6</v>
      </c>
      <c r="T19" s="15">
        <f t="shared" si="0"/>
        <v>2</v>
      </c>
      <c r="U19" s="15">
        <f t="shared" si="0"/>
        <v>14</v>
      </c>
      <c r="V19" s="15">
        <f t="shared" si="0"/>
        <v>11</v>
      </c>
      <c r="W19" s="15">
        <f t="shared" si="0"/>
        <v>0</v>
      </c>
      <c r="X19" s="15">
        <f t="shared" si="0"/>
        <v>0</v>
      </c>
      <c r="Y19" s="15">
        <f t="shared" si="0"/>
        <v>8</v>
      </c>
      <c r="Z19" s="15">
        <f t="shared" si="0"/>
        <v>12</v>
      </c>
      <c r="AA19" s="15">
        <f t="shared" si="0"/>
        <v>5</v>
      </c>
      <c r="AB19" s="15">
        <f t="shared" si="0"/>
        <v>5</v>
      </c>
      <c r="AC19" s="15">
        <f t="shared" si="0"/>
        <v>0</v>
      </c>
      <c r="AD19" s="15">
        <f t="shared" si="0"/>
        <v>0</v>
      </c>
      <c r="AE19" s="15">
        <f t="shared" si="0"/>
        <v>11</v>
      </c>
      <c r="AF19" s="15">
        <f t="shared" si="0"/>
        <v>13</v>
      </c>
      <c r="AG19" s="15">
        <f t="shared" si="0"/>
        <v>11</v>
      </c>
      <c r="AH19" s="15">
        <f t="shared" si="0"/>
        <v>8</v>
      </c>
      <c r="AI19" s="16">
        <f t="shared" si="0"/>
        <v>256</v>
      </c>
      <c r="AJ19" s="17">
        <f t="shared" si="0"/>
        <v>63</v>
      </c>
      <c r="AK19" s="18">
        <f t="shared" si="0"/>
        <v>256</v>
      </c>
      <c r="AQ19" s="88" t="s">
        <v>2500</v>
      </c>
      <c r="AR19" s="89">
        <v>0.203465528289554</v>
      </c>
    </row>
    <row r="20" spans="1:54">
      <c r="A20" s="4"/>
      <c r="B20" s="111" t="s">
        <v>12</v>
      </c>
      <c r="C20" s="112"/>
      <c r="D20" s="113"/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20"/>
      <c r="AJ20" s="21"/>
      <c r="AK20" s="22"/>
    </row>
    <row r="21" spans="1:54">
      <c r="B21" s="114" t="s">
        <v>13</v>
      </c>
      <c r="C21" s="115"/>
      <c r="D21" s="116"/>
      <c r="E21" s="23">
        <f t="shared" ref="E21:AH21" si="1">IF(E19=0,0,1)</f>
        <v>0</v>
      </c>
      <c r="F21" s="23">
        <f t="shared" si="1"/>
        <v>0</v>
      </c>
      <c r="G21" s="23">
        <f t="shared" si="1"/>
        <v>1</v>
      </c>
      <c r="H21" s="23">
        <f t="shared" si="1"/>
        <v>0</v>
      </c>
      <c r="I21" s="23">
        <f t="shared" si="1"/>
        <v>1</v>
      </c>
      <c r="J21" s="23">
        <f t="shared" si="1"/>
        <v>1</v>
      </c>
      <c r="K21" s="23">
        <f t="shared" si="1"/>
        <v>1</v>
      </c>
      <c r="L21" s="23">
        <f t="shared" si="1"/>
        <v>1</v>
      </c>
      <c r="M21" s="23">
        <f t="shared" si="1"/>
        <v>1</v>
      </c>
      <c r="N21" s="23">
        <f t="shared" si="1"/>
        <v>1</v>
      </c>
      <c r="O21" s="23">
        <f t="shared" si="1"/>
        <v>1</v>
      </c>
      <c r="P21" s="23">
        <f t="shared" si="1"/>
        <v>1</v>
      </c>
      <c r="Q21" s="23">
        <f t="shared" si="1"/>
        <v>1</v>
      </c>
      <c r="R21" s="23">
        <f t="shared" si="1"/>
        <v>1</v>
      </c>
      <c r="S21" s="23">
        <f t="shared" si="1"/>
        <v>1</v>
      </c>
      <c r="T21" s="23">
        <f t="shared" si="1"/>
        <v>1</v>
      </c>
      <c r="U21" s="23">
        <f t="shared" si="1"/>
        <v>1</v>
      </c>
      <c r="V21" s="23">
        <f t="shared" si="1"/>
        <v>1</v>
      </c>
      <c r="W21" s="23">
        <f t="shared" si="1"/>
        <v>0</v>
      </c>
      <c r="X21" s="23">
        <f t="shared" si="1"/>
        <v>0</v>
      </c>
      <c r="Y21" s="23">
        <f t="shared" si="1"/>
        <v>1</v>
      </c>
      <c r="Z21" s="23">
        <f t="shared" si="1"/>
        <v>1</v>
      </c>
      <c r="AA21" s="23">
        <f t="shared" si="1"/>
        <v>1</v>
      </c>
      <c r="AB21" s="23">
        <f t="shared" si="1"/>
        <v>1</v>
      </c>
      <c r="AC21" s="23">
        <f t="shared" si="1"/>
        <v>0</v>
      </c>
      <c r="AD21" s="23">
        <f t="shared" si="1"/>
        <v>0</v>
      </c>
      <c r="AE21" s="23">
        <f t="shared" si="1"/>
        <v>1</v>
      </c>
      <c r="AF21" s="23">
        <f t="shared" si="1"/>
        <v>1</v>
      </c>
      <c r="AG21" s="23">
        <f t="shared" si="1"/>
        <v>1</v>
      </c>
      <c r="AH21" s="23">
        <f t="shared" si="1"/>
        <v>1</v>
      </c>
      <c r="AI21" s="24">
        <f>SUM(E21:AH21)</f>
        <v>23</v>
      </c>
      <c r="AJ21" s="25"/>
      <c r="AK21" s="26"/>
    </row>
    <row r="22" spans="1:54" ht="67" customHeight="1">
      <c r="A22" s="27"/>
      <c r="B22" s="102" t="s">
        <v>14</v>
      </c>
      <c r="C22" s="103"/>
      <c r="D22" s="104"/>
      <c r="E22" s="28"/>
      <c r="F22" s="28"/>
      <c r="G22" s="28" t="s">
        <v>2460</v>
      </c>
      <c r="H22" s="28" t="s">
        <v>2460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 t="s">
        <v>2457</v>
      </c>
      <c r="X22" s="28" t="s">
        <v>2457</v>
      </c>
      <c r="Y22" s="28"/>
      <c r="Z22" s="28"/>
      <c r="AA22" s="28"/>
      <c r="AB22" s="28"/>
      <c r="AC22" s="28" t="s">
        <v>2457</v>
      </c>
      <c r="AD22" s="28" t="s">
        <v>2457</v>
      </c>
      <c r="AE22" s="28"/>
      <c r="AF22" s="28"/>
      <c r="AG22" s="28"/>
      <c r="AH22" s="28"/>
      <c r="AI22" s="20"/>
      <c r="AJ22" s="29"/>
      <c r="AK22" s="26"/>
    </row>
    <row r="23" spans="1:54">
      <c r="B23" s="30" t="s">
        <v>15</v>
      </c>
      <c r="C23" s="30" t="s">
        <v>16</v>
      </c>
      <c r="D23" s="31" t="s">
        <v>17</v>
      </c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3"/>
      <c r="AJ23" s="33"/>
      <c r="AK23" s="34"/>
      <c r="AL23" s="4" t="s">
        <v>2474</v>
      </c>
      <c r="AO23" t="s">
        <v>2487</v>
      </c>
      <c r="AP23" t="s">
        <v>2488</v>
      </c>
      <c r="AS23" t="s">
        <v>2487</v>
      </c>
      <c r="AT23" t="s">
        <v>2488</v>
      </c>
      <c r="AW23" t="s">
        <v>2503</v>
      </c>
      <c r="AX23" t="s">
        <v>2488</v>
      </c>
    </row>
    <row r="24" spans="1:54">
      <c r="A24" s="4" t="s">
        <v>18</v>
      </c>
      <c r="B24" s="35" t="s">
        <v>337</v>
      </c>
      <c r="C24" s="35" t="s">
        <v>338</v>
      </c>
      <c r="D24" s="35">
        <v>39140</v>
      </c>
      <c r="E24" s="36">
        <v>0</v>
      </c>
      <c r="F24" s="36">
        <v>0</v>
      </c>
      <c r="G24" s="67">
        <v>1</v>
      </c>
      <c r="H24" s="36">
        <v>0</v>
      </c>
      <c r="I24" s="67">
        <v>0</v>
      </c>
      <c r="J24" s="67">
        <v>0</v>
      </c>
      <c r="K24" s="67">
        <v>0</v>
      </c>
      <c r="L24" s="67">
        <v>0</v>
      </c>
      <c r="M24" s="67">
        <v>1</v>
      </c>
      <c r="N24" s="67">
        <v>0</v>
      </c>
      <c r="O24" s="36">
        <v>1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1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7">
        <f>SUM(E24:AH24)</f>
        <v>4</v>
      </c>
      <c r="AJ24" s="38">
        <f>IF(AI24=0,0,1)</f>
        <v>1</v>
      </c>
      <c r="AK24" s="39">
        <f>SUMPRODUCT($E$20:$AH$20,E24:AH24)</f>
        <v>4</v>
      </c>
      <c r="AL24" s="69" t="s">
        <v>2464</v>
      </c>
      <c r="AO24" s="2">
        <f>AI24</f>
        <v>4</v>
      </c>
      <c r="AP24" s="2">
        <f>VLOOKUP(AL24,$AN$3:$AO$18,2,FALSE)</f>
        <v>4</v>
      </c>
      <c r="AS24">
        <v>0</v>
      </c>
      <c r="AT24">
        <v>0</v>
      </c>
      <c r="AW24" s="93">
        <f>AS24/12</f>
        <v>0</v>
      </c>
      <c r="AX24">
        <f>AT24</f>
        <v>0</v>
      </c>
    </row>
    <row r="25" spans="1:54">
      <c r="A25" t="s">
        <v>21</v>
      </c>
      <c r="B25" s="35" t="s">
        <v>22</v>
      </c>
      <c r="C25" s="35" t="s">
        <v>23</v>
      </c>
      <c r="D25" s="35">
        <v>39140</v>
      </c>
      <c r="E25" s="36">
        <v>0</v>
      </c>
      <c r="F25" s="36">
        <v>0</v>
      </c>
      <c r="G25" s="67">
        <v>0</v>
      </c>
      <c r="H25" s="36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67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7">
        <f t="shared" ref="AI25:AI99" si="2">SUM(E25:AH25)</f>
        <v>0</v>
      </c>
      <c r="AJ25" s="38">
        <f t="shared" ref="AJ25:AJ99" si="3">IF(AI25=0,0,1)</f>
        <v>0</v>
      </c>
      <c r="AK25" s="39">
        <f t="shared" ref="AK25:AK99" si="4">SUMPRODUCT($E$20:$AH$20,E25:AH25)</f>
        <v>0</v>
      </c>
      <c r="AL25" s="69" t="s">
        <v>2465</v>
      </c>
      <c r="AO25" s="2">
        <f t="shared" ref="AO25:AO88" si="5">AI25</f>
        <v>0</v>
      </c>
      <c r="AP25" s="2">
        <f t="shared" ref="AP25:AP88" si="6">VLOOKUP(AL25,$AN$3:$AO$18,2,FALSE)</f>
        <v>3.6669999999999998</v>
      </c>
      <c r="AS25">
        <v>0</v>
      </c>
      <c r="AT25">
        <v>0</v>
      </c>
      <c r="AW25" s="93">
        <f t="shared" ref="AW25:AW88" si="7">AS25/12</f>
        <v>0</v>
      </c>
      <c r="AX25">
        <f t="shared" ref="AX25:AX88" si="8">AT25</f>
        <v>0</v>
      </c>
    </row>
    <row r="26" spans="1:54">
      <c r="A26" t="s">
        <v>24</v>
      </c>
      <c r="B26" s="35" t="s">
        <v>1776</v>
      </c>
      <c r="C26" s="35" t="s">
        <v>1777</v>
      </c>
      <c r="D26" s="35">
        <v>30580</v>
      </c>
      <c r="E26" s="36">
        <v>0</v>
      </c>
      <c r="F26" s="36">
        <v>0</v>
      </c>
      <c r="G26" s="67">
        <v>1</v>
      </c>
      <c r="H26" s="36">
        <v>0</v>
      </c>
      <c r="I26" s="67">
        <v>1</v>
      </c>
      <c r="J26" s="67">
        <v>0</v>
      </c>
      <c r="K26" s="67">
        <v>0</v>
      </c>
      <c r="L26" s="67">
        <v>1</v>
      </c>
      <c r="M26" s="67">
        <v>0</v>
      </c>
      <c r="N26" s="67">
        <v>1</v>
      </c>
      <c r="O26" s="36">
        <v>0</v>
      </c>
      <c r="P26" s="36">
        <v>1</v>
      </c>
      <c r="Q26" s="36">
        <v>0</v>
      </c>
      <c r="R26" s="36">
        <v>1</v>
      </c>
      <c r="S26" s="36">
        <v>0</v>
      </c>
      <c r="T26" s="36">
        <v>0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1</v>
      </c>
      <c r="AA26" s="36">
        <v>0</v>
      </c>
      <c r="AB26" s="36">
        <v>1</v>
      </c>
      <c r="AC26" s="36">
        <v>0</v>
      </c>
      <c r="AD26" s="36">
        <v>0</v>
      </c>
      <c r="AE26" s="36">
        <v>0</v>
      </c>
      <c r="AF26" s="36">
        <v>1</v>
      </c>
      <c r="AG26" s="36">
        <v>0</v>
      </c>
      <c r="AH26" s="36">
        <v>1</v>
      </c>
      <c r="AI26" s="37">
        <f t="shared" si="2"/>
        <v>11</v>
      </c>
      <c r="AJ26" s="38">
        <f t="shared" si="3"/>
        <v>1</v>
      </c>
      <c r="AK26" s="39">
        <f t="shared" si="4"/>
        <v>11</v>
      </c>
      <c r="AL26" s="69" t="s">
        <v>2464</v>
      </c>
      <c r="AO26" s="2">
        <f t="shared" si="5"/>
        <v>11</v>
      </c>
      <c r="AP26" s="2">
        <f t="shared" si="6"/>
        <v>4</v>
      </c>
      <c r="AS26">
        <v>0</v>
      </c>
      <c r="AT26">
        <v>0</v>
      </c>
      <c r="AW26" s="93">
        <f t="shared" si="7"/>
        <v>0</v>
      </c>
      <c r="AX26">
        <f t="shared" si="8"/>
        <v>0</v>
      </c>
    </row>
    <row r="27" spans="1:54">
      <c r="B27" s="35" t="s">
        <v>1778</v>
      </c>
      <c r="C27" s="35" t="s">
        <v>1779</v>
      </c>
      <c r="D27" s="35">
        <v>39140</v>
      </c>
      <c r="E27" s="36">
        <v>0</v>
      </c>
      <c r="F27" s="36">
        <v>0</v>
      </c>
      <c r="G27" s="67">
        <v>0</v>
      </c>
      <c r="H27" s="36">
        <v>0</v>
      </c>
      <c r="I27" s="67">
        <v>0</v>
      </c>
      <c r="J27" s="67">
        <v>0</v>
      </c>
      <c r="K27" s="67">
        <v>0</v>
      </c>
      <c r="L27" s="67">
        <v>0</v>
      </c>
      <c r="M27" s="67">
        <v>0</v>
      </c>
      <c r="N27" s="67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7">
        <f t="shared" si="2"/>
        <v>0</v>
      </c>
      <c r="AJ27" s="38">
        <f t="shared" si="3"/>
        <v>0</v>
      </c>
      <c r="AK27" s="39">
        <f t="shared" si="4"/>
        <v>0</v>
      </c>
      <c r="AL27" s="69" t="s">
        <v>2467</v>
      </c>
      <c r="AO27" s="2">
        <f t="shared" si="5"/>
        <v>0</v>
      </c>
      <c r="AP27" s="2">
        <f t="shared" si="6"/>
        <v>2.6669999999999998</v>
      </c>
      <c r="AS27">
        <v>0</v>
      </c>
      <c r="AT27">
        <v>0</v>
      </c>
      <c r="AW27" s="93">
        <f t="shared" si="7"/>
        <v>0</v>
      </c>
      <c r="AX27">
        <f t="shared" si="8"/>
        <v>0</v>
      </c>
      <c r="BA27" t="s">
        <v>2508</v>
      </c>
      <c r="BB27" t="s">
        <v>2509</v>
      </c>
    </row>
    <row r="28" spans="1:54">
      <c r="B28" s="35" t="s">
        <v>339</v>
      </c>
      <c r="C28" s="35" t="s">
        <v>340</v>
      </c>
      <c r="D28" s="35">
        <v>39140</v>
      </c>
      <c r="E28" s="36">
        <v>0</v>
      </c>
      <c r="F28" s="36">
        <v>0</v>
      </c>
      <c r="G28" s="67">
        <v>1</v>
      </c>
      <c r="H28" s="36">
        <v>0</v>
      </c>
      <c r="I28" s="67">
        <v>1</v>
      </c>
      <c r="J28" s="67">
        <v>0</v>
      </c>
      <c r="K28" s="67">
        <v>1</v>
      </c>
      <c r="L28" s="67">
        <v>0</v>
      </c>
      <c r="M28" s="67">
        <v>1</v>
      </c>
      <c r="N28" s="67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7">
        <f t="shared" ref="AI28:AI37" si="9">SUM(E28:AH28)</f>
        <v>4</v>
      </c>
      <c r="AJ28" s="38">
        <f t="shared" ref="AJ28:AJ37" si="10">IF(AI28=0,0,1)</f>
        <v>1</v>
      </c>
      <c r="AK28" s="39">
        <f t="shared" ref="AK28:AK37" si="11">SUMPRODUCT($E$20:$AH$20,E28:AH28)</f>
        <v>4</v>
      </c>
      <c r="AL28" s="69" t="s">
        <v>2466</v>
      </c>
      <c r="AO28" s="2">
        <f t="shared" si="5"/>
        <v>4</v>
      </c>
      <c r="AP28" s="2">
        <f t="shared" si="6"/>
        <v>3.3330000000000002</v>
      </c>
      <c r="AS28">
        <v>0</v>
      </c>
      <c r="AT28">
        <v>1</v>
      </c>
      <c r="AW28" s="93">
        <f t="shared" si="7"/>
        <v>0</v>
      </c>
      <c r="AX28">
        <f t="shared" si="8"/>
        <v>1</v>
      </c>
      <c r="AZ28" t="s">
        <v>2504</v>
      </c>
      <c r="BA28">
        <v>3.02</v>
      </c>
      <c r="BB28">
        <v>139</v>
      </c>
    </row>
    <row r="29" spans="1:54">
      <c r="B29" s="35" t="s">
        <v>341</v>
      </c>
      <c r="C29" s="35" t="s">
        <v>342</v>
      </c>
      <c r="D29" s="35">
        <v>39140</v>
      </c>
      <c r="E29" s="36">
        <v>0</v>
      </c>
      <c r="F29" s="36">
        <v>0</v>
      </c>
      <c r="G29" s="67">
        <v>0</v>
      </c>
      <c r="H29" s="36">
        <v>0</v>
      </c>
      <c r="I29" s="67">
        <v>0</v>
      </c>
      <c r="J29" s="67">
        <v>0</v>
      </c>
      <c r="K29" s="67">
        <v>0</v>
      </c>
      <c r="L29" s="67">
        <v>0</v>
      </c>
      <c r="M29" s="67">
        <v>0</v>
      </c>
      <c r="N29" s="67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7">
        <f t="shared" si="9"/>
        <v>0</v>
      </c>
      <c r="AJ29" s="38">
        <f t="shared" si="10"/>
        <v>0</v>
      </c>
      <c r="AK29" s="39">
        <f t="shared" si="11"/>
        <v>0</v>
      </c>
      <c r="AL29" s="69" t="s">
        <v>2464</v>
      </c>
      <c r="AO29" s="2">
        <f t="shared" si="5"/>
        <v>0</v>
      </c>
      <c r="AP29" s="2">
        <f t="shared" si="6"/>
        <v>4</v>
      </c>
      <c r="AS29">
        <v>0</v>
      </c>
      <c r="AT29">
        <v>1.333</v>
      </c>
      <c r="AW29" s="93">
        <f t="shared" si="7"/>
        <v>0</v>
      </c>
      <c r="AX29">
        <f t="shared" si="8"/>
        <v>1.333</v>
      </c>
      <c r="AZ29" t="s">
        <v>2505</v>
      </c>
      <c r="BA29">
        <v>3.55</v>
      </c>
      <c r="BB29">
        <v>11</v>
      </c>
    </row>
    <row r="30" spans="1:54">
      <c r="B30" s="35" t="s">
        <v>343</v>
      </c>
      <c r="C30" s="35" t="s">
        <v>344</v>
      </c>
      <c r="D30" s="35">
        <v>30580</v>
      </c>
      <c r="E30" s="36">
        <v>0</v>
      </c>
      <c r="F30" s="36">
        <v>0</v>
      </c>
      <c r="G30" s="67">
        <v>0</v>
      </c>
      <c r="H30" s="36">
        <v>0</v>
      </c>
      <c r="I30" s="67">
        <v>0</v>
      </c>
      <c r="J30" s="67">
        <v>0</v>
      </c>
      <c r="K30" s="67">
        <v>0</v>
      </c>
      <c r="L30" s="67">
        <v>0</v>
      </c>
      <c r="M30" s="67">
        <v>0</v>
      </c>
      <c r="N30" s="67">
        <v>1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1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1</v>
      </c>
      <c r="AI30" s="37">
        <f t="shared" si="9"/>
        <v>3</v>
      </c>
      <c r="AJ30" s="38">
        <f t="shared" si="10"/>
        <v>1</v>
      </c>
      <c r="AK30" s="39">
        <f t="shared" si="11"/>
        <v>3</v>
      </c>
      <c r="AL30" s="69" t="s">
        <v>2464</v>
      </c>
      <c r="AO30" s="2">
        <f t="shared" si="5"/>
        <v>3</v>
      </c>
      <c r="AP30" s="2">
        <f t="shared" si="6"/>
        <v>4</v>
      </c>
      <c r="AS30">
        <v>0</v>
      </c>
      <c r="AT30">
        <v>1.667</v>
      </c>
      <c r="AW30" s="93">
        <f t="shared" si="7"/>
        <v>0</v>
      </c>
      <c r="AX30">
        <f t="shared" si="8"/>
        <v>1.667</v>
      </c>
      <c r="AZ30" t="s">
        <v>2506</v>
      </c>
      <c r="BA30">
        <v>3.25</v>
      </c>
      <c r="BB30">
        <v>8</v>
      </c>
    </row>
    <row r="31" spans="1:54">
      <c r="B31" s="35" t="s">
        <v>345</v>
      </c>
      <c r="C31" s="35" t="s">
        <v>346</v>
      </c>
      <c r="D31" s="35">
        <v>30580</v>
      </c>
      <c r="E31" s="36">
        <v>0</v>
      </c>
      <c r="F31" s="36">
        <v>0</v>
      </c>
      <c r="G31" s="67">
        <v>0</v>
      </c>
      <c r="H31" s="36">
        <v>0</v>
      </c>
      <c r="I31" s="67">
        <v>0</v>
      </c>
      <c r="J31" s="67">
        <v>0</v>
      </c>
      <c r="K31" s="67">
        <v>0</v>
      </c>
      <c r="L31" s="67">
        <v>0</v>
      </c>
      <c r="M31" s="67">
        <v>0</v>
      </c>
      <c r="N31" s="67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7">
        <f t="shared" si="9"/>
        <v>0</v>
      </c>
      <c r="AJ31" s="38">
        <f t="shared" si="10"/>
        <v>0</v>
      </c>
      <c r="AK31" s="39">
        <f t="shared" si="11"/>
        <v>0</v>
      </c>
      <c r="AL31" s="69" t="s">
        <v>2469</v>
      </c>
      <c r="AO31" s="2">
        <f t="shared" si="5"/>
        <v>0</v>
      </c>
      <c r="AP31" s="2">
        <f t="shared" si="6"/>
        <v>2.3330000000000002</v>
      </c>
      <c r="AS31">
        <v>0</v>
      </c>
      <c r="AT31">
        <v>2</v>
      </c>
      <c r="AW31" s="93">
        <f t="shared" si="7"/>
        <v>0</v>
      </c>
      <c r="AX31">
        <f t="shared" si="8"/>
        <v>2</v>
      </c>
      <c r="AZ31" t="s">
        <v>2507</v>
      </c>
      <c r="BA31">
        <v>3.67</v>
      </c>
      <c r="BB31">
        <v>7</v>
      </c>
    </row>
    <row r="32" spans="1:54">
      <c r="B32" s="35" t="s">
        <v>347</v>
      </c>
      <c r="C32" s="35" t="s">
        <v>348</v>
      </c>
      <c r="D32" s="35">
        <v>39140</v>
      </c>
      <c r="E32" s="36">
        <v>0</v>
      </c>
      <c r="F32" s="36">
        <v>0</v>
      </c>
      <c r="G32" s="67">
        <v>0</v>
      </c>
      <c r="H32" s="36">
        <v>0</v>
      </c>
      <c r="I32" s="67">
        <v>0</v>
      </c>
      <c r="J32" s="67">
        <v>0</v>
      </c>
      <c r="K32" s="67">
        <v>0</v>
      </c>
      <c r="L32" s="67">
        <v>0</v>
      </c>
      <c r="M32" s="67">
        <v>0</v>
      </c>
      <c r="N32" s="67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7">
        <f t="shared" si="9"/>
        <v>0</v>
      </c>
      <c r="AJ32" s="38">
        <f t="shared" si="10"/>
        <v>0</v>
      </c>
      <c r="AK32" s="39">
        <f t="shared" si="11"/>
        <v>0</v>
      </c>
      <c r="AL32" s="69" t="s">
        <v>2465</v>
      </c>
      <c r="AO32" s="2">
        <f t="shared" si="5"/>
        <v>0</v>
      </c>
      <c r="AP32" s="2">
        <f t="shared" si="6"/>
        <v>3.6669999999999998</v>
      </c>
      <c r="AS32">
        <v>0</v>
      </c>
      <c r="AT32">
        <v>2</v>
      </c>
      <c r="AW32" s="93">
        <f t="shared" si="7"/>
        <v>0</v>
      </c>
      <c r="AX32">
        <f t="shared" si="8"/>
        <v>2</v>
      </c>
    </row>
    <row r="33" spans="2:50">
      <c r="B33" s="35" t="s">
        <v>349</v>
      </c>
      <c r="C33" s="35" t="s">
        <v>350</v>
      </c>
      <c r="D33" s="35">
        <v>30580</v>
      </c>
      <c r="E33" s="36">
        <v>0</v>
      </c>
      <c r="F33" s="36">
        <v>0</v>
      </c>
      <c r="G33" s="67">
        <v>0</v>
      </c>
      <c r="H33" s="36">
        <v>0</v>
      </c>
      <c r="I33" s="67">
        <v>0</v>
      </c>
      <c r="J33" s="67">
        <v>0</v>
      </c>
      <c r="K33" s="67">
        <v>0</v>
      </c>
      <c r="L33" s="67">
        <v>0</v>
      </c>
      <c r="M33" s="67">
        <v>0</v>
      </c>
      <c r="N33" s="67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7">
        <f t="shared" si="9"/>
        <v>0</v>
      </c>
      <c r="AJ33" s="38">
        <f t="shared" si="10"/>
        <v>0</v>
      </c>
      <c r="AK33" s="39">
        <f t="shared" si="11"/>
        <v>0</v>
      </c>
      <c r="AL33" s="69" t="s">
        <v>2464</v>
      </c>
      <c r="AO33" s="2">
        <f t="shared" si="5"/>
        <v>0</v>
      </c>
      <c r="AP33" s="2">
        <f t="shared" si="6"/>
        <v>4</v>
      </c>
      <c r="AS33">
        <v>0</v>
      </c>
      <c r="AT33">
        <v>2</v>
      </c>
      <c r="AW33" s="93">
        <f t="shared" si="7"/>
        <v>0</v>
      </c>
      <c r="AX33">
        <f t="shared" si="8"/>
        <v>2</v>
      </c>
    </row>
    <row r="34" spans="2:50">
      <c r="B34" s="35" t="s">
        <v>351</v>
      </c>
      <c r="C34" s="35" t="s">
        <v>352</v>
      </c>
      <c r="D34" s="35">
        <v>30580</v>
      </c>
      <c r="E34" s="36">
        <v>0</v>
      </c>
      <c r="F34" s="36">
        <v>0</v>
      </c>
      <c r="G34" s="67">
        <v>0</v>
      </c>
      <c r="H34" s="36">
        <v>0</v>
      </c>
      <c r="I34" s="67">
        <v>0</v>
      </c>
      <c r="J34" s="67">
        <v>0</v>
      </c>
      <c r="K34" s="67">
        <v>0</v>
      </c>
      <c r="L34" s="67">
        <v>0</v>
      </c>
      <c r="M34" s="67">
        <v>0</v>
      </c>
      <c r="N34" s="67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7">
        <f t="shared" si="9"/>
        <v>0</v>
      </c>
      <c r="AJ34" s="38">
        <f t="shared" si="10"/>
        <v>0</v>
      </c>
      <c r="AK34" s="39">
        <f t="shared" si="11"/>
        <v>0</v>
      </c>
      <c r="AL34" s="69" t="s">
        <v>2465</v>
      </c>
      <c r="AO34" s="2">
        <f t="shared" si="5"/>
        <v>0</v>
      </c>
      <c r="AP34" s="2">
        <f t="shared" si="6"/>
        <v>3.6669999999999998</v>
      </c>
      <c r="AS34">
        <v>0</v>
      </c>
      <c r="AT34">
        <v>2</v>
      </c>
      <c r="AW34" s="93">
        <f t="shared" si="7"/>
        <v>0</v>
      </c>
      <c r="AX34">
        <f t="shared" si="8"/>
        <v>2</v>
      </c>
    </row>
    <row r="35" spans="2:50">
      <c r="B35" s="35" t="s">
        <v>353</v>
      </c>
      <c r="C35" s="35" t="s">
        <v>354</v>
      </c>
      <c r="D35" s="35">
        <v>39140</v>
      </c>
      <c r="E35" s="36">
        <v>0</v>
      </c>
      <c r="F35" s="36">
        <v>0</v>
      </c>
      <c r="G35" s="67">
        <v>0</v>
      </c>
      <c r="H35" s="36">
        <v>0</v>
      </c>
      <c r="I35" s="67">
        <v>0</v>
      </c>
      <c r="J35" s="67">
        <v>0</v>
      </c>
      <c r="K35" s="67">
        <v>0</v>
      </c>
      <c r="L35" s="67">
        <v>0</v>
      </c>
      <c r="M35" s="67">
        <v>1</v>
      </c>
      <c r="N35" s="67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7">
        <f t="shared" si="9"/>
        <v>1</v>
      </c>
      <c r="AJ35" s="38">
        <f t="shared" si="10"/>
        <v>1</v>
      </c>
      <c r="AK35" s="39">
        <f t="shared" si="11"/>
        <v>1</v>
      </c>
      <c r="AL35" s="69" t="s">
        <v>2465</v>
      </c>
      <c r="AO35" s="2">
        <f t="shared" si="5"/>
        <v>1</v>
      </c>
      <c r="AP35" s="2">
        <f t="shared" si="6"/>
        <v>3.6669999999999998</v>
      </c>
      <c r="AS35">
        <v>0</v>
      </c>
      <c r="AT35">
        <v>2</v>
      </c>
      <c r="AW35" s="93">
        <f t="shared" si="7"/>
        <v>0</v>
      </c>
      <c r="AX35">
        <f t="shared" si="8"/>
        <v>2</v>
      </c>
    </row>
    <row r="36" spans="2:50">
      <c r="B36" s="35" t="s">
        <v>355</v>
      </c>
      <c r="C36" s="35" t="s">
        <v>356</v>
      </c>
      <c r="D36" s="35">
        <v>39140</v>
      </c>
      <c r="E36" s="36">
        <v>0</v>
      </c>
      <c r="F36" s="36">
        <v>0</v>
      </c>
      <c r="G36" s="67">
        <v>0</v>
      </c>
      <c r="H36" s="36">
        <v>0</v>
      </c>
      <c r="I36" s="67">
        <v>0</v>
      </c>
      <c r="J36" s="67">
        <v>0</v>
      </c>
      <c r="K36" s="67">
        <v>0</v>
      </c>
      <c r="L36" s="67">
        <v>0</v>
      </c>
      <c r="M36" s="67">
        <v>1</v>
      </c>
      <c r="N36" s="67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7">
        <f t="shared" si="9"/>
        <v>1</v>
      </c>
      <c r="AJ36" s="38">
        <f t="shared" si="10"/>
        <v>1</v>
      </c>
      <c r="AK36" s="39">
        <f t="shared" si="11"/>
        <v>1</v>
      </c>
      <c r="AL36" s="69" t="s">
        <v>2466</v>
      </c>
      <c r="AO36" s="2">
        <f t="shared" si="5"/>
        <v>1</v>
      </c>
      <c r="AP36" s="2">
        <f t="shared" si="6"/>
        <v>3.3330000000000002</v>
      </c>
      <c r="AS36">
        <v>0</v>
      </c>
      <c r="AT36">
        <v>2</v>
      </c>
      <c r="AW36" s="93">
        <f t="shared" si="7"/>
        <v>0</v>
      </c>
      <c r="AX36">
        <f t="shared" si="8"/>
        <v>2</v>
      </c>
    </row>
    <row r="37" spans="2:50">
      <c r="B37" s="35" t="s">
        <v>357</v>
      </c>
      <c r="C37" s="35" t="s">
        <v>358</v>
      </c>
      <c r="D37" s="35">
        <v>39140</v>
      </c>
      <c r="E37" s="36">
        <v>0</v>
      </c>
      <c r="F37" s="36">
        <v>0</v>
      </c>
      <c r="G37" s="67">
        <v>0</v>
      </c>
      <c r="H37" s="36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7">
        <v>1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1</v>
      </c>
      <c r="W37" s="36">
        <v>0</v>
      </c>
      <c r="X37" s="36">
        <v>0</v>
      </c>
      <c r="Y37" s="36">
        <v>0</v>
      </c>
      <c r="Z37" s="36">
        <v>1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1</v>
      </c>
      <c r="AG37" s="36">
        <v>0</v>
      </c>
      <c r="AH37" s="36">
        <v>1</v>
      </c>
      <c r="AI37" s="37">
        <f t="shared" si="9"/>
        <v>5</v>
      </c>
      <c r="AJ37" s="38">
        <f t="shared" si="10"/>
        <v>1</v>
      </c>
      <c r="AK37" s="39">
        <f t="shared" si="11"/>
        <v>5</v>
      </c>
      <c r="AL37" s="69" t="s">
        <v>2464</v>
      </c>
      <c r="AO37" s="2">
        <f t="shared" si="5"/>
        <v>5</v>
      </c>
      <c r="AP37" s="2">
        <f t="shared" si="6"/>
        <v>4</v>
      </c>
      <c r="AS37">
        <v>0</v>
      </c>
      <c r="AT37">
        <v>2.3330000000000002</v>
      </c>
      <c r="AW37" s="93">
        <f t="shared" si="7"/>
        <v>0</v>
      </c>
      <c r="AX37">
        <f t="shared" si="8"/>
        <v>2.3330000000000002</v>
      </c>
    </row>
    <row r="38" spans="2:50">
      <c r="B38" s="35" t="s">
        <v>359</v>
      </c>
      <c r="C38" s="35" t="s">
        <v>360</v>
      </c>
      <c r="D38" s="35">
        <v>30580</v>
      </c>
      <c r="E38" s="36">
        <v>0</v>
      </c>
      <c r="F38" s="36">
        <v>0</v>
      </c>
      <c r="G38" s="67">
        <v>0</v>
      </c>
      <c r="H38" s="36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7">
        <f t="shared" si="2"/>
        <v>0</v>
      </c>
      <c r="AJ38" s="38">
        <f t="shared" si="3"/>
        <v>0</v>
      </c>
      <c r="AK38" s="39">
        <f t="shared" si="4"/>
        <v>0</v>
      </c>
      <c r="AL38" s="69" t="s">
        <v>2469</v>
      </c>
      <c r="AO38" s="2">
        <f t="shared" si="5"/>
        <v>0</v>
      </c>
      <c r="AP38" s="2">
        <f t="shared" si="6"/>
        <v>2.3330000000000002</v>
      </c>
      <c r="AS38">
        <v>0</v>
      </c>
      <c r="AT38">
        <v>2.3330000000000002</v>
      </c>
      <c r="AW38" s="93">
        <f t="shared" si="7"/>
        <v>0</v>
      </c>
      <c r="AX38">
        <f t="shared" si="8"/>
        <v>2.3330000000000002</v>
      </c>
    </row>
    <row r="39" spans="2:50">
      <c r="B39" s="35" t="s">
        <v>25</v>
      </c>
      <c r="C39" s="35" t="s">
        <v>26</v>
      </c>
      <c r="D39" s="35">
        <v>30580</v>
      </c>
      <c r="E39" s="36">
        <v>0</v>
      </c>
      <c r="F39" s="36">
        <v>0</v>
      </c>
      <c r="G39" s="67">
        <v>0</v>
      </c>
      <c r="H39" s="36">
        <v>0</v>
      </c>
      <c r="I39" s="67">
        <v>0</v>
      </c>
      <c r="J39" s="67">
        <v>0</v>
      </c>
      <c r="K39" s="67">
        <v>0</v>
      </c>
      <c r="L39" s="67">
        <v>0</v>
      </c>
      <c r="M39" s="67">
        <v>1</v>
      </c>
      <c r="N39" s="67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7">
        <f t="shared" si="2"/>
        <v>1</v>
      </c>
      <c r="AJ39" s="38">
        <f t="shared" si="3"/>
        <v>1</v>
      </c>
      <c r="AK39" s="39">
        <f t="shared" si="4"/>
        <v>1</v>
      </c>
      <c r="AL39" s="69" t="s">
        <v>2467</v>
      </c>
      <c r="AO39" s="2">
        <f t="shared" si="5"/>
        <v>1</v>
      </c>
      <c r="AP39" s="2">
        <f t="shared" si="6"/>
        <v>2.6669999999999998</v>
      </c>
      <c r="AS39">
        <v>0</v>
      </c>
      <c r="AT39">
        <v>2.3330000000000002</v>
      </c>
      <c r="AW39" s="93">
        <f t="shared" si="7"/>
        <v>0</v>
      </c>
      <c r="AX39">
        <f t="shared" si="8"/>
        <v>2.3330000000000002</v>
      </c>
    </row>
    <row r="40" spans="2:50">
      <c r="B40" s="35" t="s">
        <v>361</v>
      </c>
      <c r="C40" s="35" t="s">
        <v>362</v>
      </c>
      <c r="D40" s="35">
        <v>39140</v>
      </c>
      <c r="E40" s="36">
        <v>0</v>
      </c>
      <c r="F40" s="36">
        <v>0</v>
      </c>
      <c r="G40" s="67">
        <v>0</v>
      </c>
      <c r="H40" s="36">
        <v>0</v>
      </c>
      <c r="I40" s="67">
        <v>1</v>
      </c>
      <c r="J40" s="67">
        <v>0</v>
      </c>
      <c r="K40" s="67">
        <v>0</v>
      </c>
      <c r="L40" s="67">
        <v>0</v>
      </c>
      <c r="M40" s="67">
        <v>1</v>
      </c>
      <c r="N40" s="67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1</v>
      </c>
      <c r="AF40" s="36">
        <v>0</v>
      </c>
      <c r="AG40" s="36">
        <v>1</v>
      </c>
      <c r="AH40" s="36">
        <v>0</v>
      </c>
      <c r="AI40" s="37">
        <f t="shared" si="2"/>
        <v>4</v>
      </c>
      <c r="AJ40" s="38">
        <f t="shared" si="3"/>
        <v>1</v>
      </c>
      <c r="AK40" s="39">
        <f t="shared" si="4"/>
        <v>4</v>
      </c>
      <c r="AL40" s="69" t="s">
        <v>2469</v>
      </c>
      <c r="AO40" s="2">
        <f t="shared" si="5"/>
        <v>4</v>
      </c>
      <c r="AP40" s="2">
        <f t="shared" si="6"/>
        <v>2.3330000000000002</v>
      </c>
      <c r="AS40">
        <v>0</v>
      </c>
      <c r="AT40">
        <v>2.3330000000000002</v>
      </c>
      <c r="AW40" s="93">
        <f t="shared" si="7"/>
        <v>0</v>
      </c>
      <c r="AX40">
        <f t="shared" si="8"/>
        <v>2.3330000000000002</v>
      </c>
    </row>
    <row r="41" spans="2:50">
      <c r="B41" s="35" t="s">
        <v>363</v>
      </c>
      <c r="C41" s="35" t="s">
        <v>364</v>
      </c>
      <c r="D41" s="35">
        <v>39140</v>
      </c>
      <c r="E41" s="36">
        <v>0</v>
      </c>
      <c r="F41" s="36">
        <v>0</v>
      </c>
      <c r="G41" s="67">
        <v>0</v>
      </c>
      <c r="H41" s="36">
        <v>0</v>
      </c>
      <c r="I41" s="67">
        <v>0</v>
      </c>
      <c r="J41" s="67">
        <v>0</v>
      </c>
      <c r="K41" s="67">
        <v>1</v>
      </c>
      <c r="L41" s="67">
        <v>0</v>
      </c>
      <c r="M41" s="67">
        <v>0</v>
      </c>
      <c r="N41" s="67">
        <v>0</v>
      </c>
      <c r="O41" s="36">
        <v>0</v>
      </c>
      <c r="P41" s="36">
        <v>0</v>
      </c>
      <c r="Q41" s="36">
        <v>1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7">
        <f t="shared" si="2"/>
        <v>2</v>
      </c>
      <c r="AJ41" s="38">
        <f t="shared" si="3"/>
        <v>1</v>
      </c>
      <c r="AK41" s="39">
        <f t="shared" si="4"/>
        <v>2</v>
      </c>
      <c r="AL41" s="69" t="s">
        <v>2466</v>
      </c>
      <c r="AO41" s="2">
        <f t="shared" si="5"/>
        <v>2</v>
      </c>
      <c r="AP41" s="2">
        <f t="shared" si="6"/>
        <v>3.3330000000000002</v>
      </c>
      <c r="AS41">
        <v>0</v>
      </c>
      <c r="AT41">
        <v>2.3330000000000002</v>
      </c>
      <c r="AW41" s="93">
        <f t="shared" si="7"/>
        <v>0</v>
      </c>
      <c r="AX41">
        <f t="shared" si="8"/>
        <v>2.3330000000000002</v>
      </c>
    </row>
    <row r="42" spans="2:50">
      <c r="B42" s="35" t="s">
        <v>27</v>
      </c>
      <c r="C42" s="35" t="s">
        <v>28</v>
      </c>
      <c r="D42" s="35">
        <v>39140</v>
      </c>
      <c r="E42" s="36">
        <v>0</v>
      </c>
      <c r="F42" s="36">
        <v>0</v>
      </c>
      <c r="G42" s="67">
        <v>0</v>
      </c>
      <c r="H42" s="36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7">
        <f t="shared" si="2"/>
        <v>0</v>
      </c>
      <c r="AJ42" s="38">
        <f t="shared" si="3"/>
        <v>0</v>
      </c>
      <c r="AK42" s="39">
        <f t="shared" si="4"/>
        <v>0</v>
      </c>
      <c r="AL42" s="69" t="s">
        <v>2464</v>
      </c>
      <c r="AO42" s="2">
        <f t="shared" si="5"/>
        <v>0</v>
      </c>
      <c r="AP42" s="2">
        <f t="shared" si="6"/>
        <v>4</v>
      </c>
      <c r="AS42">
        <v>0</v>
      </c>
      <c r="AT42">
        <v>2.3330000000000002</v>
      </c>
      <c r="AW42" s="93">
        <f t="shared" si="7"/>
        <v>0</v>
      </c>
      <c r="AX42">
        <f t="shared" si="8"/>
        <v>2.3330000000000002</v>
      </c>
    </row>
    <row r="43" spans="2:50">
      <c r="B43" s="35" t="s">
        <v>1780</v>
      </c>
      <c r="C43" s="35" t="s">
        <v>1781</v>
      </c>
      <c r="D43" s="35">
        <v>39140</v>
      </c>
      <c r="E43" s="36">
        <v>0</v>
      </c>
      <c r="F43" s="36">
        <v>0</v>
      </c>
      <c r="G43" s="67">
        <v>0</v>
      </c>
      <c r="H43" s="36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7">
        <v>1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1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1</v>
      </c>
      <c r="AG43" s="36">
        <v>0</v>
      </c>
      <c r="AH43" s="36">
        <v>0</v>
      </c>
      <c r="AI43" s="37">
        <f t="shared" si="2"/>
        <v>3</v>
      </c>
      <c r="AJ43" s="38">
        <f t="shared" si="3"/>
        <v>1</v>
      </c>
      <c r="AK43" s="39">
        <f t="shared" si="4"/>
        <v>3</v>
      </c>
      <c r="AL43" s="69" t="s">
        <v>2464</v>
      </c>
      <c r="AO43" s="2">
        <f t="shared" si="5"/>
        <v>3</v>
      </c>
      <c r="AP43" s="2">
        <f t="shared" si="6"/>
        <v>4</v>
      </c>
      <c r="AS43">
        <v>0</v>
      </c>
      <c r="AT43">
        <v>2.3330000000000002</v>
      </c>
      <c r="AW43" s="93">
        <f t="shared" si="7"/>
        <v>0</v>
      </c>
      <c r="AX43">
        <f t="shared" si="8"/>
        <v>2.3330000000000002</v>
      </c>
    </row>
    <row r="44" spans="2:50">
      <c r="B44" s="35" t="s">
        <v>365</v>
      </c>
      <c r="C44" s="35" t="s">
        <v>366</v>
      </c>
      <c r="D44" s="35">
        <v>39140</v>
      </c>
      <c r="E44" s="36">
        <v>0</v>
      </c>
      <c r="F44" s="36">
        <v>0</v>
      </c>
      <c r="G44" s="67">
        <v>0</v>
      </c>
      <c r="H44" s="36">
        <v>0</v>
      </c>
      <c r="I44" s="67">
        <v>1</v>
      </c>
      <c r="J44" s="67">
        <v>0</v>
      </c>
      <c r="K44" s="67">
        <v>1</v>
      </c>
      <c r="L44" s="67">
        <v>0</v>
      </c>
      <c r="M44" s="67">
        <v>1</v>
      </c>
      <c r="N44" s="67">
        <v>0</v>
      </c>
      <c r="O44" s="36">
        <v>0</v>
      </c>
      <c r="P44" s="36">
        <v>0</v>
      </c>
      <c r="Q44" s="36">
        <v>1</v>
      </c>
      <c r="R44" s="36">
        <v>0</v>
      </c>
      <c r="S44" s="36">
        <v>0</v>
      </c>
      <c r="T44" s="36">
        <v>0</v>
      </c>
      <c r="U44" s="36">
        <v>1</v>
      </c>
      <c r="V44" s="36">
        <v>0</v>
      </c>
      <c r="W44" s="36">
        <v>0</v>
      </c>
      <c r="X44" s="36">
        <v>0</v>
      </c>
      <c r="Y44" s="36">
        <v>1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7">
        <f t="shared" si="2"/>
        <v>6</v>
      </c>
      <c r="AJ44" s="38">
        <f t="shared" si="3"/>
        <v>1</v>
      </c>
      <c r="AK44" s="39">
        <f t="shared" si="4"/>
        <v>6</v>
      </c>
      <c r="AL44" s="69" t="s">
        <v>2464</v>
      </c>
      <c r="AO44" s="2">
        <f t="shared" si="5"/>
        <v>6</v>
      </c>
      <c r="AP44" s="2">
        <f t="shared" si="6"/>
        <v>4</v>
      </c>
      <c r="AS44">
        <v>0</v>
      </c>
      <c r="AT44">
        <v>2.3330000000000002</v>
      </c>
      <c r="AW44" s="93">
        <f t="shared" si="7"/>
        <v>0</v>
      </c>
      <c r="AX44">
        <f t="shared" si="8"/>
        <v>2.3330000000000002</v>
      </c>
    </row>
    <row r="45" spans="2:50">
      <c r="B45" s="35" t="s">
        <v>29</v>
      </c>
      <c r="C45" s="35" t="s">
        <v>30</v>
      </c>
      <c r="D45" s="35">
        <v>30580</v>
      </c>
      <c r="E45" s="36">
        <v>0</v>
      </c>
      <c r="F45" s="36">
        <v>0</v>
      </c>
      <c r="G45" s="67">
        <v>0</v>
      </c>
      <c r="H45" s="36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7">
        <f t="shared" si="2"/>
        <v>0</v>
      </c>
      <c r="AJ45" s="38">
        <f t="shared" si="3"/>
        <v>0</v>
      </c>
      <c r="AK45" s="39">
        <f t="shared" si="4"/>
        <v>0</v>
      </c>
      <c r="AL45" s="69" t="s">
        <v>2464</v>
      </c>
      <c r="AO45" s="2">
        <f t="shared" si="5"/>
        <v>0</v>
      </c>
      <c r="AP45" s="2">
        <f t="shared" si="6"/>
        <v>4</v>
      </c>
      <c r="AS45">
        <v>0</v>
      </c>
      <c r="AT45">
        <v>2.3330000000000002</v>
      </c>
      <c r="AW45" s="93">
        <f t="shared" si="7"/>
        <v>0</v>
      </c>
      <c r="AX45">
        <f t="shared" si="8"/>
        <v>2.3330000000000002</v>
      </c>
    </row>
    <row r="46" spans="2:50">
      <c r="B46" s="35" t="s">
        <v>1782</v>
      </c>
      <c r="C46" s="35" t="s">
        <v>1783</v>
      </c>
      <c r="D46" s="35">
        <v>30580</v>
      </c>
      <c r="E46" s="36">
        <v>0</v>
      </c>
      <c r="F46" s="36">
        <v>0</v>
      </c>
      <c r="G46" s="67">
        <v>0</v>
      </c>
      <c r="H46" s="36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7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7">
        <f t="shared" si="2"/>
        <v>0</v>
      </c>
      <c r="AJ46" s="38">
        <f t="shared" si="3"/>
        <v>0</v>
      </c>
      <c r="AK46" s="39">
        <f t="shared" si="4"/>
        <v>0</v>
      </c>
      <c r="AL46" s="69" t="s">
        <v>2464</v>
      </c>
      <c r="AO46" s="2">
        <f t="shared" si="5"/>
        <v>0</v>
      </c>
      <c r="AP46" s="2">
        <f t="shared" si="6"/>
        <v>4</v>
      </c>
      <c r="AS46">
        <v>0</v>
      </c>
      <c r="AT46">
        <v>2.3330000000000002</v>
      </c>
      <c r="AW46" s="93">
        <f t="shared" si="7"/>
        <v>0</v>
      </c>
      <c r="AX46">
        <f t="shared" si="8"/>
        <v>2.3330000000000002</v>
      </c>
    </row>
    <row r="47" spans="2:50">
      <c r="B47" s="35" t="s">
        <v>367</v>
      </c>
      <c r="C47" s="35" t="s">
        <v>368</v>
      </c>
      <c r="D47" s="35">
        <v>30580</v>
      </c>
      <c r="E47" s="36">
        <v>0</v>
      </c>
      <c r="F47" s="36">
        <v>0</v>
      </c>
      <c r="G47" s="67">
        <v>0</v>
      </c>
      <c r="H47" s="36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7">
        <f t="shared" si="2"/>
        <v>0</v>
      </c>
      <c r="AJ47" s="38">
        <f t="shared" si="3"/>
        <v>0</v>
      </c>
      <c r="AK47" s="39">
        <f t="shared" si="4"/>
        <v>0</v>
      </c>
      <c r="AL47" s="69" t="s">
        <v>2468</v>
      </c>
      <c r="AO47" s="2">
        <f t="shared" si="5"/>
        <v>0</v>
      </c>
      <c r="AP47" s="2">
        <f t="shared" si="6"/>
        <v>3</v>
      </c>
      <c r="AS47">
        <v>0</v>
      </c>
      <c r="AT47">
        <v>2.6669999999999998</v>
      </c>
      <c r="AW47" s="93">
        <f t="shared" si="7"/>
        <v>0</v>
      </c>
      <c r="AX47">
        <f t="shared" si="8"/>
        <v>2.6669999999999998</v>
      </c>
    </row>
    <row r="48" spans="2:50">
      <c r="B48" s="35" t="s">
        <v>369</v>
      </c>
      <c r="C48" s="35" t="s">
        <v>370</v>
      </c>
      <c r="D48" s="35">
        <v>39140</v>
      </c>
      <c r="E48" s="36">
        <v>0</v>
      </c>
      <c r="F48" s="36">
        <v>0</v>
      </c>
      <c r="G48" s="67">
        <v>0</v>
      </c>
      <c r="H48" s="36">
        <v>0</v>
      </c>
      <c r="I48" s="67">
        <v>1</v>
      </c>
      <c r="J48" s="67">
        <v>0</v>
      </c>
      <c r="K48" s="67">
        <v>0</v>
      </c>
      <c r="L48" s="67">
        <v>0</v>
      </c>
      <c r="M48" s="67">
        <v>1</v>
      </c>
      <c r="N48" s="67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1</v>
      </c>
      <c r="AF48" s="36">
        <v>0</v>
      </c>
      <c r="AG48" s="36">
        <v>0</v>
      </c>
      <c r="AH48" s="36">
        <v>0</v>
      </c>
      <c r="AI48" s="37">
        <f t="shared" si="2"/>
        <v>3</v>
      </c>
      <c r="AJ48" s="38">
        <f t="shared" si="3"/>
        <v>1</v>
      </c>
      <c r="AK48" s="39">
        <f t="shared" si="4"/>
        <v>3</v>
      </c>
      <c r="AL48" s="69" t="s">
        <v>2468</v>
      </c>
      <c r="AO48" s="2">
        <f t="shared" si="5"/>
        <v>3</v>
      </c>
      <c r="AP48" s="2">
        <f t="shared" si="6"/>
        <v>3</v>
      </c>
      <c r="AS48">
        <v>0</v>
      </c>
      <c r="AT48">
        <v>2.6669999999999998</v>
      </c>
      <c r="AW48" s="93">
        <f t="shared" si="7"/>
        <v>0</v>
      </c>
      <c r="AX48">
        <f t="shared" si="8"/>
        <v>2.6669999999999998</v>
      </c>
    </row>
    <row r="49" spans="2:50">
      <c r="B49" s="35" t="s">
        <v>371</v>
      </c>
      <c r="C49" s="35" t="s">
        <v>372</v>
      </c>
      <c r="D49" s="35">
        <v>30580</v>
      </c>
      <c r="E49" s="36">
        <v>0</v>
      </c>
      <c r="F49" s="36">
        <v>0</v>
      </c>
      <c r="G49" s="67">
        <v>0</v>
      </c>
      <c r="H49" s="36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7">
        <f t="shared" si="2"/>
        <v>0</v>
      </c>
      <c r="AJ49" s="38">
        <f t="shared" si="3"/>
        <v>0</v>
      </c>
      <c r="AK49" s="39">
        <f t="shared" si="4"/>
        <v>0</v>
      </c>
      <c r="AL49" s="69" t="s">
        <v>2465</v>
      </c>
      <c r="AO49" s="2">
        <f t="shared" si="5"/>
        <v>0</v>
      </c>
      <c r="AP49" s="2">
        <f t="shared" si="6"/>
        <v>3.6669999999999998</v>
      </c>
      <c r="AS49">
        <v>0</v>
      </c>
      <c r="AT49">
        <v>2.6669999999999998</v>
      </c>
      <c r="AW49" s="93">
        <f t="shared" si="7"/>
        <v>0</v>
      </c>
      <c r="AX49">
        <f t="shared" si="8"/>
        <v>2.6669999999999998</v>
      </c>
    </row>
    <row r="50" spans="2:50">
      <c r="B50" s="35" t="s">
        <v>373</v>
      </c>
      <c r="C50" s="35" t="s">
        <v>374</v>
      </c>
      <c r="D50" s="35">
        <v>30580</v>
      </c>
      <c r="E50" s="36">
        <v>0</v>
      </c>
      <c r="F50" s="36">
        <v>0</v>
      </c>
      <c r="G50" s="67">
        <v>0</v>
      </c>
      <c r="H50" s="36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7">
        <f t="shared" si="2"/>
        <v>0</v>
      </c>
      <c r="AJ50" s="38">
        <f t="shared" si="3"/>
        <v>0</v>
      </c>
      <c r="AK50" s="39">
        <f t="shared" si="4"/>
        <v>0</v>
      </c>
      <c r="AL50" s="69" t="s">
        <v>2467</v>
      </c>
      <c r="AO50" s="2">
        <f t="shared" si="5"/>
        <v>0</v>
      </c>
      <c r="AP50" s="2">
        <f t="shared" si="6"/>
        <v>2.6669999999999998</v>
      </c>
      <c r="AS50">
        <v>0</v>
      </c>
      <c r="AT50">
        <v>2.6669999999999998</v>
      </c>
      <c r="AW50" s="93">
        <f t="shared" si="7"/>
        <v>0</v>
      </c>
      <c r="AX50">
        <f t="shared" si="8"/>
        <v>2.6669999999999998</v>
      </c>
    </row>
    <row r="51" spans="2:50">
      <c r="B51" s="35" t="s">
        <v>1784</v>
      </c>
      <c r="C51" s="35" t="s">
        <v>1785</v>
      </c>
      <c r="D51" s="35">
        <v>30580</v>
      </c>
      <c r="E51" s="36">
        <v>0</v>
      </c>
      <c r="F51" s="36">
        <v>0</v>
      </c>
      <c r="G51" s="67">
        <v>1</v>
      </c>
      <c r="H51" s="36">
        <v>0</v>
      </c>
      <c r="I51" s="67">
        <v>0</v>
      </c>
      <c r="J51" s="67">
        <v>0</v>
      </c>
      <c r="K51" s="67">
        <v>0</v>
      </c>
      <c r="L51" s="67">
        <v>1</v>
      </c>
      <c r="M51" s="67">
        <v>0</v>
      </c>
      <c r="N51" s="67">
        <v>1</v>
      </c>
      <c r="O51" s="36">
        <v>0</v>
      </c>
      <c r="P51" s="36">
        <v>1</v>
      </c>
      <c r="Q51" s="36">
        <v>0</v>
      </c>
      <c r="R51" s="36">
        <v>1</v>
      </c>
      <c r="S51" s="36">
        <v>0</v>
      </c>
      <c r="T51" s="36">
        <v>1</v>
      </c>
      <c r="U51" s="36">
        <v>0</v>
      </c>
      <c r="V51" s="36">
        <v>1</v>
      </c>
      <c r="W51" s="36">
        <v>0</v>
      </c>
      <c r="X51" s="36">
        <v>0</v>
      </c>
      <c r="Y51" s="36">
        <v>0</v>
      </c>
      <c r="Z51" s="36">
        <v>1</v>
      </c>
      <c r="AA51" s="36">
        <v>0</v>
      </c>
      <c r="AB51" s="36">
        <v>1</v>
      </c>
      <c r="AC51" s="36">
        <v>0</v>
      </c>
      <c r="AD51" s="36">
        <v>0</v>
      </c>
      <c r="AE51" s="36">
        <v>0</v>
      </c>
      <c r="AF51" s="36">
        <v>1</v>
      </c>
      <c r="AG51" s="36">
        <v>0</v>
      </c>
      <c r="AH51" s="36">
        <v>1</v>
      </c>
      <c r="AI51" s="37">
        <f t="shared" si="2"/>
        <v>11</v>
      </c>
      <c r="AJ51" s="38">
        <f t="shared" si="3"/>
        <v>1</v>
      </c>
      <c r="AK51" s="39">
        <f t="shared" si="4"/>
        <v>11</v>
      </c>
      <c r="AL51" s="69" t="s">
        <v>2466</v>
      </c>
      <c r="AO51" s="2">
        <f t="shared" si="5"/>
        <v>11</v>
      </c>
      <c r="AP51" s="2">
        <f t="shared" si="6"/>
        <v>3.3330000000000002</v>
      </c>
      <c r="AS51">
        <v>0</v>
      </c>
      <c r="AT51">
        <v>2.6669999999999998</v>
      </c>
      <c r="AW51" s="93">
        <f t="shared" si="7"/>
        <v>0</v>
      </c>
      <c r="AX51">
        <f t="shared" si="8"/>
        <v>2.6669999999999998</v>
      </c>
    </row>
    <row r="52" spans="2:50">
      <c r="B52" s="35" t="s">
        <v>375</v>
      </c>
      <c r="C52" s="35" t="s">
        <v>376</v>
      </c>
      <c r="D52" s="35">
        <v>39140</v>
      </c>
      <c r="E52" s="36">
        <v>0</v>
      </c>
      <c r="F52" s="36">
        <v>0</v>
      </c>
      <c r="G52" s="67">
        <v>0</v>
      </c>
      <c r="H52" s="36">
        <v>0</v>
      </c>
      <c r="I52" s="67">
        <v>0</v>
      </c>
      <c r="J52" s="67">
        <v>0</v>
      </c>
      <c r="K52" s="67">
        <v>0</v>
      </c>
      <c r="L52" s="67">
        <v>0</v>
      </c>
      <c r="M52" s="67">
        <v>0</v>
      </c>
      <c r="N52" s="67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7">
        <f t="shared" si="2"/>
        <v>0</v>
      </c>
      <c r="AJ52" s="38">
        <f t="shared" si="3"/>
        <v>0</v>
      </c>
      <c r="AK52" s="39">
        <f t="shared" si="4"/>
        <v>0</v>
      </c>
      <c r="AL52" s="69" t="s">
        <v>2464</v>
      </c>
      <c r="AO52" s="2">
        <f t="shared" si="5"/>
        <v>0</v>
      </c>
      <c r="AP52" s="2">
        <f t="shared" si="6"/>
        <v>4</v>
      </c>
      <c r="AS52">
        <v>0</v>
      </c>
      <c r="AT52">
        <v>2.6669999999999998</v>
      </c>
      <c r="AW52" s="93">
        <f t="shared" si="7"/>
        <v>0</v>
      </c>
      <c r="AX52">
        <f t="shared" si="8"/>
        <v>2.6669999999999998</v>
      </c>
    </row>
    <row r="53" spans="2:50">
      <c r="B53" s="35" t="s">
        <v>377</v>
      </c>
      <c r="C53" s="35" t="s">
        <v>378</v>
      </c>
      <c r="D53" s="35">
        <v>39140</v>
      </c>
      <c r="E53" s="36">
        <v>0</v>
      </c>
      <c r="F53" s="36">
        <v>0</v>
      </c>
      <c r="G53" s="67">
        <v>0</v>
      </c>
      <c r="H53" s="36">
        <v>0</v>
      </c>
      <c r="I53" s="67">
        <v>0</v>
      </c>
      <c r="J53" s="67">
        <v>0</v>
      </c>
      <c r="K53" s="67">
        <v>0</v>
      </c>
      <c r="L53" s="67">
        <v>0</v>
      </c>
      <c r="M53" s="67">
        <v>0</v>
      </c>
      <c r="N53" s="67">
        <v>1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7">
        <f t="shared" si="2"/>
        <v>1</v>
      </c>
      <c r="AJ53" s="38">
        <f t="shared" si="3"/>
        <v>1</v>
      </c>
      <c r="AK53" s="39">
        <f t="shared" si="4"/>
        <v>1</v>
      </c>
      <c r="AL53" s="69" t="s">
        <v>2466</v>
      </c>
      <c r="AO53" s="2">
        <f t="shared" si="5"/>
        <v>1</v>
      </c>
      <c r="AP53" s="2">
        <f t="shared" si="6"/>
        <v>3.3330000000000002</v>
      </c>
      <c r="AS53">
        <v>0</v>
      </c>
      <c r="AT53">
        <v>2.6669999999999998</v>
      </c>
      <c r="AW53" s="93">
        <f t="shared" si="7"/>
        <v>0</v>
      </c>
      <c r="AX53">
        <f t="shared" si="8"/>
        <v>2.6669999999999998</v>
      </c>
    </row>
    <row r="54" spans="2:50">
      <c r="B54" s="35" t="s">
        <v>379</v>
      </c>
      <c r="C54" s="35" t="s">
        <v>380</v>
      </c>
      <c r="D54" s="35">
        <v>39140</v>
      </c>
      <c r="E54" s="36">
        <v>0</v>
      </c>
      <c r="F54" s="36">
        <v>0</v>
      </c>
      <c r="G54" s="67">
        <v>0</v>
      </c>
      <c r="H54" s="36">
        <v>0</v>
      </c>
      <c r="I54" s="67">
        <v>0</v>
      </c>
      <c r="J54" s="67">
        <v>0</v>
      </c>
      <c r="K54" s="67">
        <v>0</v>
      </c>
      <c r="L54" s="67">
        <v>1</v>
      </c>
      <c r="M54" s="67">
        <v>0</v>
      </c>
      <c r="N54" s="67">
        <v>0</v>
      </c>
      <c r="O54" s="36">
        <v>0</v>
      </c>
      <c r="P54" s="36">
        <v>1</v>
      </c>
      <c r="Q54" s="36">
        <v>0</v>
      </c>
      <c r="R54" s="36">
        <v>1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7">
        <f t="shared" si="2"/>
        <v>3</v>
      </c>
      <c r="AJ54" s="38">
        <f t="shared" si="3"/>
        <v>1</v>
      </c>
      <c r="AK54" s="39">
        <f t="shared" si="4"/>
        <v>3</v>
      </c>
      <c r="AL54" s="69" t="s">
        <v>2465</v>
      </c>
      <c r="AO54" s="2">
        <f t="shared" si="5"/>
        <v>3</v>
      </c>
      <c r="AP54" s="2">
        <f t="shared" si="6"/>
        <v>3.6669999999999998</v>
      </c>
      <c r="AS54">
        <v>0</v>
      </c>
      <c r="AT54">
        <v>2.6669999999999998</v>
      </c>
      <c r="AW54" s="93">
        <f t="shared" si="7"/>
        <v>0</v>
      </c>
      <c r="AX54">
        <f t="shared" si="8"/>
        <v>2.6669999999999998</v>
      </c>
    </row>
    <row r="55" spans="2:50">
      <c r="B55" s="35" t="s">
        <v>381</v>
      </c>
      <c r="C55" s="35" t="s">
        <v>382</v>
      </c>
      <c r="D55" s="35">
        <v>30580</v>
      </c>
      <c r="E55" s="36">
        <v>0</v>
      </c>
      <c r="F55" s="36">
        <v>0</v>
      </c>
      <c r="G55" s="67">
        <v>0</v>
      </c>
      <c r="H55" s="36">
        <v>0</v>
      </c>
      <c r="I55" s="67">
        <v>0</v>
      </c>
      <c r="J55" s="67">
        <v>0</v>
      </c>
      <c r="K55" s="67">
        <v>0</v>
      </c>
      <c r="L55" s="67">
        <v>0</v>
      </c>
      <c r="M55" s="67">
        <v>0</v>
      </c>
      <c r="N55" s="67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7">
        <f t="shared" si="2"/>
        <v>0</v>
      </c>
      <c r="AJ55" s="38">
        <f t="shared" si="3"/>
        <v>0</v>
      </c>
      <c r="AK55" s="39">
        <f t="shared" si="4"/>
        <v>0</v>
      </c>
      <c r="AL55" s="69" t="s">
        <v>2469</v>
      </c>
      <c r="AO55" s="2">
        <f t="shared" si="5"/>
        <v>0</v>
      </c>
      <c r="AP55" s="2">
        <f t="shared" si="6"/>
        <v>2.3330000000000002</v>
      </c>
      <c r="AS55">
        <v>0</v>
      </c>
      <c r="AT55">
        <v>2.6669999999999998</v>
      </c>
      <c r="AW55" s="93">
        <f t="shared" si="7"/>
        <v>0</v>
      </c>
      <c r="AX55">
        <f t="shared" si="8"/>
        <v>2.6669999999999998</v>
      </c>
    </row>
    <row r="56" spans="2:50">
      <c r="B56" s="35" t="s">
        <v>383</v>
      </c>
      <c r="C56" s="35" t="s">
        <v>384</v>
      </c>
      <c r="D56" s="35">
        <v>39140</v>
      </c>
      <c r="E56" s="36">
        <v>0</v>
      </c>
      <c r="F56" s="36">
        <v>0</v>
      </c>
      <c r="G56" s="67">
        <v>0</v>
      </c>
      <c r="H56" s="36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67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7">
        <f t="shared" si="2"/>
        <v>0</v>
      </c>
      <c r="AJ56" s="38">
        <f t="shared" si="3"/>
        <v>0</v>
      </c>
      <c r="AK56" s="39">
        <f t="shared" si="4"/>
        <v>0</v>
      </c>
      <c r="AL56" s="69" t="s">
        <v>2466</v>
      </c>
      <c r="AO56" s="2">
        <f t="shared" si="5"/>
        <v>0</v>
      </c>
      <c r="AP56" s="2">
        <f t="shared" si="6"/>
        <v>3.3330000000000002</v>
      </c>
      <c r="AS56">
        <v>0</v>
      </c>
      <c r="AT56">
        <v>2.6669999999999998</v>
      </c>
      <c r="AW56" s="93">
        <f t="shared" si="7"/>
        <v>0</v>
      </c>
      <c r="AX56">
        <f t="shared" si="8"/>
        <v>2.6669999999999998</v>
      </c>
    </row>
    <row r="57" spans="2:50">
      <c r="B57" s="35" t="s">
        <v>1786</v>
      </c>
      <c r="C57" s="35" t="s">
        <v>1787</v>
      </c>
      <c r="D57" s="35">
        <v>30580</v>
      </c>
      <c r="E57" s="36">
        <v>0</v>
      </c>
      <c r="F57" s="36">
        <v>0</v>
      </c>
      <c r="G57" s="67">
        <v>0</v>
      </c>
      <c r="H57" s="36">
        <v>0</v>
      </c>
      <c r="I57" s="67">
        <v>0</v>
      </c>
      <c r="J57" s="67">
        <v>0</v>
      </c>
      <c r="K57" s="67">
        <v>0</v>
      </c>
      <c r="L57" s="67">
        <v>0</v>
      </c>
      <c r="M57" s="67">
        <v>0</v>
      </c>
      <c r="N57" s="67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7">
        <f t="shared" si="2"/>
        <v>0</v>
      </c>
      <c r="AJ57" s="38">
        <f t="shared" si="3"/>
        <v>0</v>
      </c>
      <c r="AK57" s="39">
        <f t="shared" si="4"/>
        <v>0</v>
      </c>
      <c r="AL57" s="69" t="s">
        <v>2471</v>
      </c>
      <c r="AO57" s="2">
        <f t="shared" si="5"/>
        <v>0</v>
      </c>
      <c r="AP57" s="2">
        <f t="shared" si="6"/>
        <v>1</v>
      </c>
      <c r="AS57">
        <v>0</v>
      </c>
      <c r="AT57">
        <v>2.6669999999999998</v>
      </c>
      <c r="AW57" s="93">
        <f t="shared" si="7"/>
        <v>0</v>
      </c>
      <c r="AX57">
        <f t="shared" si="8"/>
        <v>2.6669999999999998</v>
      </c>
    </row>
    <row r="58" spans="2:50">
      <c r="B58" s="35" t="s">
        <v>385</v>
      </c>
      <c r="C58" s="35" t="s">
        <v>386</v>
      </c>
      <c r="D58" s="35">
        <v>39140</v>
      </c>
      <c r="E58" s="36">
        <v>0</v>
      </c>
      <c r="F58" s="36">
        <v>0</v>
      </c>
      <c r="G58" s="67">
        <v>0</v>
      </c>
      <c r="H58" s="36">
        <v>0</v>
      </c>
      <c r="I58" s="67">
        <v>0</v>
      </c>
      <c r="J58" s="67">
        <v>0</v>
      </c>
      <c r="K58" s="67">
        <v>0</v>
      </c>
      <c r="L58" s="67">
        <v>1</v>
      </c>
      <c r="M58" s="67">
        <v>0</v>
      </c>
      <c r="N58" s="67">
        <v>1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7">
        <f t="shared" si="2"/>
        <v>2</v>
      </c>
      <c r="AJ58" s="38">
        <f t="shared" si="3"/>
        <v>1</v>
      </c>
      <c r="AK58" s="39">
        <f t="shared" si="4"/>
        <v>2</v>
      </c>
      <c r="AL58" s="69" t="s">
        <v>2466</v>
      </c>
      <c r="AO58" s="2">
        <f t="shared" si="5"/>
        <v>2</v>
      </c>
      <c r="AP58" s="2">
        <f t="shared" si="6"/>
        <v>3.3330000000000002</v>
      </c>
      <c r="AS58">
        <v>0</v>
      </c>
      <c r="AT58">
        <v>2.6669999999999998</v>
      </c>
      <c r="AW58" s="93">
        <f t="shared" si="7"/>
        <v>0</v>
      </c>
      <c r="AX58">
        <f t="shared" si="8"/>
        <v>2.6669999999999998</v>
      </c>
    </row>
    <row r="59" spans="2:50">
      <c r="B59" s="35" t="s">
        <v>387</v>
      </c>
      <c r="C59" s="35" t="s">
        <v>388</v>
      </c>
      <c r="D59" s="35">
        <v>30580</v>
      </c>
      <c r="E59" s="36">
        <v>0</v>
      </c>
      <c r="F59" s="36">
        <v>0</v>
      </c>
      <c r="G59" s="67">
        <v>0</v>
      </c>
      <c r="H59" s="36">
        <v>0</v>
      </c>
      <c r="I59" s="67">
        <v>0</v>
      </c>
      <c r="J59" s="67">
        <v>0</v>
      </c>
      <c r="K59" s="67">
        <v>1</v>
      </c>
      <c r="L59" s="67">
        <v>0</v>
      </c>
      <c r="M59" s="67">
        <v>1</v>
      </c>
      <c r="N59" s="67">
        <v>0</v>
      </c>
      <c r="O59" s="36">
        <v>1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1</v>
      </c>
      <c r="AH59" s="36">
        <v>0</v>
      </c>
      <c r="AI59" s="37">
        <f t="shared" si="2"/>
        <v>5</v>
      </c>
      <c r="AJ59" s="38">
        <f t="shared" si="3"/>
        <v>1</v>
      </c>
      <c r="AK59" s="39">
        <f t="shared" si="4"/>
        <v>5</v>
      </c>
      <c r="AL59" s="69" t="s">
        <v>2464</v>
      </c>
      <c r="AO59" s="2">
        <f t="shared" si="5"/>
        <v>5</v>
      </c>
      <c r="AP59" s="2">
        <f t="shared" si="6"/>
        <v>4</v>
      </c>
      <c r="AS59">
        <v>0</v>
      </c>
      <c r="AT59">
        <v>2.6669999999999998</v>
      </c>
      <c r="AW59" s="93">
        <f t="shared" si="7"/>
        <v>0</v>
      </c>
      <c r="AX59">
        <f t="shared" si="8"/>
        <v>2.6669999999999998</v>
      </c>
    </row>
    <row r="60" spans="2:50">
      <c r="B60" s="35" t="s">
        <v>389</v>
      </c>
      <c r="C60" s="35" t="s">
        <v>390</v>
      </c>
      <c r="D60" s="35">
        <v>30580</v>
      </c>
      <c r="E60" s="36">
        <v>0</v>
      </c>
      <c r="F60" s="36">
        <v>0</v>
      </c>
      <c r="G60" s="67">
        <v>0</v>
      </c>
      <c r="H60" s="36">
        <v>0</v>
      </c>
      <c r="I60" s="67">
        <v>0</v>
      </c>
      <c r="J60" s="67">
        <v>0</v>
      </c>
      <c r="K60" s="67">
        <v>0</v>
      </c>
      <c r="L60" s="67">
        <v>0</v>
      </c>
      <c r="M60" s="67">
        <v>0</v>
      </c>
      <c r="N60" s="67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7">
        <f t="shared" si="2"/>
        <v>0</v>
      </c>
      <c r="AJ60" s="38">
        <f t="shared" si="3"/>
        <v>0</v>
      </c>
      <c r="AK60" s="39">
        <f t="shared" si="4"/>
        <v>0</v>
      </c>
      <c r="AL60" s="69" t="s">
        <v>2464</v>
      </c>
      <c r="AO60" s="2">
        <f t="shared" si="5"/>
        <v>0</v>
      </c>
      <c r="AP60" s="2">
        <f t="shared" si="6"/>
        <v>4</v>
      </c>
      <c r="AS60">
        <v>0</v>
      </c>
      <c r="AT60">
        <v>2.6669999999999998</v>
      </c>
      <c r="AW60" s="93">
        <f t="shared" si="7"/>
        <v>0</v>
      </c>
      <c r="AX60">
        <f t="shared" si="8"/>
        <v>2.6669999999999998</v>
      </c>
    </row>
    <row r="61" spans="2:50">
      <c r="B61" s="35" t="s">
        <v>391</v>
      </c>
      <c r="C61" s="35" t="s">
        <v>392</v>
      </c>
      <c r="D61" s="35">
        <v>39140</v>
      </c>
      <c r="E61" s="36">
        <v>0</v>
      </c>
      <c r="F61" s="36">
        <v>0</v>
      </c>
      <c r="G61" s="67">
        <v>0</v>
      </c>
      <c r="H61" s="36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7">
        <f t="shared" si="2"/>
        <v>0</v>
      </c>
      <c r="AJ61" s="38">
        <f t="shared" si="3"/>
        <v>0</v>
      </c>
      <c r="AK61" s="39">
        <f t="shared" si="4"/>
        <v>0</v>
      </c>
      <c r="AL61" s="69" t="s">
        <v>2464</v>
      </c>
      <c r="AO61" s="2">
        <f t="shared" si="5"/>
        <v>0</v>
      </c>
      <c r="AP61" s="2">
        <f t="shared" si="6"/>
        <v>4</v>
      </c>
      <c r="AS61">
        <v>0</v>
      </c>
      <c r="AT61">
        <v>2.6669999999999998</v>
      </c>
      <c r="AW61" s="93">
        <f t="shared" si="7"/>
        <v>0</v>
      </c>
      <c r="AX61">
        <f t="shared" si="8"/>
        <v>2.6669999999999998</v>
      </c>
    </row>
    <row r="62" spans="2:50">
      <c r="B62" s="35" t="s">
        <v>393</v>
      </c>
      <c r="C62" s="35" t="s">
        <v>394</v>
      </c>
      <c r="D62" s="35">
        <v>30580</v>
      </c>
      <c r="E62" s="36">
        <v>0</v>
      </c>
      <c r="F62" s="36">
        <v>0</v>
      </c>
      <c r="G62" s="67">
        <v>0</v>
      </c>
      <c r="H62" s="36">
        <v>0</v>
      </c>
      <c r="I62" s="67">
        <v>0</v>
      </c>
      <c r="J62" s="67">
        <v>0</v>
      </c>
      <c r="K62" s="67">
        <v>0</v>
      </c>
      <c r="L62" s="67">
        <v>0</v>
      </c>
      <c r="M62" s="67">
        <v>1</v>
      </c>
      <c r="N62" s="67">
        <v>0</v>
      </c>
      <c r="O62" s="36">
        <v>1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7">
        <f t="shared" si="2"/>
        <v>2</v>
      </c>
      <c r="AJ62" s="38">
        <f t="shared" si="3"/>
        <v>1</v>
      </c>
      <c r="AK62" s="39">
        <f t="shared" si="4"/>
        <v>2</v>
      </c>
      <c r="AL62" s="69" t="s">
        <v>2479</v>
      </c>
      <c r="AO62" s="2">
        <f t="shared" si="5"/>
        <v>2</v>
      </c>
      <c r="AP62" s="2" t="str">
        <f t="shared" si="6"/>
        <v>QQQ</v>
      </c>
      <c r="AS62">
        <v>0</v>
      </c>
      <c r="AT62">
        <v>2.6669999999999998</v>
      </c>
      <c r="AW62" s="93">
        <f t="shared" si="7"/>
        <v>0</v>
      </c>
      <c r="AX62">
        <f t="shared" si="8"/>
        <v>2.6669999999999998</v>
      </c>
    </row>
    <row r="63" spans="2:50">
      <c r="B63" s="35" t="s">
        <v>395</v>
      </c>
      <c r="C63" s="35" t="s">
        <v>396</v>
      </c>
      <c r="D63" s="35">
        <v>30580</v>
      </c>
      <c r="E63" s="36">
        <v>0</v>
      </c>
      <c r="F63" s="36">
        <v>0</v>
      </c>
      <c r="G63" s="67">
        <v>1</v>
      </c>
      <c r="H63" s="36">
        <v>0</v>
      </c>
      <c r="I63" s="67">
        <v>1</v>
      </c>
      <c r="J63" s="67">
        <v>0</v>
      </c>
      <c r="K63" s="67">
        <v>1</v>
      </c>
      <c r="L63" s="67">
        <v>0</v>
      </c>
      <c r="M63" s="67">
        <v>1</v>
      </c>
      <c r="N63" s="67">
        <v>0</v>
      </c>
      <c r="O63" s="36">
        <v>1</v>
      </c>
      <c r="P63" s="36">
        <v>0</v>
      </c>
      <c r="Q63" s="36">
        <v>1</v>
      </c>
      <c r="R63" s="36">
        <v>0</v>
      </c>
      <c r="S63" s="36">
        <v>1</v>
      </c>
      <c r="T63" s="36">
        <v>0</v>
      </c>
      <c r="U63" s="36">
        <v>1</v>
      </c>
      <c r="V63" s="36">
        <v>0</v>
      </c>
      <c r="W63" s="36">
        <v>0</v>
      </c>
      <c r="X63" s="36">
        <v>0</v>
      </c>
      <c r="Y63" s="36">
        <v>1</v>
      </c>
      <c r="Z63" s="36">
        <v>0</v>
      </c>
      <c r="AA63" s="36">
        <v>1</v>
      </c>
      <c r="AB63" s="36">
        <v>0</v>
      </c>
      <c r="AC63" s="36">
        <v>0</v>
      </c>
      <c r="AD63" s="36">
        <v>0</v>
      </c>
      <c r="AE63" s="36">
        <v>1</v>
      </c>
      <c r="AF63" s="36">
        <v>0</v>
      </c>
      <c r="AG63" s="36">
        <v>1</v>
      </c>
      <c r="AH63" s="36">
        <v>0</v>
      </c>
      <c r="AI63" s="37">
        <f t="shared" si="2"/>
        <v>12</v>
      </c>
      <c r="AJ63" s="38">
        <f t="shared" si="3"/>
        <v>1</v>
      </c>
      <c r="AK63" s="39">
        <f t="shared" si="4"/>
        <v>12</v>
      </c>
      <c r="AL63" s="69" t="s">
        <v>2464</v>
      </c>
      <c r="AO63" s="2">
        <f t="shared" si="5"/>
        <v>12</v>
      </c>
      <c r="AP63" s="2">
        <f t="shared" si="6"/>
        <v>4</v>
      </c>
      <c r="AS63">
        <v>0</v>
      </c>
      <c r="AT63">
        <v>2.6669999999999998</v>
      </c>
      <c r="AW63" s="93">
        <f t="shared" si="7"/>
        <v>0</v>
      </c>
      <c r="AX63">
        <f t="shared" si="8"/>
        <v>2.6669999999999998</v>
      </c>
    </row>
    <row r="64" spans="2:50">
      <c r="B64" s="35" t="s">
        <v>397</v>
      </c>
      <c r="C64" s="35" t="s">
        <v>398</v>
      </c>
      <c r="D64" s="35">
        <v>39140</v>
      </c>
      <c r="E64" s="36">
        <v>0</v>
      </c>
      <c r="F64" s="36">
        <v>0</v>
      </c>
      <c r="G64" s="67">
        <v>0</v>
      </c>
      <c r="H64" s="36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7">
        <f t="shared" si="2"/>
        <v>0</v>
      </c>
      <c r="AJ64" s="38">
        <f t="shared" si="3"/>
        <v>0</v>
      </c>
      <c r="AK64" s="39">
        <f t="shared" si="4"/>
        <v>0</v>
      </c>
      <c r="AL64" s="69" t="s">
        <v>2465</v>
      </c>
      <c r="AO64" s="2">
        <f t="shared" si="5"/>
        <v>0</v>
      </c>
      <c r="AP64" s="2">
        <f t="shared" si="6"/>
        <v>3.6669999999999998</v>
      </c>
      <c r="AS64">
        <v>0</v>
      </c>
      <c r="AT64">
        <v>3</v>
      </c>
      <c r="AW64" s="93">
        <f t="shared" si="7"/>
        <v>0</v>
      </c>
      <c r="AX64">
        <f t="shared" si="8"/>
        <v>3</v>
      </c>
    </row>
    <row r="65" spans="2:50">
      <c r="B65" s="35" t="s">
        <v>399</v>
      </c>
      <c r="C65" s="35" t="s">
        <v>400</v>
      </c>
      <c r="D65" s="35">
        <v>39140</v>
      </c>
      <c r="E65" s="36">
        <v>0</v>
      </c>
      <c r="F65" s="36">
        <v>0</v>
      </c>
      <c r="G65" s="67">
        <v>0</v>
      </c>
      <c r="H65" s="36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7">
        <f t="shared" si="2"/>
        <v>0</v>
      </c>
      <c r="AJ65" s="38">
        <f t="shared" si="3"/>
        <v>0</v>
      </c>
      <c r="AK65" s="39">
        <f t="shared" si="4"/>
        <v>0</v>
      </c>
      <c r="AL65" s="69" t="s">
        <v>2469</v>
      </c>
      <c r="AO65" s="2">
        <f t="shared" si="5"/>
        <v>0</v>
      </c>
      <c r="AP65" s="2">
        <f t="shared" si="6"/>
        <v>2.3330000000000002</v>
      </c>
      <c r="AS65">
        <v>0</v>
      </c>
      <c r="AT65">
        <v>3</v>
      </c>
      <c r="AW65" s="93">
        <f t="shared" si="7"/>
        <v>0</v>
      </c>
      <c r="AX65">
        <f t="shared" si="8"/>
        <v>3</v>
      </c>
    </row>
    <row r="66" spans="2:50">
      <c r="B66" s="35" t="s">
        <v>401</v>
      </c>
      <c r="C66" s="35" t="s">
        <v>402</v>
      </c>
      <c r="D66" s="35">
        <v>39140</v>
      </c>
      <c r="E66" s="36">
        <v>0</v>
      </c>
      <c r="F66" s="36">
        <v>0</v>
      </c>
      <c r="G66" s="67">
        <v>0</v>
      </c>
      <c r="H66" s="36">
        <v>0</v>
      </c>
      <c r="I66" s="67">
        <v>0</v>
      </c>
      <c r="J66" s="67">
        <v>0</v>
      </c>
      <c r="K66" s="67">
        <v>0</v>
      </c>
      <c r="L66" s="67">
        <v>0</v>
      </c>
      <c r="M66" s="67">
        <v>0</v>
      </c>
      <c r="N66" s="67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7">
        <f t="shared" si="2"/>
        <v>0</v>
      </c>
      <c r="AJ66" s="38">
        <f t="shared" si="3"/>
        <v>0</v>
      </c>
      <c r="AK66" s="39">
        <f t="shared" si="4"/>
        <v>0</v>
      </c>
      <c r="AL66" s="69" t="s">
        <v>2470</v>
      </c>
      <c r="AO66" s="2">
        <f t="shared" si="5"/>
        <v>0</v>
      </c>
      <c r="AP66" s="2">
        <f t="shared" si="6"/>
        <v>0</v>
      </c>
      <c r="AS66">
        <v>0</v>
      </c>
      <c r="AT66">
        <v>3</v>
      </c>
      <c r="AW66" s="93">
        <f t="shared" si="7"/>
        <v>0</v>
      </c>
      <c r="AX66">
        <f t="shared" si="8"/>
        <v>3</v>
      </c>
    </row>
    <row r="67" spans="2:50">
      <c r="B67" s="35" t="s">
        <v>403</v>
      </c>
      <c r="C67" s="35" t="s">
        <v>404</v>
      </c>
      <c r="D67" s="35">
        <v>30580</v>
      </c>
      <c r="E67" s="36">
        <v>0</v>
      </c>
      <c r="F67" s="36">
        <v>0</v>
      </c>
      <c r="G67" s="67">
        <v>0</v>
      </c>
      <c r="H67" s="36">
        <v>0</v>
      </c>
      <c r="I67" s="67">
        <v>0</v>
      </c>
      <c r="J67" s="67">
        <v>0</v>
      </c>
      <c r="K67" s="67">
        <v>0</v>
      </c>
      <c r="L67" s="67">
        <v>0</v>
      </c>
      <c r="M67" s="67">
        <v>0</v>
      </c>
      <c r="N67" s="67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7">
        <f t="shared" si="2"/>
        <v>0</v>
      </c>
      <c r="AJ67" s="38">
        <f t="shared" si="3"/>
        <v>0</v>
      </c>
      <c r="AK67" s="39">
        <f t="shared" si="4"/>
        <v>0</v>
      </c>
      <c r="AL67" s="69" t="s">
        <v>2467</v>
      </c>
      <c r="AO67" s="2">
        <f t="shared" si="5"/>
        <v>0</v>
      </c>
      <c r="AP67" s="2">
        <f t="shared" si="6"/>
        <v>2.6669999999999998</v>
      </c>
      <c r="AS67">
        <v>0</v>
      </c>
      <c r="AT67">
        <v>3</v>
      </c>
      <c r="AW67" s="93">
        <f t="shared" si="7"/>
        <v>0</v>
      </c>
      <c r="AX67">
        <f t="shared" si="8"/>
        <v>3</v>
      </c>
    </row>
    <row r="68" spans="2:50">
      <c r="B68" s="35" t="s">
        <v>405</v>
      </c>
      <c r="C68" s="35" t="s">
        <v>406</v>
      </c>
      <c r="D68" s="35">
        <v>39140</v>
      </c>
      <c r="E68" s="36">
        <v>0</v>
      </c>
      <c r="F68" s="36">
        <v>0</v>
      </c>
      <c r="G68" s="67">
        <v>0</v>
      </c>
      <c r="H68" s="36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7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7">
        <f t="shared" si="2"/>
        <v>0</v>
      </c>
      <c r="AJ68" s="38">
        <f t="shared" si="3"/>
        <v>0</v>
      </c>
      <c r="AK68" s="39">
        <f t="shared" si="4"/>
        <v>0</v>
      </c>
      <c r="AL68" s="69" t="s">
        <v>2466</v>
      </c>
      <c r="AO68" s="2">
        <f t="shared" si="5"/>
        <v>0</v>
      </c>
      <c r="AP68" s="2">
        <f t="shared" si="6"/>
        <v>3.3330000000000002</v>
      </c>
      <c r="AS68">
        <v>0</v>
      </c>
      <c r="AT68">
        <v>3</v>
      </c>
      <c r="AW68" s="93">
        <f t="shared" si="7"/>
        <v>0</v>
      </c>
      <c r="AX68">
        <f t="shared" si="8"/>
        <v>3</v>
      </c>
    </row>
    <row r="69" spans="2:50">
      <c r="B69" s="35" t="s">
        <v>1788</v>
      </c>
      <c r="C69" s="35" t="s">
        <v>1789</v>
      </c>
      <c r="D69" s="35">
        <v>39140</v>
      </c>
      <c r="E69" s="36">
        <v>0</v>
      </c>
      <c r="F69" s="36">
        <v>0</v>
      </c>
      <c r="G69" s="67">
        <v>0</v>
      </c>
      <c r="H69" s="36">
        <v>0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  <c r="N69" s="67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7">
        <f t="shared" si="2"/>
        <v>0</v>
      </c>
      <c r="AJ69" s="38">
        <f t="shared" si="3"/>
        <v>0</v>
      </c>
      <c r="AK69" s="39">
        <f t="shared" si="4"/>
        <v>0</v>
      </c>
      <c r="AL69" s="69" t="s">
        <v>2472</v>
      </c>
      <c r="AO69" s="2">
        <f t="shared" si="5"/>
        <v>0</v>
      </c>
      <c r="AP69" s="2">
        <f t="shared" si="6"/>
        <v>2</v>
      </c>
      <c r="AS69">
        <v>0</v>
      </c>
      <c r="AT69">
        <v>3</v>
      </c>
      <c r="AW69" s="93">
        <f t="shared" si="7"/>
        <v>0</v>
      </c>
      <c r="AX69">
        <f t="shared" si="8"/>
        <v>3</v>
      </c>
    </row>
    <row r="70" spans="2:50">
      <c r="B70" s="35" t="s">
        <v>407</v>
      </c>
      <c r="C70" s="35" t="s">
        <v>408</v>
      </c>
      <c r="D70" s="35">
        <v>39140</v>
      </c>
      <c r="E70" s="36">
        <v>0</v>
      </c>
      <c r="F70" s="36">
        <v>0</v>
      </c>
      <c r="G70" s="67">
        <v>0</v>
      </c>
      <c r="H70" s="36">
        <v>0</v>
      </c>
      <c r="I70" s="67">
        <v>0</v>
      </c>
      <c r="J70" s="67">
        <v>0</v>
      </c>
      <c r="K70" s="67">
        <v>0</v>
      </c>
      <c r="L70" s="67">
        <v>0</v>
      </c>
      <c r="M70" s="67">
        <v>0</v>
      </c>
      <c r="N70" s="67">
        <v>0</v>
      </c>
      <c r="O70" s="36">
        <v>0</v>
      </c>
      <c r="P70" s="36">
        <v>1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1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7">
        <f t="shared" si="2"/>
        <v>2</v>
      </c>
      <c r="AJ70" s="38">
        <f t="shared" si="3"/>
        <v>1</v>
      </c>
      <c r="AK70" s="39">
        <f t="shared" si="4"/>
        <v>2</v>
      </c>
      <c r="AL70" s="69" t="s">
        <v>2466</v>
      </c>
      <c r="AO70" s="2">
        <f t="shared" si="5"/>
        <v>2</v>
      </c>
      <c r="AP70" s="2">
        <f t="shared" si="6"/>
        <v>3.3330000000000002</v>
      </c>
      <c r="AS70">
        <v>0</v>
      </c>
      <c r="AT70">
        <v>3</v>
      </c>
      <c r="AW70" s="93">
        <f t="shared" si="7"/>
        <v>0</v>
      </c>
      <c r="AX70">
        <f t="shared" si="8"/>
        <v>3</v>
      </c>
    </row>
    <row r="71" spans="2:50">
      <c r="B71" s="35" t="s">
        <v>409</v>
      </c>
      <c r="C71" s="35" t="s">
        <v>410</v>
      </c>
      <c r="D71" s="35">
        <v>30580</v>
      </c>
      <c r="E71" s="36">
        <v>0</v>
      </c>
      <c r="F71" s="36">
        <v>0</v>
      </c>
      <c r="G71" s="67">
        <v>0</v>
      </c>
      <c r="H71" s="36">
        <v>0</v>
      </c>
      <c r="I71" s="67">
        <v>0</v>
      </c>
      <c r="J71" s="67">
        <v>0</v>
      </c>
      <c r="K71" s="67">
        <v>0</v>
      </c>
      <c r="L71" s="67">
        <v>0</v>
      </c>
      <c r="M71" s="67">
        <v>0</v>
      </c>
      <c r="N71" s="67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7">
        <f t="shared" si="2"/>
        <v>0</v>
      </c>
      <c r="AJ71" s="38">
        <f t="shared" si="3"/>
        <v>0</v>
      </c>
      <c r="AK71" s="39">
        <f t="shared" si="4"/>
        <v>0</v>
      </c>
      <c r="AL71" s="69" t="s">
        <v>2465</v>
      </c>
      <c r="AO71" s="2">
        <f t="shared" si="5"/>
        <v>0</v>
      </c>
      <c r="AP71" s="2">
        <f t="shared" si="6"/>
        <v>3.6669999999999998</v>
      </c>
      <c r="AS71">
        <v>0</v>
      </c>
      <c r="AT71">
        <v>3</v>
      </c>
      <c r="AW71" s="93">
        <f t="shared" si="7"/>
        <v>0</v>
      </c>
      <c r="AX71">
        <f t="shared" si="8"/>
        <v>3</v>
      </c>
    </row>
    <row r="72" spans="2:50">
      <c r="B72" s="35" t="s">
        <v>411</v>
      </c>
      <c r="C72" s="35" t="s">
        <v>412</v>
      </c>
      <c r="D72" s="35">
        <v>39140</v>
      </c>
      <c r="E72" s="36">
        <v>0</v>
      </c>
      <c r="F72" s="36">
        <v>0</v>
      </c>
      <c r="G72" s="67">
        <v>0</v>
      </c>
      <c r="H72" s="36">
        <v>0</v>
      </c>
      <c r="I72" s="67">
        <v>0</v>
      </c>
      <c r="J72" s="67">
        <v>1</v>
      </c>
      <c r="K72" s="67">
        <v>0</v>
      </c>
      <c r="L72" s="67">
        <v>0</v>
      </c>
      <c r="M72" s="67">
        <v>0</v>
      </c>
      <c r="N72" s="67">
        <v>0</v>
      </c>
      <c r="O72" s="36">
        <v>0</v>
      </c>
      <c r="P72" s="36">
        <v>1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1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7">
        <f t="shared" si="2"/>
        <v>3</v>
      </c>
      <c r="AJ72" s="38">
        <f t="shared" si="3"/>
        <v>1</v>
      </c>
      <c r="AK72" s="39">
        <f t="shared" si="4"/>
        <v>3</v>
      </c>
      <c r="AL72" s="69" t="s">
        <v>2464</v>
      </c>
      <c r="AO72" s="2">
        <f t="shared" si="5"/>
        <v>3</v>
      </c>
      <c r="AP72" s="2">
        <f t="shared" si="6"/>
        <v>4</v>
      </c>
      <c r="AS72">
        <v>0</v>
      </c>
      <c r="AT72">
        <v>3</v>
      </c>
      <c r="AW72" s="93">
        <f t="shared" si="7"/>
        <v>0</v>
      </c>
      <c r="AX72">
        <f t="shared" si="8"/>
        <v>3</v>
      </c>
    </row>
    <row r="73" spans="2:50">
      <c r="B73" s="35" t="s">
        <v>413</v>
      </c>
      <c r="C73" s="35" t="s">
        <v>414</v>
      </c>
      <c r="D73" s="35">
        <v>39140</v>
      </c>
      <c r="E73" s="36">
        <v>0</v>
      </c>
      <c r="F73" s="36">
        <v>0</v>
      </c>
      <c r="G73" s="67">
        <v>0</v>
      </c>
      <c r="H73" s="36">
        <v>0</v>
      </c>
      <c r="I73" s="67">
        <v>0</v>
      </c>
      <c r="J73" s="67">
        <v>0</v>
      </c>
      <c r="K73" s="67">
        <v>0</v>
      </c>
      <c r="L73" s="67">
        <v>0</v>
      </c>
      <c r="M73" s="67">
        <v>0</v>
      </c>
      <c r="N73" s="67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7">
        <f t="shared" si="2"/>
        <v>0</v>
      </c>
      <c r="AJ73" s="38">
        <f t="shared" si="3"/>
        <v>0</v>
      </c>
      <c r="AK73" s="39">
        <f t="shared" si="4"/>
        <v>0</v>
      </c>
      <c r="AL73" s="69" t="s">
        <v>2473</v>
      </c>
      <c r="AO73" s="2">
        <f t="shared" si="5"/>
        <v>0</v>
      </c>
      <c r="AP73" s="2">
        <f t="shared" si="6"/>
        <v>1.333</v>
      </c>
      <c r="AS73">
        <v>0</v>
      </c>
      <c r="AT73">
        <v>3</v>
      </c>
      <c r="AW73" s="93">
        <f t="shared" si="7"/>
        <v>0</v>
      </c>
      <c r="AX73">
        <f t="shared" si="8"/>
        <v>3</v>
      </c>
    </row>
    <row r="74" spans="2:50">
      <c r="B74" s="35" t="s">
        <v>415</v>
      </c>
      <c r="C74" s="35" t="s">
        <v>416</v>
      </c>
      <c r="D74" s="35">
        <v>30580</v>
      </c>
      <c r="E74" s="36">
        <v>0</v>
      </c>
      <c r="F74" s="36">
        <v>0</v>
      </c>
      <c r="G74" s="67">
        <v>0</v>
      </c>
      <c r="H74" s="36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67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1</v>
      </c>
      <c r="AH74" s="36">
        <v>0</v>
      </c>
      <c r="AI74" s="37">
        <f t="shared" si="2"/>
        <v>1</v>
      </c>
      <c r="AJ74" s="38">
        <f t="shared" si="3"/>
        <v>1</v>
      </c>
      <c r="AK74" s="39">
        <f t="shared" si="4"/>
        <v>1</v>
      </c>
      <c r="AL74" s="69" t="s">
        <v>2468</v>
      </c>
      <c r="AO74" s="2">
        <f t="shared" si="5"/>
        <v>1</v>
      </c>
      <c r="AP74" s="2">
        <f t="shared" si="6"/>
        <v>3</v>
      </c>
      <c r="AS74">
        <v>0</v>
      </c>
      <c r="AT74">
        <v>3</v>
      </c>
      <c r="AW74" s="93">
        <f t="shared" si="7"/>
        <v>0</v>
      </c>
      <c r="AX74">
        <f t="shared" si="8"/>
        <v>3</v>
      </c>
    </row>
    <row r="75" spans="2:50">
      <c r="B75" s="35" t="s">
        <v>1790</v>
      </c>
      <c r="C75" s="35" t="s">
        <v>1791</v>
      </c>
      <c r="D75" s="35">
        <v>39140</v>
      </c>
      <c r="E75" s="36">
        <v>0</v>
      </c>
      <c r="F75" s="36">
        <v>0</v>
      </c>
      <c r="G75" s="67">
        <v>1</v>
      </c>
      <c r="H75" s="36">
        <v>0</v>
      </c>
      <c r="I75" s="67">
        <v>0</v>
      </c>
      <c r="J75" s="67">
        <v>0</v>
      </c>
      <c r="K75" s="67">
        <v>0</v>
      </c>
      <c r="L75" s="67">
        <v>0</v>
      </c>
      <c r="M75" s="67">
        <v>0</v>
      </c>
      <c r="N75" s="67">
        <v>1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7">
        <f t="shared" si="2"/>
        <v>2</v>
      </c>
      <c r="AJ75" s="38">
        <f t="shared" si="3"/>
        <v>1</v>
      </c>
      <c r="AK75" s="39">
        <f t="shared" si="4"/>
        <v>2</v>
      </c>
      <c r="AL75" s="69" t="s">
        <v>2467</v>
      </c>
      <c r="AO75" s="2">
        <f t="shared" si="5"/>
        <v>2</v>
      </c>
      <c r="AP75" s="2">
        <f t="shared" si="6"/>
        <v>2.6669999999999998</v>
      </c>
      <c r="AS75">
        <v>0</v>
      </c>
      <c r="AT75">
        <v>3</v>
      </c>
      <c r="AW75" s="93">
        <f t="shared" si="7"/>
        <v>0</v>
      </c>
      <c r="AX75">
        <f t="shared" si="8"/>
        <v>3</v>
      </c>
    </row>
    <row r="76" spans="2:50">
      <c r="B76" s="35" t="s">
        <v>417</v>
      </c>
      <c r="C76" s="35" t="s">
        <v>418</v>
      </c>
      <c r="D76" s="35">
        <v>30580</v>
      </c>
      <c r="E76" s="36">
        <v>0</v>
      </c>
      <c r="F76" s="36">
        <v>0</v>
      </c>
      <c r="G76" s="67">
        <v>0</v>
      </c>
      <c r="H76" s="36">
        <v>0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67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7">
        <f t="shared" si="2"/>
        <v>0</v>
      </c>
      <c r="AJ76" s="38">
        <f t="shared" si="3"/>
        <v>0</v>
      </c>
      <c r="AK76" s="39">
        <f t="shared" si="4"/>
        <v>0</v>
      </c>
      <c r="AL76" s="69" t="s">
        <v>2466</v>
      </c>
      <c r="AO76" s="2">
        <f t="shared" si="5"/>
        <v>0</v>
      </c>
      <c r="AP76" s="2">
        <f t="shared" si="6"/>
        <v>3.3330000000000002</v>
      </c>
      <c r="AS76">
        <v>0</v>
      </c>
      <c r="AT76">
        <v>3</v>
      </c>
      <c r="AW76" s="93">
        <f t="shared" si="7"/>
        <v>0</v>
      </c>
      <c r="AX76">
        <f t="shared" si="8"/>
        <v>3</v>
      </c>
    </row>
    <row r="77" spans="2:50">
      <c r="B77" s="35" t="s">
        <v>419</v>
      </c>
      <c r="C77" s="35" t="s">
        <v>420</v>
      </c>
      <c r="D77" s="35">
        <v>30580</v>
      </c>
      <c r="E77" s="36">
        <v>0</v>
      </c>
      <c r="F77" s="36">
        <v>0</v>
      </c>
      <c r="G77" s="67">
        <v>0</v>
      </c>
      <c r="H77" s="36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7">
        <f t="shared" si="2"/>
        <v>0</v>
      </c>
      <c r="AJ77" s="38">
        <f t="shared" si="3"/>
        <v>0</v>
      </c>
      <c r="AK77" s="39">
        <f t="shared" si="4"/>
        <v>0</v>
      </c>
      <c r="AL77" s="69" t="s">
        <v>2464</v>
      </c>
      <c r="AO77" s="2">
        <f t="shared" si="5"/>
        <v>0</v>
      </c>
      <c r="AP77" s="2">
        <f t="shared" si="6"/>
        <v>4</v>
      </c>
      <c r="AS77">
        <v>0</v>
      </c>
      <c r="AT77">
        <v>3</v>
      </c>
      <c r="AW77" s="93">
        <f t="shared" si="7"/>
        <v>0</v>
      </c>
      <c r="AX77">
        <f t="shared" si="8"/>
        <v>3</v>
      </c>
    </row>
    <row r="78" spans="2:50">
      <c r="B78" s="35" t="s">
        <v>421</v>
      </c>
      <c r="C78" s="35" t="s">
        <v>422</v>
      </c>
      <c r="D78" s="35">
        <v>39140</v>
      </c>
      <c r="E78" s="36">
        <v>0</v>
      </c>
      <c r="F78" s="36">
        <v>0</v>
      </c>
      <c r="G78" s="67">
        <v>0</v>
      </c>
      <c r="H78" s="36">
        <v>0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67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7">
        <f t="shared" si="2"/>
        <v>0</v>
      </c>
      <c r="AJ78" s="38">
        <f t="shared" si="3"/>
        <v>0</v>
      </c>
      <c r="AK78" s="39">
        <f t="shared" si="4"/>
        <v>0</v>
      </c>
      <c r="AL78" s="69" t="s">
        <v>2467</v>
      </c>
      <c r="AO78" s="2">
        <f t="shared" si="5"/>
        <v>0</v>
      </c>
      <c r="AP78" s="2">
        <f t="shared" si="6"/>
        <v>2.6669999999999998</v>
      </c>
      <c r="AS78">
        <v>0</v>
      </c>
      <c r="AT78">
        <v>3.3330000000000002</v>
      </c>
      <c r="AW78" s="93">
        <f t="shared" si="7"/>
        <v>0</v>
      </c>
      <c r="AX78">
        <f t="shared" si="8"/>
        <v>3.3330000000000002</v>
      </c>
    </row>
    <row r="79" spans="2:50">
      <c r="B79" s="35" t="s">
        <v>423</v>
      </c>
      <c r="C79" s="35" t="s">
        <v>424</v>
      </c>
      <c r="D79" s="35">
        <v>39140</v>
      </c>
      <c r="E79" s="36">
        <v>0</v>
      </c>
      <c r="F79" s="36">
        <v>0</v>
      </c>
      <c r="G79" s="67">
        <v>0</v>
      </c>
      <c r="H79" s="36">
        <v>0</v>
      </c>
      <c r="I79" s="67">
        <v>0</v>
      </c>
      <c r="J79" s="67">
        <v>0</v>
      </c>
      <c r="K79" s="67">
        <v>0</v>
      </c>
      <c r="L79" s="67">
        <v>0</v>
      </c>
      <c r="M79" s="67">
        <v>1</v>
      </c>
      <c r="N79" s="67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7">
        <f t="shared" si="2"/>
        <v>1</v>
      </c>
      <c r="AJ79" s="38">
        <f t="shared" si="3"/>
        <v>1</v>
      </c>
      <c r="AK79" s="39">
        <f t="shared" si="4"/>
        <v>1</v>
      </c>
      <c r="AL79" s="69" t="s">
        <v>2466</v>
      </c>
      <c r="AO79" s="2">
        <f t="shared" si="5"/>
        <v>1</v>
      </c>
      <c r="AP79" s="2">
        <f t="shared" si="6"/>
        <v>3.3330000000000002</v>
      </c>
      <c r="AS79">
        <v>0</v>
      </c>
      <c r="AT79">
        <v>3.3330000000000002</v>
      </c>
      <c r="AW79" s="93">
        <f t="shared" si="7"/>
        <v>0</v>
      </c>
      <c r="AX79">
        <f t="shared" si="8"/>
        <v>3.3330000000000002</v>
      </c>
    </row>
    <row r="80" spans="2:50">
      <c r="B80" s="35" t="s">
        <v>1792</v>
      </c>
      <c r="C80" s="35" t="s">
        <v>1793</v>
      </c>
      <c r="D80" s="35">
        <v>30580</v>
      </c>
      <c r="E80" s="36">
        <v>0</v>
      </c>
      <c r="F80" s="36">
        <v>0</v>
      </c>
      <c r="G80" s="67">
        <v>0</v>
      </c>
      <c r="H80" s="36">
        <v>0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67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7">
        <f t="shared" si="2"/>
        <v>0</v>
      </c>
      <c r="AJ80" s="38">
        <f t="shared" si="3"/>
        <v>0</v>
      </c>
      <c r="AK80" s="39">
        <f t="shared" si="4"/>
        <v>0</v>
      </c>
      <c r="AL80" s="69" t="s">
        <v>2467</v>
      </c>
      <c r="AO80" s="2">
        <f t="shared" si="5"/>
        <v>0</v>
      </c>
      <c r="AP80" s="2">
        <f t="shared" si="6"/>
        <v>2.6669999999999998</v>
      </c>
      <c r="AS80">
        <v>0</v>
      </c>
      <c r="AT80">
        <v>3.3330000000000002</v>
      </c>
      <c r="AW80" s="93">
        <f t="shared" si="7"/>
        <v>0</v>
      </c>
      <c r="AX80">
        <f t="shared" si="8"/>
        <v>3.3330000000000002</v>
      </c>
    </row>
    <row r="81" spans="2:50">
      <c r="B81" s="35" t="s">
        <v>2501</v>
      </c>
      <c r="C81" s="35" t="s">
        <v>2502</v>
      </c>
      <c r="D81" s="35">
        <v>39140</v>
      </c>
      <c r="E81" s="36"/>
      <c r="F81" s="36"/>
      <c r="G81" s="67"/>
      <c r="H81" s="36"/>
      <c r="I81" s="67"/>
      <c r="J81" s="67"/>
      <c r="K81" s="67"/>
      <c r="L81" s="67"/>
      <c r="M81" s="67"/>
      <c r="N81" s="67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7">
        <f t="shared" ref="AI81" si="12">SUM(E81:AH81)</f>
        <v>0</v>
      </c>
      <c r="AJ81" s="38">
        <f t="shared" ref="AJ81" si="13">IF(AI81=0,0,1)</f>
        <v>0</v>
      </c>
      <c r="AK81" s="39">
        <f t="shared" ref="AK81" si="14">SUMPRODUCT($E$20:$AH$20,E81:AH81)</f>
        <v>0</v>
      </c>
      <c r="AL81" s="69" t="s">
        <v>2470</v>
      </c>
      <c r="AO81" s="2">
        <f t="shared" si="5"/>
        <v>0</v>
      </c>
      <c r="AP81" s="2">
        <f t="shared" si="6"/>
        <v>0</v>
      </c>
      <c r="AS81">
        <v>0</v>
      </c>
      <c r="AT81">
        <v>3.3330000000000002</v>
      </c>
      <c r="AW81" s="93">
        <f t="shared" si="7"/>
        <v>0</v>
      </c>
      <c r="AX81">
        <f t="shared" si="8"/>
        <v>3.3330000000000002</v>
      </c>
    </row>
    <row r="82" spans="2:50">
      <c r="B82" s="35" t="s">
        <v>39</v>
      </c>
      <c r="C82" s="35" t="s">
        <v>40</v>
      </c>
      <c r="D82" s="35">
        <v>39140</v>
      </c>
      <c r="E82" s="36">
        <v>0</v>
      </c>
      <c r="F82" s="36">
        <v>0</v>
      </c>
      <c r="G82" s="67">
        <v>0</v>
      </c>
      <c r="H82" s="36">
        <v>0</v>
      </c>
      <c r="I82" s="67">
        <v>0</v>
      </c>
      <c r="J82" s="67">
        <v>0</v>
      </c>
      <c r="K82" s="67">
        <v>0</v>
      </c>
      <c r="L82" s="67">
        <v>0</v>
      </c>
      <c r="M82" s="67">
        <v>0</v>
      </c>
      <c r="N82" s="67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7">
        <f t="shared" si="2"/>
        <v>0</v>
      </c>
      <c r="AJ82" s="38">
        <f t="shared" si="3"/>
        <v>0</v>
      </c>
      <c r="AK82" s="39">
        <f t="shared" si="4"/>
        <v>0</v>
      </c>
      <c r="AL82" s="69" t="s">
        <v>2464</v>
      </c>
      <c r="AO82" s="2">
        <f t="shared" si="5"/>
        <v>0</v>
      </c>
      <c r="AP82" s="2">
        <f t="shared" si="6"/>
        <v>4</v>
      </c>
      <c r="AS82">
        <v>0</v>
      </c>
      <c r="AT82">
        <v>3.3330000000000002</v>
      </c>
      <c r="AW82" s="93">
        <f t="shared" si="7"/>
        <v>0</v>
      </c>
      <c r="AX82">
        <f t="shared" si="8"/>
        <v>3.3330000000000002</v>
      </c>
    </row>
    <row r="83" spans="2:50">
      <c r="B83" s="35" t="s">
        <v>425</v>
      </c>
      <c r="C83" s="35" t="s">
        <v>426</v>
      </c>
      <c r="D83" s="35">
        <v>39140</v>
      </c>
      <c r="E83" s="36">
        <v>0</v>
      </c>
      <c r="F83" s="36">
        <v>0</v>
      </c>
      <c r="G83" s="67">
        <v>0</v>
      </c>
      <c r="H83" s="36">
        <v>0</v>
      </c>
      <c r="I83" s="67">
        <v>0</v>
      </c>
      <c r="J83" s="67">
        <v>0</v>
      </c>
      <c r="K83" s="67">
        <v>0</v>
      </c>
      <c r="L83" s="67">
        <v>0</v>
      </c>
      <c r="M83" s="67">
        <v>0</v>
      </c>
      <c r="N83" s="67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7">
        <f t="shared" si="2"/>
        <v>0</v>
      </c>
      <c r="AJ83" s="38">
        <f t="shared" si="3"/>
        <v>0</v>
      </c>
      <c r="AK83" s="39">
        <f t="shared" si="4"/>
        <v>0</v>
      </c>
      <c r="AL83" s="69" t="s">
        <v>2468</v>
      </c>
      <c r="AO83" s="2">
        <f t="shared" si="5"/>
        <v>0</v>
      </c>
      <c r="AP83" s="2">
        <f t="shared" si="6"/>
        <v>3</v>
      </c>
      <c r="AS83">
        <v>0</v>
      </c>
      <c r="AT83">
        <v>3.3330000000000002</v>
      </c>
      <c r="AW83" s="93">
        <f t="shared" si="7"/>
        <v>0</v>
      </c>
      <c r="AX83">
        <f t="shared" si="8"/>
        <v>3.3330000000000002</v>
      </c>
    </row>
    <row r="84" spans="2:50">
      <c r="B84" s="35" t="s">
        <v>427</v>
      </c>
      <c r="C84" s="35" t="s">
        <v>428</v>
      </c>
      <c r="D84" s="35">
        <v>39140</v>
      </c>
      <c r="E84" s="36">
        <v>0</v>
      </c>
      <c r="F84" s="36">
        <v>0</v>
      </c>
      <c r="G84" s="67">
        <v>0</v>
      </c>
      <c r="H84" s="36">
        <v>0</v>
      </c>
      <c r="I84" s="67">
        <v>0</v>
      </c>
      <c r="J84" s="67">
        <v>0</v>
      </c>
      <c r="K84" s="67">
        <v>0</v>
      </c>
      <c r="L84" s="67">
        <v>0</v>
      </c>
      <c r="M84" s="67">
        <v>0</v>
      </c>
      <c r="N84" s="67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7">
        <f t="shared" si="2"/>
        <v>0</v>
      </c>
      <c r="AJ84" s="38">
        <f t="shared" si="3"/>
        <v>0</v>
      </c>
      <c r="AK84" s="39">
        <f t="shared" si="4"/>
        <v>0</v>
      </c>
      <c r="AL84" s="69" t="s">
        <v>2472</v>
      </c>
      <c r="AO84" s="2">
        <f t="shared" si="5"/>
        <v>0</v>
      </c>
      <c r="AP84" s="2">
        <f t="shared" si="6"/>
        <v>2</v>
      </c>
      <c r="AS84">
        <v>0</v>
      </c>
      <c r="AT84">
        <v>3.3330000000000002</v>
      </c>
      <c r="AW84" s="93">
        <f t="shared" si="7"/>
        <v>0</v>
      </c>
      <c r="AX84">
        <f t="shared" si="8"/>
        <v>3.3330000000000002</v>
      </c>
    </row>
    <row r="85" spans="2:50">
      <c r="B85" s="35" t="s">
        <v>429</v>
      </c>
      <c r="C85" s="35" t="s">
        <v>430</v>
      </c>
      <c r="D85" s="35">
        <v>39140</v>
      </c>
      <c r="E85" s="36">
        <v>0</v>
      </c>
      <c r="F85" s="36">
        <v>0</v>
      </c>
      <c r="G85" s="67">
        <v>0</v>
      </c>
      <c r="H85" s="36">
        <v>0</v>
      </c>
      <c r="I85" s="67">
        <v>0</v>
      </c>
      <c r="J85" s="67">
        <v>0</v>
      </c>
      <c r="K85" s="67">
        <v>0</v>
      </c>
      <c r="L85" s="67">
        <v>0</v>
      </c>
      <c r="M85" s="67">
        <v>0</v>
      </c>
      <c r="N85" s="67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7">
        <f t="shared" si="2"/>
        <v>0</v>
      </c>
      <c r="AJ85" s="38">
        <f t="shared" si="3"/>
        <v>0</v>
      </c>
      <c r="AK85" s="39">
        <f t="shared" si="4"/>
        <v>0</v>
      </c>
      <c r="AL85" s="69" t="s">
        <v>2466</v>
      </c>
      <c r="AO85" s="2">
        <f t="shared" si="5"/>
        <v>0</v>
      </c>
      <c r="AP85" s="2">
        <f t="shared" si="6"/>
        <v>3.3330000000000002</v>
      </c>
      <c r="AS85">
        <v>0</v>
      </c>
      <c r="AT85">
        <v>3.3330000000000002</v>
      </c>
      <c r="AW85" s="93">
        <f t="shared" si="7"/>
        <v>0</v>
      </c>
      <c r="AX85">
        <f t="shared" si="8"/>
        <v>3.3330000000000002</v>
      </c>
    </row>
    <row r="86" spans="2:50">
      <c r="B86" s="35" t="s">
        <v>431</v>
      </c>
      <c r="C86" s="35" t="s">
        <v>432</v>
      </c>
      <c r="D86" s="35">
        <v>39140</v>
      </c>
      <c r="E86" s="36">
        <v>0</v>
      </c>
      <c r="F86" s="36">
        <v>0</v>
      </c>
      <c r="G86" s="67">
        <v>0</v>
      </c>
      <c r="H86" s="36">
        <v>0</v>
      </c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7">
        <f t="shared" si="2"/>
        <v>0</v>
      </c>
      <c r="AJ86" s="38">
        <f t="shared" si="3"/>
        <v>0</v>
      </c>
      <c r="AK86" s="39">
        <f t="shared" si="4"/>
        <v>0</v>
      </c>
      <c r="AL86" s="69" t="s">
        <v>2466</v>
      </c>
      <c r="AO86" s="2">
        <f t="shared" si="5"/>
        <v>0</v>
      </c>
      <c r="AP86" s="2">
        <f t="shared" si="6"/>
        <v>3.3330000000000002</v>
      </c>
      <c r="AS86">
        <v>0</v>
      </c>
      <c r="AT86">
        <v>3.3330000000000002</v>
      </c>
      <c r="AW86" s="93">
        <f t="shared" si="7"/>
        <v>0</v>
      </c>
      <c r="AX86">
        <f t="shared" si="8"/>
        <v>3.3330000000000002</v>
      </c>
    </row>
    <row r="87" spans="2:50">
      <c r="B87" s="35" t="s">
        <v>433</v>
      </c>
      <c r="C87" s="35" t="s">
        <v>434</v>
      </c>
      <c r="D87" s="35">
        <v>39140</v>
      </c>
      <c r="E87" s="36">
        <v>0</v>
      </c>
      <c r="F87" s="36">
        <v>0</v>
      </c>
      <c r="G87" s="67">
        <v>0</v>
      </c>
      <c r="H87" s="36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7">
        <f t="shared" si="2"/>
        <v>0</v>
      </c>
      <c r="AJ87" s="38">
        <f t="shared" si="3"/>
        <v>0</v>
      </c>
      <c r="AK87" s="39">
        <f t="shared" si="4"/>
        <v>0</v>
      </c>
      <c r="AL87" s="69" t="s">
        <v>2467</v>
      </c>
      <c r="AO87" s="2">
        <f t="shared" si="5"/>
        <v>0</v>
      </c>
      <c r="AP87" s="2">
        <f t="shared" si="6"/>
        <v>2.6669999999999998</v>
      </c>
      <c r="AS87">
        <v>0</v>
      </c>
      <c r="AT87">
        <v>3.3330000000000002</v>
      </c>
      <c r="AW87" s="93">
        <f t="shared" si="7"/>
        <v>0</v>
      </c>
      <c r="AX87">
        <f t="shared" si="8"/>
        <v>3.3330000000000002</v>
      </c>
    </row>
    <row r="88" spans="2:50">
      <c r="B88" s="35" t="s">
        <v>435</v>
      </c>
      <c r="C88" s="35" t="s">
        <v>436</v>
      </c>
      <c r="D88" s="35">
        <v>30580</v>
      </c>
      <c r="E88" s="36">
        <v>0</v>
      </c>
      <c r="F88" s="36">
        <v>0</v>
      </c>
      <c r="G88" s="67">
        <v>0</v>
      </c>
      <c r="H88" s="36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67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7">
        <f t="shared" si="2"/>
        <v>0</v>
      </c>
      <c r="AJ88" s="38">
        <f t="shared" si="3"/>
        <v>0</v>
      </c>
      <c r="AK88" s="39">
        <f t="shared" si="4"/>
        <v>0</v>
      </c>
      <c r="AL88" s="69" t="s">
        <v>2465</v>
      </c>
      <c r="AO88" s="2">
        <f t="shared" si="5"/>
        <v>0</v>
      </c>
      <c r="AP88" s="2">
        <f t="shared" si="6"/>
        <v>3.6669999999999998</v>
      </c>
      <c r="AS88">
        <v>0</v>
      </c>
      <c r="AT88">
        <v>3.3330000000000002</v>
      </c>
      <c r="AW88" s="93">
        <f t="shared" si="7"/>
        <v>0</v>
      </c>
      <c r="AX88">
        <f t="shared" si="8"/>
        <v>3.3330000000000002</v>
      </c>
    </row>
    <row r="89" spans="2:50">
      <c r="B89" s="35" t="s">
        <v>437</v>
      </c>
      <c r="C89" s="35" t="s">
        <v>438</v>
      </c>
      <c r="D89" s="35">
        <v>39140</v>
      </c>
      <c r="E89" s="36">
        <v>0</v>
      </c>
      <c r="F89" s="36">
        <v>0</v>
      </c>
      <c r="G89" s="67">
        <v>0</v>
      </c>
      <c r="H89" s="36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7">
        <f t="shared" si="2"/>
        <v>0</v>
      </c>
      <c r="AJ89" s="38">
        <f t="shared" si="3"/>
        <v>0</v>
      </c>
      <c r="AK89" s="39">
        <f t="shared" si="4"/>
        <v>0</v>
      </c>
      <c r="AL89" s="69" t="s">
        <v>2464</v>
      </c>
      <c r="AO89" s="2">
        <f t="shared" ref="AO89:AO152" si="15">AI89</f>
        <v>0</v>
      </c>
      <c r="AP89" s="2">
        <f t="shared" ref="AP89:AP152" si="16">VLOOKUP(AL89,$AN$3:$AO$18,2,FALSE)</f>
        <v>4</v>
      </c>
      <c r="AS89">
        <v>0</v>
      </c>
      <c r="AT89">
        <v>3.3330000000000002</v>
      </c>
      <c r="AW89" s="93">
        <f t="shared" ref="AW89:AW152" si="17">AS89/12</f>
        <v>0</v>
      </c>
      <c r="AX89">
        <f t="shared" ref="AX89:AX152" si="18">AT89</f>
        <v>3.3330000000000002</v>
      </c>
    </row>
    <row r="90" spans="2:50">
      <c r="B90" s="35" t="s">
        <v>439</v>
      </c>
      <c r="C90" s="35" t="s">
        <v>440</v>
      </c>
      <c r="D90" s="35">
        <v>39140</v>
      </c>
      <c r="E90" s="36">
        <v>0</v>
      </c>
      <c r="F90" s="36">
        <v>0</v>
      </c>
      <c r="G90" s="67">
        <v>0</v>
      </c>
      <c r="H90" s="36">
        <v>0</v>
      </c>
      <c r="I90" s="67">
        <v>0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7">
        <f t="shared" si="2"/>
        <v>0</v>
      </c>
      <c r="AJ90" s="38">
        <f t="shared" si="3"/>
        <v>0</v>
      </c>
      <c r="AK90" s="39">
        <f t="shared" si="4"/>
        <v>0</v>
      </c>
      <c r="AL90" s="69" t="s">
        <v>2464</v>
      </c>
      <c r="AO90" s="2">
        <f t="shared" si="15"/>
        <v>0</v>
      </c>
      <c r="AP90" s="2">
        <f t="shared" si="16"/>
        <v>4</v>
      </c>
      <c r="AS90">
        <v>0</v>
      </c>
      <c r="AT90">
        <v>3.3330000000000002</v>
      </c>
      <c r="AW90" s="93">
        <f t="shared" si="17"/>
        <v>0</v>
      </c>
      <c r="AX90">
        <f t="shared" si="18"/>
        <v>3.3330000000000002</v>
      </c>
    </row>
    <row r="91" spans="2:50">
      <c r="B91" s="35" t="s">
        <v>1794</v>
      </c>
      <c r="C91" s="35" t="s">
        <v>1795</v>
      </c>
      <c r="D91" s="35">
        <v>39140</v>
      </c>
      <c r="E91" s="36">
        <v>0</v>
      </c>
      <c r="F91" s="36">
        <v>0</v>
      </c>
      <c r="G91" s="67">
        <v>0</v>
      </c>
      <c r="H91" s="36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7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7">
        <f t="shared" si="2"/>
        <v>0</v>
      </c>
      <c r="AJ91" s="38">
        <f t="shared" si="3"/>
        <v>0</v>
      </c>
      <c r="AK91" s="39">
        <f t="shared" si="4"/>
        <v>0</v>
      </c>
      <c r="AL91" s="69" t="s">
        <v>2464</v>
      </c>
      <c r="AO91" s="2">
        <f t="shared" si="15"/>
        <v>0</v>
      </c>
      <c r="AP91" s="2">
        <f t="shared" si="16"/>
        <v>4</v>
      </c>
      <c r="AS91">
        <v>0</v>
      </c>
      <c r="AT91">
        <v>3.6669999999999998</v>
      </c>
      <c r="AW91" s="93">
        <f t="shared" si="17"/>
        <v>0</v>
      </c>
      <c r="AX91">
        <f t="shared" si="18"/>
        <v>3.6669999999999998</v>
      </c>
    </row>
    <row r="92" spans="2:50">
      <c r="B92" s="35" t="s">
        <v>441</v>
      </c>
      <c r="C92" s="35" t="s">
        <v>442</v>
      </c>
      <c r="D92" s="35">
        <v>30580</v>
      </c>
      <c r="E92" s="36">
        <v>0</v>
      </c>
      <c r="F92" s="36">
        <v>0</v>
      </c>
      <c r="G92" s="67">
        <v>0</v>
      </c>
      <c r="H92" s="36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7">
        <f t="shared" si="2"/>
        <v>0</v>
      </c>
      <c r="AJ92" s="38">
        <f t="shared" si="3"/>
        <v>0</v>
      </c>
      <c r="AK92" s="39">
        <f t="shared" si="4"/>
        <v>0</v>
      </c>
      <c r="AL92" s="69" t="s">
        <v>2468</v>
      </c>
      <c r="AO92" s="2">
        <f t="shared" si="15"/>
        <v>0</v>
      </c>
      <c r="AP92" s="2">
        <f t="shared" si="16"/>
        <v>3</v>
      </c>
      <c r="AS92">
        <v>0</v>
      </c>
      <c r="AT92">
        <v>3.6669999999999998</v>
      </c>
      <c r="AW92" s="93">
        <f t="shared" si="17"/>
        <v>0</v>
      </c>
      <c r="AX92">
        <f t="shared" si="18"/>
        <v>3.6669999999999998</v>
      </c>
    </row>
    <row r="93" spans="2:50">
      <c r="B93" s="35" t="s">
        <v>443</v>
      </c>
      <c r="C93" s="35" t="s">
        <v>444</v>
      </c>
      <c r="D93" s="35">
        <v>39140</v>
      </c>
      <c r="E93" s="36">
        <v>0</v>
      </c>
      <c r="F93" s="36">
        <v>0</v>
      </c>
      <c r="G93" s="67">
        <v>0</v>
      </c>
      <c r="H93" s="36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7">
        <f t="shared" si="2"/>
        <v>0</v>
      </c>
      <c r="AJ93" s="38">
        <f t="shared" si="3"/>
        <v>0</v>
      </c>
      <c r="AK93" s="39">
        <f t="shared" si="4"/>
        <v>0</v>
      </c>
      <c r="AL93" s="69" t="s">
        <v>2468</v>
      </c>
      <c r="AO93" s="2">
        <f t="shared" si="15"/>
        <v>0</v>
      </c>
      <c r="AP93" s="2">
        <f t="shared" si="16"/>
        <v>3</v>
      </c>
      <c r="AS93">
        <v>0</v>
      </c>
      <c r="AT93">
        <v>3.6669999999999998</v>
      </c>
      <c r="AW93" s="93">
        <f t="shared" si="17"/>
        <v>0</v>
      </c>
      <c r="AX93">
        <f t="shared" si="18"/>
        <v>3.6669999999999998</v>
      </c>
    </row>
    <row r="94" spans="2:50">
      <c r="B94" s="35" t="s">
        <v>445</v>
      </c>
      <c r="C94" s="35" t="s">
        <v>446</v>
      </c>
      <c r="D94" s="35">
        <v>30580</v>
      </c>
      <c r="E94" s="36">
        <v>0</v>
      </c>
      <c r="F94" s="36">
        <v>0</v>
      </c>
      <c r="G94" s="67">
        <v>0</v>
      </c>
      <c r="H94" s="36">
        <v>0</v>
      </c>
      <c r="I94" s="67">
        <v>0</v>
      </c>
      <c r="J94" s="67">
        <v>0</v>
      </c>
      <c r="K94" s="67">
        <v>1</v>
      </c>
      <c r="L94" s="67">
        <v>0</v>
      </c>
      <c r="M94" s="67">
        <v>0</v>
      </c>
      <c r="N94" s="67">
        <v>0</v>
      </c>
      <c r="O94" s="36">
        <v>0</v>
      </c>
      <c r="P94" s="36">
        <v>0</v>
      </c>
      <c r="Q94" s="36">
        <v>1</v>
      </c>
      <c r="R94" s="36">
        <v>0</v>
      </c>
      <c r="S94" s="36">
        <v>1</v>
      </c>
      <c r="T94" s="36">
        <v>0</v>
      </c>
      <c r="U94" s="36">
        <v>1</v>
      </c>
      <c r="V94" s="36">
        <v>0</v>
      </c>
      <c r="W94" s="36">
        <v>0</v>
      </c>
      <c r="X94" s="36">
        <v>0</v>
      </c>
      <c r="Y94" s="36">
        <v>1</v>
      </c>
      <c r="Z94" s="36">
        <v>0</v>
      </c>
      <c r="AA94" s="36">
        <v>1</v>
      </c>
      <c r="AB94" s="36">
        <v>0</v>
      </c>
      <c r="AC94" s="36">
        <v>0</v>
      </c>
      <c r="AD94" s="36">
        <v>0</v>
      </c>
      <c r="AE94" s="36">
        <v>1</v>
      </c>
      <c r="AF94" s="36">
        <v>0</v>
      </c>
      <c r="AG94" s="36">
        <v>1</v>
      </c>
      <c r="AH94" s="36">
        <v>0</v>
      </c>
      <c r="AI94" s="37">
        <f t="shared" si="2"/>
        <v>8</v>
      </c>
      <c r="AJ94" s="38">
        <f t="shared" si="3"/>
        <v>1</v>
      </c>
      <c r="AK94" s="39">
        <f t="shared" si="4"/>
        <v>8</v>
      </c>
      <c r="AL94" s="69" t="s">
        <v>2467</v>
      </c>
      <c r="AO94" s="2">
        <f t="shared" si="15"/>
        <v>8</v>
      </c>
      <c r="AP94" s="2">
        <f t="shared" si="16"/>
        <v>2.6669999999999998</v>
      </c>
      <c r="AS94">
        <v>0</v>
      </c>
      <c r="AT94">
        <v>3.6669999999999998</v>
      </c>
      <c r="AW94" s="93">
        <f t="shared" si="17"/>
        <v>0</v>
      </c>
      <c r="AX94">
        <f t="shared" si="18"/>
        <v>3.6669999999999998</v>
      </c>
    </row>
    <row r="95" spans="2:50">
      <c r="B95" s="35" t="s">
        <v>1796</v>
      </c>
      <c r="C95" s="35" t="s">
        <v>1797</v>
      </c>
      <c r="D95" s="35">
        <v>30580</v>
      </c>
      <c r="E95" s="36">
        <v>0</v>
      </c>
      <c r="F95" s="36">
        <v>0</v>
      </c>
      <c r="G95" s="67">
        <v>0</v>
      </c>
      <c r="H95" s="36">
        <v>0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67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0</v>
      </c>
      <c r="AG95" s="36">
        <v>0</v>
      </c>
      <c r="AH95" s="36">
        <v>0</v>
      </c>
      <c r="AI95" s="37">
        <f t="shared" si="2"/>
        <v>0</v>
      </c>
      <c r="AJ95" s="38">
        <f t="shared" si="3"/>
        <v>0</v>
      </c>
      <c r="AK95" s="39">
        <f t="shared" si="4"/>
        <v>0</v>
      </c>
      <c r="AL95" s="69" t="s">
        <v>2468</v>
      </c>
      <c r="AO95" s="2">
        <f t="shared" si="15"/>
        <v>0</v>
      </c>
      <c r="AP95" s="2">
        <f t="shared" si="16"/>
        <v>3</v>
      </c>
      <c r="AS95">
        <v>0</v>
      </c>
      <c r="AT95">
        <v>3.6669999999999998</v>
      </c>
      <c r="AW95" s="93">
        <f t="shared" si="17"/>
        <v>0</v>
      </c>
      <c r="AX95">
        <f t="shared" si="18"/>
        <v>3.6669999999999998</v>
      </c>
    </row>
    <row r="96" spans="2:50">
      <c r="B96" s="35" t="s">
        <v>447</v>
      </c>
      <c r="C96" s="35" t="s">
        <v>448</v>
      </c>
      <c r="D96" s="35">
        <v>30580</v>
      </c>
      <c r="E96" s="36">
        <v>0</v>
      </c>
      <c r="F96" s="36">
        <v>0</v>
      </c>
      <c r="G96" s="67">
        <v>0</v>
      </c>
      <c r="H96" s="36">
        <v>0</v>
      </c>
      <c r="I96" s="67">
        <v>0</v>
      </c>
      <c r="J96" s="67">
        <v>0</v>
      </c>
      <c r="K96" s="67">
        <v>0</v>
      </c>
      <c r="L96" s="67">
        <v>0</v>
      </c>
      <c r="M96" s="67">
        <v>1</v>
      </c>
      <c r="N96" s="67">
        <v>0</v>
      </c>
      <c r="O96" s="36">
        <v>1</v>
      </c>
      <c r="P96" s="36">
        <v>0</v>
      </c>
      <c r="Q96" s="36">
        <v>1</v>
      </c>
      <c r="R96" s="36">
        <v>0</v>
      </c>
      <c r="S96" s="36">
        <v>1</v>
      </c>
      <c r="T96" s="36">
        <v>0</v>
      </c>
      <c r="U96" s="36">
        <v>1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1</v>
      </c>
      <c r="AF96" s="36">
        <v>0</v>
      </c>
      <c r="AG96" s="36">
        <v>1</v>
      </c>
      <c r="AH96" s="36">
        <v>0</v>
      </c>
      <c r="AI96" s="37">
        <f t="shared" si="2"/>
        <v>7</v>
      </c>
      <c r="AJ96" s="38">
        <f t="shared" si="3"/>
        <v>1</v>
      </c>
      <c r="AK96" s="39">
        <f t="shared" si="4"/>
        <v>7</v>
      </c>
      <c r="AL96" s="69" t="s">
        <v>2465</v>
      </c>
      <c r="AO96" s="2">
        <f t="shared" si="15"/>
        <v>7</v>
      </c>
      <c r="AP96" s="2">
        <f t="shared" si="16"/>
        <v>3.6669999999999998</v>
      </c>
      <c r="AS96">
        <v>0</v>
      </c>
      <c r="AT96">
        <v>3.6669999999999998</v>
      </c>
      <c r="AW96" s="93">
        <f t="shared" si="17"/>
        <v>0</v>
      </c>
      <c r="AX96">
        <f t="shared" si="18"/>
        <v>3.6669999999999998</v>
      </c>
    </row>
    <row r="97" spans="2:50">
      <c r="B97" s="35" t="s">
        <v>449</v>
      </c>
      <c r="C97" s="35" t="s">
        <v>450</v>
      </c>
      <c r="D97" s="35">
        <v>39140</v>
      </c>
      <c r="E97" s="36">
        <v>0</v>
      </c>
      <c r="F97" s="36">
        <v>0</v>
      </c>
      <c r="G97" s="67">
        <v>0</v>
      </c>
      <c r="H97" s="36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7">
        <f t="shared" si="2"/>
        <v>0</v>
      </c>
      <c r="AJ97" s="38">
        <f t="shared" si="3"/>
        <v>0</v>
      </c>
      <c r="AK97" s="39">
        <f t="shared" si="4"/>
        <v>0</v>
      </c>
      <c r="AL97" s="69" t="s">
        <v>2464</v>
      </c>
      <c r="AO97" s="2">
        <f t="shared" si="15"/>
        <v>0</v>
      </c>
      <c r="AP97" s="2">
        <f t="shared" si="16"/>
        <v>4</v>
      </c>
      <c r="AS97">
        <v>0</v>
      </c>
      <c r="AT97">
        <v>3.6669999999999998</v>
      </c>
      <c r="AW97" s="93">
        <f t="shared" si="17"/>
        <v>0</v>
      </c>
      <c r="AX97">
        <f t="shared" si="18"/>
        <v>3.6669999999999998</v>
      </c>
    </row>
    <row r="98" spans="2:50">
      <c r="B98" s="35" t="s">
        <v>451</v>
      </c>
      <c r="C98" s="35" t="s">
        <v>452</v>
      </c>
      <c r="D98" s="35">
        <v>39140</v>
      </c>
      <c r="E98" s="36">
        <v>0</v>
      </c>
      <c r="F98" s="36">
        <v>0</v>
      </c>
      <c r="G98" s="67">
        <v>0</v>
      </c>
      <c r="H98" s="36">
        <v>0</v>
      </c>
      <c r="I98" s="67">
        <v>0</v>
      </c>
      <c r="J98" s="67">
        <v>0</v>
      </c>
      <c r="K98" s="67">
        <v>0</v>
      </c>
      <c r="L98" s="67">
        <v>0</v>
      </c>
      <c r="M98" s="67">
        <v>0</v>
      </c>
      <c r="N98" s="67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0</v>
      </c>
      <c r="AI98" s="37">
        <f t="shared" si="2"/>
        <v>0</v>
      </c>
      <c r="AJ98" s="38">
        <f t="shared" si="3"/>
        <v>0</v>
      </c>
      <c r="AK98" s="39">
        <f t="shared" si="4"/>
        <v>0</v>
      </c>
      <c r="AL98" s="69" t="s">
        <v>2467</v>
      </c>
      <c r="AO98" s="2">
        <f t="shared" si="15"/>
        <v>0</v>
      </c>
      <c r="AP98" s="2">
        <f t="shared" si="16"/>
        <v>2.6669999999999998</v>
      </c>
      <c r="AS98">
        <v>0</v>
      </c>
      <c r="AT98">
        <v>3.6669999999999998</v>
      </c>
      <c r="AW98" s="93">
        <f t="shared" si="17"/>
        <v>0</v>
      </c>
      <c r="AX98">
        <f t="shared" si="18"/>
        <v>3.6669999999999998</v>
      </c>
    </row>
    <row r="99" spans="2:50">
      <c r="B99" s="35" t="s">
        <v>453</v>
      </c>
      <c r="C99" s="35" t="s">
        <v>454</v>
      </c>
      <c r="D99" s="35">
        <v>39140</v>
      </c>
      <c r="E99" s="36">
        <v>0</v>
      </c>
      <c r="F99" s="36">
        <v>0</v>
      </c>
      <c r="G99" s="67">
        <v>0</v>
      </c>
      <c r="H99" s="36">
        <v>0</v>
      </c>
      <c r="I99" s="67">
        <v>0</v>
      </c>
      <c r="J99" s="67">
        <v>0</v>
      </c>
      <c r="K99" s="67">
        <v>1</v>
      </c>
      <c r="L99" s="67">
        <v>0</v>
      </c>
      <c r="M99" s="67">
        <v>0</v>
      </c>
      <c r="N99" s="67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1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7">
        <f t="shared" si="2"/>
        <v>2</v>
      </c>
      <c r="AJ99" s="38">
        <f t="shared" si="3"/>
        <v>1</v>
      </c>
      <c r="AK99" s="39">
        <f t="shared" si="4"/>
        <v>2</v>
      </c>
      <c r="AL99" s="69" t="s">
        <v>2464</v>
      </c>
      <c r="AO99" s="2">
        <f t="shared" si="15"/>
        <v>2</v>
      </c>
      <c r="AP99" s="2">
        <f t="shared" si="16"/>
        <v>4</v>
      </c>
      <c r="AS99">
        <v>0</v>
      </c>
      <c r="AT99">
        <v>3.6669999999999998</v>
      </c>
      <c r="AW99" s="93">
        <f t="shared" si="17"/>
        <v>0</v>
      </c>
      <c r="AX99">
        <f t="shared" si="18"/>
        <v>3.6669999999999998</v>
      </c>
    </row>
    <row r="100" spans="2:50">
      <c r="B100" s="35" t="s">
        <v>455</v>
      </c>
      <c r="C100" s="35" t="s">
        <v>456</v>
      </c>
      <c r="D100" s="35">
        <v>39140</v>
      </c>
      <c r="E100" s="36">
        <v>0</v>
      </c>
      <c r="F100" s="36">
        <v>0</v>
      </c>
      <c r="G100" s="67">
        <v>0</v>
      </c>
      <c r="H100" s="36">
        <v>0</v>
      </c>
      <c r="I100" s="67">
        <v>0</v>
      </c>
      <c r="J100" s="67">
        <v>0</v>
      </c>
      <c r="K100" s="67">
        <v>0</v>
      </c>
      <c r="L100" s="67">
        <v>1</v>
      </c>
      <c r="M100" s="67">
        <v>0</v>
      </c>
      <c r="N100" s="67">
        <v>1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0</v>
      </c>
      <c r="AI100" s="37">
        <f t="shared" ref="AI100:AI163" si="19">SUM(E100:AH100)</f>
        <v>2</v>
      </c>
      <c r="AJ100" s="38">
        <f t="shared" ref="AJ100:AJ163" si="20">IF(AI100=0,0,1)</f>
        <v>1</v>
      </c>
      <c r="AK100" s="39">
        <f t="shared" ref="AK100:AK163" si="21">SUMPRODUCT($E$20:$AH$20,E100:AH100)</f>
        <v>2</v>
      </c>
      <c r="AL100" s="69" t="s">
        <v>2472</v>
      </c>
      <c r="AO100" s="2">
        <f t="shared" si="15"/>
        <v>2</v>
      </c>
      <c r="AP100" s="2">
        <f t="shared" si="16"/>
        <v>2</v>
      </c>
      <c r="AS100">
        <v>0</v>
      </c>
      <c r="AT100">
        <v>3.6669999999999998</v>
      </c>
      <c r="AW100" s="93">
        <f t="shared" si="17"/>
        <v>0</v>
      </c>
      <c r="AX100">
        <f t="shared" si="18"/>
        <v>3.6669999999999998</v>
      </c>
    </row>
    <row r="101" spans="2:50">
      <c r="B101" s="35" t="s">
        <v>457</v>
      </c>
      <c r="C101" s="35" t="s">
        <v>458</v>
      </c>
      <c r="D101" s="35">
        <v>39140</v>
      </c>
      <c r="E101" s="36">
        <v>0</v>
      </c>
      <c r="F101" s="36">
        <v>0</v>
      </c>
      <c r="G101" s="67">
        <v>0</v>
      </c>
      <c r="H101" s="36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67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7">
        <f t="shared" si="19"/>
        <v>0</v>
      </c>
      <c r="AJ101" s="38">
        <f t="shared" si="20"/>
        <v>0</v>
      </c>
      <c r="AK101" s="39">
        <f t="shared" si="21"/>
        <v>0</v>
      </c>
      <c r="AL101" s="69" t="s">
        <v>2467</v>
      </c>
      <c r="AO101" s="2">
        <f t="shared" si="15"/>
        <v>0</v>
      </c>
      <c r="AP101" s="2">
        <f t="shared" si="16"/>
        <v>2.6669999999999998</v>
      </c>
      <c r="AS101">
        <v>0</v>
      </c>
      <c r="AT101">
        <v>3.6669999999999998</v>
      </c>
      <c r="AW101" s="93">
        <f t="shared" si="17"/>
        <v>0</v>
      </c>
      <c r="AX101">
        <f t="shared" si="18"/>
        <v>3.6669999999999998</v>
      </c>
    </row>
    <row r="102" spans="2:50">
      <c r="B102" s="35" t="s">
        <v>459</v>
      </c>
      <c r="C102" s="35" t="s">
        <v>460</v>
      </c>
      <c r="D102" s="35">
        <v>30580</v>
      </c>
      <c r="E102" s="36">
        <v>0</v>
      </c>
      <c r="F102" s="36">
        <v>0</v>
      </c>
      <c r="G102" s="67">
        <v>0</v>
      </c>
      <c r="H102" s="36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7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7">
        <f t="shared" si="19"/>
        <v>0</v>
      </c>
      <c r="AJ102" s="38">
        <f t="shared" si="20"/>
        <v>0</v>
      </c>
      <c r="AK102" s="39">
        <f t="shared" si="21"/>
        <v>0</v>
      </c>
      <c r="AL102" s="69" t="s">
        <v>2466</v>
      </c>
      <c r="AO102" s="2">
        <f t="shared" si="15"/>
        <v>0</v>
      </c>
      <c r="AP102" s="2">
        <f t="shared" si="16"/>
        <v>3.3330000000000002</v>
      </c>
      <c r="AS102">
        <v>0</v>
      </c>
      <c r="AT102">
        <v>3.6669999999999998</v>
      </c>
      <c r="AW102" s="93">
        <f t="shared" si="17"/>
        <v>0</v>
      </c>
      <c r="AX102">
        <f t="shared" si="18"/>
        <v>3.6669999999999998</v>
      </c>
    </row>
    <row r="103" spans="2:50">
      <c r="B103" s="35" t="s">
        <v>461</v>
      </c>
      <c r="C103" s="35" t="s">
        <v>462</v>
      </c>
      <c r="D103" s="35">
        <v>30580</v>
      </c>
      <c r="E103" s="36">
        <v>0</v>
      </c>
      <c r="F103" s="36">
        <v>0</v>
      </c>
      <c r="G103" s="67">
        <v>1</v>
      </c>
      <c r="H103" s="36">
        <v>0</v>
      </c>
      <c r="I103" s="67">
        <v>1</v>
      </c>
      <c r="J103" s="67">
        <v>0</v>
      </c>
      <c r="K103" s="67">
        <v>0</v>
      </c>
      <c r="L103" s="67">
        <v>1</v>
      </c>
      <c r="M103" s="67">
        <v>0</v>
      </c>
      <c r="N103" s="67">
        <v>1</v>
      </c>
      <c r="O103" s="36">
        <v>0</v>
      </c>
      <c r="P103" s="36">
        <v>1</v>
      </c>
      <c r="Q103" s="36">
        <v>0</v>
      </c>
      <c r="R103" s="36">
        <v>1</v>
      </c>
      <c r="S103" s="36">
        <v>0</v>
      </c>
      <c r="T103" s="36">
        <v>0</v>
      </c>
      <c r="U103" s="36">
        <v>0</v>
      </c>
      <c r="V103" s="36">
        <v>1</v>
      </c>
      <c r="W103" s="36">
        <v>0</v>
      </c>
      <c r="X103" s="36">
        <v>0</v>
      </c>
      <c r="Y103" s="36">
        <v>0</v>
      </c>
      <c r="Z103" s="36">
        <v>1</v>
      </c>
      <c r="AA103" s="36">
        <v>0</v>
      </c>
      <c r="AB103" s="36">
        <v>1</v>
      </c>
      <c r="AC103" s="36">
        <v>0</v>
      </c>
      <c r="AD103" s="36">
        <v>0</v>
      </c>
      <c r="AE103" s="36">
        <v>0</v>
      </c>
      <c r="AF103" s="36">
        <v>1</v>
      </c>
      <c r="AG103" s="36">
        <v>0</v>
      </c>
      <c r="AH103" s="36">
        <v>1</v>
      </c>
      <c r="AI103" s="37">
        <f t="shared" si="19"/>
        <v>11</v>
      </c>
      <c r="AJ103" s="38">
        <f t="shared" si="20"/>
        <v>1</v>
      </c>
      <c r="AK103" s="39">
        <f t="shared" si="21"/>
        <v>11</v>
      </c>
      <c r="AL103" s="69" t="s">
        <v>2466</v>
      </c>
      <c r="AO103" s="2">
        <f t="shared" si="15"/>
        <v>11</v>
      </c>
      <c r="AP103" s="2">
        <f t="shared" si="16"/>
        <v>3.3330000000000002</v>
      </c>
      <c r="AS103">
        <v>0</v>
      </c>
      <c r="AT103">
        <v>3.6669999999999998</v>
      </c>
      <c r="AW103" s="93">
        <f t="shared" si="17"/>
        <v>0</v>
      </c>
      <c r="AX103">
        <f t="shared" si="18"/>
        <v>3.6669999999999998</v>
      </c>
    </row>
    <row r="104" spans="2:50">
      <c r="B104" s="35" t="s">
        <v>463</v>
      </c>
      <c r="C104" s="35" t="s">
        <v>464</v>
      </c>
      <c r="D104" s="35">
        <v>30580</v>
      </c>
      <c r="E104" s="36">
        <v>0</v>
      </c>
      <c r="F104" s="36">
        <v>0</v>
      </c>
      <c r="G104" s="67">
        <v>1</v>
      </c>
      <c r="H104" s="36">
        <v>0</v>
      </c>
      <c r="I104" s="67">
        <v>1</v>
      </c>
      <c r="J104" s="67">
        <v>0</v>
      </c>
      <c r="K104" s="67">
        <v>0</v>
      </c>
      <c r="L104" s="67">
        <v>1</v>
      </c>
      <c r="M104" s="67">
        <v>0</v>
      </c>
      <c r="N104" s="67">
        <v>1</v>
      </c>
      <c r="O104" s="36">
        <v>0</v>
      </c>
      <c r="P104" s="36">
        <v>1</v>
      </c>
      <c r="Q104" s="36">
        <v>0</v>
      </c>
      <c r="R104" s="36">
        <v>1</v>
      </c>
      <c r="S104" s="36">
        <v>0</v>
      </c>
      <c r="T104" s="36">
        <v>0</v>
      </c>
      <c r="U104" s="36">
        <v>0</v>
      </c>
      <c r="V104" s="36">
        <v>1</v>
      </c>
      <c r="W104" s="36">
        <v>0</v>
      </c>
      <c r="X104" s="36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1</v>
      </c>
      <c r="AG104" s="36">
        <v>0</v>
      </c>
      <c r="AH104" s="36">
        <v>0</v>
      </c>
      <c r="AI104" s="37">
        <f t="shared" si="19"/>
        <v>9</v>
      </c>
      <c r="AJ104" s="38">
        <f t="shared" si="20"/>
        <v>1</v>
      </c>
      <c r="AK104" s="39">
        <f t="shared" si="21"/>
        <v>9</v>
      </c>
      <c r="AL104" s="69" t="s">
        <v>2467</v>
      </c>
      <c r="AO104" s="2">
        <f t="shared" si="15"/>
        <v>9</v>
      </c>
      <c r="AP104" s="2">
        <f t="shared" si="16"/>
        <v>2.6669999999999998</v>
      </c>
      <c r="AS104">
        <v>0</v>
      </c>
      <c r="AT104">
        <v>4</v>
      </c>
      <c r="AW104" s="93">
        <f t="shared" si="17"/>
        <v>0</v>
      </c>
      <c r="AX104">
        <f t="shared" si="18"/>
        <v>4</v>
      </c>
    </row>
    <row r="105" spans="2:50">
      <c r="B105" s="35" t="s">
        <v>208</v>
      </c>
      <c r="C105" s="35" t="s">
        <v>209</v>
      </c>
      <c r="D105" s="35">
        <v>30580</v>
      </c>
      <c r="E105" s="36">
        <v>0</v>
      </c>
      <c r="F105" s="36">
        <v>0</v>
      </c>
      <c r="G105" s="67">
        <v>0</v>
      </c>
      <c r="H105" s="36">
        <v>0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67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7">
        <f t="shared" si="19"/>
        <v>0</v>
      </c>
      <c r="AJ105" s="38">
        <f t="shared" si="20"/>
        <v>0</v>
      </c>
      <c r="AK105" s="39">
        <f t="shared" si="21"/>
        <v>0</v>
      </c>
      <c r="AL105" s="69" t="s">
        <v>2464</v>
      </c>
      <c r="AO105" s="2">
        <f t="shared" si="15"/>
        <v>0</v>
      </c>
      <c r="AP105" s="2">
        <f t="shared" si="16"/>
        <v>4</v>
      </c>
      <c r="AS105">
        <v>0</v>
      </c>
      <c r="AT105">
        <v>4</v>
      </c>
      <c r="AW105" s="93">
        <f t="shared" si="17"/>
        <v>0</v>
      </c>
      <c r="AX105">
        <f t="shared" si="18"/>
        <v>4</v>
      </c>
    </row>
    <row r="106" spans="2:50">
      <c r="B106" s="35" t="s">
        <v>465</v>
      </c>
      <c r="C106" s="35" t="s">
        <v>466</v>
      </c>
      <c r="D106" s="35">
        <v>39140</v>
      </c>
      <c r="E106" s="36">
        <v>0</v>
      </c>
      <c r="F106" s="36">
        <v>0</v>
      </c>
      <c r="G106" s="67">
        <v>0</v>
      </c>
      <c r="H106" s="36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1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7">
        <f t="shared" si="19"/>
        <v>1</v>
      </c>
      <c r="AJ106" s="38">
        <f t="shared" si="20"/>
        <v>1</v>
      </c>
      <c r="AK106" s="39">
        <f t="shared" si="21"/>
        <v>1</v>
      </c>
      <c r="AL106" s="69" t="s">
        <v>2469</v>
      </c>
      <c r="AO106" s="2">
        <f t="shared" si="15"/>
        <v>1</v>
      </c>
      <c r="AP106" s="2">
        <f t="shared" si="16"/>
        <v>2.3330000000000002</v>
      </c>
      <c r="AS106">
        <v>0</v>
      </c>
      <c r="AT106">
        <v>4</v>
      </c>
      <c r="AW106" s="93">
        <f t="shared" si="17"/>
        <v>0</v>
      </c>
      <c r="AX106">
        <f t="shared" si="18"/>
        <v>4</v>
      </c>
    </row>
    <row r="107" spans="2:50">
      <c r="B107" s="35" t="s">
        <v>467</v>
      </c>
      <c r="C107" s="35" t="s">
        <v>468</v>
      </c>
      <c r="D107" s="35">
        <v>30580</v>
      </c>
      <c r="E107" s="36">
        <v>0</v>
      </c>
      <c r="F107" s="36">
        <v>0</v>
      </c>
      <c r="G107" s="67">
        <v>0</v>
      </c>
      <c r="H107" s="36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7">
        <f t="shared" si="19"/>
        <v>0</v>
      </c>
      <c r="AJ107" s="38">
        <f t="shared" si="20"/>
        <v>0</v>
      </c>
      <c r="AK107" s="39">
        <f t="shared" si="21"/>
        <v>0</v>
      </c>
      <c r="AL107" s="69" t="s">
        <v>2465</v>
      </c>
      <c r="AO107" s="2">
        <f t="shared" si="15"/>
        <v>0</v>
      </c>
      <c r="AP107" s="2">
        <f t="shared" si="16"/>
        <v>3.6669999999999998</v>
      </c>
      <c r="AS107">
        <v>0</v>
      </c>
      <c r="AT107">
        <v>4</v>
      </c>
      <c r="AW107" s="93">
        <f t="shared" si="17"/>
        <v>0</v>
      </c>
      <c r="AX107">
        <f t="shared" si="18"/>
        <v>4</v>
      </c>
    </row>
    <row r="108" spans="2:50">
      <c r="B108" s="35" t="s">
        <v>469</v>
      </c>
      <c r="C108" s="35" t="s">
        <v>470</v>
      </c>
      <c r="D108" s="35">
        <v>39140</v>
      </c>
      <c r="E108" s="36">
        <v>0</v>
      </c>
      <c r="F108" s="36">
        <v>0</v>
      </c>
      <c r="G108" s="67">
        <v>0</v>
      </c>
      <c r="H108" s="36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67">
        <v>1</v>
      </c>
      <c r="O108" s="36">
        <v>0</v>
      </c>
      <c r="P108" s="36">
        <v>1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1</v>
      </c>
      <c r="AI108" s="37">
        <f t="shared" si="19"/>
        <v>3</v>
      </c>
      <c r="AJ108" s="38">
        <f t="shared" si="20"/>
        <v>1</v>
      </c>
      <c r="AK108" s="39">
        <f t="shared" si="21"/>
        <v>3</v>
      </c>
      <c r="AL108" s="69" t="s">
        <v>2465</v>
      </c>
      <c r="AO108" s="2">
        <f t="shared" si="15"/>
        <v>3</v>
      </c>
      <c r="AP108" s="2">
        <f t="shared" si="16"/>
        <v>3.6669999999999998</v>
      </c>
      <c r="AS108">
        <v>0</v>
      </c>
      <c r="AT108">
        <v>4</v>
      </c>
      <c r="AW108" s="93">
        <f t="shared" si="17"/>
        <v>0</v>
      </c>
      <c r="AX108">
        <f t="shared" si="18"/>
        <v>4</v>
      </c>
    </row>
    <row r="109" spans="2:50">
      <c r="B109" s="35" t="s">
        <v>471</v>
      </c>
      <c r="C109" s="35" t="s">
        <v>472</v>
      </c>
      <c r="D109" s="35">
        <v>30580</v>
      </c>
      <c r="E109" s="36">
        <v>0</v>
      </c>
      <c r="F109" s="36">
        <v>0</v>
      </c>
      <c r="G109" s="67">
        <v>0</v>
      </c>
      <c r="H109" s="36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1</v>
      </c>
      <c r="AG109" s="36">
        <v>0</v>
      </c>
      <c r="AH109" s="36">
        <v>0</v>
      </c>
      <c r="AI109" s="37">
        <f t="shared" si="19"/>
        <v>1</v>
      </c>
      <c r="AJ109" s="38">
        <f t="shared" si="20"/>
        <v>1</v>
      </c>
      <c r="AK109" s="39">
        <f t="shared" si="21"/>
        <v>1</v>
      </c>
      <c r="AL109" s="69" t="s">
        <v>2472</v>
      </c>
      <c r="AO109" s="2">
        <f t="shared" si="15"/>
        <v>1</v>
      </c>
      <c r="AP109" s="2">
        <f t="shared" si="16"/>
        <v>2</v>
      </c>
      <c r="AS109">
        <v>0</v>
      </c>
      <c r="AT109">
        <v>4</v>
      </c>
      <c r="AW109" s="93">
        <f t="shared" si="17"/>
        <v>0</v>
      </c>
      <c r="AX109">
        <f t="shared" si="18"/>
        <v>4</v>
      </c>
    </row>
    <row r="110" spans="2:50">
      <c r="B110" s="35" t="s">
        <v>473</v>
      </c>
      <c r="C110" s="35" t="s">
        <v>474</v>
      </c>
      <c r="D110" s="35">
        <v>39140</v>
      </c>
      <c r="E110" s="36">
        <v>0</v>
      </c>
      <c r="F110" s="36">
        <v>0</v>
      </c>
      <c r="G110" s="67">
        <v>1</v>
      </c>
      <c r="H110" s="36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7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7">
        <f t="shared" si="19"/>
        <v>1</v>
      </c>
      <c r="AJ110" s="38">
        <f t="shared" si="20"/>
        <v>1</v>
      </c>
      <c r="AK110" s="39">
        <f t="shared" si="21"/>
        <v>1</v>
      </c>
      <c r="AL110" s="69" t="s">
        <v>2468</v>
      </c>
      <c r="AO110" s="2">
        <f t="shared" si="15"/>
        <v>1</v>
      </c>
      <c r="AP110" s="2">
        <f t="shared" si="16"/>
        <v>3</v>
      </c>
      <c r="AS110">
        <v>0</v>
      </c>
      <c r="AT110">
        <v>4</v>
      </c>
      <c r="AW110" s="93">
        <f t="shared" si="17"/>
        <v>0</v>
      </c>
      <c r="AX110">
        <f t="shared" si="18"/>
        <v>4</v>
      </c>
    </row>
    <row r="111" spans="2:50">
      <c r="B111" s="35" t="s">
        <v>475</v>
      </c>
      <c r="C111" s="35" t="s">
        <v>476</v>
      </c>
      <c r="D111" s="35">
        <v>39140</v>
      </c>
      <c r="E111" s="36">
        <v>0</v>
      </c>
      <c r="F111" s="36">
        <v>0</v>
      </c>
      <c r="G111" s="67">
        <v>0</v>
      </c>
      <c r="H111" s="36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7">
        <f t="shared" si="19"/>
        <v>0</v>
      </c>
      <c r="AJ111" s="38">
        <f t="shared" si="20"/>
        <v>0</v>
      </c>
      <c r="AK111" s="39">
        <f t="shared" si="21"/>
        <v>0</v>
      </c>
      <c r="AL111" s="69" t="s">
        <v>2466</v>
      </c>
      <c r="AO111" s="2">
        <f t="shared" si="15"/>
        <v>0</v>
      </c>
      <c r="AP111" s="2">
        <f t="shared" si="16"/>
        <v>3.3330000000000002</v>
      </c>
      <c r="AS111">
        <v>0</v>
      </c>
      <c r="AT111">
        <v>4</v>
      </c>
      <c r="AW111" s="93">
        <f t="shared" si="17"/>
        <v>0</v>
      </c>
      <c r="AX111">
        <f t="shared" si="18"/>
        <v>4</v>
      </c>
    </row>
    <row r="112" spans="2:50">
      <c r="B112" s="35" t="s">
        <v>477</v>
      </c>
      <c r="C112" s="35" t="s">
        <v>478</v>
      </c>
      <c r="D112" s="35">
        <v>39140</v>
      </c>
      <c r="E112" s="36">
        <v>0</v>
      </c>
      <c r="F112" s="36">
        <v>0</v>
      </c>
      <c r="G112" s="67">
        <v>0</v>
      </c>
      <c r="H112" s="36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7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7">
        <f t="shared" si="19"/>
        <v>0</v>
      </c>
      <c r="AJ112" s="38">
        <f t="shared" si="20"/>
        <v>0</v>
      </c>
      <c r="AK112" s="39">
        <f t="shared" si="21"/>
        <v>0</v>
      </c>
      <c r="AL112" s="69" t="s">
        <v>2464</v>
      </c>
      <c r="AO112" s="2">
        <f t="shared" si="15"/>
        <v>0</v>
      </c>
      <c r="AP112" s="2">
        <f t="shared" si="16"/>
        <v>4</v>
      </c>
      <c r="AS112">
        <v>0</v>
      </c>
      <c r="AT112">
        <v>4</v>
      </c>
      <c r="AW112" s="93">
        <f t="shared" si="17"/>
        <v>0</v>
      </c>
      <c r="AX112">
        <f t="shared" si="18"/>
        <v>4</v>
      </c>
    </row>
    <row r="113" spans="2:50">
      <c r="B113" s="35" t="s">
        <v>1798</v>
      </c>
      <c r="C113" s="35" t="s">
        <v>1799</v>
      </c>
      <c r="D113" s="35">
        <v>30580</v>
      </c>
      <c r="E113" s="36">
        <v>0</v>
      </c>
      <c r="F113" s="36">
        <v>0</v>
      </c>
      <c r="G113" s="67">
        <v>0</v>
      </c>
      <c r="H113" s="36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7">
        <f t="shared" si="19"/>
        <v>0</v>
      </c>
      <c r="AJ113" s="38">
        <f t="shared" si="20"/>
        <v>0</v>
      </c>
      <c r="AK113" s="39">
        <f t="shared" si="21"/>
        <v>0</v>
      </c>
      <c r="AL113" s="69" t="s">
        <v>2468</v>
      </c>
      <c r="AO113" s="2">
        <f t="shared" si="15"/>
        <v>0</v>
      </c>
      <c r="AP113" s="2">
        <f t="shared" si="16"/>
        <v>3</v>
      </c>
      <c r="AS113">
        <v>0</v>
      </c>
      <c r="AT113">
        <v>4</v>
      </c>
      <c r="AW113" s="93">
        <f t="shared" si="17"/>
        <v>0</v>
      </c>
      <c r="AX113">
        <f t="shared" si="18"/>
        <v>4</v>
      </c>
    </row>
    <row r="114" spans="2:50">
      <c r="B114" s="35" t="s">
        <v>479</v>
      </c>
      <c r="C114" s="35" t="s">
        <v>480</v>
      </c>
      <c r="D114" s="35">
        <v>30580</v>
      </c>
      <c r="E114" s="36">
        <v>0</v>
      </c>
      <c r="F114" s="36">
        <v>0</v>
      </c>
      <c r="G114" s="67">
        <v>1</v>
      </c>
      <c r="H114" s="36">
        <v>0</v>
      </c>
      <c r="I114" s="67">
        <v>1</v>
      </c>
      <c r="J114" s="67">
        <v>0</v>
      </c>
      <c r="K114" s="67">
        <v>0</v>
      </c>
      <c r="L114" s="67">
        <v>0</v>
      </c>
      <c r="M114" s="67">
        <v>0</v>
      </c>
      <c r="N114" s="67">
        <v>1</v>
      </c>
      <c r="O114" s="36">
        <v>1</v>
      </c>
      <c r="P114" s="36">
        <v>0</v>
      </c>
      <c r="Q114" s="36">
        <v>1</v>
      </c>
      <c r="R114" s="36">
        <v>0</v>
      </c>
      <c r="S114" s="36">
        <v>0</v>
      </c>
      <c r="T114" s="36">
        <v>0</v>
      </c>
      <c r="U114" s="36">
        <v>1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1</v>
      </c>
      <c r="AF114" s="36">
        <v>0</v>
      </c>
      <c r="AG114" s="36">
        <v>0</v>
      </c>
      <c r="AH114" s="36">
        <v>0</v>
      </c>
      <c r="AI114" s="37">
        <f t="shared" si="19"/>
        <v>7</v>
      </c>
      <c r="AJ114" s="38">
        <f t="shared" si="20"/>
        <v>1</v>
      </c>
      <c r="AK114" s="39">
        <f t="shared" si="21"/>
        <v>7</v>
      </c>
      <c r="AL114" s="69" t="s">
        <v>2468</v>
      </c>
      <c r="AO114" s="2">
        <f t="shared" si="15"/>
        <v>7</v>
      </c>
      <c r="AP114" s="2">
        <f t="shared" si="16"/>
        <v>3</v>
      </c>
      <c r="AS114">
        <v>0</v>
      </c>
      <c r="AT114">
        <v>4</v>
      </c>
      <c r="AW114" s="93">
        <f t="shared" si="17"/>
        <v>0</v>
      </c>
      <c r="AX114">
        <f t="shared" si="18"/>
        <v>4</v>
      </c>
    </row>
    <row r="115" spans="2:50">
      <c r="B115" s="35" t="s">
        <v>1800</v>
      </c>
      <c r="C115" s="35" t="s">
        <v>1801</v>
      </c>
      <c r="D115" s="35">
        <v>30580</v>
      </c>
      <c r="E115" s="36">
        <v>0</v>
      </c>
      <c r="F115" s="36">
        <v>0</v>
      </c>
      <c r="G115" s="67">
        <v>0</v>
      </c>
      <c r="H115" s="36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1</v>
      </c>
      <c r="N115" s="67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7">
        <f t="shared" si="19"/>
        <v>1</v>
      </c>
      <c r="AJ115" s="38">
        <f t="shared" si="20"/>
        <v>1</v>
      </c>
      <c r="AK115" s="39">
        <f t="shared" si="21"/>
        <v>1</v>
      </c>
      <c r="AL115" s="69" t="s">
        <v>2470</v>
      </c>
      <c r="AO115" s="2">
        <f t="shared" si="15"/>
        <v>1</v>
      </c>
      <c r="AP115" s="2">
        <f t="shared" si="16"/>
        <v>0</v>
      </c>
      <c r="AS115">
        <v>0</v>
      </c>
      <c r="AT115">
        <v>4</v>
      </c>
      <c r="AW115" s="93">
        <f t="shared" si="17"/>
        <v>0</v>
      </c>
      <c r="AX115">
        <f t="shared" si="18"/>
        <v>4</v>
      </c>
    </row>
    <row r="116" spans="2:50">
      <c r="B116" s="35" t="s">
        <v>481</v>
      </c>
      <c r="C116" s="35" t="s">
        <v>482</v>
      </c>
      <c r="D116" s="35">
        <v>30580</v>
      </c>
      <c r="E116" s="36">
        <v>0</v>
      </c>
      <c r="F116" s="36">
        <v>0</v>
      </c>
      <c r="G116" s="67">
        <v>0</v>
      </c>
      <c r="H116" s="36">
        <v>0</v>
      </c>
      <c r="I116" s="67">
        <v>1</v>
      </c>
      <c r="J116" s="67">
        <v>0</v>
      </c>
      <c r="K116" s="67">
        <v>1</v>
      </c>
      <c r="L116" s="67">
        <v>0</v>
      </c>
      <c r="M116" s="67">
        <v>0</v>
      </c>
      <c r="N116" s="67">
        <v>0</v>
      </c>
      <c r="O116" s="36">
        <v>0</v>
      </c>
      <c r="P116" s="36">
        <v>0</v>
      </c>
      <c r="Q116" s="36">
        <v>0</v>
      </c>
      <c r="R116" s="36">
        <v>1</v>
      </c>
      <c r="S116" s="36">
        <v>0</v>
      </c>
      <c r="T116" s="36">
        <v>1</v>
      </c>
      <c r="U116" s="36">
        <v>0</v>
      </c>
      <c r="V116" s="36">
        <v>1</v>
      </c>
      <c r="W116" s="36">
        <v>0</v>
      </c>
      <c r="X116" s="36">
        <v>0</v>
      </c>
      <c r="Y116" s="36">
        <v>0</v>
      </c>
      <c r="Z116" s="36">
        <v>1</v>
      </c>
      <c r="AA116" s="36">
        <v>0</v>
      </c>
      <c r="AB116" s="36">
        <v>1</v>
      </c>
      <c r="AC116" s="36">
        <v>0</v>
      </c>
      <c r="AD116" s="36">
        <v>0</v>
      </c>
      <c r="AE116" s="36">
        <v>0</v>
      </c>
      <c r="AF116" s="36">
        <v>1</v>
      </c>
      <c r="AG116" s="36">
        <v>0</v>
      </c>
      <c r="AH116" s="36">
        <v>1</v>
      </c>
      <c r="AI116" s="37">
        <f t="shared" si="19"/>
        <v>9</v>
      </c>
      <c r="AJ116" s="38">
        <f t="shared" si="20"/>
        <v>1</v>
      </c>
      <c r="AK116" s="39">
        <f t="shared" si="21"/>
        <v>9</v>
      </c>
      <c r="AL116" s="69" t="s">
        <v>2472</v>
      </c>
      <c r="AO116" s="2">
        <f t="shared" si="15"/>
        <v>9</v>
      </c>
      <c r="AP116" s="2">
        <f t="shared" si="16"/>
        <v>2</v>
      </c>
      <c r="AS116">
        <v>0</v>
      </c>
      <c r="AT116">
        <v>4</v>
      </c>
      <c r="AW116" s="93">
        <f t="shared" si="17"/>
        <v>0</v>
      </c>
      <c r="AX116">
        <f t="shared" si="18"/>
        <v>4</v>
      </c>
    </row>
    <row r="117" spans="2:50">
      <c r="B117" s="35" t="s">
        <v>483</v>
      </c>
      <c r="C117" s="35" t="s">
        <v>484</v>
      </c>
      <c r="D117" s="35">
        <v>30580</v>
      </c>
      <c r="E117" s="36">
        <v>0</v>
      </c>
      <c r="F117" s="36">
        <v>0</v>
      </c>
      <c r="G117" s="67">
        <v>0</v>
      </c>
      <c r="H117" s="36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7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7">
        <f t="shared" si="19"/>
        <v>0</v>
      </c>
      <c r="AJ117" s="38">
        <f t="shared" si="20"/>
        <v>0</v>
      </c>
      <c r="AK117" s="39">
        <f t="shared" si="21"/>
        <v>0</v>
      </c>
      <c r="AL117" s="69" t="s">
        <v>2479</v>
      </c>
      <c r="AO117" s="2">
        <f t="shared" si="15"/>
        <v>0</v>
      </c>
      <c r="AP117" s="2" t="str">
        <f t="shared" si="16"/>
        <v>QQQ</v>
      </c>
      <c r="AS117">
        <v>0</v>
      </c>
      <c r="AT117">
        <v>4</v>
      </c>
      <c r="AW117" s="93">
        <f t="shared" si="17"/>
        <v>0</v>
      </c>
      <c r="AX117">
        <f t="shared" si="18"/>
        <v>4</v>
      </c>
    </row>
    <row r="118" spans="2:50">
      <c r="B118" s="35" t="s">
        <v>1802</v>
      </c>
      <c r="C118" s="35" t="s">
        <v>1803</v>
      </c>
      <c r="D118" s="35">
        <v>30580</v>
      </c>
      <c r="E118" s="36">
        <v>0</v>
      </c>
      <c r="F118" s="36">
        <v>0</v>
      </c>
      <c r="G118" s="67">
        <v>0</v>
      </c>
      <c r="H118" s="36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7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7">
        <f t="shared" si="19"/>
        <v>0</v>
      </c>
      <c r="AJ118" s="38">
        <f t="shared" si="20"/>
        <v>0</v>
      </c>
      <c r="AK118" s="39">
        <f t="shared" si="21"/>
        <v>0</v>
      </c>
      <c r="AL118" s="69" t="s">
        <v>2479</v>
      </c>
      <c r="AO118" s="2">
        <f t="shared" si="15"/>
        <v>0</v>
      </c>
      <c r="AP118" s="2" t="str">
        <f t="shared" si="16"/>
        <v>QQQ</v>
      </c>
      <c r="AS118">
        <v>0</v>
      </c>
      <c r="AT118">
        <v>4</v>
      </c>
      <c r="AW118" s="93">
        <f t="shared" si="17"/>
        <v>0</v>
      </c>
      <c r="AX118">
        <f t="shared" si="18"/>
        <v>4</v>
      </c>
    </row>
    <row r="119" spans="2:50">
      <c r="B119" s="35" t="s">
        <v>485</v>
      </c>
      <c r="C119" s="35" t="s">
        <v>486</v>
      </c>
      <c r="D119" s="35">
        <v>39140</v>
      </c>
      <c r="E119" s="36">
        <v>0</v>
      </c>
      <c r="F119" s="36">
        <v>0</v>
      </c>
      <c r="G119" s="67">
        <v>0</v>
      </c>
      <c r="H119" s="36">
        <v>0</v>
      </c>
      <c r="I119" s="67">
        <v>0</v>
      </c>
      <c r="J119" s="67">
        <v>0</v>
      </c>
      <c r="K119" s="67">
        <v>0</v>
      </c>
      <c r="L119" s="67">
        <v>1</v>
      </c>
      <c r="M119" s="67">
        <v>0</v>
      </c>
      <c r="N119" s="67">
        <v>1</v>
      </c>
      <c r="O119" s="36">
        <v>0</v>
      </c>
      <c r="P119" s="36">
        <v>1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1</v>
      </c>
      <c r="AG119" s="36">
        <v>0</v>
      </c>
      <c r="AH119" s="36">
        <v>0</v>
      </c>
      <c r="AI119" s="37">
        <f t="shared" si="19"/>
        <v>5</v>
      </c>
      <c r="AJ119" s="38">
        <f t="shared" si="20"/>
        <v>1</v>
      </c>
      <c r="AK119" s="39">
        <f t="shared" si="21"/>
        <v>5</v>
      </c>
      <c r="AL119" s="69" t="s">
        <v>2466</v>
      </c>
      <c r="AO119" s="2">
        <f t="shared" si="15"/>
        <v>5</v>
      </c>
      <c r="AP119" s="2">
        <f t="shared" si="16"/>
        <v>3.3330000000000002</v>
      </c>
      <c r="AS119">
        <v>0</v>
      </c>
      <c r="AT119">
        <v>4</v>
      </c>
      <c r="AW119" s="93">
        <f t="shared" si="17"/>
        <v>0</v>
      </c>
      <c r="AX119">
        <f t="shared" si="18"/>
        <v>4</v>
      </c>
    </row>
    <row r="120" spans="2:50">
      <c r="B120" s="35" t="s">
        <v>487</v>
      </c>
      <c r="C120" s="35" t="s">
        <v>488</v>
      </c>
      <c r="D120" s="35">
        <v>30580</v>
      </c>
      <c r="E120" s="36">
        <v>0</v>
      </c>
      <c r="F120" s="36">
        <v>0</v>
      </c>
      <c r="G120" s="67">
        <v>0</v>
      </c>
      <c r="H120" s="36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7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7">
        <f t="shared" si="19"/>
        <v>0</v>
      </c>
      <c r="AJ120" s="38">
        <f t="shared" si="20"/>
        <v>0</v>
      </c>
      <c r="AK120" s="39">
        <f t="shared" si="21"/>
        <v>0</v>
      </c>
      <c r="AL120" s="69" t="s">
        <v>2468</v>
      </c>
      <c r="AO120" s="2">
        <f t="shared" si="15"/>
        <v>0</v>
      </c>
      <c r="AP120" s="2">
        <f t="shared" si="16"/>
        <v>3</v>
      </c>
      <c r="AS120">
        <v>0</v>
      </c>
      <c r="AT120">
        <v>4</v>
      </c>
      <c r="AW120" s="93">
        <f t="shared" si="17"/>
        <v>0</v>
      </c>
      <c r="AX120">
        <f t="shared" si="18"/>
        <v>4</v>
      </c>
    </row>
    <row r="121" spans="2:50">
      <c r="B121" s="35" t="s">
        <v>489</v>
      </c>
      <c r="C121" s="35" t="s">
        <v>490</v>
      </c>
      <c r="D121" s="35">
        <v>39140</v>
      </c>
      <c r="E121" s="36">
        <v>0</v>
      </c>
      <c r="F121" s="36">
        <v>0</v>
      </c>
      <c r="G121" s="67">
        <v>0</v>
      </c>
      <c r="H121" s="36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7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7">
        <f t="shared" si="19"/>
        <v>0</v>
      </c>
      <c r="AJ121" s="38">
        <f t="shared" si="20"/>
        <v>0</v>
      </c>
      <c r="AK121" s="39">
        <f t="shared" si="21"/>
        <v>0</v>
      </c>
      <c r="AL121" s="69" t="s">
        <v>2467</v>
      </c>
      <c r="AO121" s="2">
        <f t="shared" si="15"/>
        <v>0</v>
      </c>
      <c r="AP121" s="2">
        <f t="shared" si="16"/>
        <v>2.6669999999999998</v>
      </c>
      <c r="AS121">
        <v>0</v>
      </c>
      <c r="AT121">
        <v>4</v>
      </c>
      <c r="AW121" s="93">
        <f t="shared" si="17"/>
        <v>0</v>
      </c>
      <c r="AX121">
        <f t="shared" si="18"/>
        <v>4</v>
      </c>
    </row>
    <row r="122" spans="2:50">
      <c r="B122" s="35" t="s">
        <v>919</v>
      </c>
      <c r="C122" s="35" t="s">
        <v>920</v>
      </c>
      <c r="D122" s="35">
        <v>39140</v>
      </c>
      <c r="E122" s="36">
        <v>0</v>
      </c>
      <c r="F122" s="36">
        <v>0</v>
      </c>
      <c r="G122" s="67">
        <v>0</v>
      </c>
      <c r="H122" s="36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7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7">
        <f t="shared" si="19"/>
        <v>0</v>
      </c>
      <c r="AJ122" s="38">
        <f t="shared" si="20"/>
        <v>0</v>
      </c>
      <c r="AK122" s="39">
        <f t="shared" si="21"/>
        <v>0</v>
      </c>
      <c r="AL122" s="69" t="s">
        <v>2464</v>
      </c>
      <c r="AO122" s="2">
        <f t="shared" si="15"/>
        <v>0</v>
      </c>
      <c r="AP122" s="2">
        <f t="shared" si="16"/>
        <v>4</v>
      </c>
      <c r="AS122">
        <v>0</v>
      </c>
      <c r="AT122">
        <v>4</v>
      </c>
      <c r="AW122" s="93">
        <f t="shared" si="17"/>
        <v>0</v>
      </c>
      <c r="AX122">
        <f t="shared" si="18"/>
        <v>4</v>
      </c>
    </row>
    <row r="123" spans="2:50">
      <c r="B123" s="35" t="s">
        <v>491</v>
      </c>
      <c r="C123" s="35" t="s">
        <v>492</v>
      </c>
      <c r="D123" s="35">
        <v>30580</v>
      </c>
      <c r="E123" s="36">
        <v>0</v>
      </c>
      <c r="F123" s="36">
        <v>0</v>
      </c>
      <c r="G123" s="67">
        <v>0</v>
      </c>
      <c r="H123" s="36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67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7">
        <f t="shared" si="19"/>
        <v>0</v>
      </c>
      <c r="AJ123" s="38">
        <f t="shared" si="20"/>
        <v>0</v>
      </c>
      <c r="AK123" s="39">
        <f t="shared" si="21"/>
        <v>0</v>
      </c>
      <c r="AL123" s="69" t="s">
        <v>2468</v>
      </c>
      <c r="AO123" s="2">
        <f t="shared" si="15"/>
        <v>0</v>
      </c>
      <c r="AP123" s="2">
        <f t="shared" si="16"/>
        <v>3</v>
      </c>
      <c r="AS123">
        <v>0</v>
      </c>
      <c r="AT123">
        <v>4</v>
      </c>
      <c r="AW123" s="93">
        <f t="shared" si="17"/>
        <v>0</v>
      </c>
      <c r="AX123">
        <f t="shared" si="18"/>
        <v>4</v>
      </c>
    </row>
    <row r="124" spans="2:50">
      <c r="B124" s="35" t="s">
        <v>1804</v>
      </c>
      <c r="C124" s="35" t="s">
        <v>1805</v>
      </c>
      <c r="D124" s="35">
        <v>39140</v>
      </c>
      <c r="E124" s="36">
        <v>0</v>
      </c>
      <c r="F124" s="36">
        <v>0</v>
      </c>
      <c r="G124" s="67">
        <v>0</v>
      </c>
      <c r="H124" s="36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7">
        <f t="shared" si="19"/>
        <v>0</v>
      </c>
      <c r="AJ124" s="38">
        <f t="shared" si="20"/>
        <v>0</v>
      </c>
      <c r="AK124" s="39">
        <f t="shared" si="21"/>
        <v>0</v>
      </c>
      <c r="AL124" s="69" t="s">
        <v>2485</v>
      </c>
      <c r="AO124" s="2">
        <f t="shared" si="15"/>
        <v>0</v>
      </c>
      <c r="AP124" s="2" t="str">
        <f t="shared" si="16"/>
        <v>CR CR</v>
      </c>
      <c r="AS124">
        <v>0</v>
      </c>
      <c r="AT124">
        <v>4</v>
      </c>
      <c r="AW124" s="93">
        <f t="shared" si="17"/>
        <v>0</v>
      </c>
      <c r="AX124">
        <f t="shared" si="18"/>
        <v>4</v>
      </c>
    </row>
    <row r="125" spans="2:50">
      <c r="B125" s="35" t="s">
        <v>493</v>
      </c>
      <c r="C125" s="35" t="s">
        <v>494</v>
      </c>
      <c r="D125" s="35">
        <v>39140</v>
      </c>
      <c r="E125" s="36">
        <v>0</v>
      </c>
      <c r="F125" s="36">
        <v>0</v>
      </c>
      <c r="G125" s="67">
        <v>0</v>
      </c>
      <c r="H125" s="36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7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7">
        <f t="shared" si="19"/>
        <v>0</v>
      </c>
      <c r="AJ125" s="38">
        <f t="shared" si="20"/>
        <v>0</v>
      </c>
      <c r="AK125" s="39">
        <f t="shared" si="21"/>
        <v>0</v>
      </c>
      <c r="AL125" s="69" t="s">
        <v>2466</v>
      </c>
      <c r="AO125" s="2">
        <f t="shared" si="15"/>
        <v>0</v>
      </c>
      <c r="AP125" s="2">
        <f t="shared" si="16"/>
        <v>3.3330000000000002</v>
      </c>
      <c r="AS125">
        <v>0</v>
      </c>
      <c r="AT125">
        <v>4</v>
      </c>
      <c r="AW125" s="93">
        <f t="shared" si="17"/>
        <v>0</v>
      </c>
      <c r="AX125">
        <f t="shared" si="18"/>
        <v>4</v>
      </c>
    </row>
    <row r="126" spans="2:50">
      <c r="B126" s="35" t="s">
        <v>1806</v>
      </c>
      <c r="C126" s="35" t="s">
        <v>1807</v>
      </c>
      <c r="D126" s="35">
        <v>30580</v>
      </c>
      <c r="E126" s="36">
        <v>0</v>
      </c>
      <c r="F126" s="36">
        <v>0</v>
      </c>
      <c r="G126" s="67">
        <v>0</v>
      </c>
      <c r="H126" s="36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7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7">
        <f t="shared" si="19"/>
        <v>0</v>
      </c>
      <c r="AJ126" s="38">
        <f t="shared" si="20"/>
        <v>0</v>
      </c>
      <c r="AK126" s="39">
        <f t="shared" si="21"/>
        <v>0</v>
      </c>
      <c r="AL126" s="69" t="s">
        <v>2467</v>
      </c>
      <c r="AO126" s="2">
        <f t="shared" si="15"/>
        <v>0</v>
      </c>
      <c r="AP126" s="2">
        <f t="shared" si="16"/>
        <v>2.6669999999999998</v>
      </c>
      <c r="AS126">
        <v>0</v>
      </c>
      <c r="AT126">
        <v>4</v>
      </c>
      <c r="AW126" s="93">
        <f t="shared" si="17"/>
        <v>0</v>
      </c>
      <c r="AX126">
        <f t="shared" si="18"/>
        <v>4</v>
      </c>
    </row>
    <row r="127" spans="2:50">
      <c r="B127" s="35" t="s">
        <v>495</v>
      </c>
      <c r="C127" s="35" t="s">
        <v>496</v>
      </c>
      <c r="D127" s="35">
        <v>30580</v>
      </c>
      <c r="E127" s="36">
        <v>0</v>
      </c>
      <c r="F127" s="36">
        <v>0</v>
      </c>
      <c r="G127" s="67">
        <v>0</v>
      </c>
      <c r="H127" s="36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7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7">
        <f t="shared" si="19"/>
        <v>0</v>
      </c>
      <c r="AJ127" s="38">
        <f t="shared" si="20"/>
        <v>0</v>
      </c>
      <c r="AK127" s="39">
        <f t="shared" si="21"/>
        <v>0</v>
      </c>
      <c r="AL127" s="69" t="s">
        <v>2466</v>
      </c>
      <c r="AO127" s="2">
        <f t="shared" si="15"/>
        <v>0</v>
      </c>
      <c r="AP127" s="2">
        <f t="shared" si="16"/>
        <v>3.3330000000000002</v>
      </c>
      <c r="AS127">
        <v>0</v>
      </c>
      <c r="AT127">
        <v>4</v>
      </c>
      <c r="AW127" s="93">
        <f t="shared" si="17"/>
        <v>0</v>
      </c>
      <c r="AX127">
        <f t="shared" si="18"/>
        <v>4</v>
      </c>
    </row>
    <row r="128" spans="2:50">
      <c r="B128" s="35" t="s">
        <v>497</v>
      </c>
      <c r="C128" s="35" t="s">
        <v>498</v>
      </c>
      <c r="D128" s="35">
        <v>39140</v>
      </c>
      <c r="E128" s="36">
        <v>0</v>
      </c>
      <c r="F128" s="36">
        <v>0</v>
      </c>
      <c r="G128" s="67">
        <v>0</v>
      </c>
      <c r="H128" s="36">
        <v>0</v>
      </c>
      <c r="I128" s="67">
        <v>0</v>
      </c>
      <c r="J128" s="67">
        <v>1</v>
      </c>
      <c r="K128" s="67">
        <v>0</v>
      </c>
      <c r="L128" s="67">
        <v>0</v>
      </c>
      <c r="M128" s="67">
        <v>1</v>
      </c>
      <c r="N128" s="67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1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7">
        <f t="shared" si="19"/>
        <v>3</v>
      </c>
      <c r="AJ128" s="38">
        <f t="shared" si="20"/>
        <v>1</v>
      </c>
      <c r="AK128" s="39">
        <f t="shared" si="21"/>
        <v>3</v>
      </c>
      <c r="AL128" s="69" t="s">
        <v>2464</v>
      </c>
      <c r="AO128" s="2">
        <f t="shared" si="15"/>
        <v>3</v>
      </c>
      <c r="AP128" s="2">
        <f t="shared" si="16"/>
        <v>4</v>
      </c>
      <c r="AS128">
        <v>1</v>
      </c>
      <c r="AT128">
        <v>0</v>
      </c>
      <c r="AW128" s="93">
        <f t="shared" si="17"/>
        <v>8.3333333333333329E-2</v>
      </c>
      <c r="AX128">
        <f t="shared" si="18"/>
        <v>0</v>
      </c>
    </row>
    <row r="129" spans="2:50">
      <c r="B129" s="35" t="s">
        <v>499</v>
      </c>
      <c r="C129" s="35" t="s">
        <v>500</v>
      </c>
      <c r="D129" s="35">
        <v>39140</v>
      </c>
      <c r="E129" s="36">
        <v>0</v>
      </c>
      <c r="F129" s="36">
        <v>0</v>
      </c>
      <c r="G129" s="67">
        <v>0</v>
      </c>
      <c r="H129" s="36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7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7">
        <f t="shared" si="19"/>
        <v>0</v>
      </c>
      <c r="AJ129" s="38">
        <f t="shared" si="20"/>
        <v>0</v>
      </c>
      <c r="AK129" s="39">
        <f t="shared" si="21"/>
        <v>0</v>
      </c>
      <c r="AL129" s="69" t="s">
        <v>2469</v>
      </c>
      <c r="AO129" s="2">
        <f t="shared" si="15"/>
        <v>0</v>
      </c>
      <c r="AP129" s="2">
        <f t="shared" si="16"/>
        <v>2.3330000000000002</v>
      </c>
      <c r="AS129">
        <v>1</v>
      </c>
      <c r="AT129">
        <v>0</v>
      </c>
      <c r="AW129" s="93">
        <f t="shared" si="17"/>
        <v>8.3333333333333329E-2</v>
      </c>
      <c r="AX129">
        <f t="shared" si="18"/>
        <v>0</v>
      </c>
    </row>
    <row r="130" spans="2:50">
      <c r="B130" s="35" t="s">
        <v>501</v>
      </c>
      <c r="C130" s="35" t="s">
        <v>502</v>
      </c>
      <c r="D130" s="35">
        <v>30580</v>
      </c>
      <c r="E130" s="36">
        <v>0</v>
      </c>
      <c r="F130" s="36">
        <v>0</v>
      </c>
      <c r="G130" s="67">
        <v>0</v>
      </c>
      <c r="H130" s="36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0</v>
      </c>
      <c r="N130" s="67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7">
        <f t="shared" si="19"/>
        <v>0</v>
      </c>
      <c r="AJ130" s="38">
        <f t="shared" si="20"/>
        <v>0</v>
      </c>
      <c r="AK130" s="39">
        <f t="shared" si="21"/>
        <v>0</v>
      </c>
      <c r="AL130" s="69" t="s">
        <v>2464</v>
      </c>
      <c r="AO130" s="2">
        <f t="shared" si="15"/>
        <v>0</v>
      </c>
      <c r="AP130" s="2">
        <f t="shared" si="16"/>
        <v>4</v>
      </c>
      <c r="AS130">
        <v>1</v>
      </c>
      <c r="AT130">
        <v>0.66700000000000004</v>
      </c>
      <c r="AW130" s="93">
        <f t="shared" si="17"/>
        <v>8.3333333333333329E-2</v>
      </c>
      <c r="AX130">
        <f t="shared" si="18"/>
        <v>0.66700000000000004</v>
      </c>
    </row>
    <row r="131" spans="2:50">
      <c r="B131" s="35" t="s">
        <v>1808</v>
      </c>
      <c r="C131" s="35" t="s">
        <v>1809</v>
      </c>
      <c r="D131" s="35">
        <v>39140</v>
      </c>
      <c r="E131" s="36">
        <v>0</v>
      </c>
      <c r="F131" s="36">
        <v>0</v>
      </c>
      <c r="G131" s="67">
        <v>0</v>
      </c>
      <c r="H131" s="36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7">
        <f t="shared" si="19"/>
        <v>0</v>
      </c>
      <c r="AJ131" s="38">
        <f t="shared" si="20"/>
        <v>0</v>
      </c>
      <c r="AK131" s="39">
        <f t="shared" si="21"/>
        <v>0</v>
      </c>
      <c r="AL131" s="69" t="s">
        <v>2468</v>
      </c>
      <c r="AO131" s="2">
        <f t="shared" si="15"/>
        <v>0</v>
      </c>
      <c r="AP131" s="2">
        <f t="shared" si="16"/>
        <v>3</v>
      </c>
      <c r="AS131">
        <v>1</v>
      </c>
      <c r="AT131">
        <v>2</v>
      </c>
      <c r="AW131" s="93">
        <f t="shared" si="17"/>
        <v>8.3333333333333329E-2</v>
      </c>
      <c r="AX131">
        <f t="shared" si="18"/>
        <v>2</v>
      </c>
    </row>
    <row r="132" spans="2:50">
      <c r="B132" s="35" t="s">
        <v>503</v>
      </c>
      <c r="C132" s="35" t="s">
        <v>504</v>
      </c>
      <c r="D132" s="35">
        <v>39140</v>
      </c>
      <c r="E132" s="36">
        <v>0</v>
      </c>
      <c r="F132" s="36">
        <v>0</v>
      </c>
      <c r="G132" s="67">
        <v>0</v>
      </c>
      <c r="H132" s="36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7">
        <f t="shared" si="19"/>
        <v>0</v>
      </c>
      <c r="AJ132" s="38">
        <f t="shared" si="20"/>
        <v>0</v>
      </c>
      <c r="AK132" s="39">
        <f t="shared" si="21"/>
        <v>0</v>
      </c>
      <c r="AL132" s="69" t="s">
        <v>2465</v>
      </c>
      <c r="AO132" s="2">
        <f t="shared" si="15"/>
        <v>0</v>
      </c>
      <c r="AP132" s="2">
        <f t="shared" si="16"/>
        <v>3.6669999999999998</v>
      </c>
      <c r="AS132">
        <v>1</v>
      </c>
      <c r="AT132">
        <v>2.3330000000000002</v>
      </c>
      <c r="AW132" s="93">
        <f t="shared" si="17"/>
        <v>8.3333333333333329E-2</v>
      </c>
      <c r="AX132">
        <f t="shared" si="18"/>
        <v>2.3330000000000002</v>
      </c>
    </row>
    <row r="133" spans="2:50">
      <c r="B133" s="35" t="s">
        <v>505</v>
      </c>
      <c r="C133" s="35" t="s">
        <v>506</v>
      </c>
      <c r="D133" s="35">
        <v>30580</v>
      </c>
      <c r="E133" s="36">
        <v>0</v>
      </c>
      <c r="F133" s="36">
        <v>0</v>
      </c>
      <c r="G133" s="67">
        <v>0</v>
      </c>
      <c r="H133" s="36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7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7">
        <f t="shared" si="19"/>
        <v>0</v>
      </c>
      <c r="AJ133" s="38">
        <f t="shared" si="20"/>
        <v>0</v>
      </c>
      <c r="AK133" s="39">
        <f t="shared" si="21"/>
        <v>0</v>
      </c>
      <c r="AL133" s="69" t="s">
        <v>2467</v>
      </c>
      <c r="AO133" s="2">
        <f t="shared" si="15"/>
        <v>0</v>
      </c>
      <c r="AP133" s="2">
        <f t="shared" si="16"/>
        <v>2.6669999999999998</v>
      </c>
      <c r="AS133">
        <v>1</v>
      </c>
      <c r="AT133">
        <v>2.6669999999999998</v>
      </c>
      <c r="AW133" s="93">
        <f t="shared" si="17"/>
        <v>8.3333333333333329E-2</v>
      </c>
      <c r="AX133">
        <f t="shared" si="18"/>
        <v>2.6669999999999998</v>
      </c>
    </row>
    <row r="134" spans="2:50">
      <c r="B134" s="35" t="s">
        <v>507</v>
      </c>
      <c r="C134" s="35" t="s">
        <v>508</v>
      </c>
      <c r="D134" s="35">
        <v>39140</v>
      </c>
      <c r="E134" s="36">
        <v>0</v>
      </c>
      <c r="F134" s="36">
        <v>0</v>
      </c>
      <c r="G134" s="67">
        <v>0</v>
      </c>
      <c r="H134" s="36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0</v>
      </c>
      <c r="N134" s="67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7">
        <f t="shared" si="19"/>
        <v>0</v>
      </c>
      <c r="AJ134" s="38">
        <f t="shared" si="20"/>
        <v>0</v>
      </c>
      <c r="AK134" s="39">
        <f t="shared" si="21"/>
        <v>0</v>
      </c>
      <c r="AL134" s="69" t="s">
        <v>2465</v>
      </c>
      <c r="AO134" s="2">
        <f t="shared" si="15"/>
        <v>0</v>
      </c>
      <c r="AP134" s="2">
        <f t="shared" si="16"/>
        <v>3.6669999999999998</v>
      </c>
      <c r="AS134">
        <v>1</v>
      </c>
      <c r="AT134">
        <v>2.6669999999999998</v>
      </c>
      <c r="AW134" s="93">
        <f t="shared" si="17"/>
        <v>8.3333333333333329E-2</v>
      </c>
      <c r="AX134">
        <f t="shared" si="18"/>
        <v>2.6669999999999998</v>
      </c>
    </row>
    <row r="135" spans="2:50">
      <c r="B135" s="35" t="s">
        <v>509</v>
      </c>
      <c r="C135" s="35" t="s">
        <v>510</v>
      </c>
      <c r="D135" s="35">
        <v>30580</v>
      </c>
      <c r="E135" s="36">
        <v>0</v>
      </c>
      <c r="F135" s="36">
        <v>0</v>
      </c>
      <c r="G135" s="67">
        <v>0</v>
      </c>
      <c r="H135" s="36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7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7">
        <f t="shared" si="19"/>
        <v>0</v>
      </c>
      <c r="AJ135" s="38">
        <f t="shared" si="20"/>
        <v>0</v>
      </c>
      <c r="AK135" s="39">
        <f t="shared" si="21"/>
        <v>0</v>
      </c>
      <c r="AL135" s="69" t="s">
        <v>2467</v>
      </c>
      <c r="AO135" s="2">
        <f t="shared" si="15"/>
        <v>0</v>
      </c>
      <c r="AP135" s="2">
        <f t="shared" si="16"/>
        <v>2.6669999999999998</v>
      </c>
      <c r="AS135">
        <v>1</v>
      </c>
      <c r="AT135">
        <v>2.6669999999999998</v>
      </c>
      <c r="AW135" s="93">
        <f t="shared" si="17"/>
        <v>8.3333333333333329E-2</v>
      </c>
      <c r="AX135">
        <f t="shared" si="18"/>
        <v>2.6669999999999998</v>
      </c>
    </row>
    <row r="136" spans="2:50">
      <c r="B136" s="35" t="s">
        <v>511</v>
      </c>
      <c r="C136" s="35" t="s">
        <v>512</v>
      </c>
      <c r="D136" s="35">
        <v>30580</v>
      </c>
      <c r="E136" s="36">
        <v>0</v>
      </c>
      <c r="F136" s="36">
        <v>0</v>
      </c>
      <c r="G136" s="67">
        <v>0</v>
      </c>
      <c r="H136" s="36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7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7">
        <f t="shared" si="19"/>
        <v>0</v>
      </c>
      <c r="AJ136" s="38">
        <f t="shared" si="20"/>
        <v>0</v>
      </c>
      <c r="AK136" s="39">
        <f t="shared" si="21"/>
        <v>0</v>
      </c>
      <c r="AL136" s="69" t="s">
        <v>2472</v>
      </c>
      <c r="AO136" s="2">
        <f t="shared" si="15"/>
        <v>0</v>
      </c>
      <c r="AP136" s="2">
        <f t="shared" si="16"/>
        <v>2</v>
      </c>
      <c r="AS136">
        <v>1</v>
      </c>
      <c r="AT136">
        <v>3</v>
      </c>
      <c r="AW136" s="93">
        <f t="shared" si="17"/>
        <v>8.3333333333333329E-2</v>
      </c>
      <c r="AX136">
        <f t="shared" si="18"/>
        <v>3</v>
      </c>
    </row>
    <row r="137" spans="2:50">
      <c r="B137" s="35" t="s">
        <v>513</v>
      </c>
      <c r="C137" s="35" t="s">
        <v>514</v>
      </c>
      <c r="D137" s="35">
        <v>30580</v>
      </c>
      <c r="E137" s="36">
        <v>0</v>
      </c>
      <c r="F137" s="36">
        <v>0</v>
      </c>
      <c r="G137" s="67">
        <v>0</v>
      </c>
      <c r="H137" s="36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7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7">
        <f t="shared" si="19"/>
        <v>0</v>
      </c>
      <c r="AJ137" s="38">
        <f t="shared" si="20"/>
        <v>0</v>
      </c>
      <c r="AK137" s="39">
        <f t="shared" si="21"/>
        <v>0</v>
      </c>
      <c r="AL137" s="69" t="s">
        <v>2467</v>
      </c>
      <c r="AO137" s="2">
        <f t="shared" si="15"/>
        <v>0</v>
      </c>
      <c r="AP137" s="2">
        <f t="shared" si="16"/>
        <v>2.6669999999999998</v>
      </c>
      <c r="AS137">
        <v>1</v>
      </c>
      <c r="AT137">
        <v>3</v>
      </c>
      <c r="AW137" s="93">
        <f t="shared" si="17"/>
        <v>8.3333333333333329E-2</v>
      </c>
      <c r="AX137">
        <f t="shared" si="18"/>
        <v>3</v>
      </c>
    </row>
    <row r="138" spans="2:50">
      <c r="B138" s="35" t="s">
        <v>515</v>
      </c>
      <c r="C138" s="35" t="s">
        <v>516</v>
      </c>
      <c r="D138" s="35">
        <v>39140</v>
      </c>
      <c r="E138" s="36">
        <v>0</v>
      </c>
      <c r="F138" s="36">
        <v>0</v>
      </c>
      <c r="G138" s="67">
        <v>0</v>
      </c>
      <c r="H138" s="36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7">
        <f t="shared" si="19"/>
        <v>0</v>
      </c>
      <c r="AJ138" s="38">
        <f t="shared" si="20"/>
        <v>0</v>
      </c>
      <c r="AK138" s="39">
        <f t="shared" si="21"/>
        <v>0</v>
      </c>
      <c r="AL138" s="69" t="s">
        <v>2464</v>
      </c>
      <c r="AO138" s="2">
        <f t="shared" si="15"/>
        <v>0</v>
      </c>
      <c r="AP138" s="2">
        <f t="shared" si="16"/>
        <v>4</v>
      </c>
      <c r="AS138">
        <v>1</v>
      </c>
      <c r="AT138">
        <v>3.3330000000000002</v>
      </c>
      <c r="AW138" s="93">
        <f t="shared" si="17"/>
        <v>8.3333333333333329E-2</v>
      </c>
      <c r="AX138">
        <f t="shared" si="18"/>
        <v>3.3330000000000002</v>
      </c>
    </row>
    <row r="139" spans="2:50">
      <c r="B139" s="35" t="s">
        <v>517</v>
      </c>
      <c r="C139" s="35" t="s">
        <v>518</v>
      </c>
      <c r="D139" s="35">
        <v>39140</v>
      </c>
      <c r="E139" s="36">
        <v>0</v>
      </c>
      <c r="F139" s="36">
        <v>0</v>
      </c>
      <c r="G139" s="67">
        <v>0</v>
      </c>
      <c r="H139" s="36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7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7">
        <f t="shared" si="19"/>
        <v>0</v>
      </c>
      <c r="AJ139" s="38">
        <f t="shared" si="20"/>
        <v>0</v>
      </c>
      <c r="AK139" s="39">
        <f t="shared" si="21"/>
        <v>0</v>
      </c>
      <c r="AL139" s="69" t="s">
        <v>2467</v>
      </c>
      <c r="AO139" s="2">
        <f t="shared" si="15"/>
        <v>0</v>
      </c>
      <c r="AP139" s="2">
        <f t="shared" si="16"/>
        <v>2.6669999999999998</v>
      </c>
      <c r="AS139">
        <v>1</v>
      </c>
      <c r="AT139">
        <v>3.3330000000000002</v>
      </c>
      <c r="AW139" s="93">
        <f t="shared" si="17"/>
        <v>8.3333333333333329E-2</v>
      </c>
      <c r="AX139">
        <f t="shared" si="18"/>
        <v>3.3330000000000002</v>
      </c>
    </row>
    <row r="140" spans="2:50">
      <c r="B140" s="35" t="s">
        <v>519</v>
      </c>
      <c r="C140" s="35" t="s">
        <v>520</v>
      </c>
      <c r="D140" s="35">
        <v>30580</v>
      </c>
      <c r="E140" s="36">
        <v>0</v>
      </c>
      <c r="F140" s="36">
        <v>0</v>
      </c>
      <c r="G140" s="67">
        <v>0</v>
      </c>
      <c r="H140" s="36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1</v>
      </c>
      <c r="N140" s="67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1</v>
      </c>
      <c r="V140" s="36">
        <v>0</v>
      </c>
      <c r="W140" s="36">
        <v>0</v>
      </c>
      <c r="X140" s="36">
        <v>0</v>
      </c>
      <c r="Y140" s="36">
        <v>1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1</v>
      </c>
      <c r="AF140" s="36">
        <v>0</v>
      </c>
      <c r="AG140" s="36">
        <v>0</v>
      </c>
      <c r="AH140" s="36">
        <v>0</v>
      </c>
      <c r="AI140" s="37">
        <f t="shared" si="19"/>
        <v>4</v>
      </c>
      <c r="AJ140" s="38">
        <f t="shared" si="20"/>
        <v>1</v>
      </c>
      <c r="AK140" s="39">
        <f t="shared" si="21"/>
        <v>4</v>
      </c>
      <c r="AL140" s="69" t="s">
        <v>2466</v>
      </c>
      <c r="AO140" s="2">
        <f t="shared" si="15"/>
        <v>4</v>
      </c>
      <c r="AP140" s="2">
        <f t="shared" si="16"/>
        <v>3.3330000000000002</v>
      </c>
      <c r="AS140">
        <v>1</v>
      </c>
      <c r="AT140">
        <v>3.3330000000000002</v>
      </c>
      <c r="AW140" s="93">
        <f t="shared" si="17"/>
        <v>8.3333333333333329E-2</v>
      </c>
      <c r="AX140">
        <f t="shared" si="18"/>
        <v>3.3330000000000002</v>
      </c>
    </row>
    <row r="141" spans="2:50">
      <c r="B141" s="35" t="s">
        <v>521</v>
      </c>
      <c r="C141" s="35" t="s">
        <v>522</v>
      </c>
      <c r="D141" s="35">
        <v>39140</v>
      </c>
      <c r="E141" s="36">
        <v>0</v>
      </c>
      <c r="F141" s="36">
        <v>0</v>
      </c>
      <c r="G141" s="67">
        <v>0</v>
      </c>
      <c r="H141" s="36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7">
        <f t="shared" si="19"/>
        <v>0</v>
      </c>
      <c r="AJ141" s="38">
        <f t="shared" si="20"/>
        <v>0</v>
      </c>
      <c r="AK141" s="39">
        <f t="shared" si="21"/>
        <v>0</v>
      </c>
      <c r="AL141" s="69" t="s">
        <v>2469</v>
      </c>
      <c r="AO141" s="2">
        <f t="shared" si="15"/>
        <v>0</v>
      </c>
      <c r="AP141" s="2">
        <f t="shared" si="16"/>
        <v>2.3330000000000002</v>
      </c>
      <c r="AS141">
        <v>1</v>
      </c>
      <c r="AT141">
        <v>3.3330000000000002</v>
      </c>
      <c r="AW141" s="93">
        <f t="shared" si="17"/>
        <v>8.3333333333333329E-2</v>
      </c>
      <c r="AX141">
        <f t="shared" si="18"/>
        <v>3.3330000000000002</v>
      </c>
    </row>
    <row r="142" spans="2:50">
      <c r="B142" s="35" t="s">
        <v>523</v>
      </c>
      <c r="C142" s="35" t="s">
        <v>524</v>
      </c>
      <c r="D142" s="35">
        <v>30580</v>
      </c>
      <c r="E142" s="36">
        <v>0</v>
      </c>
      <c r="F142" s="36">
        <v>0</v>
      </c>
      <c r="G142" s="67">
        <v>0</v>
      </c>
      <c r="H142" s="36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7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7">
        <f t="shared" si="19"/>
        <v>0</v>
      </c>
      <c r="AJ142" s="38">
        <f t="shared" si="20"/>
        <v>0</v>
      </c>
      <c r="AK142" s="39">
        <f t="shared" si="21"/>
        <v>0</v>
      </c>
      <c r="AL142" s="69" t="s">
        <v>2467</v>
      </c>
      <c r="AO142" s="2">
        <f t="shared" si="15"/>
        <v>0</v>
      </c>
      <c r="AP142" s="2">
        <f t="shared" si="16"/>
        <v>2.6669999999999998</v>
      </c>
      <c r="AS142">
        <v>1</v>
      </c>
      <c r="AT142">
        <v>3.3330000000000002</v>
      </c>
      <c r="AW142" s="93">
        <f t="shared" si="17"/>
        <v>8.3333333333333329E-2</v>
      </c>
      <c r="AX142">
        <f t="shared" si="18"/>
        <v>3.3330000000000002</v>
      </c>
    </row>
    <row r="143" spans="2:50">
      <c r="B143" s="35" t="s">
        <v>525</v>
      </c>
      <c r="C143" s="35" t="s">
        <v>526</v>
      </c>
      <c r="D143" s="35">
        <v>39140</v>
      </c>
      <c r="E143" s="36">
        <v>0</v>
      </c>
      <c r="F143" s="36">
        <v>0</v>
      </c>
      <c r="G143" s="67">
        <v>0</v>
      </c>
      <c r="H143" s="36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0</v>
      </c>
      <c r="N143" s="67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7">
        <f t="shared" si="19"/>
        <v>0</v>
      </c>
      <c r="AJ143" s="38">
        <f t="shared" si="20"/>
        <v>0</v>
      </c>
      <c r="AK143" s="39">
        <f t="shared" si="21"/>
        <v>0</v>
      </c>
      <c r="AL143" s="69" t="s">
        <v>2472</v>
      </c>
      <c r="AO143" s="2">
        <f t="shared" si="15"/>
        <v>0</v>
      </c>
      <c r="AP143" s="2">
        <f t="shared" si="16"/>
        <v>2</v>
      </c>
      <c r="AS143">
        <v>1</v>
      </c>
      <c r="AT143">
        <v>3.6669999999999998</v>
      </c>
      <c r="AW143" s="93">
        <f t="shared" si="17"/>
        <v>8.3333333333333329E-2</v>
      </c>
      <c r="AX143">
        <f t="shared" si="18"/>
        <v>3.6669999999999998</v>
      </c>
    </row>
    <row r="144" spans="2:50">
      <c r="B144" s="35" t="s">
        <v>527</v>
      </c>
      <c r="C144" s="35" t="s">
        <v>528</v>
      </c>
      <c r="D144" s="35">
        <v>30580</v>
      </c>
      <c r="E144" s="36">
        <v>0</v>
      </c>
      <c r="F144" s="36">
        <v>0</v>
      </c>
      <c r="G144" s="67">
        <v>0</v>
      </c>
      <c r="H144" s="36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7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1</v>
      </c>
      <c r="AF144" s="36">
        <v>0</v>
      </c>
      <c r="AG144" s="36">
        <v>1</v>
      </c>
      <c r="AH144" s="36">
        <v>0</v>
      </c>
      <c r="AI144" s="37">
        <f t="shared" si="19"/>
        <v>2</v>
      </c>
      <c r="AJ144" s="38">
        <f t="shared" si="20"/>
        <v>1</v>
      </c>
      <c r="AK144" s="39">
        <f t="shared" si="21"/>
        <v>2</v>
      </c>
      <c r="AL144" s="69" t="s">
        <v>2464</v>
      </c>
      <c r="AO144" s="2">
        <f t="shared" si="15"/>
        <v>2</v>
      </c>
      <c r="AP144" s="2">
        <f t="shared" si="16"/>
        <v>4</v>
      </c>
      <c r="AS144">
        <v>1</v>
      </c>
      <c r="AT144">
        <v>3.6669999999999998</v>
      </c>
      <c r="AW144" s="93">
        <f t="shared" si="17"/>
        <v>8.3333333333333329E-2</v>
      </c>
      <c r="AX144">
        <f t="shared" si="18"/>
        <v>3.6669999999999998</v>
      </c>
    </row>
    <row r="145" spans="2:50">
      <c r="B145" s="35" t="s">
        <v>529</v>
      </c>
      <c r="C145" s="35" t="s">
        <v>530</v>
      </c>
      <c r="D145" s="35">
        <v>30580</v>
      </c>
      <c r="E145" s="36">
        <v>0</v>
      </c>
      <c r="F145" s="36">
        <v>0</v>
      </c>
      <c r="G145" s="67">
        <v>1</v>
      </c>
      <c r="H145" s="36">
        <v>0</v>
      </c>
      <c r="I145" s="67">
        <v>1</v>
      </c>
      <c r="J145" s="67">
        <v>0</v>
      </c>
      <c r="K145" s="67">
        <v>1</v>
      </c>
      <c r="L145" s="67">
        <v>0</v>
      </c>
      <c r="M145" s="67">
        <v>1</v>
      </c>
      <c r="N145" s="67">
        <v>0</v>
      </c>
      <c r="O145" s="36">
        <v>1</v>
      </c>
      <c r="P145" s="36">
        <v>0</v>
      </c>
      <c r="Q145" s="36">
        <v>1</v>
      </c>
      <c r="R145" s="36">
        <v>0</v>
      </c>
      <c r="S145" s="36">
        <v>1</v>
      </c>
      <c r="T145" s="36">
        <v>0</v>
      </c>
      <c r="U145" s="36">
        <v>1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7">
        <f t="shared" si="19"/>
        <v>10</v>
      </c>
      <c r="AJ145" s="38">
        <f t="shared" si="20"/>
        <v>1</v>
      </c>
      <c r="AK145" s="39">
        <f t="shared" si="21"/>
        <v>10</v>
      </c>
      <c r="AL145" s="69" t="s">
        <v>2468</v>
      </c>
      <c r="AO145" s="2">
        <f t="shared" si="15"/>
        <v>10</v>
      </c>
      <c r="AP145" s="2">
        <f t="shared" si="16"/>
        <v>3</v>
      </c>
      <c r="AS145">
        <v>2</v>
      </c>
      <c r="AT145">
        <v>2</v>
      </c>
      <c r="AW145" s="93">
        <f t="shared" si="17"/>
        <v>0.16666666666666666</v>
      </c>
      <c r="AX145">
        <f t="shared" si="18"/>
        <v>2</v>
      </c>
    </row>
    <row r="146" spans="2:50">
      <c r="B146" s="35" t="s">
        <v>1810</v>
      </c>
      <c r="C146" s="35" t="s">
        <v>1811</v>
      </c>
      <c r="D146" s="35">
        <v>30580</v>
      </c>
      <c r="E146" s="36">
        <v>0</v>
      </c>
      <c r="F146" s="36">
        <v>0</v>
      </c>
      <c r="G146" s="67">
        <v>0</v>
      </c>
      <c r="H146" s="36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7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7">
        <f t="shared" si="19"/>
        <v>0</v>
      </c>
      <c r="AJ146" s="38">
        <f t="shared" si="20"/>
        <v>0</v>
      </c>
      <c r="AK146" s="39">
        <f t="shared" si="21"/>
        <v>0</v>
      </c>
      <c r="AL146" s="69" t="s">
        <v>2468</v>
      </c>
      <c r="AO146" s="2">
        <f t="shared" si="15"/>
        <v>0</v>
      </c>
      <c r="AP146" s="2">
        <f t="shared" si="16"/>
        <v>3</v>
      </c>
      <c r="AS146">
        <v>2</v>
      </c>
      <c r="AT146">
        <v>2.6669999999999998</v>
      </c>
      <c r="AW146" s="93">
        <f t="shared" si="17"/>
        <v>0.16666666666666666</v>
      </c>
      <c r="AX146">
        <f t="shared" si="18"/>
        <v>2.6669999999999998</v>
      </c>
    </row>
    <row r="147" spans="2:50">
      <c r="B147" s="35" t="s">
        <v>1812</v>
      </c>
      <c r="C147" s="35" t="s">
        <v>1813</v>
      </c>
      <c r="D147" s="35">
        <v>30580</v>
      </c>
      <c r="E147" s="36">
        <v>0</v>
      </c>
      <c r="F147" s="36">
        <v>0</v>
      </c>
      <c r="G147" s="67">
        <v>1</v>
      </c>
      <c r="H147" s="36">
        <v>0</v>
      </c>
      <c r="I147" s="67">
        <v>1</v>
      </c>
      <c r="J147" s="67">
        <v>0</v>
      </c>
      <c r="K147" s="67">
        <v>1</v>
      </c>
      <c r="L147" s="67">
        <v>0</v>
      </c>
      <c r="M147" s="67">
        <v>1</v>
      </c>
      <c r="N147" s="67">
        <v>0</v>
      </c>
      <c r="O147" s="36">
        <v>1</v>
      </c>
      <c r="P147" s="36">
        <v>0</v>
      </c>
      <c r="Q147" s="36">
        <v>1</v>
      </c>
      <c r="R147" s="36">
        <v>0</v>
      </c>
      <c r="S147" s="36">
        <v>1</v>
      </c>
      <c r="T147" s="36">
        <v>0</v>
      </c>
      <c r="U147" s="36">
        <v>1</v>
      </c>
      <c r="V147" s="36">
        <v>0</v>
      </c>
      <c r="W147" s="36">
        <v>0</v>
      </c>
      <c r="X147" s="36">
        <v>0</v>
      </c>
      <c r="Y147" s="36">
        <v>1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1</v>
      </c>
      <c r="AF147" s="36">
        <v>0</v>
      </c>
      <c r="AG147" s="36">
        <v>1</v>
      </c>
      <c r="AH147" s="36">
        <v>0</v>
      </c>
      <c r="AI147" s="37">
        <f t="shared" si="19"/>
        <v>11</v>
      </c>
      <c r="AJ147" s="38">
        <f t="shared" si="20"/>
        <v>1</v>
      </c>
      <c r="AK147" s="39">
        <f t="shared" si="21"/>
        <v>11</v>
      </c>
      <c r="AL147" s="69" t="s">
        <v>2464</v>
      </c>
      <c r="AO147" s="2">
        <f t="shared" si="15"/>
        <v>11</v>
      </c>
      <c r="AP147" s="2">
        <f t="shared" si="16"/>
        <v>4</v>
      </c>
      <c r="AS147">
        <v>2</v>
      </c>
      <c r="AT147">
        <v>3.3330000000000002</v>
      </c>
      <c r="AW147" s="93">
        <f t="shared" si="17"/>
        <v>0.16666666666666666</v>
      </c>
      <c r="AX147">
        <f t="shared" si="18"/>
        <v>3.3330000000000002</v>
      </c>
    </row>
    <row r="148" spans="2:50">
      <c r="B148" s="35" t="s">
        <v>531</v>
      </c>
      <c r="C148" s="35" t="s">
        <v>532</v>
      </c>
      <c r="D148" s="35">
        <v>39140</v>
      </c>
      <c r="E148" s="36">
        <v>0</v>
      </c>
      <c r="F148" s="36">
        <v>0</v>
      </c>
      <c r="G148" s="67">
        <v>0</v>
      </c>
      <c r="H148" s="36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7">
        <v>0</v>
      </c>
      <c r="O148" s="36">
        <v>0</v>
      </c>
      <c r="P148" s="36">
        <v>1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7">
        <f t="shared" si="19"/>
        <v>1</v>
      </c>
      <c r="AJ148" s="38">
        <f t="shared" si="20"/>
        <v>1</v>
      </c>
      <c r="AK148" s="39">
        <f t="shared" si="21"/>
        <v>1</v>
      </c>
      <c r="AL148" s="69" t="s">
        <v>2478</v>
      </c>
      <c r="AO148" s="2">
        <f t="shared" si="15"/>
        <v>1</v>
      </c>
      <c r="AP148" s="2">
        <f t="shared" si="16"/>
        <v>0.66700000000000004</v>
      </c>
      <c r="AS148">
        <v>2</v>
      </c>
      <c r="AT148">
        <v>3.3330000000000002</v>
      </c>
      <c r="AW148" s="93">
        <f t="shared" si="17"/>
        <v>0.16666666666666666</v>
      </c>
      <c r="AX148">
        <f t="shared" si="18"/>
        <v>3.3330000000000002</v>
      </c>
    </row>
    <row r="149" spans="2:50">
      <c r="B149" s="35" t="s">
        <v>533</v>
      </c>
      <c r="C149" s="35" t="s">
        <v>534</v>
      </c>
      <c r="D149" s="35">
        <v>39140</v>
      </c>
      <c r="E149" s="36">
        <v>0</v>
      </c>
      <c r="F149" s="36">
        <v>0</v>
      </c>
      <c r="G149" s="67">
        <v>0</v>
      </c>
      <c r="H149" s="36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7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7">
        <f t="shared" si="19"/>
        <v>0</v>
      </c>
      <c r="AJ149" s="38">
        <f t="shared" si="20"/>
        <v>0</v>
      </c>
      <c r="AK149" s="39">
        <f t="shared" si="21"/>
        <v>0</v>
      </c>
      <c r="AL149" s="69" t="s">
        <v>2466</v>
      </c>
      <c r="AO149" s="2">
        <f t="shared" si="15"/>
        <v>0</v>
      </c>
      <c r="AP149" s="2">
        <f t="shared" si="16"/>
        <v>3.3330000000000002</v>
      </c>
      <c r="AS149">
        <v>2</v>
      </c>
      <c r="AT149">
        <v>3.3330000000000002</v>
      </c>
      <c r="AW149" s="93">
        <f t="shared" si="17"/>
        <v>0.16666666666666666</v>
      </c>
      <c r="AX149">
        <f t="shared" si="18"/>
        <v>3.3330000000000002</v>
      </c>
    </row>
    <row r="150" spans="2:50">
      <c r="B150" s="35" t="s">
        <v>535</v>
      </c>
      <c r="C150" s="35" t="s">
        <v>536</v>
      </c>
      <c r="D150" s="35">
        <v>30580</v>
      </c>
      <c r="E150" s="36">
        <v>0</v>
      </c>
      <c r="F150" s="36">
        <v>0</v>
      </c>
      <c r="G150" s="67">
        <v>0</v>
      </c>
      <c r="H150" s="36">
        <v>0</v>
      </c>
      <c r="I150" s="67">
        <v>0</v>
      </c>
      <c r="J150" s="67">
        <v>1</v>
      </c>
      <c r="K150" s="67">
        <v>0</v>
      </c>
      <c r="L150" s="67">
        <v>0</v>
      </c>
      <c r="M150" s="67">
        <v>0</v>
      </c>
      <c r="N150" s="67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7">
        <f t="shared" si="19"/>
        <v>1</v>
      </c>
      <c r="AJ150" s="38">
        <f t="shared" si="20"/>
        <v>1</v>
      </c>
      <c r="AK150" s="39">
        <f t="shared" si="21"/>
        <v>1</v>
      </c>
      <c r="AL150" s="69" t="s">
        <v>2467</v>
      </c>
      <c r="AO150" s="2">
        <f t="shared" si="15"/>
        <v>1</v>
      </c>
      <c r="AP150" s="2">
        <f t="shared" si="16"/>
        <v>2.6669999999999998</v>
      </c>
      <c r="AS150">
        <v>2</v>
      </c>
      <c r="AT150">
        <v>3.3330000000000002</v>
      </c>
      <c r="AW150" s="93">
        <f t="shared" si="17"/>
        <v>0.16666666666666666</v>
      </c>
      <c r="AX150">
        <f t="shared" si="18"/>
        <v>3.3330000000000002</v>
      </c>
    </row>
    <row r="151" spans="2:50">
      <c r="B151" s="35" t="s">
        <v>537</v>
      </c>
      <c r="C151" s="35" t="s">
        <v>538</v>
      </c>
      <c r="D151" s="35">
        <v>39140</v>
      </c>
      <c r="E151" s="36">
        <v>0</v>
      </c>
      <c r="F151" s="36">
        <v>0</v>
      </c>
      <c r="G151" s="67">
        <v>0</v>
      </c>
      <c r="H151" s="36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1</v>
      </c>
      <c r="N151" s="67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7">
        <f t="shared" si="19"/>
        <v>1</v>
      </c>
      <c r="AJ151" s="38">
        <f t="shared" si="20"/>
        <v>1</v>
      </c>
      <c r="AK151" s="39">
        <f t="shared" si="21"/>
        <v>1</v>
      </c>
      <c r="AL151" s="69" t="s">
        <v>2485</v>
      </c>
      <c r="AO151" s="2">
        <f t="shared" si="15"/>
        <v>1</v>
      </c>
      <c r="AP151" s="2" t="str">
        <f t="shared" si="16"/>
        <v>CR CR</v>
      </c>
      <c r="AS151">
        <v>2</v>
      </c>
      <c r="AT151">
        <v>3.6669999999999998</v>
      </c>
      <c r="AW151" s="93">
        <f t="shared" si="17"/>
        <v>0.16666666666666666</v>
      </c>
      <c r="AX151">
        <f t="shared" si="18"/>
        <v>3.6669999999999998</v>
      </c>
    </row>
    <row r="152" spans="2:50">
      <c r="B152" s="35" t="s">
        <v>1814</v>
      </c>
      <c r="C152" s="35" t="s">
        <v>1815</v>
      </c>
      <c r="D152" s="35">
        <v>30580</v>
      </c>
      <c r="E152" s="36">
        <v>0</v>
      </c>
      <c r="F152" s="36">
        <v>0</v>
      </c>
      <c r="G152" s="67">
        <v>0</v>
      </c>
      <c r="H152" s="36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7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7">
        <f t="shared" si="19"/>
        <v>0</v>
      </c>
      <c r="AJ152" s="38">
        <f t="shared" si="20"/>
        <v>0</v>
      </c>
      <c r="AK152" s="39">
        <f t="shared" si="21"/>
        <v>0</v>
      </c>
      <c r="AL152" s="69" t="s">
        <v>2466</v>
      </c>
      <c r="AO152" s="2">
        <f t="shared" si="15"/>
        <v>0</v>
      </c>
      <c r="AP152" s="2">
        <f t="shared" si="16"/>
        <v>3.3330000000000002</v>
      </c>
      <c r="AS152">
        <v>2</v>
      </c>
      <c r="AT152">
        <v>4</v>
      </c>
      <c r="AW152" s="93">
        <f t="shared" si="17"/>
        <v>0.16666666666666666</v>
      </c>
      <c r="AX152">
        <f t="shared" si="18"/>
        <v>4</v>
      </c>
    </row>
    <row r="153" spans="2:50">
      <c r="B153" s="35" t="s">
        <v>539</v>
      </c>
      <c r="C153" s="40" t="s">
        <v>608</v>
      </c>
      <c r="D153" s="35">
        <v>30580</v>
      </c>
      <c r="E153" s="36">
        <v>0</v>
      </c>
      <c r="F153" s="36">
        <v>0</v>
      </c>
      <c r="G153" s="67">
        <v>0</v>
      </c>
      <c r="H153" s="36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67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7">
        <f t="shared" si="19"/>
        <v>0</v>
      </c>
      <c r="AJ153" s="38">
        <f t="shared" si="20"/>
        <v>0</v>
      </c>
      <c r="AK153" s="39">
        <f t="shared" si="21"/>
        <v>0</v>
      </c>
      <c r="AL153" s="69" t="s">
        <v>2464</v>
      </c>
      <c r="AO153" s="2">
        <f t="shared" ref="AO153:AO193" si="22">AI153</f>
        <v>0</v>
      </c>
      <c r="AP153" s="2">
        <f t="shared" ref="AP153:AP193" si="23">VLOOKUP(AL153,$AN$3:$AO$18,2,FALSE)</f>
        <v>4</v>
      </c>
      <c r="AS153">
        <v>2</v>
      </c>
      <c r="AT153">
        <v>4</v>
      </c>
      <c r="AW153" s="93">
        <f t="shared" ref="AW153:AW188" si="24">AS153/12</f>
        <v>0.16666666666666666</v>
      </c>
      <c r="AX153">
        <f t="shared" ref="AX153:AX188" si="25">AT153</f>
        <v>4</v>
      </c>
    </row>
    <row r="154" spans="2:50">
      <c r="B154" s="35" t="s">
        <v>540</v>
      </c>
      <c r="C154" s="35" t="s">
        <v>541</v>
      </c>
      <c r="D154" s="35">
        <v>39140</v>
      </c>
      <c r="E154" s="36">
        <v>0</v>
      </c>
      <c r="F154" s="36">
        <v>0</v>
      </c>
      <c r="G154" s="67">
        <v>0</v>
      </c>
      <c r="H154" s="36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7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7">
        <f t="shared" si="19"/>
        <v>0</v>
      </c>
      <c r="AJ154" s="38">
        <f t="shared" si="20"/>
        <v>0</v>
      </c>
      <c r="AK154" s="39">
        <f t="shared" si="21"/>
        <v>0</v>
      </c>
      <c r="AL154" s="69" t="s">
        <v>2466</v>
      </c>
      <c r="AO154" s="2">
        <f t="shared" si="22"/>
        <v>0</v>
      </c>
      <c r="AP154" s="2">
        <f t="shared" si="23"/>
        <v>3.3330000000000002</v>
      </c>
      <c r="AS154">
        <v>2</v>
      </c>
      <c r="AT154">
        <v>4</v>
      </c>
      <c r="AW154" s="93">
        <f t="shared" si="24"/>
        <v>0.16666666666666666</v>
      </c>
      <c r="AX154">
        <f t="shared" si="25"/>
        <v>4</v>
      </c>
    </row>
    <row r="155" spans="2:50">
      <c r="B155" s="35" t="s">
        <v>542</v>
      </c>
      <c r="C155" s="35" t="s">
        <v>543</v>
      </c>
      <c r="D155" s="35">
        <v>39140</v>
      </c>
      <c r="E155" s="36">
        <v>0</v>
      </c>
      <c r="F155" s="36">
        <v>0</v>
      </c>
      <c r="G155" s="67">
        <v>0</v>
      </c>
      <c r="H155" s="36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1</v>
      </c>
      <c r="N155" s="67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7">
        <f t="shared" si="19"/>
        <v>1</v>
      </c>
      <c r="AJ155" s="38">
        <f t="shared" si="20"/>
        <v>1</v>
      </c>
      <c r="AK155" s="39">
        <f t="shared" si="21"/>
        <v>1</v>
      </c>
      <c r="AL155" s="69" t="s">
        <v>2465</v>
      </c>
      <c r="AO155" s="2">
        <f t="shared" si="22"/>
        <v>1</v>
      </c>
      <c r="AP155" s="2">
        <f t="shared" si="23"/>
        <v>3.6669999999999998</v>
      </c>
      <c r="AS155">
        <v>3</v>
      </c>
      <c r="AT155">
        <v>3</v>
      </c>
      <c r="AW155" s="93">
        <f t="shared" si="24"/>
        <v>0.25</v>
      </c>
      <c r="AX155">
        <f t="shared" si="25"/>
        <v>3</v>
      </c>
    </row>
    <row r="156" spans="2:50">
      <c r="B156" s="35" t="s">
        <v>1816</v>
      </c>
      <c r="C156" s="35" t="s">
        <v>1817</v>
      </c>
      <c r="D156" s="35">
        <v>39140</v>
      </c>
      <c r="E156" s="36">
        <v>0</v>
      </c>
      <c r="F156" s="36">
        <v>0</v>
      </c>
      <c r="G156" s="67">
        <v>0</v>
      </c>
      <c r="H156" s="36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0</v>
      </c>
      <c r="N156" s="67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7">
        <f t="shared" si="19"/>
        <v>0</v>
      </c>
      <c r="AJ156" s="38">
        <f t="shared" si="20"/>
        <v>0</v>
      </c>
      <c r="AK156" s="39">
        <f t="shared" si="21"/>
        <v>0</v>
      </c>
      <c r="AL156" s="69" t="s">
        <v>2468</v>
      </c>
      <c r="AO156" s="2">
        <f t="shared" si="22"/>
        <v>0</v>
      </c>
      <c r="AP156" s="2">
        <f t="shared" si="23"/>
        <v>3</v>
      </c>
      <c r="AS156">
        <v>3</v>
      </c>
      <c r="AT156">
        <v>3</v>
      </c>
      <c r="AW156" s="93">
        <f t="shared" si="24"/>
        <v>0.25</v>
      </c>
      <c r="AX156">
        <f t="shared" si="25"/>
        <v>3</v>
      </c>
    </row>
    <row r="157" spans="2:50">
      <c r="B157" s="35" t="s">
        <v>544</v>
      </c>
      <c r="C157" s="35" t="s">
        <v>545</v>
      </c>
      <c r="D157" s="35">
        <v>39140</v>
      </c>
      <c r="E157" s="36">
        <v>0</v>
      </c>
      <c r="F157" s="36">
        <v>0</v>
      </c>
      <c r="G157" s="67">
        <v>0</v>
      </c>
      <c r="H157" s="36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7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7">
        <f t="shared" si="19"/>
        <v>0</v>
      </c>
      <c r="AJ157" s="38">
        <f t="shared" si="20"/>
        <v>0</v>
      </c>
      <c r="AK157" s="39">
        <f t="shared" si="21"/>
        <v>0</v>
      </c>
      <c r="AL157" s="69" t="s">
        <v>2467</v>
      </c>
      <c r="AO157" s="2">
        <f t="shared" si="22"/>
        <v>0</v>
      </c>
      <c r="AP157" s="2">
        <f t="shared" si="23"/>
        <v>2.6669999999999998</v>
      </c>
      <c r="AS157">
        <v>3</v>
      </c>
      <c r="AT157">
        <v>3.6669999999999998</v>
      </c>
      <c r="AW157" s="93">
        <f t="shared" si="24"/>
        <v>0.25</v>
      </c>
      <c r="AX157">
        <f t="shared" si="25"/>
        <v>3.6669999999999998</v>
      </c>
    </row>
    <row r="158" spans="2:50">
      <c r="B158" s="35" t="s">
        <v>546</v>
      </c>
      <c r="C158" s="35" t="s">
        <v>547</v>
      </c>
      <c r="D158" s="35">
        <v>30580</v>
      </c>
      <c r="E158" s="36">
        <v>0</v>
      </c>
      <c r="F158" s="36">
        <v>0</v>
      </c>
      <c r="G158" s="67">
        <v>1</v>
      </c>
      <c r="H158" s="36">
        <v>0</v>
      </c>
      <c r="I158" s="67">
        <v>0</v>
      </c>
      <c r="J158" s="67">
        <v>0</v>
      </c>
      <c r="K158" s="67">
        <v>0</v>
      </c>
      <c r="L158" s="67">
        <v>1</v>
      </c>
      <c r="M158" s="67">
        <v>0</v>
      </c>
      <c r="N158" s="67">
        <v>1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1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7">
        <f t="shared" si="19"/>
        <v>4</v>
      </c>
      <c r="AJ158" s="38">
        <f t="shared" si="20"/>
        <v>1</v>
      </c>
      <c r="AK158" s="39">
        <f t="shared" si="21"/>
        <v>4</v>
      </c>
      <c r="AL158" s="69" t="s">
        <v>2466</v>
      </c>
      <c r="AO158" s="2">
        <f t="shared" si="22"/>
        <v>4</v>
      </c>
      <c r="AP158" s="2">
        <f t="shared" si="23"/>
        <v>3.3330000000000002</v>
      </c>
      <c r="AS158">
        <v>3</v>
      </c>
      <c r="AT158">
        <v>3.6669999999999998</v>
      </c>
      <c r="AW158" s="93">
        <f t="shared" si="24"/>
        <v>0.25</v>
      </c>
      <c r="AX158">
        <f t="shared" si="25"/>
        <v>3.6669999999999998</v>
      </c>
    </row>
    <row r="159" spans="2:50">
      <c r="B159" s="35" t="s">
        <v>548</v>
      </c>
      <c r="C159" s="35" t="s">
        <v>549</v>
      </c>
      <c r="D159" s="35">
        <v>30580</v>
      </c>
      <c r="E159" s="36">
        <v>0</v>
      </c>
      <c r="F159" s="36">
        <v>0</v>
      </c>
      <c r="G159" s="67">
        <v>0</v>
      </c>
      <c r="H159" s="36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7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7">
        <f t="shared" si="19"/>
        <v>0</v>
      </c>
      <c r="AJ159" s="38">
        <f t="shared" si="20"/>
        <v>0</v>
      </c>
      <c r="AK159" s="39">
        <f t="shared" si="21"/>
        <v>0</v>
      </c>
      <c r="AL159" s="69" t="s">
        <v>2472</v>
      </c>
      <c r="AO159" s="2">
        <f t="shared" si="22"/>
        <v>0</v>
      </c>
      <c r="AP159" s="2">
        <f t="shared" si="23"/>
        <v>2</v>
      </c>
      <c r="AS159">
        <v>3</v>
      </c>
      <c r="AT159">
        <v>4</v>
      </c>
      <c r="AW159" s="93">
        <f t="shared" si="24"/>
        <v>0.25</v>
      </c>
      <c r="AX159">
        <f t="shared" si="25"/>
        <v>4</v>
      </c>
    </row>
    <row r="160" spans="2:50">
      <c r="B160" s="35" t="s">
        <v>550</v>
      </c>
      <c r="C160" s="35" t="s">
        <v>551</v>
      </c>
      <c r="D160" s="35">
        <v>39140</v>
      </c>
      <c r="E160" s="36">
        <v>0</v>
      </c>
      <c r="F160" s="36">
        <v>0</v>
      </c>
      <c r="G160" s="67">
        <v>0</v>
      </c>
      <c r="H160" s="36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0</v>
      </c>
      <c r="N160" s="67">
        <v>1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7">
        <f t="shared" si="19"/>
        <v>1</v>
      </c>
      <c r="AJ160" s="38">
        <f t="shared" si="20"/>
        <v>1</v>
      </c>
      <c r="AK160" s="39">
        <f t="shared" si="21"/>
        <v>1</v>
      </c>
      <c r="AL160" s="69" t="s">
        <v>2470</v>
      </c>
      <c r="AO160" s="2">
        <f t="shared" si="22"/>
        <v>1</v>
      </c>
      <c r="AP160" s="2">
        <f t="shared" si="23"/>
        <v>0</v>
      </c>
      <c r="AS160">
        <v>3</v>
      </c>
      <c r="AT160">
        <v>4</v>
      </c>
      <c r="AW160" s="93">
        <f t="shared" si="24"/>
        <v>0.25</v>
      </c>
      <c r="AX160">
        <f t="shared" si="25"/>
        <v>4</v>
      </c>
    </row>
    <row r="161" spans="2:50">
      <c r="B161" s="35" t="s">
        <v>552</v>
      </c>
      <c r="C161" s="35" t="s">
        <v>553</v>
      </c>
      <c r="D161" s="35">
        <v>30580</v>
      </c>
      <c r="E161" s="36">
        <v>0</v>
      </c>
      <c r="F161" s="36">
        <v>0</v>
      </c>
      <c r="G161" s="67">
        <v>0</v>
      </c>
      <c r="H161" s="36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1</v>
      </c>
      <c r="N161" s="67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7">
        <f t="shared" si="19"/>
        <v>1</v>
      </c>
      <c r="AJ161" s="38">
        <f t="shared" si="20"/>
        <v>1</v>
      </c>
      <c r="AK161" s="39">
        <f t="shared" si="21"/>
        <v>1</v>
      </c>
      <c r="AL161" s="69" t="s">
        <v>2466</v>
      </c>
      <c r="AO161" s="2">
        <f t="shared" si="22"/>
        <v>1</v>
      </c>
      <c r="AP161" s="2">
        <f t="shared" si="23"/>
        <v>3.3330000000000002</v>
      </c>
      <c r="AS161">
        <v>3</v>
      </c>
      <c r="AT161">
        <v>4</v>
      </c>
      <c r="AW161" s="93">
        <f t="shared" si="24"/>
        <v>0.25</v>
      </c>
      <c r="AX161">
        <f t="shared" si="25"/>
        <v>4</v>
      </c>
    </row>
    <row r="162" spans="2:50">
      <c r="B162" s="35" t="s">
        <v>554</v>
      </c>
      <c r="C162" s="35" t="s">
        <v>555</v>
      </c>
      <c r="D162" s="35">
        <v>39140</v>
      </c>
      <c r="E162" s="36">
        <v>0</v>
      </c>
      <c r="F162" s="36">
        <v>0</v>
      </c>
      <c r="G162" s="67">
        <v>0</v>
      </c>
      <c r="H162" s="36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0</v>
      </c>
      <c r="N162" s="67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7">
        <f t="shared" si="19"/>
        <v>0</v>
      </c>
      <c r="AJ162" s="38">
        <f t="shared" si="20"/>
        <v>0</v>
      </c>
      <c r="AK162" s="39">
        <f t="shared" si="21"/>
        <v>0</v>
      </c>
      <c r="AL162" s="69" t="s">
        <v>2468</v>
      </c>
      <c r="AO162" s="2">
        <f t="shared" si="22"/>
        <v>0</v>
      </c>
      <c r="AP162" s="2">
        <f t="shared" si="23"/>
        <v>3</v>
      </c>
      <c r="AS162">
        <v>3</v>
      </c>
      <c r="AT162">
        <v>4</v>
      </c>
      <c r="AW162" s="93">
        <f t="shared" si="24"/>
        <v>0.25</v>
      </c>
      <c r="AX162">
        <f t="shared" si="25"/>
        <v>4</v>
      </c>
    </row>
    <row r="163" spans="2:50">
      <c r="B163" s="35" t="s">
        <v>556</v>
      </c>
      <c r="C163" s="35" t="s">
        <v>557</v>
      </c>
      <c r="D163" s="35">
        <v>30580</v>
      </c>
      <c r="E163" s="36">
        <v>0</v>
      </c>
      <c r="F163" s="36">
        <v>0</v>
      </c>
      <c r="G163" s="67">
        <v>0</v>
      </c>
      <c r="H163" s="36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67">
        <v>1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7">
        <f t="shared" si="19"/>
        <v>1</v>
      </c>
      <c r="AJ163" s="38">
        <f t="shared" si="20"/>
        <v>1</v>
      </c>
      <c r="AK163" s="39">
        <f t="shared" si="21"/>
        <v>1</v>
      </c>
      <c r="AL163" s="69" t="s">
        <v>2466</v>
      </c>
      <c r="AO163" s="2">
        <f t="shared" si="22"/>
        <v>1</v>
      </c>
      <c r="AP163" s="2">
        <f t="shared" si="23"/>
        <v>3.3330000000000002</v>
      </c>
      <c r="AS163">
        <v>4</v>
      </c>
      <c r="AT163">
        <v>2.3330000000000002</v>
      </c>
      <c r="AW163" s="93">
        <f t="shared" si="24"/>
        <v>0.33333333333333331</v>
      </c>
      <c r="AX163">
        <f t="shared" si="25"/>
        <v>2.3330000000000002</v>
      </c>
    </row>
    <row r="164" spans="2:50">
      <c r="B164" s="35" t="s">
        <v>558</v>
      </c>
      <c r="C164" s="35" t="s">
        <v>559</v>
      </c>
      <c r="D164" s="35">
        <v>30580</v>
      </c>
      <c r="E164" s="36">
        <v>0</v>
      </c>
      <c r="F164" s="36">
        <v>0</v>
      </c>
      <c r="G164" s="67">
        <v>1</v>
      </c>
      <c r="H164" s="36">
        <v>0</v>
      </c>
      <c r="I164" s="67">
        <v>1</v>
      </c>
      <c r="J164" s="67">
        <v>0</v>
      </c>
      <c r="K164" s="67">
        <v>1</v>
      </c>
      <c r="L164" s="67">
        <v>0</v>
      </c>
      <c r="M164" s="67">
        <v>1</v>
      </c>
      <c r="N164" s="67">
        <v>0</v>
      </c>
      <c r="O164" s="36">
        <v>1</v>
      </c>
      <c r="P164" s="36">
        <v>0</v>
      </c>
      <c r="Q164" s="36">
        <v>1</v>
      </c>
      <c r="R164" s="36">
        <v>0</v>
      </c>
      <c r="S164" s="36">
        <v>1</v>
      </c>
      <c r="T164" s="36">
        <v>0</v>
      </c>
      <c r="U164" s="36">
        <v>1</v>
      </c>
      <c r="V164" s="36">
        <v>0</v>
      </c>
      <c r="W164" s="36">
        <v>0</v>
      </c>
      <c r="X164" s="36">
        <v>0</v>
      </c>
      <c r="Y164" s="36">
        <v>1</v>
      </c>
      <c r="Z164" s="36">
        <v>0</v>
      </c>
      <c r="AA164" s="36">
        <v>1</v>
      </c>
      <c r="AB164" s="36">
        <v>0</v>
      </c>
      <c r="AC164" s="36">
        <v>0</v>
      </c>
      <c r="AD164" s="36">
        <v>0</v>
      </c>
      <c r="AE164" s="36">
        <v>1</v>
      </c>
      <c r="AF164" s="36">
        <v>0</v>
      </c>
      <c r="AG164" s="36">
        <v>1</v>
      </c>
      <c r="AH164" s="36">
        <v>0</v>
      </c>
      <c r="AI164" s="37">
        <f t="shared" ref="AI164:AI193" si="26">SUM(E164:AH164)</f>
        <v>12</v>
      </c>
      <c r="AJ164" s="38">
        <f t="shared" ref="AJ164:AJ193" si="27">IF(AI164=0,0,1)</f>
        <v>1</v>
      </c>
      <c r="AK164" s="39">
        <f t="shared" ref="AK164:AK193" si="28">SUMPRODUCT($E$20:$AH$20,E164:AH164)</f>
        <v>12</v>
      </c>
      <c r="AL164" s="69" t="s">
        <v>2464</v>
      </c>
      <c r="AO164" s="2">
        <f t="shared" si="22"/>
        <v>12</v>
      </c>
      <c r="AP164" s="2">
        <f t="shared" si="23"/>
        <v>4</v>
      </c>
      <c r="AS164">
        <v>4</v>
      </c>
      <c r="AT164">
        <v>3.3330000000000002</v>
      </c>
      <c r="AW164" s="93">
        <f t="shared" si="24"/>
        <v>0.33333333333333331</v>
      </c>
      <c r="AX164">
        <f t="shared" si="25"/>
        <v>3.3330000000000002</v>
      </c>
    </row>
    <row r="165" spans="2:50">
      <c r="B165" s="35" t="s">
        <v>560</v>
      </c>
      <c r="C165" s="35" t="s">
        <v>561</v>
      </c>
      <c r="D165" s="35">
        <v>39140</v>
      </c>
      <c r="E165" s="36">
        <v>0</v>
      </c>
      <c r="F165" s="36">
        <v>0</v>
      </c>
      <c r="G165" s="67">
        <v>0</v>
      </c>
      <c r="H165" s="36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7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I165" s="37">
        <f t="shared" si="26"/>
        <v>0</v>
      </c>
      <c r="AJ165" s="38">
        <f t="shared" si="27"/>
        <v>0</v>
      </c>
      <c r="AK165" s="39">
        <f t="shared" si="28"/>
        <v>0</v>
      </c>
      <c r="AL165" s="69" t="s">
        <v>2464</v>
      </c>
      <c r="AO165" s="2">
        <f t="shared" si="22"/>
        <v>0</v>
      </c>
      <c r="AP165" s="2">
        <f t="shared" si="23"/>
        <v>4</v>
      </c>
      <c r="AS165">
        <v>4</v>
      </c>
      <c r="AT165">
        <v>3.3330000000000002</v>
      </c>
      <c r="AW165" s="93">
        <f t="shared" si="24"/>
        <v>0.33333333333333331</v>
      </c>
      <c r="AX165">
        <f t="shared" si="25"/>
        <v>3.3330000000000002</v>
      </c>
    </row>
    <row r="166" spans="2:50">
      <c r="B166" s="35" t="s">
        <v>1818</v>
      </c>
      <c r="C166" s="35" t="s">
        <v>1819</v>
      </c>
      <c r="D166" s="35">
        <v>39140</v>
      </c>
      <c r="E166" s="36">
        <v>0</v>
      </c>
      <c r="F166" s="36">
        <v>0</v>
      </c>
      <c r="G166" s="67">
        <v>1</v>
      </c>
      <c r="H166" s="36">
        <v>0</v>
      </c>
      <c r="I166" s="67">
        <v>0</v>
      </c>
      <c r="J166" s="67">
        <v>0</v>
      </c>
      <c r="K166" s="67">
        <v>1</v>
      </c>
      <c r="L166" s="67">
        <v>0</v>
      </c>
      <c r="M166" s="67">
        <v>1</v>
      </c>
      <c r="N166" s="67">
        <v>0</v>
      </c>
      <c r="O166" s="36">
        <v>1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1</v>
      </c>
      <c r="W166" s="36">
        <v>0</v>
      </c>
      <c r="X166" s="36">
        <v>0</v>
      </c>
      <c r="Y166" s="36">
        <v>0</v>
      </c>
      <c r="Z166" s="36">
        <v>1</v>
      </c>
      <c r="AA166" s="36">
        <v>0</v>
      </c>
      <c r="AB166" s="36">
        <v>1</v>
      </c>
      <c r="AC166" s="36">
        <v>0</v>
      </c>
      <c r="AD166" s="36">
        <v>0</v>
      </c>
      <c r="AE166" s="36">
        <v>0</v>
      </c>
      <c r="AF166" s="36">
        <v>1</v>
      </c>
      <c r="AG166" s="36">
        <v>0</v>
      </c>
      <c r="AH166" s="36">
        <v>1</v>
      </c>
      <c r="AI166" s="37">
        <f t="shared" si="26"/>
        <v>9</v>
      </c>
      <c r="AJ166" s="38">
        <f t="shared" si="27"/>
        <v>1</v>
      </c>
      <c r="AK166" s="39">
        <f t="shared" si="28"/>
        <v>9</v>
      </c>
      <c r="AL166" s="69" t="s">
        <v>2464</v>
      </c>
      <c r="AO166" s="2">
        <f t="shared" si="22"/>
        <v>9</v>
      </c>
      <c r="AP166" s="2">
        <f t="shared" si="23"/>
        <v>4</v>
      </c>
      <c r="AS166">
        <v>4</v>
      </c>
      <c r="AT166">
        <v>3.3330000000000002</v>
      </c>
      <c r="AW166" s="93">
        <f t="shared" si="24"/>
        <v>0.33333333333333331</v>
      </c>
      <c r="AX166">
        <f t="shared" si="25"/>
        <v>3.3330000000000002</v>
      </c>
    </row>
    <row r="167" spans="2:50">
      <c r="B167" s="35" t="s">
        <v>562</v>
      </c>
      <c r="C167" s="35" t="s">
        <v>563</v>
      </c>
      <c r="D167" s="35">
        <v>39140</v>
      </c>
      <c r="E167" s="36">
        <v>0</v>
      </c>
      <c r="F167" s="36">
        <v>0</v>
      </c>
      <c r="G167" s="67">
        <v>0</v>
      </c>
      <c r="H167" s="36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7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7">
        <f t="shared" si="26"/>
        <v>0</v>
      </c>
      <c r="AJ167" s="38">
        <f t="shared" si="27"/>
        <v>0</v>
      </c>
      <c r="AK167" s="39">
        <f t="shared" si="28"/>
        <v>0</v>
      </c>
      <c r="AL167" s="69" t="s">
        <v>2469</v>
      </c>
      <c r="AO167" s="2">
        <f t="shared" si="22"/>
        <v>0</v>
      </c>
      <c r="AP167" s="2">
        <f t="shared" si="23"/>
        <v>2.3330000000000002</v>
      </c>
      <c r="AS167">
        <v>4</v>
      </c>
      <c r="AT167">
        <v>3.3330000000000002</v>
      </c>
      <c r="AW167" s="93">
        <f t="shared" si="24"/>
        <v>0.33333333333333331</v>
      </c>
      <c r="AX167">
        <f t="shared" si="25"/>
        <v>3.3330000000000002</v>
      </c>
    </row>
    <row r="168" spans="2:50">
      <c r="B168" s="35" t="s">
        <v>1820</v>
      </c>
      <c r="C168" s="35" t="s">
        <v>1821</v>
      </c>
      <c r="D168" s="35">
        <v>30580</v>
      </c>
      <c r="E168" s="36">
        <v>0</v>
      </c>
      <c r="F168" s="36">
        <v>0</v>
      </c>
      <c r="G168" s="67">
        <v>0</v>
      </c>
      <c r="H168" s="36">
        <v>0</v>
      </c>
      <c r="I168" s="67">
        <v>1</v>
      </c>
      <c r="J168" s="67">
        <v>0</v>
      </c>
      <c r="K168" s="67">
        <v>1</v>
      </c>
      <c r="L168" s="67">
        <v>0</v>
      </c>
      <c r="M168" s="67">
        <v>0</v>
      </c>
      <c r="N168" s="67">
        <v>0</v>
      </c>
      <c r="O168" s="36">
        <v>0</v>
      </c>
      <c r="P168" s="36">
        <v>0</v>
      </c>
      <c r="Q168" s="36">
        <v>1</v>
      </c>
      <c r="R168" s="36">
        <v>0</v>
      </c>
      <c r="S168" s="36">
        <v>0</v>
      </c>
      <c r="T168" s="36">
        <v>0</v>
      </c>
      <c r="U168" s="36">
        <v>1</v>
      </c>
      <c r="V168" s="36">
        <v>0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7">
        <f t="shared" si="26"/>
        <v>4</v>
      </c>
      <c r="AJ168" s="38">
        <f t="shared" si="27"/>
        <v>1</v>
      </c>
      <c r="AK168" s="39">
        <f t="shared" si="28"/>
        <v>4</v>
      </c>
      <c r="AL168" s="69" t="s">
        <v>2464</v>
      </c>
      <c r="AO168" s="2">
        <f t="shared" si="22"/>
        <v>4</v>
      </c>
      <c r="AP168" s="2">
        <f t="shared" si="23"/>
        <v>4</v>
      </c>
      <c r="AS168">
        <v>4</v>
      </c>
      <c r="AT168">
        <v>4</v>
      </c>
      <c r="AW168" s="93">
        <f t="shared" si="24"/>
        <v>0.33333333333333331</v>
      </c>
      <c r="AX168">
        <f t="shared" si="25"/>
        <v>4</v>
      </c>
    </row>
    <row r="169" spans="2:50">
      <c r="B169" s="35" t="s">
        <v>564</v>
      </c>
      <c r="C169" s="35" t="s">
        <v>565</v>
      </c>
      <c r="D169" s="35">
        <v>39140</v>
      </c>
      <c r="E169" s="36">
        <v>0</v>
      </c>
      <c r="F169" s="36">
        <v>0</v>
      </c>
      <c r="G169" s="67">
        <v>0</v>
      </c>
      <c r="H169" s="36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0</v>
      </c>
      <c r="N169" s="67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7">
        <f t="shared" si="26"/>
        <v>0</v>
      </c>
      <c r="AJ169" s="38">
        <f t="shared" si="27"/>
        <v>0</v>
      </c>
      <c r="AK169" s="39">
        <f t="shared" si="28"/>
        <v>0</v>
      </c>
      <c r="AL169" s="69" t="s">
        <v>2467</v>
      </c>
      <c r="AO169" s="2">
        <f t="shared" si="22"/>
        <v>0</v>
      </c>
      <c r="AP169" s="2">
        <f t="shared" si="23"/>
        <v>2.6669999999999998</v>
      </c>
      <c r="AS169">
        <v>4</v>
      </c>
      <c r="AT169">
        <v>4</v>
      </c>
      <c r="AW169" s="93">
        <f t="shared" si="24"/>
        <v>0.33333333333333331</v>
      </c>
      <c r="AX169">
        <f t="shared" si="25"/>
        <v>4</v>
      </c>
    </row>
    <row r="170" spans="2:50">
      <c r="B170" s="35" t="s">
        <v>566</v>
      </c>
      <c r="C170" s="35" t="s">
        <v>567</v>
      </c>
      <c r="D170" s="35">
        <v>30580</v>
      </c>
      <c r="E170" s="36">
        <v>0</v>
      </c>
      <c r="F170" s="36">
        <v>0</v>
      </c>
      <c r="G170" s="67">
        <v>1</v>
      </c>
      <c r="H170" s="36">
        <v>0</v>
      </c>
      <c r="I170" s="67">
        <v>0</v>
      </c>
      <c r="J170" s="67">
        <v>0</v>
      </c>
      <c r="K170" s="67">
        <v>0</v>
      </c>
      <c r="L170" s="67">
        <v>1</v>
      </c>
      <c r="M170" s="67">
        <v>0</v>
      </c>
      <c r="N170" s="67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1</v>
      </c>
      <c r="AG170" s="36">
        <v>0</v>
      </c>
      <c r="AH170" s="36">
        <v>0</v>
      </c>
      <c r="AI170" s="37">
        <f t="shared" si="26"/>
        <v>3</v>
      </c>
      <c r="AJ170" s="38">
        <f t="shared" si="27"/>
        <v>1</v>
      </c>
      <c r="AK170" s="39">
        <f t="shared" si="28"/>
        <v>3</v>
      </c>
      <c r="AL170" s="69" t="s">
        <v>2468</v>
      </c>
      <c r="AO170" s="2">
        <f t="shared" si="22"/>
        <v>3</v>
      </c>
      <c r="AP170" s="2">
        <f t="shared" si="23"/>
        <v>3</v>
      </c>
      <c r="AS170">
        <v>5</v>
      </c>
      <c r="AT170">
        <v>3.3330000000000002</v>
      </c>
      <c r="AW170" s="93">
        <f t="shared" si="24"/>
        <v>0.41666666666666669</v>
      </c>
      <c r="AX170">
        <f t="shared" si="25"/>
        <v>3.3330000000000002</v>
      </c>
    </row>
    <row r="171" spans="2:50">
      <c r="B171" s="35" t="s">
        <v>568</v>
      </c>
      <c r="C171" s="35" t="s">
        <v>569</v>
      </c>
      <c r="D171" s="35">
        <v>39140</v>
      </c>
      <c r="E171" s="36">
        <v>0</v>
      </c>
      <c r="F171" s="36">
        <v>0</v>
      </c>
      <c r="G171" s="67">
        <v>0</v>
      </c>
      <c r="H171" s="36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7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0</v>
      </c>
      <c r="AH171" s="36">
        <v>0</v>
      </c>
      <c r="AI171" s="37">
        <f t="shared" si="26"/>
        <v>0</v>
      </c>
      <c r="AJ171" s="38">
        <f t="shared" si="27"/>
        <v>0</v>
      </c>
      <c r="AK171" s="39">
        <f t="shared" si="28"/>
        <v>0</v>
      </c>
      <c r="AL171" s="69" t="s">
        <v>2464</v>
      </c>
      <c r="AO171" s="2">
        <f t="shared" si="22"/>
        <v>0</v>
      </c>
      <c r="AP171" s="2">
        <f t="shared" si="23"/>
        <v>4</v>
      </c>
      <c r="AS171">
        <v>5</v>
      </c>
      <c r="AT171">
        <v>4</v>
      </c>
      <c r="AW171" s="93">
        <f t="shared" si="24"/>
        <v>0.41666666666666669</v>
      </c>
      <c r="AX171">
        <f t="shared" si="25"/>
        <v>4</v>
      </c>
    </row>
    <row r="172" spans="2:50">
      <c r="B172" s="35" t="s">
        <v>570</v>
      </c>
      <c r="C172" s="35" t="s">
        <v>571</v>
      </c>
      <c r="D172" s="35">
        <v>39140</v>
      </c>
      <c r="E172" s="36">
        <v>0</v>
      </c>
      <c r="F172" s="36">
        <v>0</v>
      </c>
      <c r="G172" s="67">
        <v>0</v>
      </c>
      <c r="H172" s="36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7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0</v>
      </c>
      <c r="AI172" s="37">
        <f t="shared" si="26"/>
        <v>0</v>
      </c>
      <c r="AJ172" s="38">
        <f t="shared" si="27"/>
        <v>0</v>
      </c>
      <c r="AK172" s="39">
        <f t="shared" si="28"/>
        <v>0</v>
      </c>
      <c r="AL172" s="69" t="s">
        <v>2465</v>
      </c>
      <c r="AO172" s="2">
        <f t="shared" si="22"/>
        <v>0</v>
      </c>
      <c r="AP172" s="2">
        <f t="shared" si="23"/>
        <v>3.6669999999999998</v>
      </c>
      <c r="AS172">
        <v>5</v>
      </c>
      <c r="AT172">
        <v>4</v>
      </c>
      <c r="AW172" s="93">
        <f t="shared" si="24"/>
        <v>0.41666666666666669</v>
      </c>
      <c r="AX172">
        <f t="shared" si="25"/>
        <v>4</v>
      </c>
    </row>
    <row r="173" spans="2:50">
      <c r="B173" s="35" t="s">
        <v>1822</v>
      </c>
      <c r="C173" s="35" t="s">
        <v>1823</v>
      </c>
      <c r="D173" s="35">
        <v>39140</v>
      </c>
      <c r="E173" s="36">
        <v>0</v>
      </c>
      <c r="F173" s="36">
        <v>0</v>
      </c>
      <c r="G173" s="67">
        <v>0</v>
      </c>
      <c r="H173" s="36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7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7">
        <f t="shared" si="26"/>
        <v>0</v>
      </c>
      <c r="AJ173" s="38">
        <f t="shared" si="27"/>
        <v>0</v>
      </c>
      <c r="AK173" s="39">
        <f t="shared" si="28"/>
        <v>0</v>
      </c>
      <c r="AL173" s="69" t="s">
        <v>2470</v>
      </c>
      <c r="AO173" s="2">
        <f t="shared" si="22"/>
        <v>0</v>
      </c>
      <c r="AP173" s="2">
        <f t="shared" si="23"/>
        <v>0</v>
      </c>
      <c r="AS173">
        <v>6</v>
      </c>
      <c r="AT173">
        <v>4</v>
      </c>
      <c r="AW173" s="93">
        <f t="shared" si="24"/>
        <v>0.5</v>
      </c>
      <c r="AX173">
        <f t="shared" si="25"/>
        <v>4</v>
      </c>
    </row>
    <row r="174" spans="2:50">
      <c r="B174" s="35" t="s">
        <v>572</v>
      </c>
      <c r="C174" s="35" t="s">
        <v>573</v>
      </c>
      <c r="D174" s="35">
        <v>30580</v>
      </c>
      <c r="E174" s="36">
        <v>0</v>
      </c>
      <c r="F174" s="36">
        <v>0</v>
      </c>
      <c r="G174" s="67">
        <v>0</v>
      </c>
      <c r="H174" s="36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0</v>
      </c>
      <c r="N174" s="67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7">
        <f t="shared" si="26"/>
        <v>0</v>
      </c>
      <c r="AJ174" s="38">
        <f t="shared" si="27"/>
        <v>0</v>
      </c>
      <c r="AK174" s="39">
        <f t="shared" si="28"/>
        <v>0</v>
      </c>
      <c r="AL174" s="69" t="s">
        <v>2465</v>
      </c>
      <c r="AO174" s="2">
        <f t="shared" si="22"/>
        <v>0</v>
      </c>
      <c r="AP174" s="2">
        <f t="shared" si="23"/>
        <v>3.6669999999999998</v>
      </c>
      <c r="AS174">
        <v>7</v>
      </c>
      <c r="AT174">
        <v>3</v>
      </c>
      <c r="AW174" s="93">
        <f t="shared" si="24"/>
        <v>0.58333333333333337</v>
      </c>
      <c r="AX174">
        <f t="shared" si="25"/>
        <v>3</v>
      </c>
    </row>
    <row r="175" spans="2:50">
      <c r="B175" s="35" t="s">
        <v>574</v>
      </c>
      <c r="C175" s="35" t="s">
        <v>575</v>
      </c>
      <c r="D175" s="35">
        <v>39140</v>
      </c>
      <c r="E175" s="36">
        <v>0</v>
      </c>
      <c r="F175" s="36">
        <v>0</v>
      </c>
      <c r="G175" s="67">
        <v>0</v>
      </c>
      <c r="H175" s="36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67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7">
        <f t="shared" si="26"/>
        <v>0</v>
      </c>
      <c r="AJ175" s="38">
        <f t="shared" si="27"/>
        <v>0</v>
      </c>
      <c r="AK175" s="39">
        <f t="shared" si="28"/>
        <v>0</v>
      </c>
      <c r="AL175" s="69" t="s">
        <v>2470</v>
      </c>
      <c r="AO175" s="2">
        <f t="shared" si="22"/>
        <v>0</v>
      </c>
      <c r="AP175" s="2">
        <f t="shared" si="23"/>
        <v>0</v>
      </c>
      <c r="AS175">
        <v>7</v>
      </c>
      <c r="AT175">
        <v>3.6669999999999998</v>
      </c>
      <c r="AW175" s="93">
        <f t="shared" si="24"/>
        <v>0.58333333333333337</v>
      </c>
      <c r="AX175">
        <f t="shared" si="25"/>
        <v>3.6669999999999998</v>
      </c>
    </row>
    <row r="176" spans="2:50">
      <c r="B176" s="35" t="s">
        <v>1824</v>
      </c>
      <c r="C176" s="35" t="s">
        <v>1825</v>
      </c>
      <c r="D176" s="35">
        <v>30580</v>
      </c>
      <c r="E176" s="36">
        <v>0</v>
      </c>
      <c r="F176" s="36">
        <v>0</v>
      </c>
      <c r="G176" s="67">
        <v>0</v>
      </c>
      <c r="H176" s="36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7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7">
        <f t="shared" si="26"/>
        <v>0</v>
      </c>
      <c r="AJ176" s="38">
        <f t="shared" si="27"/>
        <v>0</v>
      </c>
      <c r="AK176" s="39">
        <f t="shared" si="28"/>
        <v>0</v>
      </c>
      <c r="AL176" s="69" t="s">
        <v>2469</v>
      </c>
      <c r="AO176" s="2">
        <f t="shared" si="22"/>
        <v>0</v>
      </c>
      <c r="AP176" s="2">
        <f t="shared" si="23"/>
        <v>2.3330000000000002</v>
      </c>
      <c r="AS176">
        <v>8</v>
      </c>
      <c r="AT176">
        <v>2.6669999999999998</v>
      </c>
      <c r="AW176" s="93">
        <f t="shared" si="24"/>
        <v>0.66666666666666663</v>
      </c>
      <c r="AX176">
        <f t="shared" si="25"/>
        <v>2.6669999999999998</v>
      </c>
    </row>
    <row r="177" spans="2:50">
      <c r="B177" s="35" t="s">
        <v>576</v>
      </c>
      <c r="C177" s="35" t="s">
        <v>577</v>
      </c>
      <c r="D177" s="35">
        <v>30580</v>
      </c>
      <c r="E177" s="36">
        <v>0</v>
      </c>
      <c r="F177" s="36">
        <v>0</v>
      </c>
      <c r="G177" s="67">
        <v>1</v>
      </c>
      <c r="H177" s="36">
        <v>0</v>
      </c>
      <c r="I177" s="67">
        <v>1</v>
      </c>
      <c r="J177" s="67">
        <v>0</v>
      </c>
      <c r="K177" s="67">
        <v>1</v>
      </c>
      <c r="L177" s="67">
        <v>0</v>
      </c>
      <c r="M177" s="67">
        <v>1</v>
      </c>
      <c r="N177" s="67">
        <v>0</v>
      </c>
      <c r="O177" s="36">
        <v>1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1</v>
      </c>
      <c r="AB177" s="36">
        <v>0</v>
      </c>
      <c r="AC177" s="36">
        <v>0</v>
      </c>
      <c r="AD177" s="36">
        <v>0</v>
      </c>
      <c r="AE177" s="36">
        <v>0</v>
      </c>
      <c r="AF177" s="36">
        <v>0</v>
      </c>
      <c r="AG177" s="36">
        <v>1</v>
      </c>
      <c r="AH177" s="36">
        <v>0</v>
      </c>
      <c r="AI177" s="37">
        <f t="shared" si="26"/>
        <v>8</v>
      </c>
      <c r="AJ177" s="38">
        <f t="shared" si="27"/>
        <v>1</v>
      </c>
      <c r="AK177" s="39">
        <f t="shared" si="28"/>
        <v>8</v>
      </c>
      <c r="AL177" s="69" t="s">
        <v>2464</v>
      </c>
      <c r="AO177" s="2">
        <f t="shared" si="22"/>
        <v>8</v>
      </c>
      <c r="AP177" s="2">
        <f t="shared" si="23"/>
        <v>4</v>
      </c>
      <c r="AS177">
        <v>8</v>
      </c>
      <c r="AT177">
        <v>4</v>
      </c>
      <c r="AW177" s="93">
        <f t="shared" si="24"/>
        <v>0.66666666666666663</v>
      </c>
      <c r="AX177">
        <f t="shared" si="25"/>
        <v>4</v>
      </c>
    </row>
    <row r="178" spans="2:50">
      <c r="B178" s="35" t="s">
        <v>578</v>
      </c>
      <c r="C178" s="35" t="s">
        <v>579</v>
      </c>
      <c r="D178" s="35">
        <v>39140</v>
      </c>
      <c r="E178" s="36">
        <v>0</v>
      </c>
      <c r="F178" s="36">
        <v>0</v>
      </c>
      <c r="G178" s="67">
        <v>0</v>
      </c>
      <c r="H178" s="36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7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7">
        <f t="shared" si="26"/>
        <v>0</v>
      </c>
      <c r="AJ178" s="38">
        <f t="shared" si="27"/>
        <v>0</v>
      </c>
      <c r="AK178" s="39">
        <f t="shared" si="28"/>
        <v>0</v>
      </c>
      <c r="AL178" s="69" t="s">
        <v>2469</v>
      </c>
      <c r="AO178" s="2">
        <f t="shared" si="22"/>
        <v>0</v>
      </c>
      <c r="AP178" s="2">
        <f t="shared" si="23"/>
        <v>2.3330000000000002</v>
      </c>
      <c r="AS178">
        <v>8</v>
      </c>
      <c r="AT178">
        <v>4</v>
      </c>
      <c r="AW178" s="93">
        <f t="shared" si="24"/>
        <v>0.66666666666666663</v>
      </c>
      <c r="AX178">
        <f t="shared" si="25"/>
        <v>4</v>
      </c>
    </row>
    <row r="179" spans="2:50">
      <c r="B179" s="35" t="s">
        <v>580</v>
      </c>
      <c r="C179" s="35" t="s">
        <v>581</v>
      </c>
      <c r="D179" s="35">
        <v>30580</v>
      </c>
      <c r="E179" s="36">
        <v>0</v>
      </c>
      <c r="F179" s="36">
        <v>0</v>
      </c>
      <c r="G179" s="67">
        <v>0</v>
      </c>
      <c r="H179" s="36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7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7">
        <f t="shared" si="26"/>
        <v>0</v>
      </c>
      <c r="AJ179" s="38">
        <f t="shared" si="27"/>
        <v>0</v>
      </c>
      <c r="AK179" s="39">
        <f t="shared" si="28"/>
        <v>0</v>
      </c>
      <c r="AL179" s="69" t="s">
        <v>2477</v>
      </c>
      <c r="AO179" s="2">
        <f t="shared" si="22"/>
        <v>0</v>
      </c>
      <c r="AP179" s="2">
        <f t="shared" si="23"/>
        <v>1.667</v>
      </c>
      <c r="AS179">
        <v>9</v>
      </c>
      <c r="AT179">
        <v>2</v>
      </c>
      <c r="AW179" s="93">
        <f t="shared" si="24"/>
        <v>0.75</v>
      </c>
      <c r="AX179">
        <f t="shared" si="25"/>
        <v>2</v>
      </c>
    </row>
    <row r="180" spans="2:50">
      <c r="B180" s="35" t="s">
        <v>582</v>
      </c>
      <c r="C180" s="35" t="s">
        <v>583</v>
      </c>
      <c r="D180" s="35">
        <v>30580</v>
      </c>
      <c r="E180" s="36">
        <v>0</v>
      </c>
      <c r="F180" s="36">
        <v>0</v>
      </c>
      <c r="G180" s="67">
        <v>0</v>
      </c>
      <c r="H180" s="36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7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7">
        <f t="shared" si="26"/>
        <v>0</v>
      </c>
      <c r="AJ180" s="38">
        <f t="shared" si="27"/>
        <v>0</v>
      </c>
      <c r="AK180" s="39">
        <f t="shared" si="28"/>
        <v>0</v>
      </c>
      <c r="AL180" s="69" t="s">
        <v>2468</v>
      </c>
      <c r="AO180" s="2">
        <f t="shared" si="22"/>
        <v>0</v>
      </c>
      <c r="AP180" s="2">
        <f t="shared" si="23"/>
        <v>3</v>
      </c>
      <c r="AS180">
        <v>9</v>
      </c>
      <c r="AT180">
        <v>2.6669999999999998</v>
      </c>
      <c r="AW180" s="93">
        <f t="shared" si="24"/>
        <v>0.75</v>
      </c>
      <c r="AX180">
        <f t="shared" si="25"/>
        <v>2.6669999999999998</v>
      </c>
    </row>
    <row r="181" spans="2:50">
      <c r="B181" s="35" t="s">
        <v>584</v>
      </c>
      <c r="C181" s="35" t="s">
        <v>585</v>
      </c>
      <c r="D181" s="35">
        <v>39140</v>
      </c>
      <c r="E181" s="36">
        <v>0</v>
      </c>
      <c r="F181" s="36">
        <v>0</v>
      </c>
      <c r="G181" s="67">
        <v>0</v>
      </c>
      <c r="H181" s="36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7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7">
        <f t="shared" si="26"/>
        <v>0</v>
      </c>
      <c r="AJ181" s="38">
        <f t="shared" si="27"/>
        <v>0</v>
      </c>
      <c r="AK181" s="39">
        <f t="shared" si="28"/>
        <v>0</v>
      </c>
      <c r="AL181" s="69" t="s">
        <v>2464</v>
      </c>
      <c r="AO181" s="2">
        <f t="shared" si="22"/>
        <v>0</v>
      </c>
      <c r="AP181" s="2">
        <f t="shared" si="23"/>
        <v>4</v>
      </c>
      <c r="AS181">
        <v>9</v>
      </c>
      <c r="AT181">
        <v>4</v>
      </c>
      <c r="AW181" s="93">
        <f t="shared" si="24"/>
        <v>0.75</v>
      </c>
      <c r="AX181">
        <f t="shared" si="25"/>
        <v>4</v>
      </c>
    </row>
    <row r="182" spans="2:50">
      <c r="B182" s="35" t="s">
        <v>586</v>
      </c>
      <c r="C182" s="35" t="s">
        <v>587</v>
      </c>
      <c r="D182" s="35">
        <v>30580</v>
      </c>
      <c r="E182" s="36">
        <v>0</v>
      </c>
      <c r="F182" s="36">
        <v>0</v>
      </c>
      <c r="G182" s="67">
        <v>0</v>
      </c>
      <c r="H182" s="36">
        <v>0</v>
      </c>
      <c r="I182" s="67">
        <v>1</v>
      </c>
      <c r="J182" s="67">
        <v>0</v>
      </c>
      <c r="K182" s="67">
        <v>0</v>
      </c>
      <c r="L182" s="67">
        <v>0</v>
      </c>
      <c r="M182" s="67">
        <v>0</v>
      </c>
      <c r="N182" s="67">
        <v>1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7">
        <f t="shared" si="26"/>
        <v>2</v>
      </c>
      <c r="AJ182" s="38">
        <f t="shared" si="27"/>
        <v>1</v>
      </c>
      <c r="AK182" s="39">
        <f t="shared" si="28"/>
        <v>2</v>
      </c>
      <c r="AL182" s="69" t="s">
        <v>2464</v>
      </c>
      <c r="AO182" s="2">
        <f t="shared" si="22"/>
        <v>2</v>
      </c>
      <c r="AP182" s="2">
        <f t="shared" si="23"/>
        <v>4</v>
      </c>
      <c r="AS182">
        <v>10</v>
      </c>
      <c r="AT182">
        <v>3</v>
      </c>
      <c r="AW182" s="93">
        <f t="shared" si="24"/>
        <v>0.83333333333333337</v>
      </c>
      <c r="AX182">
        <f t="shared" si="25"/>
        <v>3</v>
      </c>
    </row>
    <row r="183" spans="2:50">
      <c r="B183" s="35" t="s">
        <v>588</v>
      </c>
      <c r="C183" s="35" t="s">
        <v>589</v>
      </c>
      <c r="D183" s="35">
        <v>30580</v>
      </c>
      <c r="E183" s="36">
        <v>0</v>
      </c>
      <c r="F183" s="36">
        <v>0</v>
      </c>
      <c r="G183" s="67">
        <v>0</v>
      </c>
      <c r="H183" s="36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7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7">
        <f t="shared" si="26"/>
        <v>0</v>
      </c>
      <c r="AJ183" s="38">
        <f t="shared" si="27"/>
        <v>0</v>
      </c>
      <c r="AK183" s="39">
        <f t="shared" si="28"/>
        <v>0</v>
      </c>
      <c r="AL183" s="69" t="s">
        <v>2466</v>
      </c>
      <c r="AO183" s="2">
        <f t="shared" si="22"/>
        <v>0</v>
      </c>
      <c r="AP183" s="2">
        <f t="shared" si="23"/>
        <v>3.3330000000000002</v>
      </c>
      <c r="AS183">
        <v>11</v>
      </c>
      <c r="AT183">
        <v>3.3330000000000002</v>
      </c>
      <c r="AW183" s="93">
        <f t="shared" si="24"/>
        <v>0.91666666666666663</v>
      </c>
      <c r="AX183">
        <f t="shared" si="25"/>
        <v>3.3330000000000002</v>
      </c>
    </row>
    <row r="184" spans="2:50">
      <c r="B184" s="35" t="s">
        <v>590</v>
      </c>
      <c r="C184" s="35" t="s">
        <v>591</v>
      </c>
      <c r="D184" s="35">
        <v>30580</v>
      </c>
      <c r="E184" s="36">
        <v>0</v>
      </c>
      <c r="F184" s="36">
        <v>0</v>
      </c>
      <c r="G184" s="67">
        <v>0</v>
      </c>
      <c r="H184" s="36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67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7">
        <f t="shared" si="26"/>
        <v>0</v>
      </c>
      <c r="AJ184" s="38">
        <f t="shared" si="27"/>
        <v>0</v>
      </c>
      <c r="AK184" s="39">
        <f t="shared" si="28"/>
        <v>0</v>
      </c>
      <c r="AL184" s="69" t="s">
        <v>2465</v>
      </c>
      <c r="AO184" s="2">
        <f t="shared" si="22"/>
        <v>0</v>
      </c>
      <c r="AP184" s="2">
        <f t="shared" si="23"/>
        <v>3.6669999999999998</v>
      </c>
      <c r="AS184">
        <v>11</v>
      </c>
      <c r="AT184">
        <v>3.3330000000000002</v>
      </c>
      <c r="AW184" s="93">
        <f t="shared" si="24"/>
        <v>0.91666666666666663</v>
      </c>
      <c r="AX184">
        <f t="shared" si="25"/>
        <v>3.3330000000000002</v>
      </c>
    </row>
    <row r="185" spans="2:50">
      <c r="B185" s="35" t="s">
        <v>592</v>
      </c>
      <c r="C185" s="35" t="s">
        <v>593</v>
      </c>
      <c r="D185" s="35">
        <v>30580</v>
      </c>
      <c r="E185" s="36">
        <v>0</v>
      </c>
      <c r="F185" s="36">
        <v>0</v>
      </c>
      <c r="G185" s="67">
        <v>0</v>
      </c>
      <c r="H185" s="36">
        <v>0</v>
      </c>
      <c r="I185" s="67">
        <v>1</v>
      </c>
      <c r="J185" s="67">
        <v>0</v>
      </c>
      <c r="K185" s="67">
        <v>0</v>
      </c>
      <c r="L185" s="67">
        <v>0</v>
      </c>
      <c r="M185" s="67">
        <v>0</v>
      </c>
      <c r="N185" s="67">
        <v>1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36">
        <v>0</v>
      </c>
      <c r="AD185" s="36">
        <v>0</v>
      </c>
      <c r="AE185" s="36">
        <v>0</v>
      </c>
      <c r="AF185" s="36">
        <v>0</v>
      </c>
      <c r="AG185" s="36">
        <v>0</v>
      </c>
      <c r="AH185" s="36">
        <v>0</v>
      </c>
      <c r="AI185" s="37">
        <f t="shared" si="26"/>
        <v>2</v>
      </c>
      <c r="AJ185" s="38">
        <f t="shared" si="27"/>
        <v>1</v>
      </c>
      <c r="AK185" s="39">
        <f t="shared" si="28"/>
        <v>2</v>
      </c>
      <c r="AL185" s="69" t="s">
        <v>2466</v>
      </c>
      <c r="AO185" s="2">
        <f t="shared" si="22"/>
        <v>2</v>
      </c>
      <c r="AP185" s="2">
        <f t="shared" si="23"/>
        <v>3.3330000000000002</v>
      </c>
      <c r="AS185">
        <v>11</v>
      </c>
      <c r="AT185">
        <v>4</v>
      </c>
      <c r="AW185" s="93">
        <f t="shared" si="24"/>
        <v>0.91666666666666663</v>
      </c>
      <c r="AX185">
        <f t="shared" si="25"/>
        <v>4</v>
      </c>
    </row>
    <row r="186" spans="2:50">
      <c r="B186" s="35" t="s">
        <v>594</v>
      </c>
      <c r="C186" s="35" t="s">
        <v>595</v>
      </c>
      <c r="D186" s="35">
        <v>39140</v>
      </c>
      <c r="E186" s="36">
        <v>0</v>
      </c>
      <c r="F186" s="36">
        <v>0</v>
      </c>
      <c r="G186" s="67">
        <v>0</v>
      </c>
      <c r="H186" s="36">
        <v>0</v>
      </c>
      <c r="I186" s="67">
        <v>1</v>
      </c>
      <c r="J186" s="67">
        <v>0</v>
      </c>
      <c r="K186" s="67">
        <v>0</v>
      </c>
      <c r="L186" s="67">
        <v>0</v>
      </c>
      <c r="M186" s="67">
        <v>0</v>
      </c>
      <c r="N186" s="67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1</v>
      </c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7">
        <f t="shared" si="26"/>
        <v>2</v>
      </c>
      <c r="AJ186" s="38">
        <f t="shared" si="27"/>
        <v>1</v>
      </c>
      <c r="AK186" s="39">
        <f t="shared" si="28"/>
        <v>2</v>
      </c>
      <c r="AL186" s="69" t="s">
        <v>2465</v>
      </c>
      <c r="AO186" s="2">
        <f t="shared" si="22"/>
        <v>2</v>
      </c>
      <c r="AP186" s="2">
        <f t="shared" si="23"/>
        <v>3.6669999999999998</v>
      </c>
      <c r="AS186">
        <v>11</v>
      </c>
      <c r="AT186">
        <v>4</v>
      </c>
      <c r="AW186" s="93">
        <f t="shared" si="24"/>
        <v>0.91666666666666663</v>
      </c>
      <c r="AX186">
        <f t="shared" si="25"/>
        <v>4</v>
      </c>
    </row>
    <row r="187" spans="2:50">
      <c r="B187" s="35" t="s">
        <v>596</v>
      </c>
      <c r="C187" s="35" t="s">
        <v>597</v>
      </c>
      <c r="D187" s="35">
        <v>30580</v>
      </c>
      <c r="E187" s="36">
        <v>0</v>
      </c>
      <c r="F187" s="36">
        <v>0</v>
      </c>
      <c r="G187" s="67">
        <v>1</v>
      </c>
      <c r="H187" s="36">
        <v>0</v>
      </c>
      <c r="I187" s="67">
        <v>0</v>
      </c>
      <c r="J187" s="67">
        <v>0</v>
      </c>
      <c r="K187" s="67">
        <v>0</v>
      </c>
      <c r="L187" s="67">
        <v>1</v>
      </c>
      <c r="M187" s="67">
        <v>0</v>
      </c>
      <c r="N187" s="67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1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1</v>
      </c>
      <c r="AG187" s="36">
        <v>0</v>
      </c>
      <c r="AH187" s="36">
        <v>0</v>
      </c>
      <c r="AI187" s="37">
        <f t="shared" si="26"/>
        <v>4</v>
      </c>
      <c r="AJ187" s="38">
        <f t="shared" si="27"/>
        <v>1</v>
      </c>
      <c r="AK187" s="39">
        <f t="shared" si="28"/>
        <v>4</v>
      </c>
      <c r="AL187" s="69" t="s">
        <v>2466</v>
      </c>
      <c r="AO187" s="2">
        <f t="shared" si="22"/>
        <v>4</v>
      </c>
      <c r="AP187" s="2">
        <f t="shared" si="23"/>
        <v>3.3330000000000002</v>
      </c>
      <c r="AS187">
        <v>12</v>
      </c>
      <c r="AT187">
        <v>4</v>
      </c>
      <c r="AW187" s="93">
        <f t="shared" si="24"/>
        <v>1</v>
      </c>
      <c r="AX187">
        <f t="shared" si="25"/>
        <v>4</v>
      </c>
    </row>
    <row r="188" spans="2:50">
      <c r="B188" s="35" t="s">
        <v>598</v>
      </c>
      <c r="C188" s="35" t="s">
        <v>599</v>
      </c>
      <c r="D188" s="35">
        <v>30580</v>
      </c>
      <c r="E188" s="36">
        <v>0</v>
      </c>
      <c r="F188" s="36">
        <v>0</v>
      </c>
      <c r="G188" s="67">
        <v>0</v>
      </c>
      <c r="H188" s="36">
        <v>0</v>
      </c>
      <c r="I188" s="67">
        <v>0</v>
      </c>
      <c r="J188" s="67">
        <v>0</v>
      </c>
      <c r="K188" s="67">
        <v>0</v>
      </c>
      <c r="L188" s="67">
        <v>0</v>
      </c>
      <c r="M188" s="67">
        <v>0</v>
      </c>
      <c r="N188" s="67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7">
        <f t="shared" si="26"/>
        <v>0</v>
      </c>
      <c r="AJ188" s="38">
        <f t="shared" si="27"/>
        <v>0</v>
      </c>
      <c r="AK188" s="39">
        <f t="shared" si="28"/>
        <v>0</v>
      </c>
      <c r="AL188" s="69" t="s">
        <v>2468</v>
      </c>
      <c r="AO188" s="2">
        <f t="shared" si="22"/>
        <v>0</v>
      </c>
      <c r="AP188" s="2">
        <f t="shared" si="23"/>
        <v>3</v>
      </c>
      <c r="AS188">
        <v>12</v>
      </c>
      <c r="AT188">
        <v>4</v>
      </c>
      <c r="AW188" s="93">
        <f t="shared" si="24"/>
        <v>1</v>
      </c>
      <c r="AX188">
        <f t="shared" si="25"/>
        <v>4</v>
      </c>
    </row>
    <row r="189" spans="2:50">
      <c r="B189" s="35" t="s">
        <v>1826</v>
      </c>
      <c r="C189" s="35" t="s">
        <v>1827</v>
      </c>
      <c r="D189" s="35">
        <v>30580</v>
      </c>
      <c r="E189" s="36">
        <v>0</v>
      </c>
      <c r="F189" s="36">
        <v>0</v>
      </c>
      <c r="G189" s="67">
        <v>0</v>
      </c>
      <c r="H189" s="36">
        <v>0</v>
      </c>
      <c r="I189" s="67">
        <v>0</v>
      </c>
      <c r="J189" s="67">
        <v>0</v>
      </c>
      <c r="K189" s="67">
        <v>0</v>
      </c>
      <c r="L189" s="67">
        <v>0</v>
      </c>
      <c r="M189" s="67">
        <v>0</v>
      </c>
      <c r="N189" s="67">
        <v>0</v>
      </c>
      <c r="O189" s="36">
        <v>0</v>
      </c>
      <c r="P189" s="36">
        <v>0</v>
      </c>
      <c r="Q189" s="36">
        <v>0</v>
      </c>
      <c r="R189" s="36">
        <v>1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7">
        <f t="shared" si="26"/>
        <v>1</v>
      </c>
      <c r="AJ189" s="38">
        <f t="shared" si="27"/>
        <v>1</v>
      </c>
      <c r="AK189" s="39">
        <f t="shared" si="28"/>
        <v>1</v>
      </c>
      <c r="AL189" s="69" t="s">
        <v>2467</v>
      </c>
      <c r="AO189" s="2">
        <f t="shared" si="22"/>
        <v>1</v>
      </c>
      <c r="AP189" s="2">
        <f t="shared" si="23"/>
        <v>2.6669999999999998</v>
      </c>
      <c r="AS189">
        <v>0</v>
      </c>
      <c r="AT189" t="s">
        <v>2486</v>
      </c>
    </row>
    <row r="190" spans="2:50">
      <c r="B190" s="35" t="s">
        <v>600</v>
      </c>
      <c r="C190" s="35" t="s">
        <v>601</v>
      </c>
      <c r="D190" s="35">
        <v>30580</v>
      </c>
      <c r="E190" s="36">
        <v>0</v>
      </c>
      <c r="F190" s="36">
        <v>0</v>
      </c>
      <c r="G190" s="67">
        <v>0</v>
      </c>
      <c r="H190" s="36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0</v>
      </c>
      <c r="N190" s="67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0</v>
      </c>
      <c r="AF190" s="36">
        <v>0</v>
      </c>
      <c r="AG190" s="36">
        <v>0</v>
      </c>
      <c r="AH190" s="36">
        <v>0</v>
      </c>
      <c r="AI190" s="37">
        <f t="shared" si="26"/>
        <v>0</v>
      </c>
      <c r="AJ190" s="38">
        <f t="shared" si="27"/>
        <v>0</v>
      </c>
      <c r="AK190" s="39">
        <f t="shared" si="28"/>
        <v>0</v>
      </c>
      <c r="AL190" s="69" t="s">
        <v>2469</v>
      </c>
      <c r="AO190" s="2">
        <f t="shared" si="22"/>
        <v>0</v>
      </c>
      <c r="AP190" s="2">
        <f t="shared" si="23"/>
        <v>2.3330000000000002</v>
      </c>
      <c r="AS190">
        <v>1</v>
      </c>
      <c r="AT190" t="s">
        <v>2486</v>
      </c>
    </row>
    <row r="191" spans="2:50">
      <c r="B191" s="35" t="s">
        <v>602</v>
      </c>
      <c r="C191" s="35" t="s">
        <v>603</v>
      </c>
      <c r="D191" s="35">
        <v>30580</v>
      </c>
      <c r="E191" s="36">
        <v>0</v>
      </c>
      <c r="F191" s="36">
        <v>0</v>
      </c>
      <c r="G191" s="67">
        <v>0</v>
      </c>
      <c r="H191" s="36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67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0</v>
      </c>
      <c r="AG191" s="36">
        <v>0</v>
      </c>
      <c r="AH191" s="36">
        <v>0</v>
      </c>
      <c r="AI191" s="37">
        <f t="shared" si="26"/>
        <v>0</v>
      </c>
      <c r="AJ191" s="38">
        <f t="shared" si="27"/>
        <v>0</v>
      </c>
      <c r="AK191" s="39">
        <f t="shared" si="28"/>
        <v>0</v>
      </c>
      <c r="AL191" s="69" t="s">
        <v>2472</v>
      </c>
      <c r="AO191" s="2">
        <f t="shared" si="22"/>
        <v>0</v>
      </c>
      <c r="AP191" s="2">
        <f t="shared" si="23"/>
        <v>2</v>
      </c>
      <c r="AS191">
        <v>2</v>
      </c>
      <c r="AT191" t="s">
        <v>2480</v>
      </c>
    </row>
    <row r="192" spans="2:50">
      <c r="B192" s="35" t="s">
        <v>604</v>
      </c>
      <c r="C192" s="35" t="s">
        <v>605</v>
      </c>
      <c r="D192" s="35">
        <v>39140</v>
      </c>
      <c r="E192" s="36">
        <v>0</v>
      </c>
      <c r="F192" s="36">
        <v>0</v>
      </c>
      <c r="G192" s="67">
        <v>0</v>
      </c>
      <c r="H192" s="36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0</v>
      </c>
      <c r="N192" s="67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36">
        <v>0</v>
      </c>
      <c r="AD192" s="36">
        <v>0</v>
      </c>
      <c r="AE192" s="36">
        <v>0</v>
      </c>
      <c r="AF192" s="36">
        <v>0</v>
      </c>
      <c r="AG192" s="36">
        <v>0</v>
      </c>
      <c r="AH192" s="36">
        <v>0</v>
      </c>
      <c r="AI192" s="37">
        <f t="shared" si="26"/>
        <v>0</v>
      </c>
      <c r="AJ192" s="38">
        <f t="shared" si="27"/>
        <v>0</v>
      </c>
      <c r="AK192" s="39">
        <f t="shared" si="28"/>
        <v>0</v>
      </c>
      <c r="AL192" s="69" t="s">
        <v>2464</v>
      </c>
      <c r="AO192" s="2">
        <f t="shared" si="22"/>
        <v>0</v>
      </c>
      <c r="AP192" s="2">
        <f t="shared" si="23"/>
        <v>4</v>
      </c>
      <c r="AS192">
        <v>0</v>
      </c>
      <c r="AT192" t="s">
        <v>2480</v>
      </c>
    </row>
    <row r="193" spans="2:46">
      <c r="B193" s="35" t="s">
        <v>606</v>
      </c>
      <c r="C193" s="35" t="s">
        <v>607</v>
      </c>
      <c r="D193" s="35">
        <v>39140</v>
      </c>
      <c r="E193" s="36">
        <v>0</v>
      </c>
      <c r="F193" s="36">
        <v>0</v>
      </c>
      <c r="G193" s="67">
        <v>1</v>
      </c>
      <c r="H193" s="36">
        <v>0</v>
      </c>
      <c r="I193" s="67">
        <v>1</v>
      </c>
      <c r="J193" s="67">
        <v>0</v>
      </c>
      <c r="K193" s="67">
        <v>0</v>
      </c>
      <c r="L193" s="67">
        <v>1</v>
      </c>
      <c r="M193" s="67">
        <v>0</v>
      </c>
      <c r="N193" s="67">
        <v>1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1</v>
      </c>
      <c r="W193" s="36">
        <v>0</v>
      </c>
      <c r="X193" s="36">
        <v>0</v>
      </c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0</v>
      </c>
      <c r="AE193" s="36">
        <v>0</v>
      </c>
      <c r="AF193" s="36">
        <v>1</v>
      </c>
      <c r="AG193" s="36">
        <v>0</v>
      </c>
      <c r="AH193" s="36">
        <v>0</v>
      </c>
      <c r="AI193" s="37">
        <f t="shared" si="26"/>
        <v>8</v>
      </c>
      <c r="AJ193" s="38">
        <f t="shared" si="27"/>
        <v>1</v>
      </c>
      <c r="AK193" s="39">
        <f t="shared" si="28"/>
        <v>8</v>
      </c>
      <c r="AL193" s="69" t="s">
        <v>2464</v>
      </c>
      <c r="AO193" s="2">
        <f t="shared" si="22"/>
        <v>8</v>
      </c>
      <c r="AP193" s="2">
        <f t="shared" si="23"/>
        <v>4</v>
      </c>
      <c r="AS193">
        <v>0</v>
      </c>
      <c r="AT193" t="s">
        <v>2480</v>
      </c>
    </row>
    <row r="195" spans="2:46">
      <c r="B195" t="s">
        <v>1773</v>
      </c>
    </row>
    <row r="196" spans="2:46">
      <c r="B196" t="s">
        <v>1828</v>
      </c>
    </row>
  </sheetData>
  <sortState ref="AS24:AT188">
    <sortCondition ref="AS24:AS188"/>
    <sortCondition ref="AT24:AT188"/>
  </sortState>
  <mergeCells count="7">
    <mergeCell ref="B21:D21"/>
    <mergeCell ref="B22:D22"/>
    <mergeCell ref="AQ2:AT2"/>
    <mergeCell ref="AQ17:AR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workbookViewId="0">
      <selection activeCell="K119" sqref="J116:K119"/>
    </sheetView>
  </sheetViews>
  <sheetFormatPr baseColWidth="10" defaultColWidth="11" defaultRowHeight="15" x14ac:dyDescent="0"/>
  <cols>
    <col min="1" max="1" width="24.83203125" customWidth="1"/>
    <col min="2" max="2" width="9.1640625" style="2" customWidth="1"/>
    <col min="3" max="3" width="14.33203125" customWidth="1"/>
    <col min="4" max="4" width="3.1640625" style="43" customWidth="1"/>
    <col min="5" max="5" width="24.83203125" customWidth="1"/>
    <col min="7" max="7" width="14.33203125" customWidth="1"/>
    <col min="10" max="10" width="28.5" customWidth="1"/>
  </cols>
  <sheetData>
    <row r="1" spans="1:11" ht="23">
      <c r="A1" s="1" t="s">
        <v>335</v>
      </c>
      <c r="B1" s="41"/>
      <c r="C1" s="42"/>
      <c r="G1" s="44" t="s">
        <v>47</v>
      </c>
    </row>
    <row r="2" spans="1:11" ht="20">
      <c r="A2" s="4" t="s">
        <v>336</v>
      </c>
      <c r="B2" s="41"/>
      <c r="C2" s="42"/>
      <c r="G2" s="59" t="s">
        <v>1708</v>
      </c>
    </row>
    <row r="11" spans="1:11" ht="17" customHeight="1">
      <c r="A11" s="117" t="s">
        <v>48</v>
      </c>
      <c r="B11" s="117"/>
      <c r="C11" s="117"/>
      <c r="D11" s="117"/>
      <c r="E11" s="117"/>
      <c r="F11" s="117"/>
      <c r="G11" s="117"/>
    </row>
    <row r="12" spans="1:11" ht="17" customHeight="1">
      <c r="A12" s="118" t="s">
        <v>49</v>
      </c>
      <c r="B12" s="118"/>
      <c r="C12" s="118"/>
      <c r="D12" s="118"/>
      <c r="E12" s="118"/>
      <c r="F12" s="118"/>
      <c r="G12" s="118"/>
    </row>
    <row r="14" spans="1:11" s="47" customFormat="1" ht="29.25" customHeight="1">
      <c r="A14" s="45" t="s">
        <v>50</v>
      </c>
      <c r="B14" s="45" t="s">
        <v>16</v>
      </c>
      <c r="C14" s="45" t="s">
        <v>51</v>
      </c>
      <c r="D14" s="46"/>
      <c r="E14" s="45" t="s">
        <v>50</v>
      </c>
      <c r="F14" s="45" t="s">
        <v>16</v>
      </c>
      <c r="G14" s="45" t="s">
        <v>51</v>
      </c>
    </row>
    <row r="15" spans="1:11" s="51" customFormat="1" ht="21" customHeight="1">
      <c r="A15" s="48" t="s">
        <v>337</v>
      </c>
      <c r="B15" s="49" t="s">
        <v>338</v>
      </c>
      <c r="C15" s="48"/>
      <c r="D15" s="50"/>
      <c r="E15" s="48" t="s">
        <v>1784</v>
      </c>
      <c r="F15" s="49" t="s">
        <v>1785</v>
      </c>
      <c r="G15" s="48"/>
      <c r="J15"/>
      <c r="K15"/>
    </row>
    <row r="16" spans="1:11" s="51" customFormat="1" ht="21" customHeight="1">
      <c r="A16" s="52" t="s">
        <v>22</v>
      </c>
      <c r="B16" s="53" t="s">
        <v>23</v>
      </c>
      <c r="C16" s="52"/>
      <c r="D16" s="50"/>
      <c r="E16" s="52" t="s">
        <v>375</v>
      </c>
      <c r="F16" s="53" t="s">
        <v>376</v>
      </c>
      <c r="G16" s="52"/>
      <c r="J16"/>
      <c r="K16"/>
    </row>
    <row r="17" spans="1:11" s="51" customFormat="1" ht="21" customHeight="1">
      <c r="A17" s="48" t="s">
        <v>1776</v>
      </c>
      <c r="B17" s="49" t="s">
        <v>1777</v>
      </c>
      <c r="C17" s="48"/>
      <c r="D17" s="50"/>
      <c r="E17" s="48" t="s">
        <v>377</v>
      </c>
      <c r="F17" s="49" t="s">
        <v>378</v>
      </c>
      <c r="G17" s="48"/>
      <c r="J17"/>
      <c r="K17"/>
    </row>
    <row r="18" spans="1:11" s="51" customFormat="1" ht="21" customHeight="1">
      <c r="A18" s="52" t="s">
        <v>1778</v>
      </c>
      <c r="B18" s="53" t="s">
        <v>1779</v>
      </c>
      <c r="C18" s="52"/>
      <c r="D18" s="50"/>
      <c r="E18" s="52" t="s">
        <v>379</v>
      </c>
      <c r="F18" s="53" t="s">
        <v>380</v>
      </c>
      <c r="G18" s="52"/>
      <c r="J18"/>
      <c r="K18"/>
    </row>
    <row r="19" spans="1:11" s="51" customFormat="1" ht="21" customHeight="1">
      <c r="A19" s="48" t="s">
        <v>339</v>
      </c>
      <c r="B19" s="49" t="s">
        <v>340</v>
      </c>
      <c r="C19" s="48"/>
      <c r="D19" s="50"/>
      <c r="E19" s="48" t="s">
        <v>381</v>
      </c>
      <c r="F19" s="49" t="s">
        <v>382</v>
      </c>
      <c r="G19" s="48"/>
      <c r="J19"/>
      <c r="K19"/>
    </row>
    <row r="20" spans="1:11" s="51" customFormat="1" ht="21" customHeight="1">
      <c r="A20" s="52" t="s">
        <v>341</v>
      </c>
      <c r="B20" s="53" t="s">
        <v>342</v>
      </c>
      <c r="C20" s="52"/>
      <c r="D20" s="50"/>
      <c r="E20" s="52" t="s">
        <v>383</v>
      </c>
      <c r="F20" s="53" t="s">
        <v>384</v>
      </c>
      <c r="G20" s="52"/>
      <c r="J20"/>
      <c r="K20"/>
    </row>
    <row r="21" spans="1:11" s="51" customFormat="1" ht="21" customHeight="1">
      <c r="A21" s="48" t="s">
        <v>343</v>
      </c>
      <c r="B21" s="49" t="s">
        <v>344</v>
      </c>
      <c r="C21" s="48"/>
      <c r="D21" s="50"/>
      <c r="E21" s="48" t="s">
        <v>1786</v>
      </c>
      <c r="F21" s="49" t="s">
        <v>1787</v>
      </c>
      <c r="G21" s="48"/>
      <c r="J21"/>
      <c r="K21"/>
    </row>
    <row r="22" spans="1:11" s="51" customFormat="1" ht="21" customHeight="1">
      <c r="A22" s="52" t="s">
        <v>345</v>
      </c>
      <c r="B22" s="53" t="s">
        <v>346</v>
      </c>
      <c r="C22" s="52"/>
      <c r="D22" s="50"/>
      <c r="E22" s="52" t="s">
        <v>385</v>
      </c>
      <c r="F22" s="53" t="s">
        <v>386</v>
      </c>
      <c r="G22" s="52"/>
      <c r="J22"/>
      <c r="K22"/>
    </row>
    <row r="23" spans="1:11" s="51" customFormat="1" ht="21" customHeight="1">
      <c r="A23" s="48" t="s">
        <v>347</v>
      </c>
      <c r="B23" s="49" t="s">
        <v>348</v>
      </c>
      <c r="C23" s="48"/>
      <c r="D23" s="50"/>
      <c r="E23" s="48" t="s">
        <v>387</v>
      </c>
      <c r="F23" s="49" t="s">
        <v>388</v>
      </c>
      <c r="G23" s="48"/>
      <c r="J23"/>
      <c r="K23"/>
    </row>
    <row r="24" spans="1:11" s="51" customFormat="1" ht="21" customHeight="1">
      <c r="A24" s="52" t="s">
        <v>349</v>
      </c>
      <c r="B24" s="53" t="s">
        <v>350</v>
      </c>
      <c r="C24" s="52"/>
      <c r="D24" s="50"/>
      <c r="E24" s="52" t="s">
        <v>389</v>
      </c>
      <c r="F24" s="53" t="s">
        <v>390</v>
      </c>
      <c r="G24" s="52"/>
      <c r="J24"/>
      <c r="K24"/>
    </row>
    <row r="25" spans="1:11" s="51" customFormat="1" ht="21" customHeight="1">
      <c r="A25" s="48" t="s">
        <v>351</v>
      </c>
      <c r="B25" s="49" t="s">
        <v>352</v>
      </c>
      <c r="C25" s="48"/>
      <c r="D25" s="50"/>
      <c r="E25" s="48" t="s">
        <v>391</v>
      </c>
      <c r="F25" s="49" t="s">
        <v>392</v>
      </c>
      <c r="G25" s="48"/>
      <c r="J25"/>
      <c r="K25"/>
    </row>
    <row r="26" spans="1:11" s="51" customFormat="1" ht="21" customHeight="1">
      <c r="A26" s="52" t="s">
        <v>353</v>
      </c>
      <c r="B26" s="53" t="s">
        <v>354</v>
      </c>
      <c r="C26" s="52"/>
      <c r="D26" s="50"/>
      <c r="E26" s="52" t="s">
        <v>393</v>
      </c>
      <c r="F26" s="53" t="s">
        <v>394</v>
      </c>
      <c r="G26" s="52"/>
      <c r="J26"/>
      <c r="K26"/>
    </row>
    <row r="27" spans="1:11" s="51" customFormat="1" ht="21" customHeight="1">
      <c r="A27" s="48" t="s">
        <v>355</v>
      </c>
      <c r="B27" s="49" t="s">
        <v>356</v>
      </c>
      <c r="C27" s="48"/>
      <c r="D27" s="50"/>
      <c r="E27" s="48" t="s">
        <v>395</v>
      </c>
      <c r="F27" s="49" t="s">
        <v>396</v>
      </c>
      <c r="G27" s="48"/>
      <c r="J27"/>
      <c r="K27"/>
    </row>
    <row r="28" spans="1:11" s="51" customFormat="1" ht="21" customHeight="1">
      <c r="A28" s="52" t="s">
        <v>357</v>
      </c>
      <c r="B28" s="53" t="s">
        <v>358</v>
      </c>
      <c r="C28" s="52"/>
      <c r="D28" s="50"/>
      <c r="E28" s="52" t="s">
        <v>397</v>
      </c>
      <c r="F28" s="53" t="s">
        <v>398</v>
      </c>
      <c r="G28" s="52"/>
      <c r="J28"/>
      <c r="K28"/>
    </row>
    <row r="29" spans="1:11" s="51" customFormat="1" ht="21" customHeight="1">
      <c r="A29" s="48" t="s">
        <v>359</v>
      </c>
      <c r="B29" s="49" t="s">
        <v>360</v>
      </c>
      <c r="C29" s="48"/>
      <c r="D29" s="50"/>
      <c r="E29" s="48" t="s">
        <v>399</v>
      </c>
      <c r="F29" s="49" t="s">
        <v>400</v>
      </c>
      <c r="G29" s="48"/>
      <c r="J29"/>
      <c r="K29"/>
    </row>
    <row r="30" spans="1:11" s="51" customFormat="1" ht="21" customHeight="1">
      <c r="A30" s="52" t="s">
        <v>25</v>
      </c>
      <c r="B30" s="53" t="s">
        <v>26</v>
      </c>
      <c r="C30" s="52"/>
      <c r="D30" s="50"/>
      <c r="E30" s="52" t="s">
        <v>401</v>
      </c>
      <c r="F30" s="53" t="s">
        <v>402</v>
      </c>
      <c r="G30" s="52"/>
      <c r="J30"/>
      <c r="K30"/>
    </row>
    <row r="31" spans="1:11" s="51" customFormat="1" ht="21" customHeight="1">
      <c r="A31" s="48" t="s">
        <v>361</v>
      </c>
      <c r="B31" s="49" t="s">
        <v>362</v>
      </c>
      <c r="C31" s="48"/>
      <c r="D31" s="50"/>
      <c r="E31" s="48" t="s">
        <v>403</v>
      </c>
      <c r="F31" s="49" t="s">
        <v>404</v>
      </c>
      <c r="G31" s="48"/>
      <c r="J31"/>
      <c r="K31"/>
    </row>
    <row r="32" spans="1:11" s="51" customFormat="1" ht="21" customHeight="1">
      <c r="A32" s="52" t="s">
        <v>363</v>
      </c>
      <c r="B32" s="53" t="s">
        <v>364</v>
      </c>
      <c r="C32" s="52"/>
      <c r="D32" s="50"/>
      <c r="E32" s="52" t="s">
        <v>405</v>
      </c>
      <c r="F32" s="53" t="s">
        <v>406</v>
      </c>
      <c r="G32" s="52"/>
      <c r="J32"/>
      <c r="K32"/>
    </row>
    <row r="33" spans="1:11" s="51" customFormat="1" ht="21" customHeight="1">
      <c r="A33" s="48" t="s">
        <v>27</v>
      </c>
      <c r="B33" s="49" t="s">
        <v>28</v>
      </c>
      <c r="C33" s="48"/>
      <c r="D33" s="50"/>
      <c r="E33" s="48" t="s">
        <v>1788</v>
      </c>
      <c r="F33" s="49" t="s">
        <v>1789</v>
      </c>
      <c r="G33" s="48"/>
      <c r="J33"/>
      <c r="K33"/>
    </row>
    <row r="34" spans="1:11" s="51" customFormat="1" ht="21" customHeight="1">
      <c r="A34" s="52" t="s">
        <v>1780</v>
      </c>
      <c r="B34" s="53" t="s">
        <v>1781</v>
      </c>
      <c r="C34" s="52"/>
      <c r="D34" s="50"/>
      <c r="E34" s="52" t="s">
        <v>407</v>
      </c>
      <c r="F34" s="53" t="s">
        <v>408</v>
      </c>
      <c r="G34" s="52"/>
      <c r="J34"/>
      <c r="K34"/>
    </row>
    <row r="35" spans="1:11" s="51" customFormat="1" ht="21" customHeight="1">
      <c r="A35" s="48" t="s">
        <v>365</v>
      </c>
      <c r="B35" s="49" t="s">
        <v>366</v>
      </c>
      <c r="C35" s="48"/>
      <c r="D35" s="50"/>
      <c r="E35" s="48" t="s">
        <v>409</v>
      </c>
      <c r="F35" s="49" t="s">
        <v>410</v>
      </c>
      <c r="G35" s="48"/>
      <c r="J35"/>
      <c r="K35"/>
    </row>
    <row r="36" spans="1:11" s="51" customFormat="1" ht="21" customHeight="1">
      <c r="A36" s="52" t="s">
        <v>29</v>
      </c>
      <c r="B36" s="53" t="s">
        <v>30</v>
      </c>
      <c r="C36" s="52"/>
      <c r="D36" s="50"/>
      <c r="E36" s="52" t="s">
        <v>411</v>
      </c>
      <c r="F36" s="53" t="s">
        <v>412</v>
      </c>
      <c r="G36" s="52"/>
      <c r="J36"/>
      <c r="K36"/>
    </row>
    <row r="37" spans="1:11" s="51" customFormat="1" ht="21" customHeight="1">
      <c r="A37" s="48" t="s">
        <v>1782</v>
      </c>
      <c r="B37" s="49" t="s">
        <v>1783</v>
      </c>
      <c r="C37" s="48"/>
      <c r="D37" s="50"/>
      <c r="E37" s="48" t="s">
        <v>413</v>
      </c>
      <c r="F37" s="49" t="s">
        <v>414</v>
      </c>
      <c r="G37" s="48"/>
      <c r="J37"/>
      <c r="K37"/>
    </row>
    <row r="38" spans="1:11" s="51" customFormat="1" ht="21" customHeight="1">
      <c r="A38" s="52" t="s">
        <v>367</v>
      </c>
      <c r="B38" s="53" t="s">
        <v>368</v>
      </c>
      <c r="C38" s="52"/>
      <c r="D38" s="50"/>
      <c r="E38" s="52" t="s">
        <v>415</v>
      </c>
      <c r="F38" s="53" t="s">
        <v>416</v>
      </c>
      <c r="G38" s="52"/>
      <c r="J38"/>
      <c r="K38"/>
    </row>
    <row r="39" spans="1:11" s="51" customFormat="1" ht="21" customHeight="1">
      <c r="A39" s="48" t="s">
        <v>369</v>
      </c>
      <c r="B39" s="49" t="s">
        <v>370</v>
      </c>
      <c r="C39" s="48"/>
      <c r="D39" s="50"/>
      <c r="E39" s="48" t="s">
        <v>1790</v>
      </c>
      <c r="F39" s="49" t="s">
        <v>1791</v>
      </c>
      <c r="G39" s="48"/>
      <c r="J39"/>
      <c r="K39"/>
    </row>
    <row r="40" spans="1:11" s="51" customFormat="1" ht="21" customHeight="1">
      <c r="A40" s="52" t="s">
        <v>371</v>
      </c>
      <c r="B40" s="53" t="s">
        <v>372</v>
      </c>
      <c r="C40" s="52"/>
      <c r="D40" s="50"/>
      <c r="E40" s="52" t="s">
        <v>417</v>
      </c>
      <c r="F40" s="53" t="s">
        <v>418</v>
      </c>
      <c r="G40" s="52"/>
      <c r="J40"/>
      <c r="K40"/>
    </row>
    <row r="41" spans="1:11" s="51" customFormat="1" ht="21" customHeight="1">
      <c r="A41" s="54" t="s">
        <v>373</v>
      </c>
      <c r="B41" s="55" t="s">
        <v>374</v>
      </c>
      <c r="C41" s="54"/>
      <c r="D41" s="50"/>
      <c r="E41" s="54" t="s">
        <v>419</v>
      </c>
      <c r="F41" s="55" t="s">
        <v>420</v>
      </c>
      <c r="G41" s="54"/>
      <c r="J41"/>
      <c r="K41"/>
    </row>
    <row r="42" spans="1:11" s="51" customFormat="1" ht="27.75" customHeight="1">
      <c r="A42" s="45" t="s">
        <v>50</v>
      </c>
      <c r="B42" s="45" t="s">
        <v>16</v>
      </c>
      <c r="C42" s="45" t="s">
        <v>51</v>
      </c>
      <c r="D42" s="46"/>
      <c r="E42" s="45" t="s">
        <v>50</v>
      </c>
      <c r="F42" s="45" t="s">
        <v>16</v>
      </c>
      <c r="G42" s="45" t="s">
        <v>51</v>
      </c>
      <c r="J42"/>
      <c r="K42"/>
    </row>
    <row r="43" spans="1:11" s="51" customFormat="1" ht="21" customHeight="1">
      <c r="A43" s="48" t="s">
        <v>421</v>
      </c>
      <c r="B43" s="49" t="s">
        <v>422</v>
      </c>
      <c r="C43" s="48"/>
      <c r="D43" s="50"/>
      <c r="E43" s="48" t="s">
        <v>481</v>
      </c>
      <c r="F43" s="49" t="s">
        <v>482</v>
      </c>
      <c r="G43" s="48"/>
      <c r="J43"/>
      <c r="K43"/>
    </row>
    <row r="44" spans="1:11" s="51" customFormat="1" ht="21" customHeight="1">
      <c r="A44" s="52" t="s">
        <v>423</v>
      </c>
      <c r="B44" s="53" t="s">
        <v>424</v>
      </c>
      <c r="C44" s="52"/>
      <c r="D44" s="50"/>
      <c r="E44" s="52" t="s">
        <v>483</v>
      </c>
      <c r="F44" s="53" t="s">
        <v>484</v>
      </c>
      <c r="G44" s="52"/>
      <c r="J44"/>
      <c r="K44"/>
    </row>
    <row r="45" spans="1:11" s="51" customFormat="1" ht="21" customHeight="1">
      <c r="A45" s="48" t="s">
        <v>1792</v>
      </c>
      <c r="B45" s="49" t="s">
        <v>1793</v>
      </c>
      <c r="C45" s="48"/>
      <c r="D45" s="50"/>
      <c r="E45" s="48" t="s">
        <v>1802</v>
      </c>
      <c r="F45" s="49" t="s">
        <v>1803</v>
      </c>
      <c r="G45" s="48"/>
      <c r="J45"/>
      <c r="K45"/>
    </row>
    <row r="46" spans="1:11" s="51" customFormat="1" ht="21" customHeight="1">
      <c r="A46" s="52" t="s">
        <v>39</v>
      </c>
      <c r="B46" s="53" t="s">
        <v>40</v>
      </c>
      <c r="C46" s="52"/>
      <c r="D46" s="50"/>
      <c r="E46" s="52" t="s">
        <v>485</v>
      </c>
      <c r="F46" s="53" t="s">
        <v>486</v>
      </c>
      <c r="G46" s="52"/>
      <c r="J46"/>
      <c r="K46"/>
    </row>
    <row r="47" spans="1:11" s="51" customFormat="1" ht="21" customHeight="1">
      <c r="A47" s="48" t="s">
        <v>425</v>
      </c>
      <c r="B47" s="49" t="s">
        <v>426</v>
      </c>
      <c r="C47" s="48"/>
      <c r="D47" s="50"/>
      <c r="E47" s="48" t="s">
        <v>487</v>
      </c>
      <c r="F47" s="49" t="s">
        <v>488</v>
      </c>
      <c r="G47" s="48"/>
      <c r="J47"/>
      <c r="K47"/>
    </row>
    <row r="48" spans="1:11" s="51" customFormat="1" ht="21" customHeight="1">
      <c r="A48" s="52" t="s">
        <v>427</v>
      </c>
      <c r="B48" s="53" t="s">
        <v>428</v>
      </c>
      <c r="C48" s="52"/>
      <c r="D48" s="50"/>
      <c r="E48" s="52" t="s">
        <v>489</v>
      </c>
      <c r="F48" s="53" t="s">
        <v>490</v>
      </c>
      <c r="G48" s="52"/>
      <c r="J48"/>
      <c r="K48"/>
    </row>
    <row r="49" spans="1:11" s="51" customFormat="1" ht="21" customHeight="1">
      <c r="A49" s="48" t="s">
        <v>429</v>
      </c>
      <c r="B49" s="49" t="s">
        <v>430</v>
      </c>
      <c r="C49" s="48"/>
      <c r="D49" s="50"/>
      <c r="E49" s="48" t="s">
        <v>919</v>
      </c>
      <c r="F49" s="49" t="s">
        <v>920</v>
      </c>
      <c r="G49" s="48"/>
      <c r="J49"/>
      <c r="K49"/>
    </row>
    <row r="50" spans="1:11" s="51" customFormat="1" ht="21" customHeight="1">
      <c r="A50" s="52" t="s">
        <v>431</v>
      </c>
      <c r="B50" s="53" t="s">
        <v>432</v>
      </c>
      <c r="C50" s="52"/>
      <c r="D50" s="50"/>
      <c r="E50" s="52" t="s">
        <v>491</v>
      </c>
      <c r="F50" s="53" t="s">
        <v>492</v>
      </c>
      <c r="G50" s="52"/>
      <c r="J50"/>
      <c r="K50"/>
    </row>
    <row r="51" spans="1:11" s="51" customFormat="1" ht="21" customHeight="1">
      <c r="A51" s="48" t="s">
        <v>433</v>
      </c>
      <c r="B51" s="49" t="s">
        <v>434</v>
      </c>
      <c r="C51" s="48"/>
      <c r="D51" s="50"/>
      <c r="E51" s="48" t="s">
        <v>1804</v>
      </c>
      <c r="F51" s="49" t="s">
        <v>1805</v>
      </c>
      <c r="G51" s="48"/>
      <c r="J51"/>
      <c r="K51"/>
    </row>
    <row r="52" spans="1:11" s="51" customFormat="1" ht="21" customHeight="1">
      <c r="A52" s="52" t="s">
        <v>435</v>
      </c>
      <c r="B52" s="53" t="s">
        <v>436</v>
      </c>
      <c r="C52" s="52"/>
      <c r="D52" s="50"/>
      <c r="E52" s="52" t="s">
        <v>493</v>
      </c>
      <c r="F52" s="53" t="s">
        <v>494</v>
      </c>
      <c r="G52" s="52"/>
      <c r="J52"/>
      <c r="K52"/>
    </row>
    <row r="53" spans="1:11" s="51" customFormat="1" ht="21" customHeight="1">
      <c r="A53" s="48" t="s">
        <v>437</v>
      </c>
      <c r="B53" s="49" t="s">
        <v>438</v>
      </c>
      <c r="C53" s="48"/>
      <c r="D53" s="50"/>
      <c r="E53" s="48" t="s">
        <v>1806</v>
      </c>
      <c r="F53" s="49" t="s">
        <v>1807</v>
      </c>
      <c r="G53" s="48"/>
      <c r="J53"/>
      <c r="K53"/>
    </row>
    <row r="54" spans="1:11" s="51" customFormat="1" ht="21" customHeight="1">
      <c r="A54" s="52" t="s">
        <v>439</v>
      </c>
      <c r="B54" s="53" t="s">
        <v>440</v>
      </c>
      <c r="C54" s="52"/>
      <c r="D54" s="50"/>
      <c r="E54" s="52" t="s">
        <v>495</v>
      </c>
      <c r="F54" s="53" t="s">
        <v>496</v>
      </c>
      <c r="G54" s="52"/>
      <c r="J54"/>
      <c r="K54"/>
    </row>
    <row r="55" spans="1:11" s="51" customFormat="1" ht="21" customHeight="1">
      <c r="A55" s="48" t="s">
        <v>1794</v>
      </c>
      <c r="B55" s="49" t="s">
        <v>1795</v>
      </c>
      <c r="C55" s="48"/>
      <c r="D55" s="50"/>
      <c r="E55" s="48" t="s">
        <v>497</v>
      </c>
      <c r="F55" s="49" t="s">
        <v>498</v>
      </c>
      <c r="G55" s="48"/>
      <c r="J55"/>
      <c r="K55"/>
    </row>
    <row r="56" spans="1:11" s="51" customFormat="1" ht="21" customHeight="1">
      <c r="A56" s="52" t="s">
        <v>441</v>
      </c>
      <c r="B56" s="53" t="s">
        <v>442</v>
      </c>
      <c r="C56" s="52"/>
      <c r="D56" s="50"/>
      <c r="E56" s="52" t="s">
        <v>499</v>
      </c>
      <c r="F56" s="53" t="s">
        <v>500</v>
      </c>
      <c r="G56" s="52"/>
      <c r="J56"/>
      <c r="K56"/>
    </row>
    <row r="57" spans="1:11" s="51" customFormat="1" ht="21" customHeight="1">
      <c r="A57" s="48" t="s">
        <v>443</v>
      </c>
      <c r="B57" s="49" t="s">
        <v>444</v>
      </c>
      <c r="C57" s="48"/>
      <c r="D57" s="50"/>
      <c r="E57" s="48" t="s">
        <v>501</v>
      </c>
      <c r="F57" s="49" t="s">
        <v>502</v>
      </c>
      <c r="G57" s="48"/>
      <c r="J57"/>
      <c r="K57"/>
    </row>
    <row r="58" spans="1:11" s="51" customFormat="1" ht="21" customHeight="1">
      <c r="A58" s="52" t="s">
        <v>445</v>
      </c>
      <c r="B58" s="53" t="s">
        <v>446</v>
      </c>
      <c r="C58" s="52"/>
      <c r="D58" s="50"/>
      <c r="E58" s="52" t="s">
        <v>1808</v>
      </c>
      <c r="F58" s="53" t="s">
        <v>1809</v>
      </c>
      <c r="G58" s="52"/>
      <c r="J58"/>
      <c r="K58"/>
    </row>
    <row r="59" spans="1:11" s="51" customFormat="1" ht="21" customHeight="1">
      <c r="A59" s="48" t="s">
        <v>1796</v>
      </c>
      <c r="B59" s="49" t="s">
        <v>1797</v>
      </c>
      <c r="C59" s="48"/>
      <c r="D59" s="50"/>
      <c r="E59" s="48" t="s">
        <v>503</v>
      </c>
      <c r="F59" s="49" t="s">
        <v>504</v>
      </c>
      <c r="G59" s="48"/>
      <c r="J59"/>
      <c r="K59"/>
    </row>
    <row r="60" spans="1:11" s="51" customFormat="1" ht="21" customHeight="1">
      <c r="A60" s="52" t="s">
        <v>447</v>
      </c>
      <c r="B60" s="53" t="s">
        <v>448</v>
      </c>
      <c r="C60" s="52"/>
      <c r="D60" s="50"/>
      <c r="E60" s="52" t="s">
        <v>505</v>
      </c>
      <c r="F60" s="53" t="s">
        <v>506</v>
      </c>
      <c r="G60" s="52"/>
      <c r="J60"/>
      <c r="K60"/>
    </row>
    <row r="61" spans="1:11" s="51" customFormat="1" ht="21" customHeight="1">
      <c r="A61" s="48" t="s">
        <v>449</v>
      </c>
      <c r="B61" s="49" t="s">
        <v>450</v>
      </c>
      <c r="C61" s="48"/>
      <c r="D61" s="50"/>
      <c r="E61" s="48" t="s">
        <v>507</v>
      </c>
      <c r="F61" s="49" t="s">
        <v>508</v>
      </c>
      <c r="G61" s="48"/>
      <c r="J61"/>
      <c r="K61"/>
    </row>
    <row r="62" spans="1:11" s="51" customFormat="1" ht="21" customHeight="1">
      <c r="A62" s="52" t="s">
        <v>451</v>
      </c>
      <c r="B62" s="53" t="s">
        <v>452</v>
      </c>
      <c r="C62" s="52"/>
      <c r="D62" s="50"/>
      <c r="E62" s="52" t="s">
        <v>509</v>
      </c>
      <c r="F62" s="53" t="s">
        <v>510</v>
      </c>
      <c r="G62" s="52"/>
      <c r="J62"/>
      <c r="K62"/>
    </row>
    <row r="63" spans="1:11" s="51" customFormat="1" ht="21" customHeight="1">
      <c r="A63" s="48" t="s">
        <v>453</v>
      </c>
      <c r="B63" s="49" t="s">
        <v>454</v>
      </c>
      <c r="C63" s="48"/>
      <c r="D63" s="50"/>
      <c r="E63" s="48" t="s">
        <v>511</v>
      </c>
      <c r="F63" s="49" t="s">
        <v>512</v>
      </c>
      <c r="G63" s="48"/>
      <c r="J63"/>
      <c r="K63"/>
    </row>
    <row r="64" spans="1:11" s="51" customFormat="1" ht="21" customHeight="1">
      <c r="A64" s="52" t="s">
        <v>455</v>
      </c>
      <c r="B64" s="53" t="s">
        <v>456</v>
      </c>
      <c r="C64" s="52"/>
      <c r="D64" s="50"/>
      <c r="E64" s="52" t="s">
        <v>513</v>
      </c>
      <c r="F64" s="53" t="s">
        <v>514</v>
      </c>
      <c r="G64" s="52"/>
      <c r="J64"/>
      <c r="K64"/>
    </row>
    <row r="65" spans="1:11" s="51" customFormat="1" ht="21" customHeight="1">
      <c r="A65" s="48" t="s">
        <v>457</v>
      </c>
      <c r="B65" s="49" t="s">
        <v>458</v>
      </c>
      <c r="C65" s="48"/>
      <c r="D65" s="50"/>
      <c r="E65" s="48" t="s">
        <v>515</v>
      </c>
      <c r="F65" s="49" t="s">
        <v>516</v>
      </c>
      <c r="G65" s="48"/>
      <c r="J65"/>
      <c r="K65"/>
    </row>
    <row r="66" spans="1:11" s="51" customFormat="1" ht="21" customHeight="1">
      <c r="A66" s="52" t="s">
        <v>459</v>
      </c>
      <c r="B66" s="53" t="s">
        <v>460</v>
      </c>
      <c r="C66" s="52"/>
      <c r="D66" s="50"/>
      <c r="E66" s="52" t="s">
        <v>517</v>
      </c>
      <c r="F66" s="53" t="s">
        <v>518</v>
      </c>
      <c r="G66" s="52"/>
      <c r="J66"/>
      <c r="K66"/>
    </row>
    <row r="67" spans="1:11" s="51" customFormat="1" ht="21" customHeight="1">
      <c r="A67" s="48" t="s">
        <v>461</v>
      </c>
      <c r="B67" s="49" t="s">
        <v>462</v>
      </c>
      <c r="C67" s="48"/>
      <c r="D67" s="50"/>
      <c r="E67" s="48" t="s">
        <v>519</v>
      </c>
      <c r="F67" s="49" t="s">
        <v>520</v>
      </c>
      <c r="G67" s="48"/>
      <c r="J67"/>
      <c r="K67"/>
    </row>
    <row r="68" spans="1:11" s="51" customFormat="1" ht="21" customHeight="1">
      <c r="A68" s="52" t="s">
        <v>463</v>
      </c>
      <c r="B68" s="53" t="s">
        <v>464</v>
      </c>
      <c r="C68" s="52"/>
      <c r="D68" s="50"/>
      <c r="E68" s="52" t="s">
        <v>521</v>
      </c>
      <c r="F68" s="53" t="s">
        <v>522</v>
      </c>
      <c r="G68" s="52"/>
      <c r="J68"/>
      <c r="K68"/>
    </row>
    <row r="69" spans="1:11" s="51" customFormat="1" ht="21" customHeight="1">
      <c r="A69" s="48" t="s">
        <v>208</v>
      </c>
      <c r="B69" s="49" t="s">
        <v>209</v>
      </c>
      <c r="C69" s="48"/>
      <c r="D69" s="50"/>
      <c r="E69" s="48" t="s">
        <v>523</v>
      </c>
      <c r="F69" s="49" t="s">
        <v>524</v>
      </c>
      <c r="G69" s="48"/>
      <c r="J69"/>
      <c r="K69"/>
    </row>
    <row r="70" spans="1:11" s="51" customFormat="1" ht="21" customHeight="1">
      <c r="A70" s="52" t="s">
        <v>465</v>
      </c>
      <c r="B70" s="53" t="s">
        <v>466</v>
      </c>
      <c r="C70" s="52"/>
      <c r="D70" s="50"/>
      <c r="E70" s="52" t="s">
        <v>525</v>
      </c>
      <c r="F70" s="53" t="s">
        <v>526</v>
      </c>
      <c r="G70" s="52"/>
      <c r="J70"/>
      <c r="K70"/>
    </row>
    <row r="71" spans="1:11" s="51" customFormat="1" ht="21" customHeight="1">
      <c r="A71" s="48" t="s">
        <v>467</v>
      </c>
      <c r="B71" s="49" t="s">
        <v>468</v>
      </c>
      <c r="C71" s="48"/>
      <c r="D71" s="50"/>
      <c r="E71" s="48" t="s">
        <v>527</v>
      </c>
      <c r="F71" s="49" t="s">
        <v>528</v>
      </c>
      <c r="G71" s="48"/>
      <c r="J71"/>
      <c r="K71"/>
    </row>
    <row r="72" spans="1:11" s="51" customFormat="1" ht="21" customHeight="1">
      <c r="A72" s="52" t="s">
        <v>469</v>
      </c>
      <c r="B72" s="53" t="s">
        <v>470</v>
      </c>
      <c r="C72" s="52"/>
      <c r="D72" s="50"/>
      <c r="E72" s="52" t="s">
        <v>529</v>
      </c>
      <c r="F72" s="53" t="s">
        <v>530</v>
      </c>
      <c r="G72" s="52"/>
      <c r="J72"/>
      <c r="K72"/>
    </row>
    <row r="73" spans="1:11" s="51" customFormat="1" ht="21" customHeight="1">
      <c r="A73" s="48" t="s">
        <v>471</v>
      </c>
      <c r="B73" s="49" t="s">
        <v>472</v>
      </c>
      <c r="C73" s="48"/>
      <c r="D73" s="50"/>
      <c r="E73" s="48" t="s">
        <v>1810</v>
      </c>
      <c r="F73" s="49" t="s">
        <v>1811</v>
      </c>
      <c r="G73" s="48"/>
      <c r="J73"/>
      <c r="K73"/>
    </row>
    <row r="74" spans="1:11" s="51" customFormat="1" ht="21" customHeight="1">
      <c r="A74" s="52" t="s">
        <v>473</v>
      </c>
      <c r="B74" s="53" t="s">
        <v>474</v>
      </c>
      <c r="C74" s="52"/>
      <c r="D74" s="50"/>
      <c r="E74" s="52" t="s">
        <v>1812</v>
      </c>
      <c r="F74" s="53" t="s">
        <v>1813</v>
      </c>
      <c r="G74" s="52"/>
      <c r="J74"/>
      <c r="K74"/>
    </row>
    <row r="75" spans="1:11" s="51" customFormat="1" ht="21" customHeight="1">
      <c r="A75" s="48" t="s">
        <v>475</v>
      </c>
      <c r="B75" s="49" t="s">
        <v>476</v>
      </c>
      <c r="C75" s="48"/>
      <c r="D75" s="50"/>
      <c r="E75" s="48" t="s">
        <v>531</v>
      </c>
      <c r="F75" s="49" t="s">
        <v>532</v>
      </c>
      <c r="G75" s="48"/>
      <c r="J75"/>
      <c r="K75"/>
    </row>
    <row r="76" spans="1:11" s="51" customFormat="1" ht="21" customHeight="1">
      <c r="A76" s="52" t="s">
        <v>477</v>
      </c>
      <c r="B76" s="53" t="s">
        <v>478</v>
      </c>
      <c r="C76" s="52"/>
      <c r="D76" s="50"/>
      <c r="E76" s="52" t="s">
        <v>533</v>
      </c>
      <c r="F76" s="53" t="s">
        <v>534</v>
      </c>
      <c r="G76" s="52"/>
      <c r="J76"/>
      <c r="K76"/>
    </row>
    <row r="77" spans="1:11" s="51" customFormat="1" ht="21" customHeight="1">
      <c r="A77" s="48" t="s">
        <v>1798</v>
      </c>
      <c r="B77" s="49" t="s">
        <v>1799</v>
      </c>
      <c r="C77" s="48"/>
      <c r="D77" s="50"/>
      <c r="E77" s="48" t="s">
        <v>535</v>
      </c>
      <c r="F77" s="49" t="s">
        <v>536</v>
      </c>
      <c r="G77" s="48"/>
      <c r="J77"/>
      <c r="K77"/>
    </row>
    <row r="78" spans="1:11" s="51" customFormat="1" ht="21" customHeight="1">
      <c r="A78" s="52" t="s">
        <v>479</v>
      </c>
      <c r="B78" s="53" t="s">
        <v>480</v>
      </c>
      <c r="C78" s="52"/>
      <c r="D78" s="50"/>
      <c r="E78" s="52" t="s">
        <v>537</v>
      </c>
      <c r="F78" s="53" t="s">
        <v>538</v>
      </c>
      <c r="G78" s="52"/>
      <c r="J78"/>
      <c r="K78"/>
    </row>
    <row r="79" spans="1:11" s="51" customFormat="1" ht="21" customHeight="1">
      <c r="A79" s="48" t="s">
        <v>1800</v>
      </c>
      <c r="B79" s="49" t="s">
        <v>1801</v>
      </c>
      <c r="C79" s="48"/>
      <c r="D79" s="50"/>
      <c r="E79" s="48" t="s">
        <v>1814</v>
      </c>
      <c r="F79" s="49" t="s">
        <v>1815</v>
      </c>
      <c r="G79" s="48"/>
      <c r="J79"/>
      <c r="K79" s="60"/>
    </row>
    <row r="80" spans="1:11" s="51" customFormat="1" ht="29.25" customHeight="1">
      <c r="A80" s="45" t="s">
        <v>50</v>
      </c>
      <c r="B80" s="45" t="s">
        <v>16</v>
      </c>
      <c r="C80" s="45" t="s">
        <v>51</v>
      </c>
      <c r="D80" s="46"/>
      <c r="E80" s="45" t="s">
        <v>50</v>
      </c>
      <c r="F80" s="45" t="s">
        <v>16</v>
      </c>
      <c r="G80" s="45" t="s">
        <v>51</v>
      </c>
      <c r="J80"/>
      <c r="K80"/>
    </row>
    <row r="81" spans="1:11" s="51" customFormat="1" ht="21" customHeight="1">
      <c r="A81" s="48" t="s">
        <v>539</v>
      </c>
      <c r="B81" s="49" t="s">
        <v>608</v>
      </c>
      <c r="C81" s="48"/>
      <c r="D81" s="50"/>
      <c r="E81" s="48" t="s">
        <v>600</v>
      </c>
      <c r="F81" s="49" t="s">
        <v>601</v>
      </c>
      <c r="G81" s="48"/>
      <c r="J81"/>
      <c r="K81"/>
    </row>
    <row r="82" spans="1:11" s="51" customFormat="1" ht="21" customHeight="1">
      <c r="A82" s="52" t="s">
        <v>540</v>
      </c>
      <c r="B82" s="53" t="s">
        <v>541</v>
      </c>
      <c r="C82" s="52"/>
      <c r="D82" s="50"/>
      <c r="E82" s="52" t="s">
        <v>602</v>
      </c>
      <c r="F82" s="53" t="s">
        <v>603</v>
      </c>
      <c r="G82" s="52"/>
      <c r="J82"/>
      <c r="K82"/>
    </row>
    <row r="83" spans="1:11" s="51" customFormat="1" ht="21" customHeight="1">
      <c r="A83" s="48" t="s">
        <v>542</v>
      </c>
      <c r="B83" s="49" t="s">
        <v>543</v>
      </c>
      <c r="C83" s="48"/>
      <c r="D83" s="50"/>
      <c r="E83" s="48" t="s">
        <v>604</v>
      </c>
      <c r="F83" s="49" t="s">
        <v>605</v>
      </c>
      <c r="G83" s="48"/>
      <c r="J83"/>
      <c r="K83"/>
    </row>
    <row r="84" spans="1:11" s="51" customFormat="1" ht="21" customHeight="1">
      <c r="A84" s="52" t="s">
        <v>1816</v>
      </c>
      <c r="B84" s="53" t="s">
        <v>1817</v>
      </c>
      <c r="C84" s="52"/>
      <c r="D84" s="50"/>
      <c r="E84" s="52" t="s">
        <v>606</v>
      </c>
      <c r="F84" s="53" t="s">
        <v>607</v>
      </c>
      <c r="G84" s="52"/>
      <c r="J84"/>
      <c r="K84"/>
    </row>
    <row r="85" spans="1:11" s="51" customFormat="1" ht="21" customHeight="1">
      <c r="A85" s="48" t="s">
        <v>544</v>
      </c>
      <c r="B85" s="49" t="s">
        <v>545</v>
      </c>
      <c r="C85" s="48"/>
      <c r="D85" s="50"/>
      <c r="E85" s="48"/>
      <c r="F85" s="49"/>
      <c r="G85" s="48"/>
      <c r="J85"/>
      <c r="K85"/>
    </row>
    <row r="86" spans="1:11" s="51" customFormat="1" ht="21" customHeight="1">
      <c r="A86" s="52" t="s">
        <v>546</v>
      </c>
      <c r="B86" s="53" t="s">
        <v>547</v>
      </c>
      <c r="C86" s="52"/>
      <c r="D86" s="50"/>
      <c r="E86" s="52"/>
      <c r="F86" s="53"/>
      <c r="G86" s="52"/>
      <c r="J86"/>
      <c r="K86"/>
    </row>
    <row r="87" spans="1:11" s="51" customFormat="1" ht="21" customHeight="1">
      <c r="A87" s="48" t="s">
        <v>548</v>
      </c>
      <c r="B87" s="49" t="s">
        <v>549</v>
      </c>
      <c r="C87" s="48"/>
      <c r="D87" s="50"/>
      <c r="E87" s="48"/>
      <c r="F87" s="49"/>
      <c r="G87" s="48"/>
      <c r="J87"/>
      <c r="K87"/>
    </row>
    <row r="88" spans="1:11" s="51" customFormat="1" ht="21" customHeight="1">
      <c r="A88" s="52" t="s">
        <v>550</v>
      </c>
      <c r="B88" s="53" t="s">
        <v>551</v>
      </c>
      <c r="C88" s="52"/>
      <c r="D88" s="50"/>
      <c r="E88" s="52"/>
      <c r="F88" s="53"/>
      <c r="G88" s="52"/>
      <c r="J88"/>
      <c r="K88"/>
    </row>
    <row r="89" spans="1:11" s="51" customFormat="1" ht="21" customHeight="1">
      <c r="A89" s="48" t="s">
        <v>552</v>
      </c>
      <c r="B89" s="49" t="s">
        <v>553</v>
      </c>
      <c r="C89" s="48"/>
      <c r="D89" s="50"/>
      <c r="E89" s="48"/>
      <c r="F89" s="49"/>
      <c r="G89" s="48"/>
      <c r="J89"/>
      <c r="K89"/>
    </row>
    <row r="90" spans="1:11" s="51" customFormat="1" ht="21" customHeight="1">
      <c r="A90" s="52" t="s">
        <v>554</v>
      </c>
      <c r="B90" s="53" t="s">
        <v>555</v>
      </c>
      <c r="C90" s="52"/>
      <c r="D90" s="50"/>
      <c r="E90" s="52"/>
      <c r="F90" s="53"/>
      <c r="G90" s="52"/>
      <c r="J90"/>
      <c r="K90"/>
    </row>
    <row r="91" spans="1:11" s="51" customFormat="1" ht="21" customHeight="1">
      <c r="A91" s="48" t="s">
        <v>556</v>
      </c>
      <c r="B91" s="49" t="s">
        <v>557</v>
      </c>
      <c r="C91" s="48"/>
      <c r="D91" s="50"/>
      <c r="E91" s="48"/>
      <c r="F91" s="49"/>
      <c r="G91" s="48"/>
      <c r="J91"/>
      <c r="K91"/>
    </row>
    <row r="92" spans="1:11" s="51" customFormat="1" ht="21" customHeight="1">
      <c r="A92" s="52" t="s">
        <v>558</v>
      </c>
      <c r="B92" s="53" t="s">
        <v>559</v>
      </c>
      <c r="C92" s="52"/>
      <c r="D92" s="50"/>
      <c r="E92" s="52"/>
      <c r="F92" s="53"/>
      <c r="G92" s="52"/>
      <c r="J92"/>
      <c r="K92"/>
    </row>
    <row r="93" spans="1:11" s="51" customFormat="1" ht="21" customHeight="1">
      <c r="A93" s="48" t="s">
        <v>560</v>
      </c>
      <c r="B93" s="49" t="s">
        <v>561</v>
      </c>
      <c r="C93" s="48"/>
      <c r="D93" s="50"/>
      <c r="E93" s="48"/>
      <c r="F93" s="49"/>
      <c r="G93" s="48"/>
      <c r="J93"/>
      <c r="K93"/>
    </row>
    <row r="94" spans="1:11" s="51" customFormat="1" ht="21" customHeight="1">
      <c r="A94" s="52" t="s">
        <v>1818</v>
      </c>
      <c r="B94" s="53" t="s">
        <v>1819</v>
      </c>
      <c r="C94" s="52"/>
      <c r="D94" s="50"/>
      <c r="E94" s="52"/>
      <c r="F94" s="53"/>
      <c r="G94" s="52"/>
      <c r="J94"/>
      <c r="K94"/>
    </row>
    <row r="95" spans="1:11" s="51" customFormat="1" ht="21" customHeight="1">
      <c r="A95" s="48" t="s">
        <v>562</v>
      </c>
      <c r="B95" s="49" t="s">
        <v>563</v>
      </c>
      <c r="C95" s="48"/>
      <c r="D95" s="50"/>
      <c r="E95" s="48"/>
      <c r="F95" s="49"/>
      <c r="G95" s="48"/>
      <c r="J95"/>
      <c r="K95"/>
    </row>
    <row r="96" spans="1:11" s="51" customFormat="1" ht="21" customHeight="1">
      <c r="A96" s="52" t="s">
        <v>1820</v>
      </c>
      <c r="B96" s="53" t="s">
        <v>1821</v>
      </c>
      <c r="C96" s="52"/>
      <c r="D96" s="50"/>
      <c r="E96" s="52"/>
      <c r="F96" s="53"/>
      <c r="G96" s="52"/>
      <c r="J96"/>
      <c r="K96"/>
    </row>
    <row r="97" spans="1:11" s="51" customFormat="1" ht="21" customHeight="1">
      <c r="A97" s="48" t="s">
        <v>564</v>
      </c>
      <c r="B97" s="49" t="s">
        <v>565</v>
      </c>
      <c r="C97" s="48"/>
      <c r="D97" s="50"/>
      <c r="E97" s="48"/>
      <c r="F97" s="49"/>
      <c r="G97" s="48"/>
      <c r="J97"/>
      <c r="K97"/>
    </row>
    <row r="98" spans="1:11" s="51" customFormat="1" ht="21" customHeight="1">
      <c r="A98" s="52" t="s">
        <v>566</v>
      </c>
      <c r="B98" s="53" t="s">
        <v>567</v>
      </c>
      <c r="C98" s="52"/>
      <c r="D98" s="50"/>
      <c r="E98" s="52"/>
      <c r="F98" s="53"/>
      <c r="G98" s="52"/>
      <c r="J98"/>
      <c r="K98"/>
    </row>
    <row r="99" spans="1:11" s="51" customFormat="1" ht="21" customHeight="1">
      <c r="A99" s="48" t="s">
        <v>568</v>
      </c>
      <c r="B99" s="49" t="s">
        <v>569</v>
      </c>
      <c r="C99" s="48"/>
      <c r="D99" s="50"/>
      <c r="E99" s="48"/>
      <c r="F99" s="49"/>
      <c r="G99" s="48"/>
      <c r="J99"/>
      <c r="K99"/>
    </row>
    <row r="100" spans="1:11" s="51" customFormat="1" ht="21" customHeight="1">
      <c r="A100" s="52" t="s">
        <v>570</v>
      </c>
      <c r="B100" s="53" t="s">
        <v>571</v>
      </c>
      <c r="C100" s="52"/>
      <c r="D100" s="50"/>
      <c r="E100" s="52"/>
      <c r="F100" s="53"/>
      <c r="G100" s="52"/>
      <c r="J100"/>
      <c r="K100"/>
    </row>
    <row r="101" spans="1:11" s="51" customFormat="1" ht="21" customHeight="1">
      <c r="A101" s="48" t="s">
        <v>1822</v>
      </c>
      <c r="B101" s="49" t="s">
        <v>1823</v>
      </c>
      <c r="C101" s="48"/>
      <c r="D101" s="50"/>
      <c r="E101" s="48"/>
      <c r="F101" s="49"/>
      <c r="G101" s="48"/>
      <c r="J101"/>
      <c r="K101"/>
    </row>
    <row r="102" spans="1:11" s="51" customFormat="1" ht="21" customHeight="1">
      <c r="A102" s="52" t="s">
        <v>572</v>
      </c>
      <c r="B102" s="53" t="s">
        <v>573</v>
      </c>
      <c r="C102" s="52"/>
      <c r="D102" s="50"/>
      <c r="E102" s="52"/>
      <c r="F102" s="53"/>
      <c r="G102" s="52"/>
      <c r="J102"/>
      <c r="K102"/>
    </row>
    <row r="103" spans="1:11" s="51" customFormat="1" ht="21" customHeight="1">
      <c r="A103" s="48" t="s">
        <v>574</v>
      </c>
      <c r="B103" s="49" t="s">
        <v>575</v>
      </c>
      <c r="C103" s="48"/>
      <c r="D103" s="50"/>
      <c r="E103" s="48"/>
      <c r="F103" s="49"/>
      <c r="G103" s="48"/>
      <c r="J103"/>
      <c r="K103"/>
    </row>
    <row r="104" spans="1:11" s="51" customFormat="1" ht="21" customHeight="1">
      <c r="A104" s="52" t="s">
        <v>1824</v>
      </c>
      <c r="B104" s="53" t="s">
        <v>1825</v>
      </c>
      <c r="C104" s="52"/>
      <c r="D104" s="50"/>
      <c r="E104" s="52"/>
      <c r="F104" s="53"/>
      <c r="G104" s="52"/>
      <c r="J104"/>
      <c r="K104"/>
    </row>
    <row r="105" spans="1:11" s="51" customFormat="1" ht="21" customHeight="1">
      <c r="A105" s="48" t="s">
        <v>576</v>
      </c>
      <c r="B105" s="49" t="s">
        <v>577</v>
      </c>
      <c r="C105" s="48"/>
      <c r="D105" s="50"/>
      <c r="E105" s="48"/>
      <c r="F105" s="49"/>
      <c r="G105" s="48"/>
      <c r="J105"/>
      <c r="K105"/>
    </row>
    <row r="106" spans="1:11" s="51" customFormat="1" ht="21" customHeight="1">
      <c r="A106" s="52" t="s">
        <v>578</v>
      </c>
      <c r="B106" s="53" t="s">
        <v>579</v>
      </c>
      <c r="C106" s="52"/>
      <c r="D106" s="50"/>
      <c r="E106" s="52"/>
      <c r="F106" s="53"/>
      <c r="G106" s="52"/>
      <c r="J106"/>
      <c r="K106"/>
    </row>
    <row r="107" spans="1:11" s="51" customFormat="1" ht="21" customHeight="1">
      <c r="A107" s="48" t="s">
        <v>580</v>
      </c>
      <c r="B107" s="49" t="s">
        <v>581</v>
      </c>
      <c r="C107" s="48"/>
      <c r="D107" s="50"/>
      <c r="E107" s="48"/>
      <c r="F107" s="49"/>
      <c r="G107" s="48"/>
      <c r="J107"/>
      <c r="K107"/>
    </row>
    <row r="108" spans="1:11" s="51" customFormat="1" ht="21" customHeight="1">
      <c r="A108" s="52" t="s">
        <v>582</v>
      </c>
      <c r="B108" s="53" t="s">
        <v>583</v>
      </c>
      <c r="C108" s="52"/>
      <c r="D108" s="50"/>
      <c r="E108" s="52"/>
      <c r="F108" s="53"/>
      <c r="G108" s="52"/>
      <c r="J108"/>
      <c r="K108"/>
    </row>
    <row r="109" spans="1:11" s="51" customFormat="1" ht="21" customHeight="1">
      <c r="A109" s="48" t="s">
        <v>584</v>
      </c>
      <c r="B109" s="49" t="s">
        <v>585</v>
      </c>
      <c r="C109" s="48"/>
      <c r="D109" s="50"/>
      <c r="E109" s="48"/>
      <c r="F109" s="49"/>
      <c r="G109" s="48"/>
      <c r="J109"/>
      <c r="K109"/>
    </row>
    <row r="110" spans="1:11" s="51" customFormat="1" ht="21" customHeight="1">
      <c r="A110" s="52" t="s">
        <v>586</v>
      </c>
      <c r="B110" s="53" t="s">
        <v>587</v>
      </c>
      <c r="C110" s="52"/>
      <c r="D110" s="50"/>
      <c r="E110" s="52"/>
      <c r="F110" s="53"/>
      <c r="G110" s="52"/>
      <c r="J110"/>
      <c r="K110"/>
    </row>
    <row r="111" spans="1:11" s="51" customFormat="1" ht="21" customHeight="1">
      <c r="A111" s="48" t="s">
        <v>588</v>
      </c>
      <c r="B111" s="49" t="s">
        <v>589</v>
      </c>
      <c r="C111" s="48"/>
      <c r="D111" s="50"/>
      <c r="E111" s="48"/>
      <c r="F111" s="49"/>
      <c r="G111" s="48"/>
      <c r="J111"/>
      <c r="K111"/>
    </row>
    <row r="112" spans="1:11" s="51" customFormat="1" ht="21" customHeight="1">
      <c r="A112" s="52" t="s">
        <v>590</v>
      </c>
      <c r="B112" s="53" t="s">
        <v>591</v>
      </c>
      <c r="C112" s="52"/>
      <c r="D112" s="50"/>
      <c r="E112" s="52"/>
      <c r="F112" s="53"/>
      <c r="G112" s="52"/>
      <c r="J112"/>
      <c r="K112"/>
    </row>
    <row r="113" spans="1:11" s="51" customFormat="1" ht="21" customHeight="1">
      <c r="A113" s="48" t="s">
        <v>592</v>
      </c>
      <c r="B113" s="49" t="s">
        <v>593</v>
      </c>
      <c r="C113" s="48"/>
      <c r="D113" s="50"/>
      <c r="E113" s="48"/>
      <c r="F113" s="49"/>
      <c r="G113" s="48"/>
      <c r="J113"/>
      <c r="K113"/>
    </row>
    <row r="114" spans="1:11" s="51" customFormat="1" ht="21" customHeight="1">
      <c r="A114" s="52" t="s">
        <v>594</v>
      </c>
      <c r="B114" s="53" t="s">
        <v>595</v>
      </c>
      <c r="C114" s="52"/>
      <c r="D114" s="50"/>
      <c r="E114" s="52"/>
      <c r="F114" s="53"/>
      <c r="G114" s="52"/>
      <c r="J114"/>
      <c r="K114"/>
    </row>
    <row r="115" spans="1:11" s="51" customFormat="1" ht="21" customHeight="1">
      <c r="A115" s="48" t="s">
        <v>596</v>
      </c>
      <c r="B115" s="49" t="s">
        <v>597</v>
      </c>
      <c r="C115" s="48"/>
      <c r="D115" s="50"/>
      <c r="E115" s="48"/>
      <c r="F115" s="49"/>
      <c r="G115" s="48"/>
      <c r="J115"/>
      <c r="K115"/>
    </row>
    <row r="116" spans="1:11" s="51" customFormat="1" ht="21" customHeight="1">
      <c r="A116" s="52" t="s">
        <v>598</v>
      </c>
      <c r="B116" s="53" t="s">
        <v>599</v>
      </c>
      <c r="C116" s="52"/>
      <c r="D116" s="50"/>
      <c r="E116" s="52"/>
      <c r="F116" s="53"/>
      <c r="G116" s="52"/>
      <c r="J116"/>
      <c r="K116"/>
    </row>
    <row r="117" spans="1:11" s="51" customFormat="1" ht="21" customHeight="1">
      <c r="A117" s="48" t="s">
        <v>1826</v>
      </c>
      <c r="B117" s="49" t="s">
        <v>1827</v>
      </c>
      <c r="C117" s="48"/>
      <c r="D117" s="50"/>
      <c r="E117" s="48"/>
      <c r="F117" s="49"/>
      <c r="G117" s="48"/>
      <c r="J117"/>
      <c r="K117"/>
    </row>
    <row r="193" spans="2:4">
      <c r="B193"/>
      <c r="D193"/>
    </row>
    <row r="194" spans="2:4">
      <c r="B194"/>
      <c r="D194"/>
    </row>
    <row r="195" spans="2:4">
      <c r="B195"/>
      <c r="D195"/>
    </row>
    <row r="196" spans="2:4">
      <c r="B196"/>
      <c r="D196"/>
    </row>
    <row r="197" spans="2:4">
      <c r="B197"/>
      <c r="D197"/>
    </row>
    <row r="198" spans="2:4">
      <c r="B198"/>
      <c r="D198"/>
    </row>
    <row r="199" spans="2:4">
      <c r="B199"/>
      <c r="D199"/>
    </row>
    <row r="200" spans="2:4">
      <c r="B200"/>
      <c r="D200"/>
    </row>
    <row r="201" spans="2:4">
      <c r="B201"/>
      <c r="D201"/>
    </row>
    <row r="202" spans="2:4">
      <c r="B202"/>
      <c r="D202"/>
    </row>
    <row r="203" spans="2:4">
      <c r="B203"/>
      <c r="D203"/>
    </row>
    <row r="204" spans="2:4">
      <c r="B204"/>
      <c r="D204"/>
    </row>
    <row r="205" spans="2:4">
      <c r="B205"/>
      <c r="D205"/>
    </row>
    <row r="206" spans="2:4">
      <c r="B206"/>
      <c r="D206"/>
    </row>
    <row r="207" spans="2:4">
      <c r="B207"/>
      <c r="D207"/>
    </row>
    <row r="208" spans="2:4">
      <c r="B208"/>
      <c r="D208"/>
    </row>
    <row r="209" spans="2:4">
      <c r="B209"/>
      <c r="D209"/>
    </row>
    <row r="210" spans="2:4">
      <c r="B210"/>
      <c r="D210"/>
    </row>
    <row r="211" spans="2:4">
      <c r="B211"/>
      <c r="D211"/>
    </row>
    <row r="212" spans="2:4">
      <c r="B212"/>
      <c r="D212"/>
    </row>
    <row r="213" spans="2:4">
      <c r="B213"/>
      <c r="D213"/>
    </row>
    <row r="214" spans="2:4">
      <c r="B214"/>
      <c r="D214"/>
    </row>
    <row r="215" spans="2:4">
      <c r="B215"/>
      <c r="D215"/>
    </row>
    <row r="216" spans="2:4">
      <c r="B216"/>
      <c r="D216"/>
    </row>
    <row r="217" spans="2:4">
      <c r="B217"/>
      <c r="D217"/>
    </row>
    <row r="218" spans="2:4">
      <c r="B218"/>
      <c r="D218"/>
    </row>
    <row r="219" spans="2:4">
      <c r="B219"/>
      <c r="D219"/>
    </row>
    <row r="220" spans="2:4">
      <c r="B220"/>
      <c r="D220"/>
    </row>
    <row r="221" spans="2:4">
      <c r="B221"/>
      <c r="D221"/>
    </row>
    <row r="222" spans="2:4">
      <c r="B222"/>
      <c r="D222"/>
    </row>
    <row r="223" spans="2:4">
      <c r="B223"/>
      <c r="D223"/>
    </row>
    <row r="224" spans="2:4">
      <c r="B224"/>
      <c r="D224"/>
    </row>
    <row r="225" spans="2:4">
      <c r="B225"/>
      <c r="D225"/>
    </row>
    <row r="226" spans="2:4">
      <c r="B226"/>
      <c r="D226"/>
    </row>
    <row r="227" spans="2:4">
      <c r="B227"/>
      <c r="D227"/>
    </row>
    <row r="228" spans="2:4">
      <c r="B228"/>
      <c r="D228"/>
    </row>
    <row r="229" spans="2:4">
      <c r="B229"/>
      <c r="D229"/>
    </row>
    <row r="230" spans="2:4">
      <c r="B230"/>
      <c r="D230"/>
    </row>
    <row r="231" spans="2:4">
      <c r="B231"/>
      <c r="D231"/>
    </row>
    <row r="232" spans="2:4">
      <c r="B232"/>
      <c r="D232"/>
    </row>
    <row r="233" spans="2:4">
      <c r="B233"/>
      <c r="D233"/>
    </row>
    <row r="234" spans="2:4">
      <c r="B234"/>
      <c r="D234"/>
    </row>
    <row r="235" spans="2:4">
      <c r="B235"/>
      <c r="D235"/>
    </row>
    <row r="236" spans="2:4">
      <c r="B236"/>
      <c r="D236"/>
    </row>
    <row r="237" spans="2:4">
      <c r="B237"/>
      <c r="D237"/>
    </row>
    <row r="238" spans="2:4">
      <c r="B238"/>
      <c r="D238"/>
    </row>
    <row r="239" spans="2:4">
      <c r="B239"/>
      <c r="D239"/>
    </row>
    <row r="240" spans="2:4">
      <c r="B240"/>
      <c r="D240"/>
    </row>
    <row r="241" spans="2:4">
      <c r="B241"/>
      <c r="D241"/>
    </row>
    <row r="242" spans="2:4">
      <c r="B242"/>
      <c r="D242"/>
    </row>
    <row r="243" spans="2:4">
      <c r="B243"/>
      <c r="D243"/>
    </row>
    <row r="244" spans="2:4">
      <c r="B244"/>
      <c r="D244"/>
    </row>
    <row r="245" spans="2:4">
      <c r="B245"/>
      <c r="D245"/>
    </row>
    <row r="246" spans="2:4">
      <c r="B246"/>
      <c r="D246"/>
    </row>
    <row r="247" spans="2:4">
      <c r="B247"/>
      <c r="D247"/>
    </row>
    <row r="248" spans="2:4">
      <c r="B248"/>
      <c r="D248"/>
    </row>
    <row r="249" spans="2:4">
      <c r="B249"/>
      <c r="D249"/>
    </row>
    <row r="250" spans="2:4">
      <c r="B250"/>
      <c r="D250"/>
    </row>
    <row r="251" spans="2:4">
      <c r="B251"/>
      <c r="D251"/>
    </row>
    <row r="252" spans="2:4">
      <c r="B252"/>
      <c r="D252"/>
    </row>
    <row r="253" spans="2:4">
      <c r="B253"/>
      <c r="D253"/>
    </row>
    <row r="254" spans="2:4">
      <c r="B254"/>
      <c r="D254"/>
    </row>
    <row r="255" spans="2:4">
      <c r="B255"/>
      <c r="D255"/>
    </row>
    <row r="256" spans="2:4">
      <c r="B256"/>
      <c r="D256"/>
    </row>
    <row r="257" spans="2:4">
      <c r="B257"/>
      <c r="D257"/>
    </row>
    <row r="258" spans="2:4">
      <c r="B258"/>
      <c r="D258"/>
    </row>
    <row r="259" spans="2:4">
      <c r="B259"/>
      <c r="D259"/>
    </row>
    <row r="260" spans="2:4">
      <c r="B260"/>
      <c r="D260"/>
    </row>
    <row r="261" spans="2:4">
      <c r="B261"/>
      <c r="D261"/>
    </row>
    <row r="262" spans="2:4">
      <c r="B262"/>
      <c r="D262"/>
    </row>
    <row r="263" spans="2:4">
      <c r="B263"/>
      <c r="D263"/>
    </row>
    <row r="264" spans="2:4">
      <c r="B264"/>
      <c r="D264"/>
    </row>
    <row r="265" spans="2:4">
      <c r="B265"/>
      <c r="D265"/>
    </row>
    <row r="266" spans="2:4">
      <c r="B266"/>
      <c r="D266"/>
    </row>
    <row r="267" spans="2:4">
      <c r="B267"/>
      <c r="D267"/>
    </row>
    <row r="268" spans="2:4">
      <c r="B268"/>
      <c r="D268"/>
    </row>
    <row r="269" spans="2:4">
      <c r="B269"/>
      <c r="D269"/>
    </row>
    <row r="270" spans="2:4">
      <c r="B270"/>
      <c r="D270"/>
    </row>
    <row r="271" spans="2:4">
      <c r="B271"/>
      <c r="D271"/>
    </row>
    <row r="272" spans="2:4">
      <c r="B272"/>
      <c r="D272"/>
    </row>
    <row r="273" spans="2:4">
      <c r="B273"/>
      <c r="D273"/>
    </row>
    <row r="274" spans="2:4">
      <c r="B274"/>
      <c r="D274"/>
    </row>
    <row r="275" spans="2:4">
      <c r="B275"/>
      <c r="D275"/>
    </row>
    <row r="276" spans="2:4">
      <c r="B276"/>
      <c r="D276"/>
    </row>
    <row r="277" spans="2:4">
      <c r="B277"/>
      <c r="D277"/>
    </row>
    <row r="278" spans="2:4">
      <c r="B278"/>
      <c r="D278"/>
    </row>
    <row r="279" spans="2:4">
      <c r="B279"/>
      <c r="D279"/>
    </row>
    <row r="280" spans="2:4">
      <c r="B280"/>
      <c r="D280"/>
    </row>
    <row r="281" spans="2:4">
      <c r="B281"/>
      <c r="D281"/>
    </row>
    <row r="282" spans="2:4">
      <c r="B282"/>
      <c r="D282"/>
    </row>
    <row r="283" spans="2:4">
      <c r="B283"/>
      <c r="D283"/>
    </row>
    <row r="284" spans="2:4">
      <c r="B284"/>
      <c r="D284"/>
    </row>
    <row r="285" spans="2:4">
      <c r="B285"/>
      <c r="D285"/>
    </row>
    <row r="286" spans="2:4">
      <c r="B286"/>
      <c r="D286"/>
    </row>
    <row r="287" spans="2:4">
      <c r="B287"/>
      <c r="D287"/>
    </row>
    <row r="288" spans="2:4">
      <c r="B288"/>
      <c r="D288"/>
    </row>
    <row r="289" spans="2:4">
      <c r="B289"/>
      <c r="D289"/>
    </row>
    <row r="290" spans="2:4">
      <c r="B290"/>
      <c r="D290"/>
    </row>
    <row r="291" spans="2:4">
      <c r="B291"/>
      <c r="D291"/>
    </row>
    <row r="292" spans="2:4">
      <c r="B292"/>
      <c r="D292"/>
    </row>
    <row r="293" spans="2:4">
      <c r="B293"/>
      <c r="D293"/>
    </row>
    <row r="294" spans="2:4">
      <c r="B294"/>
      <c r="D294"/>
    </row>
    <row r="295" spans="2:4">
      <c r="B295"/>
      <c r="D295"/>
    </row>
    <row r="296" spans="2:4">
      <c r="B296"/>
      <c r="D296"/>
    </row>
    <row r="297" spans="2:4">
      <c r="B297"/>
      <c r="D297"/>
    </row>
    <row r="298" spans="2:4">
      <c r="B298"/>
      <c r="D298"/>
    </row>
    <row r="299" spans="2:4">
      <c r="B299"/>
      <c r="D299"/>
    </row>
    <row r="300" spans="2:4">
      <c r="B300"/>
      <c r="D300"/>
    </row>
    <row r="301" spans="2:4">
      <c r="B301"/>
      <c r="D301"/>
    </row>
    <row r="302" spans="2:4">
      <c r="B302"/>
      <c r="D302"/>
    </row>
    <row r="303" spans="2:4">
      <c r="B303"/>
      <c r="D303"/>
    </row>
  </sheetData>
  <mergeCells count="2">
    <mergeCell ref="A11:G11"/>
    <mergeCell ref="A12:G12"/>
  </mergeCells>
  <phoneticPr fontId="16" type="noConversion"/>
  <pageMargins left="0.75" right="0.75" top="1" bottom="1" header="0.5" footer="0.5"/>
  <pageSetup scale="7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4"/>
  <sheetViews>
    <sheetView zoomScale="80" zoomScaleNormal="80" zoomScalePageLayoutView="80" workbookViewId="0">
      <pane xSplit="4" ySplit="23" topLeftCell="AR37" activePane="bottomRight" state="frozen"/>
      <selection pane="topRight" activeCell="E1" sqref="E1"/>
      <selection pane="bottomLeft" activeCell="A24" sqref="A24"/>
      <selection pane="bottomRight" activeCell="BR19" sqref="BR19"/>
    </sheetView>
  </sheetViews>
  <sheetFormatPr baseColWidth="10" defaultColWidth="11" defaultRowHeight="15" x14ac:dyDescent="0"/>
  <cols>
    <col min="1" max="1" width="20.33203125" customWidth="1"/>
    <col min="2" max="2" width="32.6640625" customWidth="1"/>
    <col min="4" max="6" width="11" style="2"/>
    <col min="7" max="10" width="11" style="65"/>
    <col min="11" max="34" width="11" style="2"/>
    <col min="35" max="35" width="12.33203125" style="3" customWidth="1"/>
    <col min="36" max="36" width="13.6640625" style="2" customWidth="1"/>
    <col min="37" max="37" width="12.5" style="3" customWidth="1"/>
    <col min="38" max="38" width="12.6640625" customWidth="1"/>
  </cols>
  <sheetData>
    <row r="1" spans="1:46" ht="23">
      <c r="A1" s="1" t="s">
        <v>609</v>
      </c>
      <c r="E1"/>
      <c r="F1"/>
      <c r="G1" s="43"/>
      <c r="H1" s="43"/>
      <c r="I1" s="43"/>
      <c r="J1" s="43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ht="16" thickBot="1">
      <c r="A2" s="4" t="s">
        <v>610</v>
      </c>
      <c r="E2"/>
      <c r="F2"/>
      <c r="G2" s="43"/>
      <c r="H2" s="43"/>
      <c r="I2" s="43"/>
      <c r="J2" s="4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M2" s="70" t="s">
        <v>2475</v>
      </c>
      <c r="AN2" s="70" t="s">
        <v>2476</v>
      </c>
      <c r="AQ2" s="98" t="s">
        <v>2489</v>
      </c>
      <c r="AR2" s="99"/>
      <c r="AS2" s="99"/>
      <c r="AT2" s="99"/>
    </row>
    <row r="3" spans="1:46">
      <c r="A3" s="4"/>
      <c r="C3" s="5" t="s">
        <v>0</v>
      </c>
      <c r="D3" s="3">
        <v>318</v>
      </c>
      <c r="E3"/>
      <c r="F3"/>
      <c r="G3" s="43"/>
      <c r="H3" s="43"/>
      <c r="I3" s="43"/>
      <c r="J3" s="4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M3" s="71" t="s">
        <v>2464</v>
      </c>
      <c r="AN3" s="71">
        <v>4</v>
      </c>
      <c r="AQ3" s="72" t="s">
        <v>2490</v>
      </c>
      <c r="AR3" s="73">
        <v>309</v>
      </c>
      <c r="AS3" s="72" t="s">
        <v>2491</v>
      </c>
      <c r="AT3" s="74">
        <v>2.3385556161219925</v>
      </c>
    </row>
    <row r="4" spans="1:46">
      <c r="C4" s="5" t="s">
        <v>1</v>
      </c>
      <c r="D4" s="6">
        <f>AJ19</f>
        <v>149</v>
      </c>
      <c r="E4"/>
      <c r="F4"/>
      <c r="G4" s="43"/>
      <c r="H4" s="43"/>
      <c r="I4" s="43"/>
      <c r="J4" s="4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M4" s="71" t="s">
        <v>2465</v>
      </c>
      <c r="AN4" s="71">
        <v>3.6669999999999998</v>
      </c>
    </row>
    <row r="5" spans="1:46">
      <c r="B5" s="5"/>
      <c r="C5" s="5" t="s">
        <v>2</v>
      </c>
      <c r="D5" s="7">
        <f>AI21</f>
        <v>24</v>
      </c>
      <c r="E5"/>
      <c r="F5"/>
      <c r="G5" s="43"/>
      <c r="H5" s="43"/>
      <c r="I5" s="43"/>
      <c r="J5" s="43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M5" s="71" t="s">
        <v>2466</v>
      </c>
      <c r="AN5" s="71">
        <v>3.3330000000000002</v>
      </c>
      <c r="AQ5" s="73"/>
      <c r="AR5" s="75"/>
      <c r="AS5" s="76" t="s">
        <v>2487</v>
      </c>
      <c r="AT5" s="76" t="s">
        <v>2488</v>
      </c>
    </row>
    <row r="6" spans="1:46">
      <c r="B6" s="5"/>
      <c r="C6" s="5" t="s">
        <v>3</v>
      </c>
      <c r="D6" s="3">
        <v>12</v>
      </c>
      <c r="E6"/>
      <c r="F6"/>
      <c r="G6" s="43"/>
      <c r="H6" s="43"/>
      <c r="I6" s="43"/>
      <c r="J6" s="4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M6" s="71" t="s">
        <v>2468</v>
      </c>
      <c r="AN6" s="71">
        <v>3</v>
      </c>
      <c r="AQ6" s="77" t="s">
        <v>2487</v>
      </c>
      <c r="AR6" s="78" t="s">
        <v>2492</v>
      </c>
      <c r="AS6" s="79">
        <v>1</v>
      </c>
      <c r="AT6" s="80"/>
    </row>
    <row r="7" spans="1:46">
      <c r="B7" s="5"/>
      <c r="C7" s="5" t="s">
        <v>4</v>
      </c>
      <c r="D7" s="8">
        <f>AK19</f>
        <v>516</v>
      </c>
      <c r="E7"/>
      <c r="F7"/>
      <c r="G7" s="43"/>
      <c r="H7" s="43"/>
      <c r="I7" s="43"/>
      <c r="J7" s="4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M7" s="71" t="s">
        <v>2467</v>
      </c>
      <c r="AN7" s="71">
        <v>2.6669999999999998</v>
      </c>
      <c r="AR7" s="81" t="s">
        <v>2493</v>
      </c>
      <c r="AS7" s="80"/>
      <c r="AT7" s="80"/>
    </row>
    <row r="8" spans="1:46">
      <c r="B8" s="5"/>
      <c r="C8" s="5"/>
      <c r="D8" s="9"/>
      <c r="E8"/>
      <c r="F8"/>
      <c r="G8" s="43"/>
      <c r="H8" s="43"/>
      <c r="I8" s="43"/>
      <c r="J8" s="43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M8" s="71" t="s">
        <v>2469</v>
      </c>
      <c r="AN8" s="71">
        <v>2.3330000000000002</v>
      </c>
      <c r="AR8" s="81" t="s">
        <v>2494</v>
      </c>
      <c r="AS8" s="80"/>
      <c r="AT8" s="80"/>
    </row>
    <row r="9" spans="1:46" ht="20">
      <c r="A9" s="5" t="s">
        <v>5</v>
      </c>
      <c r="B9" s="58" t="s">
        <v>1709</v>
      </c>
      <c r="C9" s="2"/>
      <c r="E9"/>
      <c r="F9"/>
      <c r="G9" s="43"/>
      <c r="H9" s="43"/>
      <c r="I9" s="43"/>
      <c r="J9" s="4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M9" s="71" t="s">
        <v>2472</v>
      </c>
      <c r="AN9" s="71">
        <v>2</v>
      </c>
      <c r="AR9" s="81" t="s">
        <v>2495</v>
      </c>
      <c r="AS9" s="80"/>
      <c r="AT9" s="80"/>
    </row>
    <row r="10" spans="1:46" ht="18">
      <c r="A10" s="5"/>
      <c r="B10" s="10"/>
      <c r="C10" s="2"/>
      <c r="E10"/>
      <c r="F10"/>
      <c r="G10" s="43"/>
      <c r="H10" s="43"/>
      <c r="I10" s="43"/>
      <c r="J10" s="4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M10" s="71" t="s">
        <v>2477</v>
      </c>
      <c r="AN10" s="71">
        <v>1.667</v>
      </c>
      <c r="AR10" s="81" t="s">
        <v>2496</v>
      </c>
      <c r="AS10" s="80"/>
      <c r="AT10" s="80"/>
    </row>
    <row r="11" spans="1:46" ht="18">
      <c r="A11" s="5" t="s">
        <v>6</v>
      </c>
      <c r="B11" s="63" t="s">
        <v>1829</v>
      </c>
      <c r="C11" s="2"/>
      <c r="E11"/>
      <c r="F11"/>
      <c r="G11" s="43"/>
      <c r="H11" s="43"/>
      <c r="I11" s="43"/>
      <c r="J11" s="43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M11" s="71" t="s">
        <v>2473</v>
      </c>
      <c r="AN11" s="71">
        <v>1.333</v>
      </c>
      <c r="AQ11" s="82" t="s">
        <v>2488</v>
      </c>
      <c r="AR11" s="83" t="s">
        <v>2492</v>
      </c>
      <c r="AS11" s="84">
        <v>0.30890593076684408</v>
      </c>
      <c r="AT11" s="84">
        <v>1</v>
      </c>
    </row>
    <row r="12" spans="1:46" ht="18">
      <c r="A12" s="5"/>
      <c r="B12" s="62" t="s">
        <v>1830</v>
      </c>
      <c r="C12" s="2"/>
      <c r="E12"/>
      <c r="F12"/>
      <c r="G12" s="43"/>
      <c r="H12" s="43"/>
      <c r="I12" s="43"/>
      <c r="J12" s="43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M12" s="71" t="s">
        <v>2471</v>
      </c>
      <c r="AN12" s="71">
        <v>1</v>
      </c>
      <c r="AR12" s="81" t="s">
        <v>2493</v>
      </c>
      <c r="AS12" s="79">
        <v>2.9465052962119537E-3</v>
      </c>
      <c r="AT12" s="80"/>
    </row>
    <row r="13" spans="1:46">
      <c r="B13" s="5"/>
      <c r="C13" s="5"/>
      <c r="D13" s="3"/>
      <c r="E13"/>
      <c r="F13"/>
      <c r="G13" s="43"/>
      <c r="H13" s="43"/>
      <c r="I13" s="43"/>
      <c r="J13" s="4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M13" s="71" t="s">
        <v>2478</v>
      </c>
      <c r="AN13" s="71">
        <v>0.66700000000000004</v>
      </c>
      <c r="AR13" s="81" t="s">
        <v>2494</v>
      </c>
      <c r="AS13" s="79">
        <v>5.6907909670659054</v>
      </c>
      <c r="AT13" s="80"/>
    </row>
    <row r="14" spans="1:46">
      <c r="B14" s="5"/>
      <c r="C14" s="5"/>
      <c r="D14" s="3"/>
      <c r="E14"/>
      <c r="F14"/>
      <c r="G14" s="43"/>
      <c r="H14" s="43"/>
      <c r="I14" s="43"/>
      <c r="J14" s="43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M14" s="71" t="s">
        <v>2470</v>
      </c>
      <c r="AN14" s="71">
        <v>0</v>
      </c>
      <c r="AR14" s="81" t="s">
        <v>2495</v>
      </c>
      <c r="AS14" s="79">
        <v>2.9522674749316025E-8</v>
      </c>
      <c r="AT14" s="80"/>
    </row>
    <row r="15" spans="1:46">
      <c r="B15" s="5"/>
      <c r="C15" s="5"/>
      <c r="D15" s="3"/>
      <c r="E15"/>
      <c r="F15"/>
      <c r="G15" s="43"/>
      <c r="H15" s="43"/>
      <c r="I15" s="43"/>
      <c r="J15" s="43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M15" s="71" t="s">
        <v>2479</v>
      </c>
      <c r="AN15" s="71" t="s">
        <v>2480</v>
      </c>
      <c r="AR15" s="81" t="s">
        <v>2496</v>
      </c>
      <c r="AS15" s="80" t="s">
        <v>2497</v>
      </c>
      <c r="AT15" s="80"/>
    </row>
    <row r="16" spans="1:46">
      <c r="B16" s="5"/>
      <c r="C16" s="5"/>
      <c r="D16" s="3"/>
      <c r="E16"/>
      <c r="F16"/>
      <c r="G16" s="43"/>
      <c r="H16" s="43"/>
      <c r="I16" s="43"/>
      <c r="J16" s="43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M16" s="71" t="s">
        <v>2481</v>
      </c>
      <c r="AN16" s="71" t="s">
        <v>2482</v>
      </c>
      <c r="AQ16" s="85"/>
      <c r="AR16" s="85"/>
      <c r="AS16" s="85"/>
      <c r="AT16" s="85"/>
    </row>
    <row r="17" spans="1:55" ht="16" thickBot="1">
      <c r="B17" s="5"/>
      <c r="C17" s="5"/>
      <c r="D17" s="3"/>
      <c r="AM17" s="71" t="s">
        <v>2483</v>
      </c>
      <c r="AN17" s="71" t="s">
        <v>2484</v>
      </c>
      <c r="AQ17" s="100" t="s">
        <v>2498</v>
      </c>
      <c r="AR17" s="101"/>
      <c r="AS17" s="86"/>
      <c r="AT17" s="86"/>
    </row>
    <row r="18" spans="1:55" ht="49" customHeight="1">
      <c r="B18" s="105" t="s">
        <v>7</v>
      </c>
      <c r="C18" s="106"/>
      <c r="D18" s="107"/>
      <c r="E18" s="12" t="s">
        <v>2422</v>
      </c>
      <c r="F18" s="12" t="s">
        <v>2423</v>
      </c>
      <c r="G18" s="66" t="s">
        <v>2424</v>
      </c>
      <c r="H18" s="66" t="s">
        <v>2425</v>
      </c>
      <c r="I18" s="66" t="s">
        <v>2452</v>
      </c>
      <c r="J18" s="66" t="s">
        <v>2427</v>
      </c>
      <c r="K18" s="12" t="s">
        <v>2428</v>
      </c>
      <c r="L18" s="12" t="s">
        <v>2429</v>
      </c>
      <c r="M18" s="12" t="s">
        <v>2430</v>
      </c>
      <c r="N18" s="12" t="s">
        <v>2431</v>
      </c>
      <c r="O18" s="12" t="s">
        <v>2432</v>
      </c>
      <c r="P18" s="12" t="s">
        <v>2433</v>
      </c>
      <c r="Q18" s="12" t="s">
        <v>2434</v>
      </c>
      <c r="R18" s="12" t="s">
        <v>2435</v>
      </c>
      <c r="S18" s="12" t="s">
        <v>2436</v>
      </c>
      <c r="T18" s="12" t="s">
        <v>2437</v>
      </c>
      <c r="U18" s="12" t="s">
        <v>2438</v>
      </c>
      <c r="V18" s="12" t="s">
        <v>2439</v>
      </c>
      <c r="W18" s="12" t="s">
        <v>2440</v>
      </c>
      <c r="X18" s="12" t="s">
        <v>2441</v>
      </c>
      <c r="Y18" s="12" t="s">
        <v>2442</v>
      </c>
      <c r="Z18" s="12" t="s">
        <v>2443</v>
      </c>
      <c r="AA18" s="12" t="s">
        <v>2444</v>
      </c>
      <c r="AB18" s="12" t="s">
        <v>2445</v>
      </c>
      <c r="AC18" s="12" t="s">
        <v>2446</v>
      </c>
      <c r="AD18" s="12" t="s">
        <v>2447</v>
      </c>
      <c r="AE18" s="12" t="s">
        <v>2448</v>
      </c>
      <c r="AF18" s="12" t="s">
        <v>2449</v>
      </c>
      <c r="AG18" s="12" t="s">
        <v>2450</v>
      </c>
      <c r="AH18" s="12" t="s">
        <v>2451</v>
      </c>
      <c r="AI18" s="13" t="s">
        <v>8</v>
      </c>
      <c r="AJ18" s="14" t="s">
        <v>9</v>
      </c>
      <c r="AK18" s="13" t="s">
        <v>10</v>
      </c>
      <c r="AM18" s="71" t="s">
        <v>2485</v>
      </c>
      <c r="AN18" s="71" t="s">
        <v>2486</v>
      </c>
      <c r="AQ18" s="87" t="s">
        <v>2499</v>
      </c>
      <c r="AR18" s="87" t="s">
        <v>2498</v>
      </c>
      <c r="AS18" s="73"/>
      <c r="AT18" s="73"/>
    </row>
    <row r="19" spans="1:55">
      <c r="B19" s="108" t="s">
        <v>11</v>
      </c>
      <c r="C19" s="109"/>
      <c r="D19" s="110"/>
      <c r="E19" s="15">
        <f>SUM(E24:E341)</f>
        <v>0</v>
      </c>
      <c r="F19" s="15">
        <f t="shared" ref="F19:AH19" si="0">SUM(F24:F341)</f>
        <v>0</v>
      </c>
      <c r="G19" s="15">
        <f t="shared" si="0"/>
        <v>31</v>
      </c>
      <c r="H19" s="15">
        <f t="shared" si="0"/>
        <v>17</v>
      </c>
      <c r="I19" s="15">
        <f t="shared" si="0"/>
        <v>27</v>
      </c>
      <c r="J19" s="15">
        <f t="shared" si="0"/>
        <v>12</v>
      </c>
      <c r="K19" s="15">
        <f t="shared" si="0"/>
        <v>29</v>
      </c>
      <c r="L19" s="15">
        <f t="shared" si="0"/>
        <v>16</v>
      </c>
      <c r="M19" s="15">
        <f t="shared" si="0"/>
        <v>52</v>
      </c>
      <c r="N19" s="15">
        <f t="shared" si="0"/>
        <v>23</v>
      </c>
      <c r="O19" s="15">
        <f t="shared" si="0"/>
        <v>18</v>
      </c>
      <c r="P19" s="15">
        <f t="shared" si="0"/>
        <v>8</v>
      </c>
      <c r="Q19" s="15">
        <f t="shared" si="0"/>
        <v>22</v>
      </c>
      <c r="R19" s="15">
        <f t="shared" si="0"/>
        <v>7</v>
      </c>
      <c r="S19" s="15">
        <f t="shared" si="0"/>
        <v>25</v>
      </c>
      <c r="T19" s="15">
        <f t="shared" si="0"/>
        <v>9</v>
      </c>
      <c r="U19" s="15">
        <f t="shared" si="0"/>
        <v>60</v>
      </c>
      <c r="V19" s="15">
        <f t="shared" si="0"/>
        <v>16</v>
      </c>
      <c r="W19" s="15">
        <f t="shared" si="0"/>
        <v>27</v>
      </c>
      <c r="X19" s="15">
        <f t="shared" si="0"/>
        <v>10</v>
      </c>
      <c r="Y19" s="15">
        <f t="shared" si="0"/>
        <v>12</v>
      </c>
      <c r="Z19" s="15">
        <f t="shared" si="0"/>
        <v>5</v>
      </c>
      <c r="AA19" s="15">
        <f t="shared" si="0"/>
        <v>9</v>
      </c>
      <c r="AB19" s="15">
        <f t="shared" si="0"/>
        <v>5</v>
      </c>
      <c r="AC19" s="15">
        <f t="shared" si="0"/>
        <v>0</v>
      </c>
      <c r="AD19" s="15">
        <f t="shared" si="0"/>
        <v>0</v>
      </c>
      <c r="AE19" s="15">
        <f t="shared" si="0"/>
        <v>44</v>
      </c>
      <c r="AF19" s="15">
        <f t="shared" si="0"/>
        <v>32</v>
      </c>
      <c r="AG19" s="15">
        <f t="shared" si="0"/>
        <v>0</v>
      </c>
      <c r="AH19" s="15">
        <f t="shared" si="0"/>
        <v>0</v>
      </c>
      <c r="AI19" s="16">
        <f>SUM(AI24:AI341)</f>
        <v>516</v>
      </c>
      <c r="AJ19" s="17">
        <f>SUM(AJ24:AJ341)</f>
        <v>149</v>
      </c>
      <c r="AK19" s="18">
        <f>SUM(AK24:AK341)</f>
        <v>516</v>
      </c>
      <c r="AQ19" s="88" t="s">
        <v>2500</v>
      </c>
      <c r="AR19" s="89">
        <v>0.30890593076684408</v>
      </c>
    </row>
    <row r="20" spans="1:55">
      <c r="A20" s="4"/>
      <c r="B20" s="111" t="s">
        <v>12</v>
      </c>
      <c r="C20" s="112"/>
      <c r="D20" s="113"/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20"/>
      <c r="AJ20" s="21"/>
      <c r="AK20" s="22"/>
    </row>
    <row r="21" spans="1:55">
      <c r="B21" s="114" t="s">
        <v>13</v>
      </c>
      <c r="C21" s="115"/>
      <c r="D21" s="116"/>
      <c r="E21" s="23">
        <f t="shared" ref="E21:AH21" si="1">IF(E19=0,0,1)</f>
        <v>0</v>
      </c>
      <c r="F21" s="23">
        <f t="shared" si="1"/>
        <v>0</v>
      </c>
      <c r="G21" s="23">
        <f t="shared" si="1"/>
        <v>1</v>
      </c>
      <c r="H21" s="23">
        <f t="shared" si="1"/>
        <v>1</v>
      </c>
      <c r="I21" s="23">
        <f t="shared" si="1"/>
        <v>1</v>
      </c>
      <c r="J21" s="23">
        <f t="shared" si="1"/>
        <v>1</v>
      </c>
      <c r="K21" s="23">
        <f t="shared" si="1"/>
        <v>1</v>
      </c>
      <c r="L21" s="23">
        <f t="shared" si="1"/>
        <v>1</v>
      </c>
      <c r="M21" s="23">
        <f t="shared" si="1"/>
        <v>1</v>
      </c>
      <c r="N21" s="23">
        <f t="shared" si="1"/>
        <v>1</v>
      </c>
      <c r="O21" s="23">
        <f t="shared" si="1"/>
        <v>1</v>
      </c>
      <c r="P21" s="23">
        <f t="shared" si="1"/>
        <v>1</v>
      </c>
      <c r="Q21" s="23">
        <f t="shared" si="1"/>
        <v>1</v>
      </c>
      <c r="R21" s="23">
        <f t="shared" si="1"/>
        <v>1</v>
      </c>
      <c r="S21" s="23">
        <f t="shared" si="1"/>
        <v>1</v>
      </c>
      <c r="T21" s="23">
        <f t="shared" si="1"/>
        <v>1</v>
      </c>
      <c r="U21" s="23">
        <f t="shared" si="1"/>
        <v>1</v>
      </c>
      <c r="V21" s="23">
        <f t="shared" si="1"/>
        <v>1</v>
      </c>
      <c r="W21" s="23">
        <f t="shared" si="1"/>
        <v>1</v>
      </c>
      <c r="X21" s="23">
        <f t="shared" si="1"/>
        <v>1</v>
      </c>
      <c r="Y21" s="23">
        <f t="shared" si="1"/>
        <v>1</v>
      </c>
      <c r="Z21" s="23">
        <f t="shared" si="1"/>
        <v>1</v>
      </c>
      <c r="AA21" s="23">
        <f t="shared" si="1"/>
        <v>1</v>
      </c>
      <c r="AB21" s="23">
        <f t="shared" si="1"/>
        <v>1</v>
      </c>
      <c r="AC21" s="23">
        <f t="shared" si="1"/>
        <v>0</v>
      </c>
      <c r="AD21" s="23">
        <f t="shared" si="1"/>
        <v>0</v>
      </c>
      <c r="AE21" s="23">
        <f t="shared" si="1"/>
        <v>1</v>
      </c>
      <c r="AF21" s="23">
        <f t="shared" si="1"/>
        <v>1</v>
      </c>
      <c r="AG21" s="23">
        <f t="shared" si="1"/>
        <v>0</v>
      </c>
      <c r="AH21" s="23">
        <f t="shared" si="1"/>
        <v>0</v>
      </c>
      <c r="AI21" s="24">
        <f>SUM(E21:AH21)</f>
        <v>24</v>
      </c>
      <c r="AJ21" s="25"/>
      <c r="AK21" s="26"/>
    </row>
    <row r="22" spans="1:55" ht="67" customHeight="1">
      <c r="A22" s="27"/>
      <c r="B22" s="102" t="s">
        <v>14</v>
      </c>
      <c r="C22" s="103"/>
      <c r="D22" s="104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 t="s">
        <v>2461</v>
      </c>
      <c r="AD22" s="28" t="s">
        <v>2461</v>
      </c>
      <c r="AE22" s="28"/>
      <c r="AF22" s="28"/>
      <c r="AG22" s="28"/>
      <c r="AH22" s="28"/>
      <c r="AI22" s="20"/>
      <c r="AJ22" s="29"/>
      <c r="AK22" s="26"/>
    </row>
    <row r="23" spans="1:55">
      <c r="B23" s="30" t="s">
        <v>15</v>
      </c>
      <c r="C23" s="30" t="s">
        <v>16</v>
      </c>
      <c r="D23" s="31" t="s">
        <v>17</v>
      </c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3"/>
      <c r="AJ23" s="33"/>
      <c r="AK23" s="34"/>
      <c r="AL23" s="4" t="s">
        <v>2474</v>
      </c>
      <c r="AO23" t="s">
        <v>2487</v>
      </c>
      <c r="AP23" t="s">
        <v>2488</v>
      </c>
      <c r="AS23" t="s">
        <v>2487</v>
      </c>
      <c r="AT23" t="s">
        <v>2488</v>
      </c>
      <c r="AW23" t="s">
        <v>2503</v>
      </c>
      <c r="AX23" t="s">
        <v>2488</v>
      </c>
    </row>
    <row r="24" spans="1:55">
      <c r="A24" s="4" t="s">
        <v>18</v>
      </c>
      <c r="B24" s="35" t="s">
        <v>611</v>
      </c>
      <c r="C24" s="35" t="s">
        <v>612</v>
      </c>
      <c r="D24" s="35">
        <v>39165</v>
      </c>
      <c r="E24" s="57">
        <v>0</v>
      </c>
      <c r="F24" s="36">
        <v>0</v>
      </c>
      <c r="G24" s="67">
        <v>0</v>
      </c>
      <c r="H24" s="67">
        <v>0</v>
      </c>
      <c r="I24" s="67">
        <v>0</v>
      </c>
      <c r="J24" s="67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7">
        <f>SUM(E24:AH24)</f>
        <v>0</v>
      </c>
      <c r="AJ24" s="38">
        <f>IF(AI24=0,0,1)</f>
        <v>0</v>
      </c>
      <c r="AK24" s="39">
        <f>SUMPRODUCT($E$20:$AH$20,E24:AH24)</f>
        <v>0</v>
      </c>
      <c r="AL24" s="69" t="s">
        <v>2464</v>
      </c>
      <c r="AO24" s="2">
        <f>AI24</f>
        <v>0</v>
      </c>
      <c r="AP24" s="2">
        <f>VLOOKUP(AL24,$AM$3:$AN$18,2,FALSE)</f>
        <v>4</v>
      </c>
      <c r="AS24">
        <v>0</v>
      </c>
      <c r="AT24">
        <v>0</v>
      </c>
      <c r="AW24" s="93">
        <f>AS24/12</f>
        <v>0</v>
      </c>
      <c r="AX24">
        <f>AT24</f>
        <v>0</v>
      </c>
    </row>
    <row r="25" spans="1:55">
      <c r="A25" t="s">
        <v>21</v>
      </c>
      <c r="B25" s="35" t="s">
        <v>19</v>
      </c>
      <c r="C25" s="35" t="s">
        <v>20</v>
      </c>
      <c r="D25" s="35">
        <v>39165</v>
      </c>
      <c r="E25" s="57">
        <v>0</v>
      </c>
      <c r="F25" s="36">
        <v>0</v>
      </c>
      <c r="G25" s="67">
        <v>0</v>
      </c>
      <c r="H25" s="67">
        <v>0</v>
      </c>
      <c r="I25" s="67">
        <v>0</v>
      </c>
      <c r="J25" s="67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7">
        <f t="shared" ref="AI25:AI102" si="2">SUM(E25:AH25)</f>
        <v>0</v>
      </c>
      <c r="AJ25" s="38">
        <f t="shared" ref="AJ25:AJ102" si="3">IF(AI25=0,0,1)</f>
        <v>0</v>
      </c>
      <c r="AK25" s="39">
        <f t="shared" ref="AK25:AK102" si="4">SUMPRODUCT($E$20:$AH$20,E25:AH25)</f>
        <v>0</v>
      </c>
      <c r="AL25" s="69" t="s">
        <v>2468</v>
      </c>
      <c r="AO25" s="2">
        <f t="shared" ref="AO25:AO88" si="5">AI25</f>
        <v>0</v>
      </c>
      <c r="AP25" s="2">
        <f t="shared" ref="AP25:AP88" si="6">VLOOKUP(AL25,$AM$3:$AN$18,2,FALSE)</f>
        <v>3</v>
      </c>
      <c r="AS25">
        <v>0</v>
      </c>
      <c r="AT25">
        <v>0</v>
      </c>
      <c r="AW25" s="93">
        <f t="shared" ref="AW25:AW88" si="7">AS25/12</f>
        <v>0</v>
      </c>
      <c r="AX25">
        <f t="shared" ref="AX25:AX88" si="8">AT25</f>
        <v>0</v>
      </c>
    </row>
    <row r="26" spans="1:55">
      <c r="A26" t="s">
        <v>24</v>
      </c>
      <c r="B26" s="35" t="s">
        <v>1835</v>
      </c>
      <c r="C26" s="35" t="s">
        <v>1836</v>
      </c>
      <c r="D26" s="35">
        <v>39165</v>
      </c>
      <c r="E26" s="57">
        <v>0</v>
      </c>
      <c r="F26" s="36">
        <v>0</v>
      </c>
      <c r="G26" s="67">
        <v>0</v>
      </c>
      <c r="H26" s="67">
        <v>0</v>
      </c>
      <c r="I26" s="67">
        <v>1</v>
      </c>
      <c r="J26" s="67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7">
        <f t="shared" si="2"/>
        <v>1</v>
      </c>
      <c r="AJ26" s="38">
        <f t="shared" si="3"/>
        <v>1</v>
      </c>
      <c r="AK26" s="39">
        <f t="shared" si="4"/>
        <v>1</v>
      </c>
      <c r="AL26" s="69" t="s">
        <v>2472</v>
      </c>
      <c r="AO26" s="2">
        <f t="shared" si="5"/>
        <v>1</v>
      </c>
      <c r="AP26" s="2">
        <f t="shared" si="6"/>
        <v>2</v>
      </c>
      <c r="AS26">
        <v>0</v>
      </c>
      <c r="AT26">
        <v>0</v>
      </c>
      <c r="AW26" s="93">
        <f t="shared" si="7"/>
        <v>0</v>
      </c>
      <c r="AX26">
        <f t="shared" si="8"/>
        <v>0</v>
      </c>
      <c r="BB26" t="s">
        <v>2508</v>
      </c>
      <c r="BC26" t="s">
        <v>2509</v>
      </c>
    </row>
    <row r="27" spans="1:55">
      <c r="B27" s="35" t="s">
        <v>1837</v>
      </c>
      <c r="C27" s="35" t="s">
        <v>1838</v>
      </c>
      <c r="D27" s="35">
        <v>39165</v>
      </c>
      <c r="E27" s="57">
        <v>0</v>
      </c>
      <c r="F27" s="36">
        <v>0</v>
      </c>
      <c r="G27" s="67">
        <v>0</v>
      </c>
      <c r="H27" s="67">
        <v>0</v>
      </c>
      <c r="I27" s="67">
        <v>0</v>
      </c>
      <c r="J27" s="67">
        <v>0</v>
      </c>
      <c r="K27" s="36">
        <v>0</v>
      </c>
      <c r="L27" s="36">
        <v>0</v>
      </c>
      <c r="M27" s="36">
        <v>1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1</v>
      </c>
      <c r="AF27" s="36">
        <v>0</v>
      </c>
      <c r="AG27" s="36">
        <v>0</v>
      </c>
      <c r="AH27" s="36">
        <v>0</v>
      </c>
      <c r="AI27" s="37">
        <f t="shared" si="2"/>
        <v>2</v>
      </c>
      <c r="AJ27" s="38">
        <f t="shared" si="3"/>
        <v>1</v>
      </c>
      <c r="AK27" s="39">
        <f t="shared" si="4"/>
        <v>2</v>
      </c>
      <c r="AL27" s="69" t="s">
        <v>2468</v>
      </c>
      <c r="AO27" s="2">
        <f t="shared" si="5"/>
        <v>2</v>
      </c>
      <c r="AP27" s="2">
        <f t="shared" si="6"/>
        <v>3</v>
      </c>
      <c r="AS27">
        <v>0</v>
      </c>
      <c r="AT27">
        <v>0</v>
      </c>
      <c r="AW27" s="93">
        <f t="shared" si="7"/>
        <v>0</v>
      </c>
      <c r="AX27">
        <f t="shared" si="8"/>
        <v>0</v>
      </c>
      <c r="BA27" t="s">
        <v>2504</v>
      </c>
      <c r="BB27">
        <v>2.8</v>
      </c>
      <c r="BC27">
        <v>253</v>
      </c>
    </row>
    <row r="28" spans="1:55">
      <c r="B28" s="35" t="s">
        <v>1839</v>
      </c>
      <c r="C28" s="35" t="s">
        <v>1840</v>
      </c>
      <c r="D28" s="35">
        <v>39165</v>
      </c>
      <c r="E28" s="57">
        <v>0</v>
      </c>
      <c r="F28" s="57">
        <v>0</v>
      </c>
      <c r="G28" s="68">
        <v>1</v>
      </c>
      <c r="H28" s="68">
        <v>0</v>
      </c>
      <c r="I28" s="68">
        <v>0</v>
      </c>
      <c r="J28" s="68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7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7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7">
        <v>0</v>
      </c>
      <c r="AI28" s="37">
        <f t="shared" ref="AI28:AI41" si="9">SUM(E28:AH28)</f>
        <v>1</v>
      </c>
      <c r="AJ28" s="38">
        <f t="shared" ref="AJ28:AJ41" si="10">IF(AI28=0,0,1)</f>
        <v>1</v>
      </c>
      <c r="AK28" s="39">
        <f t="shared" ref="AK28:AK41" si="11">SUMPRODUCT($E$20:$AH$20,E28:AH28)</f>
        <v>1</v>
      </c>
      <c r="AL28" s="69" t="s">
        <v>2468</v>
      </c>
      <c r="AO28" s="2">
        <f t="shared" si="5"/>
        <v>1</v>
      </c>
      <c r="AP28" s="2">
        <f t="shared" si="6"/>
        <v>3</v>
      </c>
      <c r="AS28">
        <v>0</v>
      </c>
      <c r="AT28">
        <v>0</v>
      </c>
      <c r="AW28" s="93">
        <f t="shared" si="7"/>
        <v>0</v>
      </c>
      <c r="AX28">
        <f t="shared" si="8"/>
        <v>0</v>
      </c>
      <c r="BA28" t="s">
        <v>2505</v>
      </c>
      <c r="BB28">
        <v>3.16</v>
      </c>
      <c r="BC28">
        <v>32</v>
      </c>
    </row>
    <row r="29" spans="1:55">
      <c r="B29" s="35" t="s">
        <v>613</v>
      </c>
      <c r="C29" s="35" t="s">
        <v>614</v>
      </c>
      <c r="D29" s="35">
        <v>39165</v>
      </c>
      <c r="E29" s="57">
        <v>0</v>
      </c>
      <c r="F29" s="57">
        <v>0</v>
      </c>
      <c r="G29" s="68">
        <v>0</v>
      </c>
      <c r="H29" s="68">
        <v>0</v>
      </c>
      <c r="I29" s="68">
        <v>0</v>
      </c>
      <c r="J29" s="68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7">
        <v>0</v>
      </c>
      <c r="AI29" s="37">
        <f t="shared" si="9"/>
        <v>0</v>
      </c>
      <c r="AJ29" s="38">
        <f t="shared" si="10"/>
        <v>0</v>
      </c>
      <c r="AK29" s="39">
        <f t="shared" si="11"/>
        <v>0</v>
      </c>
      <c r="AL29" s="69" t="s">
        <v>2464</v>
      </c>
      <c r="AO29" s="2">
        <f t="shared" si="5"/>
        <v>0</v>
      </c>
      <c r="AP29" s="2">
        <f t="shared" si="6"/>
        <v>4</v>
      </c>
      <c r="AS29">
        <v>0</v>
      </c>
      <c r="AT29">
        <v>0</v>
      </c>
      <c r="AW29" s="93">
        <f t="shared" si="7"/>
        <v>0</v>
      </c>
      <c r="AX29">
        <f t="shared" si="8"/>
        <v>0</v>
      </c>
      <c r="BA29" t="s">
        <v>2506</v>
      </c>
      <c r="BB29">
        <v>3.47</v>
      </c>
      <c r="BC29">
        <v>15</v>
      </c>
    </row>
    <row r="30" spans="1:55">
      <c r="B30" s="35" t="s">
        <v>1841</v>
      </c>
      <c r="C30" s="35" t="s">
        <v>1842</v>
      </c>
      <c r="D30" s="35">
        <v>39165</v>
      </c>
      <c r="E30" s="57">
        <v>0</v>
      </c>
      <c r="F30" s="57">
        <v>0</v>
      </c>
      <c r="G30" s="68">
        <v>0</v>
      </c>
      <c r="H30" s="68">
        <v>0</v>
      </c>
      <c r="I30" s="68">
        <v>0</v>
      </c>
      <c r="J30" s="68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7">
        <v>0</v>
      </c>
      <c r="V30" s="57">
        <v>0</v>
      </c>
      <c r="W30" s="57">
        <v>1</v>
      </c>
      <c r="X30" s="57">
        <v>0</v>
      </c>
      <c r="Y30" s="57">
        <v>0</v>
      </c>
      <c r="Z30" s="57">
        <v>0</v>
      </c>
      <c r="AA30" s="57">
        <v>0</v>
      </c>
      <c r="AB30" s="57">
        <v>0</v>
      </c>
      <c r="AC30" s="57">
        <v>0</v>
      </c>
      <c r="AD30" s="57">
        <v>0</v>
      </c>
      <c r="AE30" s="57">
        <v>1</v>
      </c>
      <c r="AF30" s="57">
        <v>0</v>
      </c>
      <c r="AG30" s="57">
        <v>0</v>
      </c>
      <c r="AH30" s="57">
        <v>0</v>
      </c>
      <c r="AI30" s="37">
        <f t="shared" si="9"/>
        <v>2</v>
      </c>
      <c r="AJ30" s="38">
        <f t="shared" si="10"/>
        <v>1</v>
      </c>
      <c r="AK30" s="39">
        <f t="shared" si="11"/>
        <v>2</v>
      </c>
      <c r="AL30" s="69" t="s">
        <v>2464</v>
      </c>
      <c r="AO30" s="2">
        <f t="shared" si="5"/>
        <v>2</v>
      </c>
      <c r="AP30" s="2">
        <f t="shared" si="6"/>
        <v>4</v>
      </c>
      <c r="AS30">
        <v>0</v>
      </c>
      <c r="AT30">
        <v>1</v>
      </c>
      <c r="AW30" s="93">
        <f t="shared" si="7"/>
        <v>0</v>
      </c>
      <c r="AX30">
        <f t="shared" si="8"/>
        <v>1</v>
      </c>
      <c r="BA30" t="s">
        <v>2507</v>
      </c>
      <c r="BB30">
        <v>3.89</v>
      </c>
      <c r="BC30">
        <v>9</v>
      </c>
    </row>
    <row r="31" spans="1:55">
      <c r="B31" s="35" t="s">
        <v>615</v>
      </c>
      <c r="C31" s="35" t="s">
        <v>616</v>
      </c>
      <c r="D31" s="35">
        <v>39165</v>
      </c>
      <c r="E31" s="57">
        <v>0</v>
      </c>
      <c r="F31" s="57">
        <v>0</v>
      </c>
      <c r="G31" s="68">
        <v>0</v>
      </c>
      <c r="H31" s="68">
        <v>0</v>
      </c>
      <c r="I31" s="68">
        <v>0</v>
      </c>
      <c r="J31" s="68">
        <v>0</v>
      </c>
      <c r="K31" s="57">
        <v>0</v>
      </c>
      <c r="L31" s="57">
        <v>0</v>
      </c>
      <c r="M31" s="57">
        <v>1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37">
        <f t="shared" si="9"/>
        <v>1</v>
      </c>
      <c r="AJ31" s="38">
        <f t="shared" si="10"/>
        <v>1</v>
      </c>
      <c r="AK31" s="39">
        <f t="shared" si="11"/>
        <v>1</v>
      </c>
      <c r="AL31" s="69" t="s">
        <v>2464</v>
      </c>
      <c r="AO31" s="2">
        <f t="shared" si="5"/>
        <v>1</v>
      </c>
      <c r="AP31" s="2">
        <f t="shared" si="6"/>
        <v>4</v>
      </c>
      <c r="AS31">
        <v>0</v>
      </c>
      <c r="AT31">
        <v>1</v>
      </c>
      <c r="AW31" s="93">
        <f t="shared" si="7"/>
        <v>0</v>
      </c>
      <c r="AX31">
        <f t="shared" si="8"/>
        <v>1</v>
      </c>
    </row>
    <row r="32" spans="1:55">
      <c r="B32" s="35" t="s">
        <v>1843</v>
      </c>
      <c r="C32" s="35" t="s">
        <v>1844</v>
      </c>
      <c r="D32" s="35">
        <v>39165</v>
      </c>
      <c r="E32" s="57">
        <v>0</v>
      </c>
      <c r="F32" s="57">
        <v>0</v>
      </c>
      <c r="G32" s="68">
        <v>0</v>
      </c>
      <c r="H32" s="68">
        <v>0</v>
      </c>
      <c r="I32" s="68">
        <v>0</v>
      </c>
      <c r="J32" s="68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1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1</v>
      </c>
      <c r="AF32" s="57">
        <v>0</v>
      </c>
      <c r="AG32" s="57">
        <v>0</v>
      </c>
      <c r="AH32" s="57">
        <v>0</v>
      </c>
      <c r="AI32" s="37">
        <f t="shared" si="9"/>
        <v>2</v>
      </c>
      <c r="AJ32" s="38">
        <f t="shared" si="10"/>
        <v>1</v>
      </c>
      <c r="AK32" s="39">
        <f t="shared" si="11"/>
        <v>2</v>
      </c>
      <c r="AL32" s="69" t="s">
        <v>2468</v>
      </c>
      <c r="AO32" s="2">
        <f t="shared" si="5"/>
        <v>2</v>
      </c>
      <c r="AP32" s="2">
        <f t="shared" si="6"/>
        <v>3</v>
      </c>
      <c r="AS32">
        <v>0</v>
      </c>
      <c r="AT32">
        <v>1</v>
      </c>
      <c r="AW32" s="93">
        <f t="shared" si="7"/>
        <v>0</v>
      </c>
      <c r="AX32">
        <f t="shared" si="8"/>
        <v>1</v>
      </c>
    </row>
    <row r="33" spans="2:56">
      <c r="B33" s="35" t="s">
        <v>617</v>
      </c>
      <c r="C33" s="35" t="s">
        <v>618</v>
      </c>
      <c r="D33" s="35">
        <v>39165</v>
      </c>
      <c r="E33" s="57">
        <v>0</v>
      </c>
      <c r="F33" s="57">
        <v>0</v>
      </c>
      <c r="G33" s="68">
        <v>0</v>
      </c>
      <c r="H33" s="68">
        <v>0</v>
      </c>
      <c r="I33" s="68">
        <v>0</v>
      </c>
      <c r="J33" s="68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37">
        <f t="shared" si="9"/>
        <v>0</v>
      </c>
      <c r="AJ33" s="38">
        <f t="shared" si="10"/>
        <v>0</v>
      </c>
      <c r="AK33" s="39">
        <f t="shared" si="11"/>
        <v>0</v>
      </c>
      <c r="AL33" s="69" t="s">
        <v>2468</v>
      </c>
      <c r="AO33" s="2">
        <f t="shared" si="5"/>
        <v>0</v>
      </c>
      <c r="AP33" s="2">
        <f t="shared" si="6"/>
        <v>3</v>
      </c>
      <c r="AS33">
        <v>0</v>
      </c>
      <c r="AT33">
        <v>1</v>
      </c>
      <c r="AW33" s="93">
        <f t="shared" si="7"/>
        <v>0</v>
      </c>
      <c r="AX33">
        <f t="shared" si="8"/>
        <v>1</v>
      </c>
    </row>
    <row r="34" spans="2:56">
      <c r="B34" s="35" t="s">
        <v>1845</v>
      </c>
      <c r="C34" s="35" t="s">
        <v>1846</v>
      </c>
      <c r="D34" s="35">
        <v>39165</v>
      </c>
      <c r="E34" s="57">
        <v>0</v>
      </c>
      <c r="F34" s="57">
        <v>0</v>
      </c>
      <c r="G34" s="68">
        <v>0</v>
      </c>
      <c r="H34" s="68">
        <v>1</v>
      </c>
      <c r="I34" s="68">
        <v>0</v>
      </c>
      <c r="J34" s="68">
        <v>1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1</v>
      </c>
      <c r="W34" s="57">
        <v>1</v>
      </c>
      <c r="X34" s="57">
        <v>0</v>
      </c>
      <c r="Y34" s="57">
        <v>1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1</v>
      </c>
      <c r="AG34" s="57">
        <v>0</v>
      </c>
      <c r="AH34" s="57">
        <v>0</v>
      </c>
      <c r="AI34" s="37">
        <f t="shared" si="9"/>
        <v>6</v>
      </c>
      <c r="AJ34" s="38">
        <f t="shared" si="10"/>
        <v>1</v>
      </c>
      <c r="AK34" s="39">
        <f t="shared" si="11"/>
        <v>6</v>
      </c>
      <c r="AL34" s="69" t="s">
        <v>2468</v>
      </c>
      <c r="AO34" s="2">
        <f t="shared" si="5"/>
        <v>6</v>
      </c>
      <c r="AP34" s="2">
        <f t="shared" si="6"/>
        <v>3</v>
      </c>
      <c r="AS34">
        <v>0</v>
      </c>
      <c r="AT34">
        <v>1</v>
      </c>
      <c r="AW34" s="93">
        <f t="shared" si="7"/>
        <v>0</v>
      </c>
      <c r="AX34">
        <f t="shared" si="8"/>
        <v>1</v>
      </c>
    </row>
    <row r="35" spans="2:56">
      <c r="B35" s="35" t="s">
        <v>619</v>
      </c>
      <c r="C35" s="35" t="s">
        <v>620</v>
      </c>
      <c r="D35" s="35">
        <v>39165</v>
      </c>
      <c r="E35" s="57">
        <v>0</v>
      </c>
      <c r="F35" s="57">
        <v>0</v>
      </c>
      <c r="G35" s="68">
        <v>0</v>
      </c>
      <c r="H35" s="68">
        <v>0</v>
      </c>
      <c r="I35" s="68">
        <v>0</v>
      </c>
      <c r="J35" s="68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37">
        <f t="shared" si="9"/>
        <v>0</v>
      </c>
      <c r="AJ35" s="38">
        <f t="shared" si="10"/>
        <v>0</v>
      </c>
      <c r="AK35" s="39">
        <f t="shared" si="11"/>
        <v>0</v>
      </c>
      <c r="AL35" s="69" t="s">
        <v>2471</v>
      </c>
      <c r="AO35" s="2">
        <f t="shared" si="5"/>
        <v>0</v>
      </c>
      <c r="AP35" s="2">
        <f t="shared" si="6"/>
        <v>1</v>
      </c>
      <c r="AS35">
        <v>0</v>
      </c>
      <c r="AT35">
        <v>2</v>
      </c>
      <c r="AW35" s="93">
        <f t="shared" si="7"/>
        <v>0</v>
      </c>
      <c r="AX35">
        <f t="shared" si="8"/>
        <v>2</v>
      </c>
      <c r="BB35" t="s">
        <v>2508</v>
      </c>
      <c r="BC35" t="s">
        <v>2509</v>
      </c>
      <c r="BD35" t="s">
        <v>2514</v>
      </c>
    </row>
    <row r="36" spans="2:56">
      <c r="B36" s="35" t="s">
        <v>621</v>
      </c>
      <c r="C36" s="35" t="s">
        <v>622</v>
      </c>
      <c r="D36" s="35">
        <v>39165</v>
      </c>
      <c r="E36" s="57">
        <v>0</v>
      </c>
      <c r="F36" s="57">
        <v>0</v>
      </c>
      <c r="G36" s="68">
        <v>0</v>
      </c>
      <c r="H36" s="68">
        <v>0</v>
      </c>
      <c r="I36" s="68">
        <v>0</v>
      </c>
      <c r="J36" s="68">
        <v>0</v>
      </c>
      <c r="K36" s="57">
        <v>0</v>
      </c>
      <c r="L36" s="57">
        <v>0</v>
      </c>
      <c r="M36" s="57">
        <v>1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1</v>
      </c>
      <c r="AG36" s="57">
        <v>0</v>
      </c>
      <c r="AH36" s="57">
        <v>0</v>
      </c>
      <c r="AI36" s="37">
        <f t="shared" si="9"/>
        <v>2</v>
      </c>
      <c r="AJ36" s="38">
        <f t="shared" si="10"/>
        <v>1</v>
      </c>
      <c r="AK36" s="39">
        <f t="shared" si="11"/>
        <v>2</v>
      </c>
      <c r="AL36" s="69" t="s">
        <v>2468</v>
      </c>
      <c r="AO36" s="2">
        <f t="shared" si="5"/>
        <v>2</v>
      </c>
      <c r="AP36" s="2">
        <f t="shared" si="6"/>
        <v>3</v>
      </c>
      <c r="AS36">
        <v>0</v>
      </c>
      <c r="AT36">
        <v>2</v>
      </c>
      <c r="AW36" s="93">
        <f t="shared" si="7"/>
        <v>0</v>
      </c>
      <c r="AX36">
        <f t="shared" si="8"/>
        <v>2</v>
      </c>
      <c r="BA36" s="95">
        <v>0</v>
      </c>
      <c r="BB36">
        <f>AVERAGE(AX24:AX185)</f>
        <v>2.7283950617283952</v>
      </c>
      <c r="BC36">
        <f>COUNT((AX24:AX185))</f>
        <v>162</v>
      </c>
      <c r="BD36">
        <f>STDEV(AX24:AX185)</f>
        <v>0.91925362215158901</v>
      </c>
    </row>
    <row r="37" spans="2:56">
      <c r="B37" s="35" t="s">
        <v>623</v>
      </c>
      <c r="C37" s="35" t="s">
        <v>624</v>
      </c>
      <c r="D37" s="35">
        <v>39165</v>
      </c>
      <c r="E37" s="57">
        <v>0</v>
      </c>
      <c r="F37" s="57">
        <v>0</v>
      </c>
      <c r="G37" s="68">
        <v>0</v>
      </c>
      <c r="H37" s="68">
        <v>0</v>
      </c>
      <c r="I37" s="68">
        <v>0</v>
      </c>
      <c r="J37" s="68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37">
        <f t="shared" si="9"/>
        <v>0</v>
      </c>
      <c r="AJ37" s="38">
        <f t="shared" si="10"/>
        <v>0</v>
      </c>
      <c r="AK37" s="39">
        <f t="shared" si="11"/>
        <v>0</v>
      </c>
      <c r="AL37" s="69" t="s">
        <v>2472</v>
      </c>
      <c r="AO37" s="2">
        <f t="shared" si="5"/>
        <v>0</v>
      </c>
      <c r="AP37" s="2">
        <f t="shared" si="6"/>
        <v>2</v>
      </c>
      <c r="AS37">
        <v>0</v>
      </c>
      <c r="AT37">
        <v>2</v>
      </c>
      <c r="AW37" s="93">
        <f t="shared" si="7"/>
        <v>0</v>
      </c>
      <c r="AX37">
        <f t="shared" si="8"/>
        <v>2</v>
      </c>
      <c r="BA37" s="96" t="s">
        <v>2513</v>
      </c>
      <c r="BB37">
        <f>AVERAGE(AX186:AX276)</f>
        <v>2.9340659340659339</v>
      </c>
      <c r="BC37">
        <f>COUNT(AX186:AX276)</f>
        <v>91</v>
      </c>
      <c r="BD37">
        <f>STDEV(AX186:AX276)</f>
        <v>0.77175410306936187</v>
      </c>
    </row>
    <row r="38" spans="2:56">
      <c r="B38" s="35" t="s">
        <v>1847</v>
      </c>
      <c r="C38" s="35" t="s">
        <v>1848</v>
      </c>
      <c r="D38" s="35">
        <v>39165</v>
      </c>
      <c r="E38" s="57">
        <v>0</v>
      </c>
      <c r="F38" s="57">
        <v>0</v>
      </c>
      <c r="G38" s="68">
        <v>0</v>
      </c>
      <c r="H38" s="68">
        <v>0</v>
      </c>
      <c r="I38" s="68">
        <v>0</v>
      </c>
      <c r="J38" s="68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37">
        <f t="shared" si="9"/>
        <v>0</v>
      </c>
      <c r="AJ38" s="38">
        <f t="shared" si="10"/>
        <v>0</v>
      </c>
      <c r="AK38" s="39">
        <f t="shared" si="11"/>
        <v>0</v>
      </c>
      <c r="AL38" s="69" t="s">
        <v>2468</v>
      </c>
      <c r="AO38" s="2">
        <f t="shared" si="5"/>
        <v>0</v>
      </c>
      <c r="AP38" s="2">
        <f t="shared" si="6"/>
        <v>3</v>
      </c>
      <c r="AS38">
        <v>0</v>
      </c>
      <c r="AT38">
        <v>2</v>
      </c>
      <c r="AW38" s="93">
        <f t="shared" si="7"/>
        <v>0</v>
      </c>
      <c r="AX38">
        <f t="shared" si="8"/>
        <v>2</v>
      </c>
      <c r="BA38" s="96" t="s">
        <v>2505</v>
      </c>
      <c r="BB38">
        <f>AVERAGE(AX277:AX307)</f>
        <v>3.129032258064516</v>
      </c>
      <c r="BC38">
        <f>COUNT(AX277:AX307)</f>
        <v>31</v>
      </c>
      <c r="BD38">
        <f>STDEV(AX277:AX307)</f>
        <v>0.67041954445809404</v>
      </c>
    </row>
    <row r="39" spans="2:56">
      <c r="B39" s="35" t="s">
        <v>1849</v>
      </c>
      <c r="C39" s="35" t="s">
        <v>1850</v>
      </c>
      <c r="D39" s="35">
        <v>39165</v>
      </c>
      <c r="E39" s="57">
        <v>0</v>
      </c>
      <c r="F39" s="57">
        <v>0</v>
      </c>
      <c r="G39" s="68">
        <v>0</v>
      </c>
      <c r="H39" s="68">
        <v>0</v>
      </c>
      <c r="I39" s="68">
        <v>0</v>
      </c>
      <c r="J39" s="68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37">
        <f t="shared" si="9"/>
        <v>0</v>
      </c>
      <c r="AJ39" s="38">
        <f t="shared" si="10"/>
        <v>0</v>
      </c>
      <c r="AK39" s="39">
        <f t="shared" si="11"/>
        <v>0</v>
      </c>
      <c r="AL39" s="69" t="s">
        <v>2472</v>
      </c>
      <c r="AO39" s="2">
        <f t="shared" si="5"/>
        <v>0</v>
      </c>
      <c r="AP39" s="2">
        <f t="shared" si="6"/>
        <v>2</v>
      </c>
      <c r="AS39">
        <v>0</v>
      </c>
      <c r="AT39">
        <v>2</v>
      </c>
      <c r="AW39" s="93">
        <f t="shared" si="7"/>
        <v>0</v>
      </c>
      <c r="AX39">
        <f t="shared" si="8"/>
        <v>2</v>
      </c>
      <c r="BA39" s="96" t="s">
        <v>2506</v>
      </c>
      <c r="BB39">
        <f>AVERAGE(AX309:AX323)</f>
        <v>3.4666666666666668</v>
      </c>
      <c r="BC39">
        <f>COUNT(AX309:AX323)</f>
        <v>15</v>
      </c>
      <c r="BD39">
        <f>STDEV(AX309:AX323)</f>
        <v>0.51639777949432131</v>
      </c>
    </row>
    <row r="40" spans="2:56">
      <c r="B40" s="35" t="s">
        <v>625</v>
      </c>
      <c r="C40" s="35" t="s">
        <v>626</v>
      </c>
      <c r="D40" s="35">
        <v>39165</v>
      </c>
      <c r="E40" s="57">
        <v>0</v>
      </c>
      <c r="F40" s="57">
        <v>0</v>
      </c>
      <c r="G40" s="68">
        <v>0</v>
      </c>
      <c r="H40" s="68">
        <v>0</v>
      </c>
      <c r="I40" s="68">
        <v>0</v>
      </c>
      <c r="J40" s="68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37">
        <f t="shared" si="9"/>
        <v>0</v>
      </c>
      <c r="AJ40" s="38">
        <f t="shared" si="10"/>
        <v>0</v>
      </c>
      <c r="AK40" s="39">
        <f t="shared" si="11"/>
        <v>0</v>
      </c>
      <c r="AL40" s="69" t="s">
        <v>2464</v>
      </c>
      <c r="AO40" s="2">
        <f t="shared" si="5"/>
        <v>0</v>
      </c>
      <c r="AP40" s="2">
        <f t="shared" si="6"/>
        <v>4</v>
      </c>
      <c r="AS40">
        <v>0</v>
      </c>
      <c r="AT40">
        <v>2</v>
      </c>
      <c r="AW40" s="93">
        <f t="shared" si="7"/>
        <v>0</v>
      </c>
      <c r="AX40">
        <f t="shared" si="8"/>
        <v>2</v>
      </c>
      <c r="BA40" s="96" t="s">
        <v>2507</v>
      </c>
      <c r="BB40">
        <f>AVERAGE(AX324:AX332)</f>
        <v>3.8888888888888888</v>
      </c>
      <c r="BC40">
        <f>COUNT(AX324:AX332)</f>
        <v>9</v>
      </c>
      <c r="BD40">
        <f>STDEV(AX324:AX332)</f>
        <v>0.33333333333333343</v>
      </c>
    </row>
    <row r="41" spans="2:56">
      <c r="B41" s="35" t="s">
        <v>627</v>
      </c>
      <c r="C41" s="35" t="s">
        <v>628</v>
      </c>
      <c r="D41" s="35">
        <v>39165</v>
      </c>
      <c r="E41" s="57">
        <v>0</v>
      </c>
      <c r="F41" s="57">
        <v>0</v>
      </c>
      <c r="G41" s="68">
        <v>0</v>
      </c>
      <c r="H41" s="68">
        <v>0</v>
      </c>
      <c r="I41" s="68">
        <v>0</v>
      </c>
      <c r="J41" s="68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7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7">
        <v>0</v>
      </c>
      <c r="AI41" s="37">
        <f t="shared" si="9"/>
        <v>0</v>
      </c>
      <c r="AJ41" s="38">
        <f t="shared" si="10"/>
        <v>0</v>
      </c>
      <c r="AK41" s="39">
        <f t="shared" si="11"/>
        <v>0</v>
      </c>
      <c r="AL41" s="69" t="s">
        <v>2472</v>
      </c>
      <c r="AO41" s="2">
        <f t="shared" si="5"/>
        <v>0</v>
      </c>
      <c r="AP41" s="2">
        <f t="shared" si="6"/>
        <v>2</v>
      </c>
      <c r="AS41">
        <v>0</v>
      </c>
      <c r="AT41">
        <v>2</v>
      </c>
      <c r="AW41" s="93">
        <f t="shared" si="7"/>
        <v>0</v>
      </c>
      <c r="AX41">
        <f t="shared" si="8"/>
        <v>2</v>
      </c>
    </row>
    <row r="42" spans="2:56">
      <c r="B42" s="35" t="s">
        <v>629</v>
      </c>
      <c r="C42" s="35" t="s">
        <v>630</v>
      </c>
      <c r="D42" s="35">
        <v>39165</v>
      </c>
      <c r="E42" s="57">
        <v>0</v>
      </c>
      <c r="F42" s="36">
        <v>0</v>
      </c>
      <c r="G42" s="67">
        <v>0</v>
      </c>
      <c r="H42" s="67">
        <v>0</v>
      </c>
      <c r="I42" s="67">
        <v>0</v>
      </c>
      <c r="J42" s="67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7">
        <f t="shared" si="2"/>
        <v>0</v>
      </c>
      <c r="AJ42" s="38">
        <f t="shared" si="3"/>
        <v>0</v>
      </c>
      <c r="AK42" s="39">
        <f t="shared" si="4"/>
        <v>0</v>
      </c>
      <c r="AL42" s="69" t="s">
        <v>2468</v>
      </c>
      <c r="AO42" s="2">
        <f t="shared" si="5"/>
        <v>0</v>
      </c>
      <c r="AP42" s="2">
        <f t="shared" si="6"/>
        <v>3</v>
      </c>
      <c r="AS42">
        <v>0</v>
      </c>
      <c r="AT42">
        <v>2</v>
      </c>
      <c r="AW42" s="93">
        <f t="shared" si="7"/>
        <v>0</v>
      </c>
      <c r="AX42">
        <f t="shared" si="8"/>
        <v>2</v>
      </c>
    </row>
    <row r="43" spans="2:56">
      <c r="B43" s="35" t="s">
        <v>1851</v>
      </c>
      <c r="C43" s="35" t="s">
        <v>1852</v>
      </c>
      <c r="D43" s="35">
        <v>39165</v>
      </c>
      <c r="E43" s="57">
        <v>0</v>
      </c>
      <c r="F43" s="36">
        <v>0</v>
      </c>
      <c r="G43" s="67">
        <v>0</v>
      </c>
      <c r="H43" s="67">
        <v>0</v>
      </c>
      <c r="I43" s="67">
        <v>0</v>
      </c>
      <c r="J43" s="67">
        <v>0</v>
      </c>
      <c r="K43" s="36">
        <v>1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7">
        <f t="shared" si="2"/>
        <v>1</v>
      </c>
      <c r="AJ43" s="38">
        <f t="shared" si="3"/>
        <v>1</v>
      </c>
      <c r="AK43" s="39">
        <f t="shared" si="4"/>
        <v>1</v>
      </c>
      <c r="AL43" s="69" t="s">
        <v>2471</v>
      </c>
      <c r="AO43" s="2">
        <f t="shared" si="5"/>
        <v>1</v>
      </c>
      <c r="AP43" s="2">
        <f t="shared" si="6"/>
        <v>1</v>
      </c>
      <c r="AS43">
        <v>0</v>
      </c>
      <c r="AT43">
        <v>2</v>
      </c>
      <c r="AW43" s="93">
        <f t="shared" si="7"/>
        <v>0</v>
      </c>
      <c r="AX43">
        <f t="shared" si="8"/>
        <v>2</v>
      </c>
    </row>
    <row r="44" spans="2:56">
      <c r="B44" s="35" t="s">
        <v>631</v>
      </c>
      <c r="C44" s="35" t="s">
        <v>632</v>
      </c>
      <c r="D44" s="35">
        <v>39165</v>
      </c>
      <c r="E44" s="57">
        <v>0</v>
      </c>
      <c r="F44" s="36">
        <v>0</v>
      </c>
      <c r="G44" s="67">
        <v>0</v>
      </c>
      <c r="H44" s="67">
        <v>0</v>
      </c>
      <c r="I44" s="67">
        <v>0</v>
      </c>
      <c r="J44" s="67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7">
        <f t="shared" si="2"/>
        <v>0</v>
      </c>
      <c r="AJ44" s="38">
        <f t="shared" si="3"/>
        <v>0</v>
      </c>
      <c r="AK44" s="39">
        <f t="shared" si="4"/>
        <v>0</v>
      </c>
      <c r="AL44" s="69" t="s">
        <v>2464</v>
      </c>
      <c r="AO44" s="2">
        <f t="shared" si="5"/>
        <v>0</v>
      </c>
      <c r="AP44" s="2">
        <f t="shared" si="6"/>
        <v>4</v>
      </c>
      <c r="AS44">
        <v>0</v>
      </c>
      <c r="AT44">
        <v>2</v>
      </c>
      <c r="AW44" s="93">
        <f t="shared" si="7"/>
        <v>0</v>
      </c>
      <c r="AX44">
        <f t="shared" si="8"/>
        <v>2</v>
      </c>
    </row>
    <row r="45" spans="2:56">
      <c r="B45" s="35" t="s">
        <v>633</v>
      </c>
      <c r="C45" s="35" t="s">
        <v>634</v>
      </c>
      <c r="D45" s="35">
        <v>39165</v>
      </c>
      <c r="E45" s="57">
        <v>0</v>
      </c>
      <c r="F45" s="36">
        <v>0</v>
      </c>
      <c r="G45" s="67">
        <v>0</v>
      </c>
      <c r="H45" s="67">
        <v>0</v>
      </c>
      <c r="I45" s="67">
        <v>0</v>
      </c>
      <c r="J45" s="67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7">
        <f t="shared" si="2"/>
        <v>0</v>
      </c>
      <c r="AJ45" s="38">
        <f t="shared" si="3"/>
        <v>0</v>
      </c>
      <c r="AK45" s="39">
        <f t="shared" si="4"/>
        <v>0</v>
      </c>
      <c r="AL45" s="69" t="s">
        <v>2472</v>
      </c>
      <c r="AO45" s="2">
        <f t="shared" si="5"/>
        <v>0</v>
      </c>
      <c r="AP45" s="2">
        <f t="shared" si="6"/>
        <v>2</v>
      </c>
      <c r="AS45">
        <v>0</v>
      </c>
      <c r="AT45">
        <v>2</v>
      </c>
      <c r="AW45" s="93">
        <f t="shared" si="7"/>
        <v>0</v>
      </c>
      <c r="AX45">
        <f t="shared" si="8"/>
        <v>2</v>
      </c>
    </row>
    <row r="46" spans="2:56">
      <c r="B46" s="35" t="s">
        <v>635</v>
      </c>
      <c r="C46" s="35" t="s">
        <v>636</v>
      </c>
      <c r="D46" s="35">
        <v>39165</v>
      </c>
      <c r="E46" s="57">
        <v>0</v>
      </c>
      <c r="F46" s="36">
        <v>0</v>
      </c>
      <c r="G46" s="67">
        <v>0</v>
      </c>
      <c r="H46" s="67">
        <v>0</v>
      </c>
      <c r="I46" s="67">
        <v>0</v>
      </c>
      <c r="J46" s="67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7">
        <f t="shared" si="2"/>
        <v>0</v>
      </c>
      <c r="AJ46" s="38">
        <f t="shared" si="3"/>
        <v>0</v>
      </c>
      <c r="AK46" s="39">
        <f t="shared" si="4"/>
        <v>0</v>
      </c>
      <c r="AL46" s="69" t="s">
        <v>2468</v>
      </c>
      <c r="AO46" s="2">
        <f t="shared" si="5"/>
        <v>0</v>
      </c>
      <c r="AP46" s="2">
        <f t="shared" si="6"/>
        <v>3</v>
      </c>
      <c r="AS46">
        <v>0</v>
      </c>
      <c r="AT46">
        <v>2</v>
      </c>
      <c r="AW46" s="93">
        <f t="shared" si="7"/>
        <v>0</v>
      </c>
      <c r="AX46">
        <f t="shared" si="8"/>
        <v>2</v>
      </c>
    </row>
    <row r="47" spans="2:56">
      <c r="B47" s="35" t="s">
        <v>637</v>
      </c>
      <c r="C47" s="35" t="s">
        <v>638</v>
      </c>
      <c r="D47" s="35">
        <v>39165</v>
      </c>
      <c r="E47" s="57">
        <v>0</v>
      </c>
      <c r="F47" s="36">
        <v>0</v>
      </c>
      <c r="G47" s="67">
        <v>0</v>
      </c>
      <c r="H47" s="67">
        <v>0</v>
      </c>
      <c r="I47" s="67">
        <v>0</v>
      </c>
      <c r="J47" s="67">
        <v>1</v>
      </c>
      <c r="K47" s="36">
        <v>0</v>
      </c>
      <c r="L47" s="36">
        <v>1</v>
      </c>
      <c r="M47" s="36">
        <v>0</v>
      </c>
      <c r="N47" s="36">
        <v>1</v>
      </c>
      <c r="O47" s="36">
        <v>0</v>
      </c>
      <c r="P47" s="36">
        <v>0</v>
      </c>
      <c r="Q47" s="36">
        <v>0</v>
      </c>
      <c r="R47" s="36">
        <v>1</v>
      </c>
      <c r="S47" s="36">
        <v>0</v>
      </c>
      <c r="T47" s="36">
        <v>1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7">
        <f t="shared" si="2"/>
        <v>5</v>
      </c>
      <c r="AJ47" s="38">
        <f t="shared" si="3"/>
        <v>1</v>
      </c>
      <c r="AK47" s="39">
        <f t="shared" si="4"/>
        <v>5</v>
      </c>
      <c r="AL47" s="69" t="s">
        <v>2464</v>
      </c>
      <c r="AO47" s="2">
        <f t="shared" si="5"/>
        <v>5</v>
      </c>
      <c r="AP47" s="2">
        <f t="shared" si="6"/>
        <v>4</v>
      </c>
      <c r="AS47">
        <v>0</v>
      </c>
      <c r="AT47">
        <v>2</v>
      </c>
      <c r="AW47" s="93">
        <f t="shared" si="7"/>
        <v>0</v>
      </c>
      <c r="AX47">
        <f t="shared" si="8"/>
        <v>2</v>
      </c>
    </row>
    <row r="48" spans="2:56">
      <c r="B48" s="35" t="s">
        <v>639</v>
      </c>
      <c r="C48" s="35" t="s">
        <v>640</v>
      </c>
      <c r="D48" s="35">
        <v>39165</v>
      </c>
      <c r="E48" s="57">
        <v>0</v>
      </c>
      <c r="F48" s="36">
        <v>0</v>
      </c>
      <c r="G48" s="67">
        <v>0</v>
      </c>
      <c r="H48" s="67">
        <v>1</v>
      </c>
      <c r="I48" s="67">
        <v>0</v>
      </c>
      <c r="J48" s="67">
        <v>0</v>
      </c>
      <c r="K48" s="36">
        <v>0</v>
      </c>
      <c r="L48" s="36">
        <v>1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7">
        <f t="shared" si="2"/>
        <v>2</v>
      </c>
      <c r="AJ48" s="38">
        <f t="shared" si="3"/>
        <v>1</v>
      </c>
      <c r="AK48" s="39">
        <f t="shared" si="4"/>
        <v>2</v>
      </c>
      <c r="AL48" s="69" t="s">
        <v>2464</v>
      </c>
      <c r="AO48" s="2">
        <f t="shared" si="5"/>
        <v>2</v>
      </c>
      <c r="AP48" s="2">
        <f t="shared" si="6"/>
        <v>4</v>
      </c>
      <c r="AS48">
        <v>0</v>
      </c>
      <c r="AT48">
        <v>2</v>
      </c>
      <c r="AW48" s="93">
        <f t="shared" si="7"/>
        <v>0</v>
      </c>
      <c r="AX48">
        <f t="shared" si="8"/>
        <v>2</v>
      </c>
    </row>
    <row r="49" spans="2:50">
      <c r="B49" s="35" t="s">
        <v>641</v>
      </c>
      <c r="C49" s="35" t="s">
        <v>642</v>
      </c>
      <c r="D49" s="35">
        <v>39165</v>
      </c>
      <c r="E49" s="57">
        <v>0</v>
      </c>
      <c r="F49" s="36">
        <v>0</v>
      </c>
      <c r="G49" s="67">
        <v>0</v>
      </c>
      <c r="H49" s="67">
        <v>0</v>
      </c>
      <c r="I49" s="67">
        <v>0</v>
      </c>
      <c r="J49" s="67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7">
        <f t="shared" si="2"/>
        <v>0</v>
      </c>
      <c r="AJ49" s="38">
        <f t="shared" si="3"/>
        <v>0</v>
      </c>
      <c r="AK49" s="39">
        <f t="shared" si="4"/>
        <v>0</v>
      </c>
      <c r="AL49" s="69" t="s">
        <v>2468</v>
      </c>
      <c r="AO49" s="2">
        <f t="shared" si="5"/>
        <v>0</v>
      </c>
      <c r="AP49" s="2">
        <f t="shared" si="6"/>
        <v>3</v>
      </c>
      <c r="AS49">
        <v>0</v>
      </c>
      <c r="AT49">
        <v>2</v>
      </c>
      <c r="AW49" s="93">
        <f t="shared" si="7"/>
        <v>0</v>
      </c>
      <c r="AX49">
        <f t="shared" si="8"/>
        <v>2</v>
      </c>
    </row>
    <row r="50" spans="2:50">
      <c r="B50" s="35" t="s">
        <v>643</v>
      </c>
      <c r="C50" s="35" t="s">
        <v>644</v>
      </c>
      <c r="D50" s="35">
        <v>39165</v>
      </c>
      <c r="E50" s="57">
        <v>0</v>
      </c>
      <c r="F50" s="36">
        <v>0</v>
      </c>
      <c r="G50" s="67">
        <v>0</v>
      </c>
      <c r="H50" s="67">
        <v>0</v>
      </c>
      <c r="I50" s="67">
        <v>0</v>
      </c>
      <c r="J50" s="67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7">
        <f t="shared" si="2"/>
        <v>0</v>
      </c>
      <c r="AJ50" s="38">
        <f t="shared" si="3"/>
        <v>0</v>
      </c>
      <c r="AK50" s="39">
        <f t="shared" si="4"/>
        <v>0</v>
      </c>
      <c r="AL50" s="69" t="s">
        <v>2468</v>
      </c>
      <c r="AO50" s="2">
        <f t="shared" si="5"/>
        <v>0</v>
      </c>
      <c r="AP50" s="2">
        <f t="shared" si="6"/>
        <v>3</v>
      </c>
      <c r="AS50">
        <v>0</v>
      </c>
      <c r="AT50">
        <v>2</v>
      </c>
      <c r="AW50" s="93">
        <f t="shared" si="7"/>
        <v>0</v>
      </c>
      <c r="AX50">
        <f t="shared" si="8"/>
        <v>2</v>
      </c>
    </row>
    <row r="51" spans="2:50">
      <c r="B51" s="35" t="s">
        <v>645</v>
      </c>
      <c r="C51" s="35" t="s">
        <v>646</v>
      </c>
      <c r="D51" s="35">
        <v>39165</v>
      </c>
      <c r="E51" s="57">
        <v>0</v>
      </c>
      <c r="F51" s="36">
        <v>0</v>
      </c>
      <c r="G51" s="67">
        <v>0</v>
      </c>
      <c r="H51" s="67">
        <v>0</v>
      </c>
      <c r="I51" s="67">
        <v>0</v>
      </c>
      <c r="J51" s="67">
        <v>0</v>
      </c>
      <c r="K51" s="36">
        <v>0</v>
      </c>
      <c r="L51" s="36">
        <v>0</v>
      </c>
      <c r="M51" s="36">
        <v>1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1</v>
      </c>
      <c r="AF51" s="36">
        <v>0</v>
      </c>
      <c r="AG51" s="36">
        <v>0</v>
      </c>
      <c r="AH51" s="36">
        <v>0</v>
      </c>
      <c r="AI51" s="37">
        <f t="shared" si="2"/>
        <v>2</v>
      </c>
      <c r="AJ51" s="38">
        <f t="shared" si="3"/>
        <v>1</v>
      </c>
      <c r="AK51" s="39">
        <f t="shared" si="4"/>
        <v>2</v>
      </c>
      <c r="AL51" s="69" t="s">
        <v>2468</v>
      </c>
      <c r="AO51" s="2">
        <f t="shared" si="5"/>
        <v>2</v>
      </c>
      <c r="AP51" s="2">
        <f t="shared" si="6"/>
        <v>3</v>
      </c>
      <c r="AS51">
        <v>0</v>
      </c>
      <c r="AT51">
        <v>2</v>
      </c>
      <c r="AW51" s="93">
        <f t="shared" si="7"/>
        <v>0</v>
      </c>
      <c r="AX51">
        <f t="shared" si="8"/>
        <v>2</v>
      </c>
    </row>
    <row r="52" spans="2:50">
      <c r="B52" s="35" t="s">
        <v>647</v>
      </c>
      <c r="C52" s="35" t="s">
        <v>648</v>
      </c>
      <c r="D52" s="35">
        <v>39165</v>
      </c>
      <c r="E52" s="57">
        <v>0</v>
      </c>
      <c r="F52" s="36">
        <v>0</v>
      </c>
      <c r="G52" s="67">
        <v>0</v>
      </c>
      <c r="H52" s="67">
        <v>0</v>
      </c>
      <c r="I52" s="67">
        <v>0</v>
      </c>
      <c r="J52" s="67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7">
        <f t="shared" si="2"/>
        <v>0</v>
      </c>
      <c r="AJ52" s="38">
        <f t="shared" si="3"/>
        <v>0</v>
      </c>
      <c r="AK52" s="39">
        <f t="shared" si="4"/>
        <v>0</v>
      </c>
      <c r="AL52" s="69" t="s">
        <v>2468</v>
      </c>
      <c r="AO52" s="2">
        <f t="shared" si="5"/>
        <v>0</v>
      </c>
      <c r="AP52" s="2">
        <f t="shared" si="6"/>
        <v>3</v>
      </c>
      <c r="AS52">
        <v>0</v>
      </c>
      <c r="AT52">
        <v>2</v>
      </c>
      <c r="AW52" s="93">
        <f t="shared" si="7"/>
        <v>0</v>
      </c>
      <c r="AX52">
        <f t="shared" si="8"/>
        <v>2</v>
      </c>
    </row>
    <row r="53" spans="2:50">
      <c r="B53" s="35" t="s">
        <v>651</v>
      </c>
      <c r="C53" s="35" t="s">
        <v>652</v>
      </c>
      <c r="D53" s="35">
        <v>39165</v>
      </c>
      <c r="E53" s="57">
        <v>0</v>
      </c>
      <c r="F53" s="36">
        <v>0</v>
      </c>
      <c r="G53" s="67">
        <v>0</v>
      </c>
      <c r="H53" s="67">
        <v>0</v>
      </c>
      <c r="I53" s="67">
        <v>0</v>
      </c>
      <c r="J53" s="67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7">
        <f t="shared" si="2"/>
        <v>0</v>
      </c>
      <c r="AJ53" s="38">
        <f t="shared" si="3"/>
        <v>0</v>
      </c>
      <c r="AK53" s="39">
        <f t="shared" si="4"/>
        <v>0</v>
      </c>
      <c r="AL53" s="69" t="s">
        <v>2468</v>
      </c>
      <c r="AO53" s="2">
        <f t="shared" si="5"/>
        <v>0</v>
      </c>
      <c r="AP53" s="2">
        <f t="shared" si="6"/>
        <v>3</v>
      </c>
      <c r="AS53">
        <v>0</v>
      </c>
      <c r="AT53">
        <v>2</v>
      </c>
      <c r="AW53" s="93">
        <f t="shared" si="7"/>
        <v>0</v>
      </c>
      <c r="AX53">
        <f t="shared" si="8"/>
        <v>2</v>
      </c>
    </row>
    <row r="54" spans="2:50">
      <c r="B54" s="35" t="s">
        <v>653</v>
      </c>
      <c r="C54" s="35" t="s">
        <v>654</v>
      </c>
      <c r="D54" s="35">
        <v>39165</v>
      </c>
      <c r="E54" s="57">
        <v>0</v>
      </c>
      <c r="F54" s="36">
        <v>0</v>
      </c>
      <c r="G54" s="67">
        <v>0</v>
      </c>
      <c r="H54" s="67">
        <v>1</v>
      </c>
      <c r="I54" s="67">
        <v>1</v>
      </c>
      <c r="J54" s="67">
        <v>0</v>
      </c>
      <c r="K54" s="36">
        <v>0</v>
      </c>
      <c r="L54" s="36">
        <v>1</v>
      </c>
      <c r="M54" s="36">
        <v>1</v>
      </c>
      <c r="N54" s="36">
        <v>0</v>
      </c>
      <c r="O54" s="36">
        <v>1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1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1</v>
      </c>
      <c r="AG54" s="36">
        <v>0</v>
      </c>
      <c r="AH54" s="36">
        <v>0</v>
      </c>
      <c r="AI54" s="37">
        <f t="shared" si="2"/>
        <v>7</v>
      </c>
      <c r="AJ54" s="38">
        <f t="shared" si="3"/>
        <v>1</v>
      </c>
      <c r="AK54" s="39">
        <f t="shared" si="4"/>
        <v>7</v>
      </c>
      <c r="AL54" s="69" t="s">
        <v>2468</v>
      </c>
      <c r="AO54" s="2">
        <f t="shared" si="5"/>
        <v>7</v>
      </c>
      <c r="AP54" s="2">
        <f t="shared" si="6"/>
        <v>3</v>
      </c>
      <c r="AS54">
        <v>0</v>
      </c>
      <c r="AT54">
        <v>2</v>
      </c>
      <c r="AW54" s="93">
        <f t="shared" si="7"/>
        <v>0</v>
      </c>
      <c r="AX54">
        <f t="shared" si="8"/>
        <v>2</v>
      </c>
    </row>
    <row r="55" spans="2:50">
      <c r="B55" s="35" t="s">
        <v>655</v>
      </c>
      <c r="C55" s="35" t="s">
        <v>656</v>
      </c>
      <c r="D55" s="35">
        <v>39165</v>
      </c>
      <c r="E55" s="57">
        <v>0</v>
      </c>
      <c r="F55" s="36">
        <v>0</v>
      </c>
      <c r="G55" s="67">
        <v>0</v>
      </c>
      <c r="H55" s="67">
        <v>0</v>
      </c>
      <c r="I55" s="67">
        <v>0</v>
      </c>
      <c r="J55" s="67">
        <v>0</v>
      </c>
      <c r="K55" s="36">
        <v>0</v>
      </c>
      <c r="L55" s="36">
        <v>0</v>
      </c>
      <c r="M55" s="36">
        <v>1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7">
        <f t="shared" si="2"/>
        <v>1</v>
      </c>
      <c r="AJ55" s="38">
        <f t="shared" si="3"/>
        <v>1</v>
      </c>
      <c r="AK55" s="39">
        <f t="shared" si="4"/>
        <v>1</v>
      </c>
      <c r="AL55" s="69" t="s">
        <v>2468</v>
      </c>
      <c r="AO55" s="2">
        <f t="shared" si="5"/>
        <v>1</v>
      </c>
      <c r="AP55" s="2">
        <f t="shared" si="6"/>
        <v>3</v>
      </c>
      <c r="AS55">
        <v>0</v>
      </c>
      <c r="AT55">
        <v>2</v>
      </c>
      <c r="AW55" s="93">
        <f t="shared" si="7"/>
        <v>0</v>
      </c>
      <c r="AX55">
        <f t="shared" si="8"/>
        <v>2</v>
      </c>
    </row>
    <row r="56" spans="2:50">
      <c r="B56" s="35" t="s">
        <v>657</v>
      </c>
      <c r="C56" s="35" t="s">
        <v>658</v>
      </c>
      <c r="D56" s="35">
        <v>39165</v>
      </c>
      <c r="E56" s="57">
        <v>0</v>
      </c>
      <c r="F56" s="36">
        <v>0</v>
      </c>
      <c r="G56" s="67">
        <v>1</v>
      </c>
      <c r="H56" s="67">
        <v>0</v>
      </c>
      <c r="I56" s="67">
        <v>0</v>
      </c>
      <c r="J56" s="67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7">
        <f t="shared" si="2"/>
        <v>1</v>
      </c>
      <c r="AJ56" s="38">
        <f t="shared" si="3"/>
        <v>1</v>
      </c>
      <c r="AK56" s="39">
        <f t="shared" si="4"/>
        <v>1</v>
      </c>
      <c r="AL56" s="69" t="s">
        <v>2471</v>
      </c>
      <c r="AO56" s="2">
        <f t="shared" si="5"/>
        <v>1</v>
      </c>
      <c r="AP56" s="2">
        <f t="shared" si="6"/>
        <v>1</v>
      </c>
      <c r="AS56">
        <v>0</v>
      </c>
      <c r="AT56">
        <v>2</v>
      </c>
      <c r="AW56" s="93">
        <f t="shared" si="7"/>
        <v>0</v>
      </c>
      <c r="AX56">
        <f t="shared" si="8"/>
        <v>2</v>
      </c>
    </row>
    <row r="57" spans="2:50">
      <c r="B57" s="35" t="s">
        <v>1853</v>
      </c>
      <c r="C57" s="35" t="s">
        <v>1854</v>
      </c>
      <c r="D57" s="35">
        <v>39165</v>
      </c>
      <c r="E57" s="57">
        <v>0</v>
      </c>
      <c r="F57" s="36">
        <v>0</v>
      </c>
      <c r="G57" s="67">
        <v>0</v>
      </c>
      <c r="H57" s="67">
        <v>0</v>
      </c>
      <c r="I57" s="67">
        <v>0</v>
      </c>
      <c r="J57" s="67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7">
        <f t="shared" si="2"/>
        <v>0</v>
      </c>
      <c r="AJ57" s="38">
        <f t="shared" si="3"/>
        <v>0</v>
      </c>
      <c r="AK57" s="39">
        <f t="shared" si="4"/>
        <v>0</v>
      </c>
      <c r="AL57" s="69" t="s">
        <v>2468</v>
      </c>
      <c r="AO57" s="2">
        <f t="shared" si="5"/>
        <v>0</v>
      </c>
      <c r="AP57" s="2">
        <f t="shared" si="6"/>
        <v>3</v>
      </c>
      <c r="AS57">
        <v>0</v>
      </c>
      <c r="AT57">
        <v>2</v>
      </c>
      <c r="AW57" s="93">
        <f t="shared" si="7"/>
        <v>0</v>
      </c>
      <c r="AX57">
        <f t="shared" si="8"/>
        <v>2</v>
      </c>
    </row>
    <row r="58" spans="2:50">
      <c r="B58" s="35" t="s">
        <v>659</v>
      </c>
      <c r="C58" s="35" t="s">
        <v>660</v>
      </c>
      <c r="D58" s="35">
        <v>39165</v>
      </c>
      <c r="E58" s="57">
        <v>0</v>
      </c>
      <c r="F58" s="36">
        <v>0</v>
      </c>
      <c r="G58" s="67">
        <v>0</v>
      </c>
      <c r="H58" s="67">
        <v>0</v>
      </c>
      <c r="I58" s="67">
        <v>0</v>
      </c>
      <c r="J58" s="67">
        <v>0</v>
      </c>
      <c r="K58" s="36">
        <v>0</v>
      </c>
      <c r="L58" s="36">
        <v>0</v>
      </c>
      <c r="M58" s="36">
        <v>1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7">
        <f t="shared" si="2"/>
        <v>1</v>
      </c>
      <c r="AJ58" s="38">
        <f t="shared" si="3"/>
        <v>1</v>
      </c>
      <c r="AK58" s="39">
        <f t="shared" si="4"/>
        <v>1</v>
      </c>
      <c r="AL58" s="69" t="s">
        <v>2468</v>
      </c>
      <c r="AO58" s="2">
        <f t="shared" si="5"/>
        <v>1</v>
      </c>
      <c r="AP58" s="2">
        <f t="shared" si="6"/>
        <v>3</v>
      </c>
      <c r="AS58">
        <v>0</v>
      </c>
      <c r="AT58">
        <v>2</v>
      </c>
      <c r="AW58" s="93">
        <f t="shared" si="7"/>
        <v>0</v>
      </c>
      <c r="AX58">
        <f t="shared" si="8"/>
        <v>2</v>
      </c>
    </row>
    <row r="59" spans="2:50">
      <c r="B59" s="35" t="s">
        <v>1855</v>
      </c>
      <c r="C59" s="35" t="s">
        <v>1856</v>
      </c>
      <c r="D59" s="35">
        <v>39165</v>
      </c>
      <c r="E59" s="57">
        <v>0</v>
      </c>
      <c r="F59" s="36">
        <v>0</v>
      </c>
      <c r="G59" s="67">
        <v>0</v>
      </c>
      <c r="H59" s="67">
        <v>0</v>
      </c>
      <c r="I59" s="67">
        <v>0</v>
      </c>
      <c r="J59" s="67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7">
        <f t="shared" si="2"/>
        <v>0</v>
      </c>
      <c r="AJ59" s="38">
        <f t="shared" si="3"/>
        <v>0</v>
      </c>
      <c r="AK59" s="39">
        <f t="shared" si="4"/>
        <v>0</v>
      </c>
      <c r="AL59" s="69" t="s">
        <v>2468</v>
      </c>
      <c r="AO59" s="2">
        <f t="shared" si="5"/>
        <v>0</v>
      </c>
      <c r="AP59" s="2">
        <f t="shared" si="6"/>
        <v>3</v>
      </c>
      <c r="AS59">
        <v>0</v>
      </c>
      <c r="AT59">
        <v>2</v>
      </c>
      <c r="AW59" s="93">
        <f t="shared" si="7"/>
        <v>0</v>
      </c>
      <c r="AX59">
        <f t="shared" si="8"/>
        <v>2</v>
      </c>
    </row>
    <row r="60" spans="2:50">
      <c r="B60" s="35" t="s">
        <v>1151</v>
      </c>
      <c r="C60" s="35" t="s">
        <v>1152</v>
      </c>
      <c r="D60" s="35">
        <v>39165</v>
      </c>
      <c r="E60" s="57">
        <v>0</v>
      </c>
      <c r="F60" s="36">
        <v>0</v>
      </c>
      <c r="G60" s="67">
        <v>0</v>
      </c>
      <c r="H60" s="67">
        <v>0</v>
      </c>
      <c r="I60" s="67">
        <v>0</v>
      </c>
      <c r="J60" s="67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7">
        <f t="shared" si="2"/>
        <v>0</v>
      </c>
      <c r="AJ60" s="38">
        <f t="shared" si="3"/>
        <v>0</v>
      </c>
      <c r="AK60" s="39">
        <f t="shared" si="4"/>
        <v>0</v>
      </c>
      <c r="AL60" s="69" t="s">
        <v>2468</v>
      </c>
      <c r="AO60" s="2">
        <f t="shared" si="5"/>
        <v>0</v>
      </c>
      <c r="AP60" s="2">
        <f t="shared" si="6"/>
        <v>3</v>
      </c>
      <c r="AS60">
        <v>0</v>
      </c>
      <c r="AT60">
        <v>2</v>
      </c>
      <c r="AW60" s="93">
        <f t="shared" si="7"/>
        <v>0</v>
      </c>
      <c r="AX60">
        <f t="shared" si="8"/>
        <v>2</v>
      </c>
    </row>
    <row r="61" spans="2:50">
      <c r="B61" s="35" t="s">
        <v>661</v>
      </c>
      <c r="C61" s="35" t="s">
        <v>662</v>
      </c>
      <c r="D61" s="35">
        <v>39165</v>
      </c>
      <c r="E61" s="57">
        <v>0</v>
      </c>
      <c r="F61" s="36">
        <v>0</v>
      </c>
      <c r="G61" s="67">
        <v>0</v>
      </c>
      <c r="H61" s="67">
        <v>0</v>
      </c>
      <c r="I61" s="67">
        <v>1</v>
      </c>
      <c r="J61" s="67">
        <v>0</v>
      </c>
      <c r="K61" s="36">
        <v>0</v>
      </c>
      <c r="L61" s="36">
        <v>0</v>
      </c>
      <c r="M61" s="36">
        <v>1</v>
      </c>
      <c r="N61" s="36">
        <v>0</v>
      </c>
      <c r="O61" s="36">
        <v>0</v>
      </c>
      <c r="P61" s="36">
        <v>0</v>
      </c>
      <c r="Q61" s="36">
        <v>1</v>
      </c>
      <c r="R61" s="36">
        <v>0</v>
      </c>
      <c r="S61" s="36">
        <v>1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7">
        <f t="shared" si="2"/>
        <v>4</v>
      </c>
      <c r="AJ61" s="38">
        <f t="shared" si="3"/>
        <v>1</v>
      </c>
      <c r="AK61" s="39">
        <f t="shared" si="4"/>
        <v>4</v>
      </c>
      <c r="AL61" s="69" t="s">
        <v>2468</v>
      </c>
      <c r="AO61" s="2">
        <f t="shared" si="5"/>
        <v>4</v>
      </c>
      <c r="AP61" s="2">
        <f t="shared" si="6"/>
        <v>3</v>
      </c>
      <c r="AS61">
        <v>0</v>
      </c>
      <c r="AT61">
        <v>2</v>
      </c>
      <c r="AW61" s="93">
        <f t="shared" si="7"/>
        <v>0</v>
      </c>
      <c r="AX61">
        <f t="shared" si="8"/>
        <v>2</v>
      </c>
    </row>
    <row r="62" spans="2:50">
      <c r="B62" s="35" t="s">
        <v>1857</v>
      </c>
      <c r="C62" s="35" t="s">
        <v>1858</v>
      </c>
      <c r="D62" s="35">
        <v>39165</v>
      </c>
      <c r="E62" s="57">
        <v>0</v>
      </c>
      <c r="F62" s="36">
        <v>0</v>
      </c>
      <c r="G62" s="67">
        <v>0</v>
      </c>
      <c r="H62" s="67">
        <v>0</v>
      </c>
      <c r="I62" s="67">
        <v>0</v>
      </c>
      <c r="J62" s="67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7">
        <f t="shared" si="2"/>
        <v>0</v>
      </c>
      <c r="AJ62" s="38">
        <f t="shared" si="3"/>
        <v>0</v>
      </c>
      <c r="AK62" s="39">
        <f t="shared" si="4"/>
        <v>0</v>
      </c>
      <c r="AL62" s="69" t="s">
        <v>2472</v>
      </c>
      <c r="AO62" s="2">
        <f t="shared" si="5"/>
        <v>0</v>
      </c>
      <c r="AP62" s="2">
        <f t="shared" si="6"/>
        <v>2</v>
      </c>
      <c r="AS62">
        <v>0</v>
      </c>
      <c r="AT62">
        <v>2</v>
      </c>
      <c r="AW62" s="93">
        <f t="shared" si="7"/>
        <v>0</v>
      </c>
      <c r="AX62">
        <f t="shared" si="8"/>
        <v>2</v>
      </c>
    </row>
    <row r="63" spans="2:50">
      <c r="B63" s="35" t="s">
        <v>663</v>
      </c>
      <c r="C63" s="35" t="s">
        <v>664</v>
      </c>
      <c r="D63" s="35">
        <v>39165</v>
      </c>
      <c r="E63" s="57">
        <v>0</v>
      </c>
      <c r="F63" s="36">
        <v>0</v>
      </c>
      <c r="G63" s="67">
        <v>0</v>
      </c>
      <c r="H63" s="67">
        <v>0</v>
      </c>
      <c r="I63" s="67">
        <v>0</v>
      </c>
      <c r="J63" s="67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7">
        <f t="shared" si="2"/>
        <v>0</v>
      </c>
      <c r="AJ63" s="38">
        <f t="shared" si="3"/>
        <v>0</v>
      </c>
      <c r="AK63" s="39">
        <f t="shared" si="4"/>
        <v>0</v>
      </c>
      <c r="AL63" s="69" t="s">
        <v>2468</v>
      </c>
      <c r="AO63" s="2">
        <f t="shared" si="5"/>
        <v>0</v>
      </c>
      <c r="AP63" s="2">
        <f t="shared" si="6"/>
        <v>3</v>
      </c>
      <c r="AS63">
        <v>0</v>
      </c>
      <c r="AT63">
        <v>2</v>
      </c>
      <c r="AW63" s="93">
        <f t="shared" si="7"/>
        <v>0</v>
      </c>
      <c r="AX63">
        <f t="shared" si="8"/>
        <v>2</v>
      </c>
    </row>
    <row r="64" spans="2:50">
      <c r="B64" s="35" t="s">
        <v>665</v>
      </c>
      <c r="C64" s="35" t="s">
        <v>666</v>
      </c>
      <c r="D64" s="35">
        <v>39165</v>
      </c>
      <c r="E64" s="57">
        <v>0</v>
      </c>
      <c r="F64" s="36">
        <v>0</v>
      </c>
      <c r="G64" s="67">
        <v>0</v>
      </c>
      <c r="H64" s="67">
        <v>0</v>
      </c>
      <c r="I64" s="67">
        <v>0</v>
      </c>
      <c r="J64" s="67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1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7">
        <f t="shared" si="2"/>
        <v>1</v>
      </c>
      <c r="AJ64" s="38">
        <f t="shared" si="3"/>
        <v>1</v>
      </c>
      <c r="AK64" s="39">
        <f t="shared" si="4"/>
        <v>1</v>
      </c>
      <c r="AL64" s="69" t="s">
        <v>2472</v>
      </c>
      <c r="AO64" s="2">
        <f t="shared" si="5"/>
        <v>1</v>
      </c>
      <c r="AP64" s="2">
        <f t="shared" si="6"/>
        <v>2</v>
      </c>
      <c r="AS64">
        <v>0</v>
      </c>
      <c r="AT64">
        <v>2</v>
      </c>
      <c r="AW64" s="93">
        <f t="shared" si="7"/>
        <v>0</v>
      </c>
      <c r="AX64">
        <f t="shared" si="8"/>
        <v>2</v>
      </c>
    </row>
    <row r="65" spans="2:56">
      <c r="B65" s="35" t="s">
        <v>667</v>
      </c>
      <c r="C65" s="35" t="s">
        <v>668</v>
      </c>
      <c r="D65" s="35">
        <v>39165</v>
      </c>
      <c r="E65" s="57">
        <v>0</v>
      </c>
      <c r="F65" s="36">
        <v>0</v>
      </c>
      <c r="G65" s="67">
        <v>0</v>
      </c>
      <c r="H65" s="67">
        <v>0</v>
      </c>
      <c r="I65" s="67">
        <v>0</v>
      </c>
      <c r="J65" s="67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1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1</v>
      </c>
      <c r="AF65" s="36">
        <v>0</v>
      </c>
      <c r="AG65" s="36">
        <v>0</v>
      </c>
      <c r="AH65" s="36">
        <v>0</v>
      </c>
      <c r="AI65" s="37">
        <f t="shared" si="2"/>
        <v>2</v>
      </c>
      <c r="AJ65" s="38">
        <f t="shared" si="3"/>
        <v>1</v>
      </c>
      <c r="AK65" s="39">
        <f t="shared" si="4"/>
        <v>2</v>
      </c>
      <c r="AL65" s="69" t="s">
        <v>2472</v>
      </c>
      <c r="AO65" s="2">
        <f t="shared" si="5"/>
        <v>2</v>
      </c>
      <c r="AP65" s="2">
        <f t="shared" si="6"/>
        <v>2</v>
      </c>
      <c r="AS65">
        <v>0</v>
      </c>
      <c r="AT65">
        <v>2</v>
      </c>
      <c r="AW65" s="93">
        <f t="shared" si="7"/>
        <v>0</v>
      </c>
      <c r="AX65">
        <f t="shared" si="8"/>
        <v>2</v>
      </c>
      <c r="BB65" t="s">
        <v>2508</v>
      </c>
      <c r="BC65" t="s">
        <v>2509</v>
      </c>
      <c r="BD65" t="s">
        <v>2514</v>
      </c>
    </row>
    <row r="66" spans="2:56">
      <c r="B66" s="35" t="s">
        <v>1161</v>
      </c>
      <c r="C66" s="35" t="s">
        <v>1162</v>
      </c>
      <c r="D66" s="35">
        <v>39165</v>
      </c>
      <c r="E66" s="57">
        <v>0</v>
      </c>
      <c r="F66" s="36">
        <v>0</v>
      </c>
      <c r="G66" s="67">
        <v>0</v>
      </c>
      <c r="H66" s="67">
        <v>0</v>
      </c>
      <c r="I66" s="67">
        <v>0</v>
      </c>
      <c r="J66" s="67">
        <v>0</v>
      </c>
      <c r="K66" s="36">
        <v>0</v>
      </c>
      <c r="L66" s="36">
        <v>0</v>
      </c>
      <c r="M66" s="36">
        <v>1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1</v>
      </c>
      <c r="AF66" s="36">
        <v>1</v>
      </c>
      <c r="AG66" s="36">
        <v>0</v>
      </c>
      <c r="AH66" s="36">
        <v>0</v>
      </c>
      <c r="AI66" s="37">
        <f t="shared" si="2"/>
        <v>3</v>
      </c>
      <c r="AJ66" s="38">
        <f t="shared" si="3"/>
        <v>1</v>
      </c>
      <c r="AK66" s="39">
        <f t="shared" si="4"/>
        <v>3</v>
      </c>
      <c r="AL66" s="69" t="s">
        <v>2468</v>
      </c>
      <c r="AO66" s="2">
        <f t="shared" si="5"/>
        <v>3</v>
      </c>
      <c r="AP66" s="2">
        <f t="shared" si="6"/>
        <v>3</v>
      </c>
      <c r="AS66">
        <v>0</v>
      </c>
      <c r="AT66">
        <v>2</v>
      </c>
      <c r="AW66" s="93">
        <f t="shared" si="7"/>
        <v>0</v>
      </c>
      <c r="AX66">
        <f t="shared" si="8"/>
        <v>2</v>
      </c>
      <c r="BA66">
        <v>0</v>
      </c>
      <c r="BB66">
        <f>AVERAGE(AT24:AT185)</f>
        <v>2.7283950617283952</v>
      </c>
      <c r="BC66">
        <f>COUNT(AT24:AT185)</f>
        <v>162</v>
      </c>
      <c r="BD66">
        <f>STDEV(AT24:AT185)</f>
        <v>0.91925362215158901</v>
      </c>
    </row>
    <row r="67" spans="2:56">
      <c r="B67" s="35" t="s">
        <v>669</v>
      </c>
      <c r="C67" s="35" t="s">
        <v>670</v>
      </c>
      <c r="D67" s="35">
        <v>39165</v>
      </c>
      <c r="E67" s="57">
        <v>0</v>
      </c>
      <c r="F67" s="36">
        <v>0</v>
      </c>
      <c r="G67" s="67">
        <v>0</v>
      </c>
      <c r="H67" s="67">
        <v>0</v>
      </c>
      <c r="I67" s="67">
        <v>0</v>
      </c>
      <c r="J67" s="67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1</v>
      </c>
      <c r="R67" s="36">
        <v>0</v>
      </c>
      <c r="S67" s="36">
        <v>1</v>
      </c>
      <c r="T67" s="36">
        <v>0</v>
      </c>
      <c r="U67" s="36">
        <v>1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1</v>
      </c>
      <c r="AF67" s="36">
        <v>0</v>
      </c>
      <c r="AG67" s="36">
        <v>0</v>
      </c>
      <c r="AH67" s="36">
        <v>0</v>
      </c>
      <c r="AI67" s="37">
        <f t="shared" si="2"/>
        <v>4</v>
      </c>
      <c r="AJ67" s="38">
        <f t="shared" si="3"/>
        <v>1</v>
      </c>
      <c r="AK67" s="39">
        <f t="shared" si="4"/>
        <v>4</v>
      </c>
      <c r="AL67" s="69" t="s">
        <v>2472</v>
      </c>
      <c r="AO67" s="2">
        <f t="shared" si="5"/>
        <v>4</v>
      </c>
      <c r="AP67" s="2">
        <f t="shared" si="6"/>
        <v>2</v>
      </c>
      <c r="AS67">
        <v>0</v>
      </c>
      <c r="AT67">
        <v>2</v>
      </c>
      <c r="AW67" s="93">
        <f t="shared" si="7"/>
        <v>0</v>
      </c>
      <c r="AX67">
        <f t="shared" si="8"/>
        <v>2</v>
      </c>
      <c r="BA67">
        <v>1</v>
      </c>
      <c r="BB67">
        <f>AVERAGE(AT186:AT234)</f>
        <v>2.8163265306122449</v>
      </c>
      <c r="BC67">
        <f>COUNT(AT186:AT234)</f>
        <v>49</v>
      </c>
      <c r="BD67">
        <f>STDEV(AT186:AT234)</f>
        <v>0.78191723207966757</v>
      </c>
    </row>
    <row r="68" spans="2:56">
      <c r="B68" s="35" t="s">
        <v>1859</v>
      </c>
      <c r="C68" s="35" t="s">
        <v>1860</v>
      </c>
      <c r="D68" s="35">
        <v>39165</v>
      </c>
      <c r="E68" s="57">
        <v>0</v>
      </c>
      <c r="F68" s="36">
        <v>0</v>
      </c>
      <c r="G68" s="67">
        <v>0</v>
      </c>
      <c r="H68" s="67">
        <v>0</v>
      </c>
      <c r="I68" s="67">
        <v>1</v>
      </c>
      <c r="J68" s="67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1</v>
      </c>
      <c r="T68" s="36">
        <v>0</v>
      </c>
      <c r="U68" s="36">
        <v>1</v>
      </c>
      <c r="V68" s="36">
        <v>0</v>
      </c>
      <c r="W68" s="36">
        <v>1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7">
        <f t="shared" si="2"/>
        <v>4</v>
      </c>
      <c r="AJ68" s="38">
        <f t="shared" si="3"/>
        <v>1</v>
      </c>
      <c r="AK68" s="39">
        <f t="shared" si="4"/>
        <v>4</v>
      </c>
      <c r="AL68" s="69" t="s">
        <v>2479</v>
      </c>
      <c r="AO68" s="2">
        <f t="shared" si="5"/>
        <v>4</v>
      </c>
      <c r="AP68" s="2" t="str">
        <f t="shared" si="6"/>
        <v>QQQ</v>
      </c>
      <c r="AS68">
        <v>0</v>
      </c>
      <c r="AT68">
        <v>2</v>
      </c>
      <c r="AW68" s="93">
        <f t="shared" si="7"/>
        <v>0</v>
      </c>
      <c r="AX68">
        <f t="shared" si="8"/>
        <v>2</v>
      </c>
      <c r="BA68">
        <v>2</v>
      </c>
      <c r="BB68">
        <f>AVERAGE(AT235:AT265)</f>
        <v>2.967741935483871</v>
      </c>
      <c r="BC68">
        <f>COUNT(AT235:AT265)</f>
        <v>31</v>
      </c>
      <c r="BD68">
        <f>STDEV(AT235:AT265)</f>
        <v>0.75205810802720652</v>
      </c>
    </row>
    <row r="69" spans="2:56">
      <c r="B69" s="35" t="s">
        <v>671</v>
      </c>
      <c r="C69" s="35" t="s">
        <v>672</v>
      </c>
      <c r="D69" s="35">
        <v>39165</v>
      </c>
      <c r="E69" s="57">
        <v>0</v>
      </c>
      <c r="F69" s="36">
        <v>0</v>
      </c>
      <c r="G69" s="67">
        <v>0</v>
      </c>
      <c r="H69" s="67">
        <v>0</v>
      </c>
      <c r="I69" s="67">
        <v>0</v>
      </c>
      <c r="J69" s="67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7">
        <f t="shared" si="2"/>
        <v>0</v>
      </c>
      <c r="AJ69" s="38">
        <f t="shared" si="3"/>
        <v>0</v>
      </c>
      <c r="AK69" s="39">
        <f t="shared" si="4"/>
        <v>0</v>
      </c>
      <c r="AL69" s="69" t="s">
        <v>2479</v>
      </c>
      <c r="AO69" s="2">
        <f t="shared" si="5"/>
        <v>0</v>
      </c>
      <c r="AP69" s="2" t="str">
        <f t="shared" si="6"/>
        <v>QQQ</v>
      </c>
      <c r="AS69">
        <v>0</v>
      </c>
      <c r="AT69">
        <v>2</v>
      </c>
      <c r="AW69" s="93">
        <f t="shared" si="7"/>
        <v>0</v>
      </c>
      <c r="AX69">
        <f t="shared" si="8"/>
        <v>2</v>
      </c>
      <c r="BA69">
        <v>3</v>
      </c>
      <c r="BB69">
        <f>AVERAGE(AT266:AT276)</f>
        <v>3.3636363636363638</v>
      </c>
      <c r="BC69">
        <f>COUNT(AT266:AT276)</f>
        <v>11</v>
      </c>
      <c r="BD69">
        <f>STDEV(AT266:AT276)</f>
        <v>0.67419986246324215</v>
      </c>
    </row>
    <row r="70" spans="2:56">
      <c r="B70" s="35" t="s">
        <v>673</v>
      </c>
      <c r="C70" s="35" t="s">
        <v>674</v>
      </c>
      <c r="D70" s="35">
        <v>39165</v>
      </c>
      <c r="E70" s="57">
        <v>0</v>
      </c>
      <c r="F70" s="36">
        <v>0</v>
      </c>
      <c r="G70" s="67">
        <v>0</v>
      </c>
      <c r="H70" s="67">
        <v>0</v>
      </c>
      <c r="I70" s="67">
        <v>0</v>
      </c>
      <c r="J70" s="67">
        <v>0</v>
      </c>
      <c r="K70" s="36">
        <v>0</v>
      </c>
      <c r="L70" s="36">
        <v>0</v>
      </c>
      <c r="M70" s="36">
        <v>1</v>
      </c>
      <c r="N70" s="36">
        <v>0</v>
      </c>
      <c r="O70" s="36">
        <v>0</v>
      </c>
      <c r="P70" s="36">
        <v>0</v>
      </c>
      <c r="Q70" s="36">
        <v>1</v>
      </c>
      <c r="R70" s="36">
        <v>0</v>
      </c>
      <c r="S70" s="36">
        <v>0</v>
      </c>
      <c r="T70" s="36">
        <v>0</v>
      </c>
      <c r="U70" s="36">
        <v>1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7">
        <f t="shared" si="2"/>
        <v>3</v>
      </c>
      <c r="AJ70" s="38">
        <f t="shared" si="3"/>
        <v>1</v>
      </c>
      <c r="AK70" s="39">
        <f t="shared" si="4"/>
        <v>3</v>
      </c>
      <c r="AL70" s="69" t="s">
        <v>2468</v>
      </c>
      <c r="AO70" s="2">
        <f t="shared" si="5"/>
        <v>3</v>
      </c>
      <c r="AP70" s="2">
        <f t="shared" si="6"/>
        <v>3</v>
      </c>
      <c r="AS70">
        <v>0</v>
      </c>
      <c r="AT70">
        <v>2</v>
      </c>
      <c r="AW70" s="93">
        <f t="shared" si="7"/>
        <v>0</v>
      </c>
      <c r="AX70">
        <f t="shared" si="8"/>
        <v>2</v>
      </c>
      <c r="BA70">
        <v>4</v>
      </c>
      <c r="BB70">
        <f>AVERAGE(AT277:AT292)</f>
        <v>3</v>
      </c>
      <c r="BC70">
        <f>COUNT(AT277:AT292)</f>
        <v>16</v>
      </c>
      <c r="BD70">
        <f>STDEV(AT277:AT292)</f>
        <v>0.73029674334022143</v>
      </c>
    </row>
    <row r="71" spans="2:56">
      <c r="B71" s="35" t="s">
        <v>102</v>
      </c>
      <c r="C71" s="35" t="s">
        <v>103</v>
      </c>
      <c r="D71" s="35">
        <v>39165</v>
      </c>
      <c r="E71" s="57">
        <v>0</v>
      </c>
      <c r="F71" s="36">
        <v>0</v>
      </c>
      <c r="G71" s="67">
        <v>0</v>
      </c>
      <c r="H71" s="67">
        <v>0</v>
      </c>
      <c r="I71" s="67">
        <v>0</v>
      </c>
      <c r="J71" s="67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1</v>
      </c>
      <c r="AG71" s="36">
        <v>0</v>
      </c>
      <c r="AH71" s="36">
        <v>0</v>
      </c>
      <c r="AI71" s="37">
        <f t="shared" si="2"/>
        <v>1</v>
      </c>
      <c r="AJ71" s="38">
        <f t="shared" si="3"/>
        <v>1</v>
      </c>
      <c r="AK71" s="39">
        <f t="shared" si="4"/>
        <v>1</v>
      </c>
      <c r="AL71" s="69" t="s">
        <v>2468</v>
      </c>
      <c r="AO71" s="2">
        <f t="shared" si="5"/>
        <v>1</v>
      </c>
      <c r="AP71" s="2">
        <f t="shared" si="6"/>
        <v>3</v>
      </c>
      <c r="AS71">
        <v>0</v>
      </c>
      <c r="AT71">
        <v>2</v>
      </c>
      <c r="AW71" s="93">
        <f t="shared" si="7"/>
        <v>0</v>
      </c>
      <c r="AX71">
        <f t="shared" si="8"/>
        <v>2</v>
      </c>
      <c r="BA71">
        <v>5</v>
      </c>
      <c r="BB71">
        <f>AVERAGE(AT293:AT301)</f>
        <v>3.5555555555555554</v>
      </c>
      <c r="BC71">
        <f t="array" ref="BC71">COUNT(AT293:AT301)</f>
        <v>9</v>
      </c>
      <c r="BD71">
        <f>STDEV(AT293:AT301)</f>
        <v>0.52704627669473059</v>
      </c>
    </row>
    <row r="72" spans="2:56">
      <c r="B72" s="35" t="s">
        <v>675</v>
      </c>
      <c r="C72" s="35" t="s">
        <v>676</v>
      </c>
      <c r="D72" s="35">
        <v>39165</v>
      </c>
      <c r="E72" s="57">
        <v>0</v>
      </c>
      <c r="F72" s="36">
        <v>0</v>
      </c>
      <c r="G72" s="67">
        <v>0</v>
      </c>
      <c r="H72" s="67">
        <v>0</v>
      </c>
      <c r="I72" s="67">
        <v>0</v>
      </c>
      <c r="J72" s="67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1</v>
      </c>
      <c r="AF72" s="36">
        <v>0</v>
      </c>
      <c r="AG72" s="36">
        <v>0</v>
      </c>
      <c r="AH72" s="36">
        <v>0</v>
      </c>
      <c r="AI72" s="37">
        <f t="shared" si="2"/>
        <v>1</v>
      </c>
      <c r="AJ72" s="38">
        <f t="shared" si="3"/>
        <v>1</v>
      </c>
      <c r="AK72" s="39">
        <f t="shared" si="4"/>
        <v>1</v>
      </c>
      <c r="AL72" s="69" t="s">
        <v>2472</v>
      </c>
      <c r="AO72" s="2">
        <f t="shared" si="5"/>
        <v>1</v>
      </c>
      <c r="AP72" s="2">
        <f t="shared" si="6"/>
        <v>2</v>
      </c>
      <c r="AS72">
        <v>0</v>
      </c>
      <c r="AT72">
        <v>2</v>
      </c>
      <c r="AW72" s="93">
        <f t="shared" si="7"/>
        <v>0</v>
      </c>
      <c r="AX72">
        <f t="shared" si="8"/>
        <v>2</v>
      </c>
      <c r="BA72">
        <v>6</v>
      </c>
      <c r="BB72">
        <f>AVERAGE(AT302:AT308)</f>
        <v>3</v>
      </c>
      <c r="BC72">
        <f>COUNT(AT302:AT308)</f>
        <v>7</v>
      </c>
      <c r="BD72">
        <f>STDEV(AT302:AT308)</f>
        <v>0.57735026918962573</v>
      </c>
    </row>
    <row r="73" spans="2:56">
      <c r="B73" s="35" t="s">
        <v>677</v>
      </c>
      <c r="C73" s="35" t="s">
        <v>678</v>
      </c>
      <c r="D73" s="35">
        <v>39165</v>
      </c>
      <c r="E73" s="57">
        <v>0</v>
      </c>
      <c r="F73" s="36">
        <v>0</v>
      </c>
      <c r="G73" s="67">
        <v>0</v>
      </c>
      <c r="H73" s="67">
        <v>0</v>
      </c>
      <c r="I73" s="67">
        <v>0</v>
      </c>
      <c r="J73" s="67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1</v>
      </c>
      <c r="AB73" s="36">
        <v>0</v>
      </c>
      <c r="AC73" s="36">
        <v>0</v>
      </c>
      <c r="AD73" s="36">
        <v>0</v>
      </c>
      <c r="AE73" s="36">
        <v>1</v>
      </c>
      <c r="AF73" s="36">
        <v>0</v>
      </c>
      <c r="AG73" s="36">
        <v>0</v>
      </c>
      <c r="AH73" s="36">
        <v>0</v>
      </c>
      <c r="AI73" s="37">
        <f t="shared" si="2"/>
        <v>2</v>
      </c>
      <c r="AJ73" s="38">
        <f t="shared" si="3"/>
        <v>1</v>
      </c>
      <c r="AK73" s="39">
        <f t="shared" si="4"/>
        <v>2</v>
      </c>
      <c r="AL73" s="69" t="s">
        <v>2471</v>
      </c>
      <c r="AO73" s="2">
        <f t="shared" si="5"/>
        <v>2</v>
      </c>
      <c r="AP73" s="2">
        <f t="shared" si="6"/>
        <v>1</v>
      </c>
      <c r="AS73">
        <v>0</v>
      </c>
      <c r="AT73">
        <v>2</v>
      </c>
      <c r="AW73" s="93">
        <f t="shared" si="7"/>
        <v>0</v>
      </c>
      <c r="AX73">
        <f t="shared" si="8"/>
        <v>2</v>
      </c>
      <c r="BA73">
        <v>7</v>
      </c>
      <c r="BB73">
        <f>AVERAGE(AT309:AT315)</f>
        <v>3.5714285714285716</v>
      </c>
      <c r="BC73">
        <f>COUNT(AT309:AT315)</f>
        <v>7</v>
      </c>
      <c r="BD73">
        <f>STDEV(AT309:AT315)</f>
        <v>0.53452248382484779</v>
      </c>
    </row>
    <row r="74" spans="2:56">
      <c r="B74" s="35" t="s">
        <v>679</v>
      </c>
      <c r="C74" s="35" t="s">
        <v>680</v>
      </c>
      <c r="D74" s="35">
        <v>39165</v>
      </c>
      <c r="E74" s="57">
        <v>0</v>
      </c>
      <c r="F74" s="36">
        <v>0</v>
      </c>
      <c r="G74" s="67">
        <v>1</v>
      </c>
      <c r="H74" s="67">
        <v>0</v>
      </c>
      <c r="I74" s="67">
        <v>1</v>
      </c>
      <c r="J74" s="67">
        <v>0</v>
      </c>
      <c r="K74" s="36">
        <v>1</v>
      </c>
      <c r="L74" s="36">
        <v>0</v>
      </c>
      <c r="M74" s="36">
        <v>1</v>
      </c>
      <c r="N74" s="36">
        <v>0</v>
      </c>
      <c r="O74" s="36">
        <v>0</v>
      </c>
      <c r="P74" s="36">
        <v>0</v>
      </c>
      <c r="Q74" s="36">
        <v>1</v>
      </c>
      <c r="R74" s="36">
        <v>0</v>
      </c>
      <c r="S74" s="36">
        <v>0</v>
      </c>
      <c r="T74" s="36">
        <v>1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7">
        <f t="shared" si="2"/>
        <v>6</v>
      </c>
      <c r="AJ74" s="38">
        <f t="shared" si="3"/>
        <v>1</v>
      </c>
      <c r="AK74" s="39">
        <f t="shared" si="4"/>
        <v>6</v>
      </c>
      <c r="AL74" s="69" t="s">
        <v>2468</v>
      </c>
      <c r="AO74" s="2">
        <f t="shared" si="5"/>
        <v>6</v>
      </c>
      <c r="AP74" s="2">
        <f t="shared" si="6"/>
        <v>3</v>
      </c>
      <c r="AS74">
        <v>0</v>
      </c>
      <c r="AT74">
        <v>2</v>
      </c>
      <c r="AW74" s="93">
        <f t="shared" si="7"/>
        <v>0</v>
      </c>
      <c r="AX74">
        <f t="shared" si="8"/>
        <v>2</v>
      </c>
      <c r="BA74">
        <v>8</v>
      </c>
      <c r="BB74">
        <f>AVERAGE(AT316:AT319)</f>
        <v>3.25</v>
      </c>
      <c r="BC74">
        <f>COUNT(AT316:AT319)</f>
        <v>4</v>
      </c>
      <c r="BD74">
        <f>STDEV(AT316:AT319)</f>
        <v>0.5</v>
      </c>
    </row>
    <row r="75" spans="2:56">
      <c r="B75" s="35" t="s">
        <v>681</v>
      </c>
      <c r="C75" s="35" t="s">
        <v>682</v>
      </c>
      <c r="D75" s="35">
        <v>39165</v>
      </c>
      <c r="E75" s="57">
        <v>0</v>
      </c>
      <c r="F75" s="36">
        <v>0</v>
      </c>
      <c r="G75" s="67">
        <v>0</v>
      </c>
      <c r="H75" s="67">
        <v>0</v>
      </c>
      <c r="I75" s="67">
        <v>0</v>
      </c>
      <c r="J75" s="67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1</v>
      </c>
      <c r="W75" s="36">
        <v>0</v>
      </c>
      <c r="X75" s="36">
        <v>1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1</v>
      </c>
      <c r="AG75" s="36">
        <v>0</v>
      </c>
      <c r="AH75" s="36">
        <v>0</v>
      </c>
      <c r="AI75" s="37">
        <f t="shared" si="2"/>
        <v>4</v>
      </c>
      <c r="AJ75" s="38">
        <f t="shared" si="3"/>
        <v>1</v>
      </c>
      <c r="AK75" s="39">
        <f t="shared" si="4"/>
        <v>4</v>
      </c>
      <c r="AL75" s="69" t="s">
        <v>2468</v>
      </c>
      <c r="AO75" s="2">
        <f t="shared" si="5"/>
        <v>4</v>
      </c>
      <c r="AP75" s="2">
        <f t="shared" si="6"/>
        <v>3</v>
      </c>
      <c r="AS75">
        <v>0</v>
      </c>
      <c r="AT75">
        <v>2</v>
      </c>
      <c r="AW75" s="93">
        <f t="shared" si="7"/>
        <v>0</v>
      </c>
      <c r="AX75">
        <f t="shared" si="8"/>
        <v>2</v>
      </c>
      <c r="BA75">
        <v>9</v>
      </c>
      <c r="BB75">
        <f>AVERAGE(AT320:AT323)</f>
        <v>3.5</v>
      </c>
      <c r="BC75">
        <f>COUNT(AT320:AT323)</f>
        <v>4</v>
      </c>
      <c r="BD75">
        <f>STDEV(AT320:AT323)</f>
        <v>0.57735026918962573</v>
      </c>
    </row>
    <row r="76" spans="2:56">
      <c r="B76" s="35" t="s">
        <v>683</v>
      </c>
      <c r="C76" s="35" t="s">
        <v>684</v>
      </c>
      <c r="D76" s="35">
        <v>39165</v>
      </c>
      <c r="E76" s="57">
        <v>0</v>
      </c>
      <c r="F76" s="36">
        <v>0</v>
      </c>
      <c r="G76" s="67">
        <v>1</v>
      </c>
      <c r="H76" s="67">
        <v>0</v>
      </c>
      <c r="I76" s="67">
        <v>0</v>
      </c>
      <c r="J76" s="67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1</v>
      </c>
      <c r="AF76" s="36">
        <v>0</v>
      </c>
      <c r="AG76" s="36">
        <v>0</v>
      </c>
      <c r="AH76" s="36">
        <v>0</v>
      </c>
      <c r="AI76" s="37">
        <f t="shared" si="2"/>
        <v>2</v>
      </c>
      <c r="AJ76" s="38">
        <f t="shared" si="3"/>
        <v>1</v>
      </c>
      <c r="AK76" s="39">
        <f t="shared" si="4"/>
        <v>2</v>
      </c>
      <c r="AL76" s="69" t="s">
        <v>2472</v>
      </c>
      <c r="AO76" s="2">
        <f t="shared" si="5"/>
        <v>2</v>
      </c>
      <c r="AP76" s="2">
        <f t="shared" si="6"/>
        <v>2</v>
      </c>
      <c r="AS76">
        <v>0</v>
      </c>
      <c r="AT76">
        <v>2</v>
      </c>
      <c r="AW76" s="93">
        <f t="shared" si="7"/>
        <v>0</v>
      </c>
      <c r="AX76">
        <f t="shared" si="8"/>
        <v>2</v>
      </c>
      <c r="BA76">
        <v>10</v>
      </c>
      <c r="BB76">
        <f>AVERAGE(AT324:AT328)</f>
        <v>3.8</v>
      </c>
      <c r="BC76">
        <f>COUNT(AT324:AT328)</f>
        <v>5</v>
      </c>
      <c r="BD76">
        <f>STDEV(AT324:AT328)</f>
        <v>0.44721359549995715</v>
      </c>
    </row>
    <row r="77" spans="2:56">
      <c r="B77" s="35" t="s">
        <v>31</v>
      </c>
      <c r="C77" s="35" t="s">
        <v>32</v>
      </c>
      <c r="D77" s="35">
        <v>39165</v>
      </c>
      <c r="E77" s="57">
        <v>0</v>
      </c>
      <c r="F77" s="36">
        <v>0</v>
      </c>
      <c r="G77" s="67">
        <v>0</v>
      </c>
      <c r="H77" s="67">
        <v>0</v>
      </c>
      <c r="I77" s="67">
        <v>0</v>
      </c>
      <c r="J77" s="67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7">
        <f t="shared" si="2"/>
        <v>0</v>
      </c>
      <c r="AJ77" s="38">
        <f t="shared" si="3"/>
        <v>0</v>
      </c>
      <c r="AK77" s="39">
        <f t="shared" si="4"/>
        <v>0</v>
      </c>
      <c r="AL77" s="69" t="s">
        <v>2471</v>
      </c>
      <c r="AO77" s="2">
        <f t="shared" si="5"/>
        <v>0</v>
      </c>
      <c r="AP77" s="2">
        <f t="shared" si="6"/>
        <v>1</v>
      </c>
      <c r="AS77">
        <v>0</v>
      </c>
      <c r="AT77">
        <v>2</v>
      </c>
      <c r="AW77" s="93">
        <f t="shared" si="7"/>
        <v>0</v>
      </c>
      <c r="AX77">
        <f t="shared" si="8"/>
        <v>2</v>
      </c>
      <c r="BA77">
        <v>11</v>
      </c>
      <c r="BB77">
        <f>AVERAGE(AT329)</f>
        <v>4</v>
      </c>
      <c r="BC77">
        <f>COUNT(AT329)</f>
        <v>1</v>
      </c>
      <c r="BD77">
        <v>0</v>
      </c>
    </row>
    <row r="78" spans="2:56">
      <c r="B78" s="35" t="s">
        <v>685</v>
      </c>
      <c r="C78" s="35" t="s">
        <v>686</v>
      </c>
      <c r="D78" s="35">
        <v>39165</v>
      </c>
      <c r="E78" s="57">
        <v>0</v>
      </c>
      <c r="F78" s="36">
        <v>0</v>
      </c>
      <c r="G78" s="67">
        <v>0</v>
      </c>
      <c r="H78" s="67">
        <v>0</v>
      </c>
      <c r="I78" s="67">
        <v>1</v>
      </c>
      <c r="J78" s="67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1</v>
      </c>
      <c r="T78" s="36">
        <v>0</v>
      </c>
      <c r="U78" s="36">
        <v>1</v>
      </c>
      <c r="V78" s="36">
        <v>0</v>
      </c>
      <c r="W78" s="36">
        <v>0</v>
      </c>
      <c r="X78" s="36">
        <v>0</v>
      </c>
      <c r="Y78" s="36">
        <v>1</v>
      </c>
      <c r="Z78" s="36">
        <v>0</v>
      </c>
      <c r="AA78" s="36">
        <v>1</v>
      </c>
      <c r="AB78" s="36">
        <v>0</v>
      </c>
      <c r="AC78" s="36">
        <v>0</v>
      </c>
      <c r="AD78" s="36">
        <v>0</v>
      </c>
      <c r="AE78" s="36">
        <v>1</v>
      </c>
      <c r="AF78" s="36">
        <v>0</v>
      </c>
      <c r="AG78" s="36">
        <v>0</v>
      </c>
      <c r="AH78" s="36">
        <v>0</v>
      </c>
      <c r="AI78" s="37">
        <f t="shared" si="2"/>
        <v>6</v>
      </c>
      <c r="AJ78" s="38">
        <f t="shared" si="3"/>
        <v>1</v>
      </c>
      <c r="AK78" s="39">
        <f t="shared" si="4"/>
        <v>6</v>
      </c>
      <c r="AL78" s="69" t="s">
        <v>2472</v>
      </c>
      <c r="AO78" s="2">
        <f t="shared" si="5"/>
        <v>6</v>
      </c>
      <c r="AP78" s="2">
        <f t="shared" si="6"/>
        <v>2</v>
      </c>
      <c r="AS78">
        <v>0</v>
      </c>
      <c r="AT78">
        <v>2</v>
      </c>
      <c r="AW78" s="93">
        <f t="shared" si="7"/>
        <v>0</v>
      </c>
      <c r="AX78">
        <f t="shared" si="8"/>
        <v>2</v>
      </c>
      <c r="BA78">
        <v>12</v>
      </c>
      <c r="BB78">
        <f>AVERAGE(AT330:AT332)</f>
        <v>4</v>
      </c>
      <c r="BC78">
        <f>COUNT(AT330:AT332)</f>
        <v>3</v>
      </c>
      <c r="BD78">
        <f>STDEV(AT330:AT332)</f>
        <v>0</v>
      </c>
    </row>
    <row r="79" spans="2:56">
      <c r="B79" s="35" t="s">
        <v>1861</v>
      </c>
      <c r="C79" s="35" t="s">
        <v>1862</v>
      </c>
      <c r="D79" s="35">
        <v>39165</v>
      </c>
      <c r="E79" s="57">
        <v>0</v>
      </c>
      <c r="F79" s="36">
        <v>0</v>
      </c>
      <c r="G79" s="67">
        <v>0</v>
      </c>
      <c r="H79" s="67">
        <v>1</v>
      </c>
      <c r="I79" s="67">
        <v>0</v>
      </c>
      <c r="J79" s="67">
        <v>1</v>
      </c>
      <c r="K79" s="36">
        <v>0</v>
      </c>
      <c r="L79" s="36">
        <v>1</v>
      </c>
      <c r="M79" s="36">
        <v>0</v>
      </c>
      <c r="N79" s="36">
        <v>1</v>
      </c>
      <c r="O79" s="36">
        <v>0</v>
      </c>
      <c r="P79" s="36">
        <v>1</v>
      </c>
      <c r="Q79" s="36">
        <v>0</v>
      </c>
      <c r="R79" s="36">
        <v>1</v>
      </c>
      <c r="S79" s="36">
        <v>0</v>
      </c>
      <c r="T79" s="36">
        <v>0</v>
      </c>
      <c r="U79" s="36">
        <v>1</v>
      </c>
      <c r="V79" s="36">
        <v>0</v>
      </c>
      <c r="W79" s="36">
        <v>1</v>
      </c>
      <c r="X79" s="36">
        <v>0</v>
      </c>
      <c r="Y79" s="36">
        <v>1</v>
      </c>
      <c r="Z79" s="36">
        <v>0</v>
      </c>
      <c r="AA79" s="36">
        <v>0</v>
      </c>
      <c r="AB79" s="36">
        <v>1</v>
      </c>
      <c r="AC79" s="36">
        <v>0</v>
      </c>
      <c r="AD79" s="36">
        <v>0</v>
      </c>
      <c r="AE79" s="36">
        <v>1</v>
      </c>
      <c r="AF79" s="36">
        <v>0</v>
      </c>
      <c r="AG79" s="36">
        <v>0</v>
      </c>
      <c r="AH79" s="36">
        <v>0</v>
      </c>
      <c r="AI79" s="37">
        <f t="shared" si="2"/>
        <v>11</v>
      </c>
      <c r="AJ79" s="38">
        <f t="shared" si="3"/>
        <v>1</v>
      </c>
      <c r="AK79" s="39">
        <f t="shared" si="4"/>
        <v>11</v>
      </c>
      <c r="AL79" s="69" t="s">
        <v>2464</v>
      </c>
      <c r="AO79" s="2">
        <f t="shared" si="5"/>
        <v>11</v>
      </c>
      <c r="AP79" s="2">
        <f t="shared" si="6"/>
        <v>4</v>
      </c>
      <c r="AS79">
        <v>0</v>
      </c>
      <c r="AT79">
        <v>2</v>
      </c>
      <c r="AW79" s="93">
        <f t="shared" si="7"/>
        <v>0</v>
      </c>
      <c r="AX79">
        <f t="shared" si="8"/>
        <v>2</v>
      </c>
    </row>
    <row r="80" spans="2:56">
      <c r="B80" s="35" t="s">
        <v>1863</v>
      </c>
      <c r="C80" s="35" t="s">
        <v>1864</v>
      </c>
      <c r="D80" s="35">
        <v>39165</v>
      </c>
      <c r="E80" s="57">
        <v>0</v>
      </c>
      <c r="F80" s="36">
        <v>0</v>
      </c>
      <c r="G80" s="67">
        <v>0</v>
      </c>
      <c r="H80" s="67">
        <v>0</v>
      </c>
      <c r="I80" s="67">
        <v>0</v>
      </c>
      <c r="J80" s="67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7">
        <f t="shared" si="2"/>
        <v>0</v>
      </c>
      <c r="AJ80" s="38">
        <f t="shared" si="3"/>
        <v>0</v>
      </c>
      <c r="AK80" s="39">
        <f t="shared" si="4"/>
        <v>0</v>
      </c>
      <c r="AL80" s="69" t="s">
        <v>2464</v>
      </c>
      <c r="AO80" s="2">
        <f t="shared" si="5"/>
        <v>0</v>
      </c>
      <c r="AP80" s="2">
        <f t="shared" si="6"/>
        <v>4</v>
      </c>
      <c r="AS80">
        <v>0</v>
      </c>
      <c r="AT80">
        <v>3</v>
      </c>
      <c r="AW80" s="93">
        <f t="shared" si="7"/>
        <v>0</v>
      </c>
      <c r="AX80">
        <f t="shared" si="8"/>
        <v>3</v>
      </c>
    </row>
    <row r="81" spans="2:50">
      <c r="B81" s="35" t="s">
        <v>687</v>
      </c>
      <c r="C81" s="35" t="s">
        <v>688</v>
      </c>
      <c r="D81" s="35">
        <v>39165</v>
      </c>
      <c r="E81" s="57">
        <v>0</v>
      </c>
      <c r="F81" s="36">
        <v>0</v>
      </c>
      <c r="G81" s="67">
        <v>0</v>
      </c>
      <c r="H81" s="67">
        <v>0</v>
      </c>
      <c r="I81" s="67">
        <v>0</v>
      </c>
      <c r="J81" s="67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7">
        <f t="shared" si="2"/>
        <v>0</v>
      </c>
      <c r="AJ81" s="38">
        <f t="shared" si="3"/>
        <v>0</v>
      </c>
      <c r="AK81" s="39">
        <f t="shared" si="4"/>
        <v>0</v>
      </c>
      <c r="AL81" s="69" t="s">
        <v>2464</v>
      </c>
      <c r="AO81" s="2">
        <f t="shared" si="5"/>
        <v>0</v>
      </c>
      <c r="AP81" s="2">
        <f t="shared" si="6"/>
        <v>4</v>
      </c>
      <c r="AS81">
        <v>0</v>
      </c>
      <c r="AT81">
        <v>3</v>
      </c>
      <c r="AW81" s="93">
        <f t="shared" si="7"/>
        <v>0</v>
      </c>
      <c r="AX81">
        <f t="shared" si="8"/>
        <v>3</v>
      </c>
    </row>
    <row r="82" spans="2:50">
      <c r="B82" s="35" t="s">
        <v>1865</v>
      </c>
      <c r="C82" s="35" t="s">
        <v>1866</v>
      </c>
      <c r="D82" s="35">
        <v>39165</v>
      </c>
      <c r="E82" s="57">
        <v>0</v>
      </c>
      <c r="F82" s="36">
        <v>0</v>
      </c>
      <c r="G82" s="67">
        <v>0</v>
      </c>
      <c r="H82" s="67">
        <v>0</v>
      </c>
      <c r="I82" s="67">
        <v>0</v>
      </c>
      <c r="J82" s="67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7">
        <f t="shared" si="2"/>
        <v>0</v>
      </c>
      <c r="AJ82" s="38">
        <f t="shared" si="3"/>
        <v>0</v>
      </c>
      <c r="AK82" s="39">
        <f t="shared" si="4"/>
        <v>0</v>
      </c>
      <c r="AL82" s="69" t="s">
        <v>2464</v>
      </c>
      <c r="AO82" s="2">
        <f t="shared" si="5"/>
        <v>0</v>
      </c>
      <c r="AP82" s="2">
        <f t="shared" si="6"/>
        <v>4</v>
      </c>
      <c r="AS82">
        <v>0</v>
      </c>
      <c r="AT82">
        <v>3</v>
      </c>
      <c r="AW82" s="93">
        <f t="shared" si="7"/>
        <v>0</v>
      </c>
      <c r="AX82">
        <f t="shared" si="8"/>
        <v>3</v>
      </c>
    </row>
    <row r="83" spans="2:50">
      <c r="B83" s="35" t="s">
        <v>1867</v>
      </c>
      <c r="C83" s="35" t="s">
        <v>1868</v>
      </c>
      <c r="D83" s="35">
        <v>39165</v>
      </c>
      <c r="E83" s="57">
        <v>0</v>
      </c>
      <c r="F83" s="36">
        <v>0</v>
      </c>
      <c r="G83" s="67">
        <v>0</v>
      </c>
      <c r="H83" s="67">
        <v>0</v>
      </c>
      <c r="I83" s="67">
        <v>0</v>
      </c>
      <c r="J83" s="67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1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7">
        <f t="shared" si="2"/>
        <v>1</v>
      </c>
      <c r="AJ83" s="38">
        <f t="shared" si="3"/>
        <v>1</v>
      </c>
      <c r="AK83" s="39">
        <f t="shared" si="4"/>
        <v>1</v>
      </c>
      <c r="AL83" s="69" t="s">
        <v>2468</v>
      </c>
      <c r="AO83" s="2">
        <f t="shared" si="5"/>
        <v>1</v>
      </c>
      <c r="AP83" s="2">
        <f t="shared" si="6"/>
        <v>3</v>
      </c>
      <c r="AS83">
        <v>0</v>
      </c>
      <c r="AT83">
        <v>3</v>
      </c>
      <c r="AW83" s="93">
        <f t="shared" si="7"/>
        <v>0</v>
      </c>
      <c r="AX83">
        <f t="shared" si="8"/>
        <v>3</v>
      </c>
    </row>
    <row r="84" spans="2:50">
      <c r="B84" s="35" t="s">
        <v>689</v>
      </c>
      <c r="C84" s="35" t="s">
        <v>690</v>
      </c>
      <c r="D84" s="35">
        <v>39165</v>
      </c>
      <c r="E84" s="57">
        <v>0</v>
      </c>
      <c r="F84" s="36">
        <v>0</v>
      </c>
      <c r="G84" s="67">
        <v>0</v>
      </c>
      <c r="H84" s="67">
        <v>0</v>
      </c>
      <c r="I84" s="67">
        <v>0</v>
      </c>
      <c r="J84" s="67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7">
        <f t="shared" si="2"/>
        <v>0</v>
      </c>
      <c r="AJ84" s="38">
        <f t="shared" si="3"/>
        <v>0</v>
      </c>
      <c r="AK84" s="39">
        <f t="shared" si="4"/>
        <v>0</v>
      </c>
      <c r="AL84" s="69" t="s">
        <v>2468</v>
      </c>
      <c r="AO84" s="2">
        <f t="shared" si="5"/>
        <v>0</v>
      </c>
      <c r="AP84" s="2">
        <f t="shared" si="6"/>
        <v>3</v>
      </c>
      <c r="AS84">
        <v>0</v>
      </c>
      <c r="AT84">
        <v>3</v>
      </c>
      <c r="AW84" s="93">
        <f t="shared" si="7"/>
        <v>0</v>
      </c>
      <c r="AX84">
        <f t="shared" si="8"/>
        <v>3</v>
      </c>
    </row>
    <row r="85" spans="2:50">
      <c r="B85" s="35" t="s">
        <v>691</v>
      </c>
      <c r="C85" s="35" t="s">
        <v>692</v>
      </c>
      <c r="D85" s="35">
        <v>39165</v>
      </c>
      <c r="E85" s="57">
        <v>0</v>
      </c>
      <c r="F85" s="36">
        <v>0</v>
      </c>
      <c r="G85" s="67">
        <v>0</v>
      </c>
      <c r="H85" s="67">
        <v>0</v>
      </c>
      <c r="I85" s="67">
        <v>0</v>
      </c>
      <c r="J85" s="67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7">
        <f t="shared" si="2"/>
        <v>0</v>
      </c>
      <c r="AJ85" s="38">
        <f t="shared" si="3"/>
        <v>0</v>
      </c>
      <c r="AK85" s="39">
        <f t="shared" si="4"/>
        <v>0</v>
      </c>
      <c r="AL85" s="69" t="s">
        <v>2471</v>
      </c>
      <c r="AO85" s="2">
        <f t="shared" si="5"/>
        <v>0</v>
      </c>
      <c r="AP85" s="2">
        <f t="shared" si="6"/>
        <v>1</v>
      </c>
      <c r="AS85">
        <v>0</v>
      </c>
      <c r="AT85">
        <v>3</v>
      </c>
      <c r="AW85" s="93">
        <f t="shared" si="7"/>
        <v>0</v>
      </c>
      <c r="AX85">
        <f t="shared" si="8"/>
        <v>3</v>
      </c>
    </row>
    <row r="86" spans="2:50">
      <c r="B86" s="35" t="s">
        <v>693</v>
      </c>
      <c r="C86" s="35" t="s">
        <v>694</v>
      </c>
      <c r="D86" s="35">
        <v>39165</v>
      </c>
      <c r="E86" s="57">
        <v>0</v>
      </c>
      <c r="F86" s="36">
        <v>0</v>
      </c>
      <c r="G86" s="67">
        <v>0</v>
      </c>
      <c r="H86" s="67">
        <v>0</v>
      </c>
      <c r="I86" s="67">
        <v>0</v>
      </c>
      <c r="J86" s="67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7">
        <f t="shared" si="2"/>
        <v>0</v>
      </c>
      <c r="AJ86" s="38">
        <f t="shared" si="3"/>
        <v>0</v>
      </c>
      <c r="AK86" s="39">
        <f t="shared" si="4"/>
        <v>0</v>
      </c>
      <c r="AL86" s="69" t="s">
        <v>2472</v>
      </c>
      <c r="AO86" s="2">
        <f t="shared" si="5"/>
        <v>0</v>
      </c>
      <c r="AP86" s="2">
        <f t="shared" si="6"/>
        <v>2</v>
      </c>
      <c r="AS86">
        <v>0</v>
      </c>
      <c r="AT86">
        <v>3</v>
      </c>
      <c r="AW86" s="93">
        <f t="shared" si="7"/>
        <v>0</v>
      </c>
      <c r="AX86">
        <f t="shared" si="8"/>
        <v>3</v>
      </c>
    </row>
    <row r="87" spans="2:50">
      <c r="B87" s="35" t="s">
        <v>695</v>
      </c>
      <c r="C87" s="35" t="s">
        <v>696</v>
      </c>
      <c r="D87" s="35">
        <v>39165</v>
      </c>
      <c r="E87" s="57">
        <v>0</v>
      </c>
      <c r="F87" s="36">
        <v>0</v>
      </c>
      <c r="G87" s="67">
        <v>0</v>
      </c>
      <c r="H87" s="67">
        <v>0</v>
      </c>
      <c r="I87" s="67">
        <v>0</v>
      </c>
      <c r="J87" s="67">
        <v>0</v>
      </c>
      <c r="K87" s="36">
        <v>0</v>
      </c>
      <c r="L87" s="36">
        <v>0</v>
      </c>
      <c r="M87" s="36">
        <v>1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1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7">
        <f t="shared" si="2"/>
        <v>2</v>
      </c>
      <c r="AJ87" s="38">
        <f t="shared" si="3"/>
        <v>1</v>
      </c>
      <c r="AK87" s="39">
        <f t="shared" si="4"/>
        <v>2</v>
      </c>
      <c r="AL87" s="69" t="s">
        <v>2468</v>
      </c>
      <c r="AO87" s="2">
        <f t="shared" si="5"/>
        <v>2</v>
      </c>
      <c r="AP87" s="2">
        <f t="shared" si="6"/>
        <v>3</v>
      </c>
      <c r="AS87">
        <v>0</v>
      </c>
      <c r="AT87">
        <v>3</v>
      </c>
      <c r="AW87" s="93">
        <f t="shared" si="7"/>
        <v>0</v>
      </c>
      <c r="AX87">
        <f t="shared" si="8"/>
        <v>3</v>
      </c>
    </row>
    <row r="88" spans="2:50">
      <c r="B88" s="35" t="s">
        <v>697</v>
      </c>
      <c r="C88" s="35" t="s">
        <v>698</v>
      </c>
      <c r="D88" s="35">
        <v>39165</v>
      </c>
      <c r="E88" s="57">
        <v>0</v>
      </c>
      <c r="F88" s="36">
        <v>0</v>
      </c>
      <c r="G88" s="67">
        <v>0</v>
      </c>
      <c r="H88" s="67">
        <v>0</v>
      </c>
      <c r="I88" s="67">
        <v>0</v>
      </c>
      <c r="J88" s="67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1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7">
        <f t="shared" si="2"/>
        <v>1</v>
      </c>
      <c r="AJ88" s="38">
        <f t="shared" si="3"/>
        <v>1</v>
      </c>
      <c r="AK88" s="39">
        <f t="shared" si="4"/>
        <v>1</v>
      </c>
      <c r="AL88" s="69" t="s">
        <v>2468</v>
      </c>
      <c r="AO88" s="2">
        <f t="shared" si="5"/>
        <v>1</v>
      </c>
      <c r="AP88" s="2">
        <f t="shared" si="6"/>
        <v>3</v>
      </c>
      <c r="AS88">
        <v>0</v>
      </c>
      <c r="AT88">
        <v>3</v>
      </c>
      <c r="AW88" s="93">
        <f t="shared" si="7"/>
        <v>0</v>
      </c>
      <c r="AX88">
        <f t="shared" si="8"/>
        <v>3</v>
      </c>
    </row>
    <row r="89" spans="2:50">
      <c r="B89" s="35" t="s">
        <v>699</v>
      </c>
      <c r="C89" s="35" t="s">
        <v>700</v>
      </c>
      <c r="D89" s="35">
        <v>39165</v>
      </c>
      <c r="E89" s="57">
        <v>0</v>
      </c>
      <c r="F89" s="36">
        <v>0</v>
      </c>
      <c r="G89" s="67">
        <v>1</v>
      </c>
      <c r="H89" s="67">
        <v>0</v>
      </c>
      <c r="I89" s="67">
        <v>0</v>
      </c>
      <c r="J89" s="67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7">
        <f t="shared" si="2"/>
        <v>1</v>
      </c>
      <c r="AJ89" s="38">
        <f t="shared" si="3"/>
        <v>1</v>
      </c>
      <c r="AK89" s="39">
        <f t="shared" si="4"/>
        <v>1</v>
      </c>
      <c r="AL89" s="69" t="s">
        <v>2468</v>
      </c>
      <c r="AO89" s="2">
        <f t="shared" ref="AO89:AO152" si="12">AI89</f>
        <v>1</v>
      </c>
      <c r="AP89" s="2">
        <f t="shared" ref="AP89:AP152" si="13">VLOOKUP(AL89,$AM$3:$AN$18,2,FALSE)</f>
        <v>3</v>
      </c>
      <c r="AS89">
        <v>0</v>
      </c>
      <c r="AT89">
        <v>3</v>
      </c>
      <c r="AW89" s="93">
        <f t="shared" ref="AW89:AW152" si="14">AS89/12</f>
        <v>0</v>
      </c>
      <c r="AX89">
        <f t="shared" ref="AX89:AX152" si="15">AT89</f>
        <v>3</v>
      </c>
    </row>
    <row r="90" spans="2:50">
      <c r="B90" s="35" t="s">
        <v>701</v>
      </c>
      <c r="C90" s="35" t="s">
        <v>702</v>
      </c>
      <c r="D90" s="35">
        <v>39165</v>
      </c>
      <c r="E90" s="57">
        <v>0</v>
      </c>
      <c r="F90" s="36">
        <v>0</v>
      </c>
      <c r="G90" s="67">
        <v>0</v>
      </c>
      <c r="H90" s="67">
        <v>0</v>
      </c>
      <c r="I90" s="67">
        <v>0</v>
      </c>
      <c r="J90" s="67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1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7">
        <f t="shared" si="2"/>
        <v>1</v>
      </c>
      <c r="AJ90" s="38">
        <f t="shared" si="3"/>
        <v>1</v>
      </c>
      <c r="AK90" s="39">
        <f t="shared" si="4"/>
        <v>1</v>
      </c>
      <c r="AL90" s="69" t="s">
        <v>2468</v>
      </c>
      <c r="AO90" s="2">
        <f t="shared" si="12"/>
        <v>1</v>
      </c>
      <c r="AP90" s="2">
        <f t="shared" si="13"/>
        <v>3</v>
      </c>
      <c r="AS90">
        <v>0</v>
      </c>
      <c r="AT90">
        <v>3</v>
      </c>
      <c r="AW90" s="93">
        <f t="shared" si="14"/>
        <v>0</v>
      </c>
      <c r="AX90">
        <f t="shared" si="15"/>
        <v>3</v>
      </c>
    </row>
    <row r="91" spans="2:50">
      <c r="B91" s="35" t="s">
        <v>703</v>
      </c>
      <c r="C91" s="35" t="s">
        <v>704</v>
      </c>
      <c r="D91" s="35">
        <v>39165</v>
      </c>
      <c r="E91" s="57">
        <v>0</v>
      </c>
      <c r="F91" s="36">
        <v>0</v>
      </c>
      <c r="G91" s="67">
        <v>0</v>
      </c>
      <c r="H91" s="67">
        <v>0</v>
      </c>
      <c r="I91" s="67">
        <v>0</v>
      </c>
      <c r="J91" s="67">
        <v>0</v>
      </c>
      <c r="K91" s="36">
        <v>0</v>
      </c>
      <c r="L91" s="36">
        <v>0</v>
      </c>
      <c r="M91" s="36">
        <v>1</v>
      </c>
      <c r="N91" s="36">
        <v>0</v>
      </c>
      <c r="O91" s="36">
        <v>1</v>
      </c>
      <c r="P91" s="36">
        <v>0</v>
      </c>
      <c r="Q91" s="36">
        <v>1</v>
      </c>
      <c r="R91" s="36">
        <v>0</v>
      </c>
      <c r="S91" s="36">
        <v>1</v>
      </c>
      <c r="T91" s="36">
        <v>0</v>
      </c>
      <c r="U91" s="36">
        <v>1</v>
      </c>
      <c r="V91" s="36">
        <v>0</v>
      </c>
      <c r="W91" s="36">
        <v>1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1</v>
      </c>
      <c r="AF91" s="36">
        <v>0</v>
      </c>
      <c r="AG91" s="36">
        <v>0</v>
      </c>
      <c r="AH91" s="36">
        <v>0</v>
      </c>
      <c r="AI91" s="37">
        <f t="shared" si="2"/>
        <v>7</v>
      </c>
      <c r="AJ91" s="38">
        <f t="shared" si="3"/>
        <v>1</v>
      </c>
      <c r="AK91" s="39">
        <f t="shared" si="4"/>
        <v>7</v>
      </c>
      <c r="AL91" s="69" t="s">
        <v>2464</v>
      </c>
      <c r="AO91" s="2">
        <f t="shared" si="12"/>
        <v>7</v>
      </c>
      <c r="AP91" s="2">
        <f t="shared" si="13"/>
        <v>4</v>
      </c>
      <c r="AS91">
        <v>0</v>
      </c>
      <c r="AT91">
        <v>3</v>
      </c>
      <c r="AW91" s="93">
        <f t="shared" si="14"/>
        <v>0</v>
      </c>
      <c r="AX91">
        <f t="shared" si="15"/>
        <v>3</v>
      </c>
    </row>
    <row r="92" spans="2:50">
      <c r="B92" s="35" t="s">
        <v>705</v>
      </c>
      <c r="C92" s="35" t="s">
        <v>706</v>
      </c>
      <c r="D92" s="35">
        <v>39165</v>
      </c>
      <c r="E92" s="57">
        <v>0</v>
      </c>
      <c r="F92" s="36">
        <v>0</v>
      </c>
      <c r="G92" s="67">
        <v>0</v>
      </c>
      <c r="H92" s="67">
        <v>0</v>
      </c>
      <c r="I92" s="67">
        <v>0</v>
      </c>
      <c r="J92" s="67">
        <v>0</v>
      </c>
      <c r="K92" s="36">
        <v>0</v>
      </c>
      <c r="L92" s="36">
        <v>0</v>
      </c>
      <c r="M92" s="36">
        <v>0</v>
      </c>
      <c r="N92" s="36">
        <v>0</v>
      </c>
      <c r="O92" s="36">
        <v>1</v>
      </c>
      <c r="P92" s="36">
        <v>0</v>
      </c>
      <c r="Q92" s="36">
        <v>0</v>
      </c>
      <c r="R92" s="36">
        <v>0</v>
      </c>
      <c r="S92" s="36">
        <v>1</v>
      </c>
      <c r="T92" s="36">
        <v>0</v>
      </c>
      <c r="U92" s="36">
        <v>1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7">
        <f t="shared" si="2"/>
        <v>3</v>
      </c>
      <c r="AJ92" s="38">
        <f t="shared" si="3"/>
        <v>1</v>
      </c>
      <c r="AK92" s="39">
        <f t="shared" si="4"/>
        <v>3</v>
      </c>
      <c r="AL92" s="69" t="s">
        <v>2468</v>
      </c>
      <c r="AO92" s="2">
        <f t="shared" si="12"/>
        <v>3</v>
      </c>
      <c r="AP92" s="2">
        <f t="shared" si="13"/>
        <v>3</v>
      </c>
      <c r="AS92">
        <v>0</v>
      </c>
      <c r="AT92">
        <v>3</v>
      </c>
      <c r="AW92" s="93">
        <f t="shared" si="14"/>
        <v>0</v>
      </c>
      <c r="AX92">
        <f t="shared" si="15"/>
        <v>3</v>
      </c>
    </row>
    <row r="93" spans="2:50">
      <c r="B93" s="35" t="s">
        <v>1869</v>
      </c>
      <c r="C93" s="35" t="s">
        <v>1870</v>
      </c>
      <c r="D93" s="35">
        <v>39165</v>
      </c>
      <c r="E93" s="57">
        <v>0</v>
      </c>
      <c r="F93" s="36">
        <v>0</v>
      </c>
      <c r="G93" s="67">
        <v>0</v>
      </c>
      <c r="H93" s="67">
        <v>0</v>
      </c>
      <c r="I93" s="67">
        <v>0</v>
      </c>
      <c r="J93" s="67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7">
        <f t="shared" si="2"/>
        <v>0</v>
      </c>
      <c r="AJ93" s="38">
        <f t="shared" si="3"/>
        <v>0</v>
      </c>
      <c r="AK93" s="39">
        <f t="shared" si="4"/>
        <v>0</v>
      </c>
      <c r="AL93" s="69" t="s">
        <v>2468</v>
      </c>
      <c r="AO93" s="2">
        <f t="shared" si="12"/>
        <v>0</v>
      </c>
      <c r="AP93" s="2">
        <f t="shared" si="13"/>
        <v>3</v>
      </c>
      <c r="AS93">
        <v>0</v>
      </c>
      <c r="AT93">
        <v>3</v>
      </c>
      <c r="AW93" s="93">
        <f t="shared" si="14"/>
        <v>0</v>
      </c>
      <c r="AX93">
        <f t="shared" si="15"/>
        <v>3</v>
      </c>
    </row>
    <row r="94" spans="2:50">
      <c r="B94" s="35" t="s">
        <v>707</v>
      </c>
      <c r="C94" s="35" t="s">
        <v>708</v>
      </c>
      <c r="D94" s="35">
        <v>39165</v>
      </c>
      <c r="E94" s="57">
        <v>0</v>
      </c>
      <c r="F94" s="36">
        <v>0</v>
      </c>
      <c r="G94" s="67">
        <v>0</v>
      </c>
      <c r="H94" s="67">
        <v>0</v>
      </c>
      <c r="I94" s="67">
        <v>0</v>
      </c>
      <c r="J94" s="67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1</v>
      </c>
      <c r="V94" s="36">
        <v>0</v>
      </c>
      <c r="W94" s="36">
        <v>1</v>
      </c>
      <c r="X94" s="36">
        <v>0</v>
      </c>
      <c r="Y94" s="36">
        <v>1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7">
        <f t="shared" si="2"/>
        <v>3</v>
      </c>
      <c r="AJ94" s="38">
        <f t="shared" si="3"/>
        <v>1</v>
      </c>
      <c r="AK94" s="39">
        <f t="shared" si="4"/>
        <v>3</v>
      </c>
      <c r="AL94" s="69" t="s">
        <v>2483</v>
      </c>
      <c r="AO94" s="2">
        <f t="shared" si="12"/>
        <v>3</v>
      </c>
      <c r="AP94" s="2" t="str">
        <f t="shared" si="13"/>
        <v>XXX</v>
      </c>
      <c r="AS94">
        <v>0</v>
      </c>
      <c r="AT94">
        <v>3</v>
      </c>
      <c r="AW94" s="93">
        <f t="shared" si="14"/>
        <v>0</v>
      </c>
      <c r="AX94">
        <f t="shared" si="15"/>
        <v>3</v>
      </c>
    </row>
    <row r="95" spans="2:50">
      <c r="B95" s="35" t="s">
        <v>709</v>
      </c>
      <c r="C95" s="35" t="s">
        <v>710</v>
      </c>
      <c r="D95" s="35">
        <v>39165</v>
      </c>
      <c r="E95" s="57">
        <v>0</v>
      </c>
      <c r="F95" s="36">
        <v>0</v>
      </c>
      <c r="G95" s="67">
        <v>0</v>
      </c>
      <c r="H95" s="67">
        <v>0</v>
      </c>
      <c r="I95" s="67">
        <v>1</v>
      </c>
      <c r="J95" s="67">
        <v>0</v>
      </c>
      <c r="K95" s="36">
        <v>1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1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1</v>
      </c>
      <c r="AF95" s="36">
        <v>0</v>
      </c>
      <c r="AG95" s="36">
        <v>0</v>
      </c>
      <c r="AH95" s="36">
        <v>0</v>
      </c>
      <c r="AI95" s="37">
        <f t="shared" si="2"/>
        <v>4</v>
      </c>
      <c r="AJ95" s="38">
        <f t="shared" si="3"/>
        <v>1</v>
      </c>
      <c r="AK95" s="39">
        <f t="shared" si="4"/>
        <v>4</v>
      </c>
      <c r="AL95" s="69" t="s">
        <v>2468</v>
      </c>
      <c r="AO95" s="2">
        <f t="shared" si="12"/>
        <v>4</v>
      </c>
      <c r="AP95" s="2">
        <f t="shared" si="13"/>
        <v>3</v>
      </c>
      <c r="AS95">
        <v>0</v>
      </c>
      <c r="AT95">
        <v>3</v>
      </c>
      <c r="AW95" s="93">
        <f t="shared" si="14"/>
        <v>0</v>
      </c>
      <c r="AX95">
        <f t="shared" si="15"/>
        <v>3</v>
      </c>
    </row>
    <row r="96" spans="2:50">
      <c r="B96" s="35" t="s">
        <v>1871</v>
      </c>
      <c r="C96" s="35" t="s">
        <v>1872</v>
      </c>
      <c r="D96" s="35">
        <v>39165</v>
      </c>
      <c r="E96" s="57">
        <v>0</v>
      </c>
      <c r="F96" s="36">
        <v>0</v>
      </c>
      <c r="G96" s="67">
        <v>0</v>
      </c>
      <c r="H96" s="67">
        <v>0</v>
      </c>
      <c r="I96" s="67">
        <v>0</v>
      </c>
      <c r="J96" s="67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1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1</v>
      </c>
      <c r="AA96" s="36">
        <v>0</v>
      </c>
      <c r="AB96" s="36">
        <v>1</v>
      </c>
      <c r="AC96" s="36">
        <v>0</v>
      </c>
      <c r="AD96" s="36">
        <v>0</v>
      </c>
      <c r="AE96" s="36">
        <v>0</v>
      </c>
      <c r="AF96" s="36">
        <v>1</v>
      </c>
      <c r="AG96" s="36">
        <v>0</v>
      </c>
      <c r="AH96" s="36">
        <v>0</v>
      </c>
      <c r="AI96" s="37">
        <f t="shared" si="2"/>
        <v>4</v>
      </c>
      <c r="AJ96" s="38">
        <f t="shared" si="3"/>
        <v>1</v>
      </c>
      <c r="AK96" s="39">
        <f t="shared" si="4"/>
        <v>4</v>
      </c>
      <c r="AL96" s="69" t="s">
        <v>2468</v>
      </c>
      <c r="AO96" s="2">
        <f t="shared" si="12"/>
        <v>4</v>
      </c>
      <c r="AP96" s="2">
        <f t="shared" si="13"/>
        <v>3</v>
      </c>
      <c r="AS96">
        <v>0</v>
      </c>
      <c r="AT96">
        <v>3</v>
      </c>
      <c r="AW96" s="93">
        <f t="shared" si="14"/>
        <v>0</v>
      </c>
      <c r="AX96">
        <f t="shared" si="15"/>
        <v>3</v>
      </c>
    </row>
    <row r="97" spans="2:50">
      <c r="B97" s="35" t="s">
        <v>711</v>
      </c>
      <c r="C97" s="35" t="s">
        <v>712</v>
      </c>
      <c r="D97" s="35">
        <v>39165</v>
      </c>
      <c r="E97" s="57">
        <v>0</v>
      </c>
      <c r="F97" s="36">
        <v>0</v>
      </c>
      <c r="G97" s="67">
        <v>0</v>
      </c>
      <c r="H97" s="67">
        <v>0</v>
      </c>
      <c r="I97" s="67">
        <v>0</v>
      </c>
      <c r="J97" s="67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7">
        <f t="shared" si="2"/>
        <v>0</v>
      </c>
      <c r="AJ97" s="38">
        <f t="shared" si="3"/>
        <v>0</v>
      </c>
      <c r="AK97" s="39">
        <f t="shared" si="4"/>
        <v>0</v>
      </c>
      <c r="AL97" s="69" t="s">
        <v>2468</v>
      </c>
      <c r="AO97" s="2">
        <f t="shared" si="12"/>
        <v>0</v>
      </c>
      <c r="AP97" s="2">
        <f t="shared" si="13"/>
        <v>3</v>
      </c>
      <c r="AS97">
        <v>0</v>
      </c>
      <c r="AT97">
        <v>3</v>
      </c>
      <c r="AW97" s="93">
        <f t="shared" si="14"/>
        <v>0</v>
      </c>
      <c r="AX97">
        <f t="shared" si="15"/>
        <v>3</v>
      </c>
    </row>
    <row r="98" spans="2:50">
      <c r="B98" s="35" t="s">
        <v>713</v>
      </c>
      <c r="C98" s="35" t="s">
        <v>714</v>
      </c>
      <c r="D98" s="35">
        <v>39165</v>
      </c>
      <c r="E98" s="57">
        <v>0</v>
      </c>
      <c r="F98" s="36">
        <v>0</v>
      </c>
      <c r="G98" s="67">
        <v>1</v>
      </c>
      <c r="H98" s="67">
        <v>0</v>
      </c>
      <c r="I98" s="67">
        <v>1</v>
      </c>
      <c r="J98" s="67">
        <v>0</v>
      </c>
      <c r="K98" s="36">
        <v>1</v>
      </c>
      <c r="L98" s="36">
        <v>0</v>
      </c>
      <c r="M98" s="36">
        <v>1</v>
      </c>
      <c r="N98" s="36">
        <v>0</v>
      </c>
      <c r="O98" s="36">
        <v>1</v>
      </c>
      <c r="P98" s="36">
        <v>0</v>
      </c>
      <c r="Q98" s="36">
        <v>1</v>
      </c>
      <c r="R98" s="36">
        <v>0</v>
      </c>
      <c r="S98" s="36">
        <v>1</v>
      </c>
      <c r="T98" s="36">
        <v>0</v>
      </c>
      <c r="U98" s="36">
        <v>1</v>
      </c>
      <c r="V98" s="36">
        <v>0</v>
      </c>
      <c r="W98" s="36">
        <v>1</v>
      </c>
      <c r="X98" s="36">
        <v>0</v>
      </c>
      <c r="Y98" s="36">
        <v>1</v>
      </c>
      <c r="Z98" s="36">
        <v>0</v>
      </c>
      <c r="AA98" s="36">
        <v>1</v>
      </c>
      <c r="AB98" s="36">
        <v>0</v>
      </c>
      <c r="AC98" s="36">
        <v>0</v>
      </c>
      <c r="AD98" s="36">
        <v>0</v>
      </c>
      <c r="AE98" s="36">
        <v>1</v>
      </c>
      <c r="AF98" s="36">
        <v>0</v>
      </c>
      <c r="AG98" s="36">
        <v>0</v>
      </c>
      <c r="AH98" s="36">
        <v>0</v>
      </c>
      <c r="AI98" s="37">
        <f t="shared" si="2"/>
        <v>12</v>
      </c>
      <c r="AJ98" s="38">
        <f t="shared" si="3"/>
        <v>1</v>
      </c>
      <c r="AK98" s="39">
        <f t="shared" si="4"/>
        <v>12</v>
      </c>
      <c r="AL98" s="69" t="s">
        <v>2464</v>
      </c>
      <c r="AO98" s="2">
        <f t="shared" si="12"/>
        <v>12</v>
      </c>
      <c r="AP98" s="2">
        <f t="shared" si="13"/>
        <v>4</v>
      </c>
      <c r="AS98">
        <v>0</v>
      </c>
      <c r="AT98">
        <v>3</v>
      </c>
      <c r="AW98" s="93">
        <f t="shared" si="14"/>
        <v>0</v>
      </c>
      <c r="AX98">
        <f t="shared" si="15"/>
        <v>3</v>
      </c>
    </row>
    <row r="99" spans="2:50">
      <c r="B99" s="35" t="s">
        <v>33</v>
      </c>
      <c r="C99" s="35" t="s">
        <v>34</v>
      </c>
      <c r="D99" s="35">
        <v>39165</v>
      </c>
      <c r="E99" s="57">
        <v>0</v>
      </c>
      <c r="F99" s="36">
        <v>0</v>
      </c>
      <c r="G99" s="67">
        <v>0</v>
      </c>
      <c r="H99" s="67">
        <v>0</v>
      </c>
      <c r="I99" s="67">
        <v>0</v>
      </c>
      <c r="J99" s="67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1</v>
      </c>
      <c r="AF99" s="36">
        <v>0</v>
      </c>
      <c r="AG99" s="36">
        <v>0</v>
      </c>
      <c r="AH99" s="36">
        <v>0</v>
      </c>
      <c r="AI99" s="37">
        <f t="shared" si="2"/>
        <v>1</v>
      </c>
      <c r="AJ99" s="38">
        <f t="shared" si="3"/>
        <v>1</v>
      </c>
      <c r="AK99" s="39">
        <f t="shared" si="4"/>
        <v>1</v>
      </c>
      <c r="AL99" s="69" t="s">
        <v>2468</v>
      </c>
      <c r="AO99" s="2">
        <f t="shared" si="12"/>
        <v>1</v>
      </c>
      <c r="AP99" s="2">
        <f t="shared" si="13"/>
        <v>3</v>
      </c>
      <c r="AS99">
        <v>0</v>
      </c>
      <c r="AT99">
        <v>3</v>
      </c>
      <c r="AW99" s="93">
        <f t="shared" si="14"/>
        <v>0</v>
      </c>
      <c r="AX99">
        <f t="shared" si="15"/>
        <v>3</v>
      </c>
    </row>
    <row r="100" spans="2:50">
      <c r="B100" s="35" t="s">
        <v>715</v>
      </c>
      <c r="C100" s="35" t="s">
        <v>716</v>
      </c>
      <c r="D100" s="35">
        <v>39165</v>
      </c>
      <c r="E100" s="57">
        <v>0</v>
      </c>
      <c r="F100" s="36">
        <v>0</v>
      </c>
      <c r="G100" s="67">
        <v>0</v>
      </c>
      <c r="H100" s="67">
        <v>0</v>
      </c>
      <c r="I100" s="67">
        <v>0</v>
      </c>
      <c r="J100" s="67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0</v>
      </c>
      <c r="AI100" s="37">
        <f t="shared" si="2"/>
        <v>0</v>
      </c>
      <c r="AJ100" s="38">
        <f t="shared" si="3"/>
        <v>0</v>
      </c>
      <c r="AK100" s="39">
        <f t="shared" si="4"/>
        <v>0</v>
      </c>
      <c r="AL100" s="69" t="s">
        <v>2472</v>
      </c>
      <c r="AO100" s="2">
        <f t="shared" si="12"/>
        <v>0</v>
      </c>
      <c r="AP100" s="2">
        <f t="shared" si="13"/>
        <v>2</v>
      </c>
      <c r="AS100">
        <v>0</v>
      </c>
      <c r="AT100">
        <v>3</v>
      </c>
      <c r="AW100" s="93">
        <f t="shared" si="14"/>
        <v>0</v>
      </c>
      <c r="AX100">
        <f t="shared" si="15"/>
        <v>3</v>
      </c>
    </row>
    <row r="101" spans="2:50">
      <c r="B101" s="35" t="s">
        <v>717</v>
      </c>
      <c r="C101" s="35" t="s">
        <v>718</v>
      </c>
      <c r="D101" s="35">
        <v>39165</v>
      </c>
      <c r="E101" s="57">
        <v>0</v>
      </c>
      <c r="F101" s="36">
        <v>0</v>
      </c>
      <c r="G101" s="67">
        <v>0</v>
      </c>
      <c r="H101" s="67">
        <v>0</v>
      </c>
      <c r="I101" s="67">
        <v>0</v>
      </c>
      <c r="J101" s="67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7">
        <f t="shared" si="2"/>
        <v>0</v>
      </c>
      <c r="AJ101" s="38">
        <f t="shared" si="3"/>
        <v>0</v>
      </c>
      <c r="AK101" s="39">
        <f t="shared" si="4"/>
        <v>0</v>
      </c>
      <c r="AL101" s="69" t="s">
        <v>2468</v>
      </c>
      <c r="AO101" s="2">
        <f t="shared" si="12"/>
        <v>0</v>
      </c>
      <c r="AP101" s="2">
        <f t="shared" si="13"/>
        <v>3</v>
      </c>
      <c r="AS101">
        <v>0</v>
      </c>
      <c r="AT101">
        <v>3</v>
      </c>
      <c r="AW101" s="93">
        <f t="shared" si="14"/>
        <v>0</v>
      </c>
      <c r="AX101">
        <f t="shared" si="15"/>
        <v>3</v>
      </c>
    </row>
    <row r="102" spans="2:50">
      <c r="B102" s="35" t="s">
        <v>719</v>
      </c>
      <c r="C102" s="35" t="s">
        <v>720</v>
      </c>
      <c r="D102" s="35">
        <v>39165</v>
      </c>
      <c r="E102" s="57">
        <v>0</v>
      </c>
      <c r="F102" s="36">
        <v>0</v>
      </c>
      <c r="G102" s="67">
        <v>1</v>
      </c>
      <c r="H102" s="67">
        <v>0</v>
      </c>
      <c r="I102" s="67">
        <v>1</v>
      </c>
      <c r="J102" s="67">
        <v>0</v>
      </c>
      <c r="K102" s="36">
        <v>1</v>
      </c>
      <c r="L102" s="36">
        <v>0</v>
      </c>
      <c r="M102" s="36">
        <v>1</v>
      </c>
      <c r="N102" s="36">
        <v>0</v>
      </c>
      <c r="O102" s="36">
        <v>1</v>
      </c>
      <c r="P102" s="36">
        <v>0</v>
      </c>
      <c r="Q102" s="36">
        <v>1</v>
      </c>
      <c r="R102" s="36">
        <v>0</v>
      </c>
      <c r="S102" s="36">
        <v>1</v>
      </c>
      <c r="T102" s="36">
        <v>0</v>
      </c>
      <c r="U102" s="36">
        <v>1</v>
      </c>
      <c r="V102" s="36">
        <v>0</v>
      </c>
      <c r="W102" s="36">
        <v>1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7">
        <f t="shared" si="2"/>
        <v>9</v>
      </c>
      <c r="AJ102" s="38">
        <f t="shared" si="3"/>
        <v>1</v>
      </c>
      <c r="AK102" s="39">
        <f t="shared" si="4"/>
        <v>9</v>
      </c>
      <c r="AL102" s="69" t="s">
        <v>2464</v>
      </c>
      <c r="AO102" s="2">
        <f t="shared" si="12"/>
        <v>9</v>
      </c>
      <c r="AP102" s="2">
        <f t="shared" si="13"/>
        <v>4</v>
      </c>
      <c r="AS102">
        <v>0</v>
      </c>
      <c r="AT102">
        <v>3</v>
      </c>
      <c r="AW102" s="93">
        <f t="shared" si="14"/>
        <v>0</v>
      </c>
      <c r="AX102">
        <f t="shared" si="15"/>
        <v>3</v>
      </c>
    </row>
    <row r="103" spans="2:50">
      <c r="B103" s="35" t="s">
        <v>721</v>
      </c>
      <c r="C103" s="35" t="s">
        <v>722</v>
      </c>
      <c r="D103" s="35">
        <v>39165</v>
      </c>
      <c r="E103" s="57">
        <v>0</v>
      </c>
      <c r="F103" s="36">
        <v>0</v>
      </c>
      <c r="G103" s="67">
        <v>0</v>
      </c>
      <c r="H103" s="67">
        <v>0</v>
      </c>
      <c r="I103" s="67">
        <v>0</v>
      </c>
      <c r="J103" s="67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7">
        <f t="shared" ref="AI103:AI166" si="16">SUM(E103:AH103)</f>
        <v>0</v>
      </c>
      <c r="AJ103" s="38">
        <f t="shared" ref="AJ103:AJ166" si="17">IF(AI103=0,0,1)</f>
        <v>0</v>
      </c>
      <c r="AK103" s="39">
        <f t="shared" ref="AK103:AK166" si="18">SUMPRODUCT($E$20:$AH$20,E103:AH103)</f>
        <v>0</v>
      </c>
      <c r="AL103" s="69" t="s">
        <v>2472</v>
      </c>
      <c r="AO103" s="2">
        <f t="shared" si="12"/>
        <v>0</v>
      </c>
      <c r="AP103" s="2">
        <f t="shared" si="13"/>
        <v>2</v>
      </c>
      <c r="AS103">
        <v>0</v>
      </c>
      <c r="AT103">
        <v>3</v>
      </c>
      <c r="AW103" s="93">
        <f t="shared" si="14"/>
        <v>0</v>
      </c>
      <c r="AX103">
        <f t="shared" si="15"/>
        <v>3</v>
      </c>
    </row>
    <row r="104" spans="2:50">
      <c r="B104" s="35" t="s">
        <v>723</v>
      </c>
      <c r="C104" s="35" t="s">
        <v>724</v>
      </c>
      <c r="D104" s="35">
        <v>39165</v>
      </c>
      <c r="E104" s="57">
        <v>0</v>
      </c>
      <c r="F104" s="36">
        <v>0</v>
      </c>
      <c r="G104" s="67">
        <v>0</v>
      </c>
      <c r="H104" s="67">
        <v>0</v>
      </c>
      <c r="I104" s="67">
        <v>0</v>
      </c>
      <c r="J104" s="67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7">
        <f t="shared" si="16"/>
        <v>0</v>
      </c>
      <c r="AJ104" s="38">
        <f t="shared" si="17"/>
        <v>0</v>
      </c>
      <c r="AK104" s="39">
        <f t="shared" si="18"/>
        <v>0</v>
      </c>
      <c r="AL104" s="69" t="s">
        <v>2468</v>
      </c>
      <c r="AO104" s="2">
        <f t="shared" si="12"/>
        <v>0</v>
      </c>
      <c r="AP104" s="2">
        <f t="shared" si="13"/>
        <v>3</v>
      </c>
      <c r="AS104">
        <v>0</v>
      </c>
      <c r="AT104">
        <v>3</v>
      </c>
      <c r="AW104" s="93">
        <f t="shared" si="14"/>
        <v>0</v>
      </c>
      <c r="AX104">
        <f t="shared" si="15"/>
        <v>3</v>
      </c>
    </row>
    <row r="105" spans="2:50">
      <c r="B105" s="35" t="s">
        <v>725</v>
      </c>
      <c r="C105" s="35" t="s">
        <v>726</v>
      </c>
      <c r="D105" s="35">
        <v>39165</v>
      </c>
      <c r="E105" s="57">
        <v>0</v>
      </c>
      <c r="F105" s="36">
        <v>0</v>
      </c>
      <c r="G105" s="67">
        <v>0</v>
      </c>
      <c r="H105" s="67">
        <v>0</v>
      </c>
      <c r="I105" s="67">
        <v>0</v>
      </c>
      <c r="J105" s="67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7">
        <f t="shared" si="16"/>
        <v>0</v>
      </c>
      <c r="AJ105" s="38">
        <f t="shared" si="17"/>
        <v>0</v>
      </c>
      <c r="AK105" s="39">
        <f t="shared" si="18"/>
        <v>0</v>
      </c>
      <c r="AL105" s="69" t="s">
        <v>2468</v>
      </c>
      <c r="AO105" s="2">
        <f t="shared" si="12"/>
        <v>0</v>
      </c>
      <c r="AP105" s="2">
        <f t="shared" si="13"/>
        <v>3</v>
      </c>
      <c r="AS105">
        <v>0</v>
      </c>
      <c r="AT105">
        <v>3</v>
      </c>
      <c r="AW105" s="93">
        <f t="shared" si="14"/>
        <v>0</v>
      </c>
      <c r="AX105">
        <f t="shared" si="15"/>
        <v>3</v>
      </c>
    </row>
    <row r="106" spans="2:50">
      <c r="B106" s="35" t="s">
        <v>1873</v>
      </c>
      <c r="C106" s="35" t="s">
        <v>1874</v>
      </c>
      <c r="D106" s="35">
        <v>39165</v>
      </c>
      <c r="E106" s="57">
        <v>0</v>
      </c>
      <c r="F106" s="36">
        <v>0</v>
      </c>
      <c r="G106" s="67">
        <v>1</v>
      </c>
      <c r="H106" s="67">
        <v>0</v>
      </c>
      <c r="I106" s="67">
        <v>0</v>
      </c>
      <c r="J106" s="67">
        <v>0</v>
      </c>
      <c r="K106" s="36">
        <v>0</v>
      </c>
      <c r="L106" s="36">
        <v>0</v>
      </c>
      <c r="M106" s="36">
        <v>0</v>
      </c>
      <c r="N106" s="36">
        <v>1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7">
        <f t="shared" si="16"/>
        <v>2</v>
      </c>
      <c r="AJ106" s="38">
        <f t="shared" si="17"/>
        <v>1</v>
      </c>
      <c r="AK106" s="39">
        <f t="shared" si="18"/>
        <v>2</v>
      </c>
      <c r="AL106" s="69" t="s">
        <v>2472</v>
      </c>
      <c r="AO106" s="2">
        <f t="shared" si="12"/>
        <v>2</v>
      </c>
      <c r="AP106" s="2">
        <f t="shared" si="13"/>
        <v>2</v>
      </c>
      <c r="AS106">
        <v>0</v>
      </c>
      <c r="AT106">
        <v>3</v>
      </c>
      <c r="AW106" s="93">
        <f t="shared" si="14"/>
        <v>0</v>
      </c>
      <c r="AX106">
        <f t="shared" si="15"/>
        <v>3</v>
      </c>
    </row>
    <row r="107" spans="2:50">
      <c r="B107" s="35" t="s">
        <v>727</v>
      </c>
      <c r="C107" s="35" t="s">
        <v>728</v>
      </c>
      <c r="D107" s="35">
        <v>39165</v>
      </c>
      <c r="E107" s="57">
        <v>0</v>
      </c>
      <c r="F107" s="36">
        <v>0</v>
      </c>
      <c r="G107" s="67">
        <v>0</v>
      </c>
      <c r="H107" s="67">
        <v>0</v>
      </c>
      <c r="I107" s="67">
        <v>0</v>
      </c>
      <c r="J107" s="67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7">
        <f t="shared" si="16"/>
        <v>0</v>
      </c>
      <c r="AJ107" s="38">
        <f t="shared" si="17"/>
        <v>0</v>
      </c>
      <c r="AK107" s="39">
        <f t="shared" si="18"/>
        <v>0</v>
      </c>
      <c r="AL107" s="69" t="s">
        <v>2464</v>
      </c>
      <c r="AO107" s="2">
        <f t="shared" si="12"/>
        <v>0</v>
      </c>
      <c r="AP107" s="2">
        <f t="shared" si="13"/>
        <v>4</v>
      </c>
      <c r="AS107">
        <v>0</v>
      </c>
      <c r="AT107">
        <v>3</v>
      </c>
      <c r="AW107" s="93">
        <f t="shared" si="14"/>
        <v>0</v>
      </c>
      <c r="AX107">
        <f t="shared" si="15"/>
        <v>3</v>
      </c>
    </row>
    <row r="108" spans="2:50">
      <c r="B108" s="35" t="s">
        <v>729</v>
      </c>
      <c r="C108" s="35" t="s">
        <v>730</v>
      </c>
      <c r="D108" s="35">
        <v>39165</v>
      </c>
      <c r="E108" s="57">
        <v>0</v>
      </c>
      <c r="F108" s="36">
        <v>0</v>
      </c>
      <c r="G108" s="67">
        <v>0</v>
      </c>
      <c r="H108" s="67">
        <v>1</v>
      </c>
      <c r="I108" s="67">
        <v>0</v>
      </c>
      <c r="J108" s="67">
        <v>1</v>
      </c>
      <c r="K108" s="36">
        <v>0</v>
      </c>
      <c r="L108" s="36">
        <v>1</v>
      </c>
      <c r="M108" s="36">
        <v>0</v>
      </c>
      <c r="N108" s="36">
        <v>1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7">
        <f t="shared" si="16"/>
        <v>4</v>
      </c>
      <c r="AJ108" s="38">
        <f t="shared" si="17"/>
        <v>1</v>
      </c>
      <c r="AK108" s="39">
        <f t="shared" si="18"/>
        <v>4</v>
      </c>
      <c r="AL108" s="69" t="s">
        <v>2464</v>
      </c>
      <c r="AO108" s="2">
        <f t="shared" si="12"/>
        <v>4</v>
      </c>
      <c r="AP108" s="2">
        <f t="shared" si="13"/>
        <v>4</v>
      </c>
      <c r="AS108">
        <v>0</v>
      </c>
      <c r="AT108">
        <v>3</v>
      </c>
      <c r="AW108" s="93">
        <f t="shared" si="14"/>
        <v>0</v>
      </c>
      <c r="AX108">
        <f t="shared" si="15"/>
        <v>3</v>
      </c>
    </row>
    <row r="109" spans="2:50">
      <c r="B109" s="35" t="s">
        <v>731</v>
      </c>
      <c r="C109" s="35" t="s">
        <v>732</v>
      </c>
      <c r="D109" s="35">
        <v>39165</v>
      </c>
      <c r="E109" s="57">
        <v>0</v>
      </c>
      <c r="F109" s="36">
        <v>0</v>
      </c>
      <c r="G109" s="67">
        <v>0</v>
      </c>
      <c r="H109" s="67">
        <v>0</v>
      </c>
      <c r="I109" s="67">
        <v>0</v>
      </c>
      <c r="J109" s="67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7">
        <f t="shared" si="16"/>
        <v>0</v>
      </c>
      <c r="AJ109" s="38">
        <f t="shared" si="17"/>
        <v>0</v>
      </c>
      <c r="AK109" s="39">
        <f t="shared" si="18"/>
        <v>0</v>
      </c>
      <c r="AL109" s="69" t="s">
        <v>2464</v>
      </c>
      <c r="AO109" s="2">
        <f t="shared" si="12"/>
        <v>0</v>
      </c>
      <c r="AP109" s="2">
        <f t="shared" si="13"/>
        <v>4</v>
      </c>
      <c r="AS109">
        <v>0</v>
      </c>
      <c r="AT109">
        <v>3</v>
      </c>
      <c r="AW109" s="93">
        <f t="shared" si="14"/>
        <v>0</v>
      </c>
      <c r="AX109">
        <f t="shared" si="15"/>
        <v>3</v>
      </c>
    </row>
    <row r="110" spans="2:50">
      <c r="B110" s="35" t="s">
        <v>733</v>
      </c>
      <c r="C110" s="35" t="s">
        <v>734</v>
      </c>
      <c r="D110" s="35">
        <v>39165</v>
      </c>
      <c r="E110" s="57">
        <v>0</v>
      </c>
      <c r="F110" s="36">
        <v>0</v>
      </c>
      <c r="G110" s="67">
        <v>0</v>
      </c>
      <c r="H110" s="67">
        <v>0</v>
      </c>
      <c r="I110" s="67">
        <v>1</v>
      </c>
      <c r="J110" s="67">
        <v>0</v>
      </c>
      <c r="K110" s="36">
        <v>1</v>
      </c>
      <c r="L110" s="36">
        <v>0</v>
      </c>
      <c r="M110" s="36">
        <v>1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1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7">
        <f t="shared" si="16"/>
        <v>4</v>
      </c>
      <c r="AJ110" s="38">
        <f t="shared" si="17"/>
        <v>1</v>
      </c>
      <c r="AK110" s="39">
        <f t="shared" si="18"/>
        <v>4</v>
      </c>
      <c r="AL110" s="69" t="s">
        <v>2468</v>
      </c>
      <c r="AO110" s="2">
        <f t="shared" si="12"/>
        <v>4</v>
      </c>
      <c r="AP110" s="2">
        <f t="shared" si="13"/>
        <v>3</v>
      </c>
      <c r="AS110">
        <v>0</v>
      </c>
      <c r="AT110">
        <v>3</v>
      </c>
      <c r="AW110" s="93">
        <f t="shared" si="14"/>
        <v>0</v>
      </c>
      <c r="AX110">
        <f t="shared" si="15"/>
        <v>3</v>
      </c>
    </row>
    <row r="111" spans="2:50">
      <c r="B111" s="35" t="s">
        <v>1875</v>
      </c>
      <c r="C111" s="35" t="s">
        <v>1876</v>
      </c>
      <c r="D111" s="35">
        <v>39165</v>
      </c>
      <c r="E111" s="57">
        <v>0</v>
      </c>
      <c r="F111" s="36">
        <v>0</v>
      </c>
      <c r="G111" s="67">
        <v>0</v>
      </c>
      <c r="H111" s="67">
        <v>0</v>
      </c>
      <c r="I111" s="67">
        <v>0</v>
      </c>
      <c r="J111" s="67">
        <v>1</v>
      </c>
      <c r="K111" s="36">
        <v>0</v>
      </c>
      <c r="L111" s="36">
        <v>1</v>
      </c>
      <c r="M111" s="36">
        <v>0</v>
      </c>
      <c r="N111" s="36">
        <v>1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7">
        <f t="shared" si="16"/>
        <v>3</v>
      </c>
      <c r="AJ111" s="38">
        <f t="shared" si="17"/>
        <v>1</v>
      </c>
      <c r="AK111" s="39">
        <f t="shared" si="18"/>
        <v>3</v>
      </c>
      <c r="AL111" s="69" t="s">
        <v>2468</v>
      </c>
      <c r="AO111" s="2">
        <f t="shared" si="12"/>
        <v>3</v>
      </c>
      <c r="AP111" s="2">
        <f t="shared" si="13"/>
        <v>3</v>
      </c>
      <c r="AS111">
        <v>0</v>
      </c>
      <c r="AT111">
        <v>3</v>
      </c>
      <c r="AW111" s="93">
        <f t="shared" si="14"/>
        <v>0</v>
      </c>
      <c r="AX111">
        <f t="shared" si="15"/>
        <v>3</v>
      </c>
    </row>
    <row r="112" spans="2:50">
      <c r="B112" s="35" t="s">
        <v>735</v>
      </c>
      <c r="C112" s="35" t="s">
        <v>736</v>
      </c>
      <c r="D112" s="35">
        <v>39165</v>
      </c>
      <c r="E112" s="57">
        <v>0</v>
      </c>
      <c r="F112" s="36">
        <v>0</v>
      </c>
      <c r="G112" s="67">
        <v>0</v>
      </c>
      <c r="H112" s="67">
        <v>0</v>
      </c>
      <c r="I112" s="67">
        <v>0</v>
      </c>
      <c r="J112" s="67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7">
        <f t="shared" si="16"/>
        <v>0</v>
      </c>
      <c r="AJ112" s="38">
        <f t="shared" si="17"/>
        <v>0</v>
      </c>
      <c r="AK112" s="39">
        <f t="shared" si="18"/>
        <v>0</v>
      </c>
      <c r="AL112" s="69" t="s">
        <v>2472</v>
      </c>
      <c r="AO112" s="2">
        <f t="shared" si="12"/>
        <v>0</v>
      </c>
      <c r="AP112" s="2">
        <f t="shared" si="13"/>
        <v>2</v>
      </c>
      <c r="AS112">
        <v>0</v>
      </c>
      <c r="AT112">
        <v>3</v>
      </c>
      <c r="AW112" s="93">
        <f t="shared" si="14"/>
        <v>0</v>
      </c>
      <c r="AX112">
        <f t="shared" si="15"/>
        <v>3</v>
      </c>
    </row>
    <row r="113" spans="2:50">
      <c r="B113" s="35" t="s">
        <v>737</v>
      </c>
      <c r="C113" s="35" t="s">
        <v>738</v>
      </c>
      <c r="D113" s="35">
        <v>39165</v>
      </c>
      <c r="E113" s="57">
        <v>0</v>
      </c>
      <c r="F113" s="36">
        <v>0</v>
      </c>
      <c r="G113" s="67">
        <v>0</v>
      </c>
      <c r="H113" s="67">
        <v>0</v>
      </c>
      <c r="I113" s="67">
        <v>0</v>
      </c>
      <c r="J113" s="67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7">
        <f t="shared" si="16"/>
        <v>0</v>
      </c>
      <c r="AJ113" s="38">
        <f t="shared" si="17"/>
        <v>0</v>
      </c>
      <c r="AK113" s="39">
        <f t="shared" si="18"/>
        <v>0</v>
      </c>
      <c r="AL113" s="69" t="s">
        <v>2468</v>
      </c>
      <c r="AO113" s="2">
        <f t="shared" si="12"/>
        <v>0</v>
      </c>
      <c r="AP113" s="2">
        <f t="shared" si="13"/>
        <v>3</v>
      </c>
      <c r="AS113">
        <v>0</v>
      </c>
      <c r="AT113">
        <v>3</v>
      </c>
      <c r="AW113" s="93">
        <f t="shared" si="14"/>
        <v>0</v>
      </c>
      <c r="AX113">
        <f t="shared" si="15"/>
        <v>3</v>
      </c>
    </row>
    <row r="114" spans="2:50">
      <c r="B114" s="35" t="s">
        <v>739</v>
      </c>
      <c r="C114" s="35" t="s">
        <v>740</v>
      </c>
      <c r="D114" s="35">
        <v>39165</v>
      </c>
      <c r="E114" s="57">
        <v>0</v>
      </c>
      <c r="F114" s="36">
        <v>0</v>
      </c>
      <c r="G114" s="67">
        <v>1</v>
      </c>
      <c r="H114" s="67">
        <v>0</v>
      </c>
      <c r="I114" s="67">
        <v>0</v>
      </c>
      <c r="J114" s="67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7">
        <f t="shared" si="16"/>
        <v>1</v>
      </c>
      <c r="AJ114" s="38">
        <f t="shared" si="17"/>
        <v>1</v>
      </c>
      <c r="AK114" s="39">
        <f t="shared" si="18"/>
        <v>1</v>
      </c>
      <c r="AL114" s="69" t="s">
        <v>2468</v>
      </c>
      <c r="AO114" s="2">
        <f t="shared" si="12"/>
        <v>1</v>
      </c>
      <c r="AP114" s="2">
        <f t="shared" si="13"/>
        <v>3</v>
      </c>
      <c r="AS114">
        <v>0</v>
      </c>
      <c r="AT114">
        <v>3</v>
      </c>
      <c r="AW114" s="93">
        <f t="shared" si="14"/>
        <v>0</v>
      </c>
      <c r="AX114">
        <f t="shared" si="15"/>
        <v>3</v>
      </c>
    </row>
    <row r="115" spans="2:50">
      <c r="B115" s="35" t="s">
        <v>741</v>
      </c>
      <c r="C115" s="35" t="s">
        <v>742</v>
      </c>
      <c r="D115" s="35">
        <v>39165</v>
      </c>
      <c r="E115" s="57">
        <v>0</v>
      </c>
      <c r="F115" s="36">
        <v>0</v>
      </c>
      <c r="G115" s="67">
        <v>0</v>
      </c>
      <c r="H115" s="67">
        <v>0</v>
      </c>
      <c r="I115" s="67">
        <v>0</v>
      </c>
      <c r="J115" s="67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</v>
      </c>
      <c r="AG115" s="36">
        <v>0</v>
      </c>
      <c r="AH115" s="36">
        <v>0</v>
      </c>
      <c r="AI115" s="37">
        <f t="shared" si="16"/>
        <v>0</v>
      </c>
      <c r="AJ115" s="38">
        <f t="shared" si="17"/>
        <v>0</v>
      </c>
      <c r="AK115" s="39">
        <f t="shared" si="18"/>
        <v>0</v>
      </c>
      <c r="AL115" s="69" t="s">
        <v>2472</v>
      </c>
      <c r="AO115" s="2">
        <f t="shared" si="12"/>
        <v>0</v>
      </c>
      <c r="AP115" s="2">
        <f t="shared" si="13"/>
        <v>2</v>
      </c>
      <c r="AS115">
        <v>0</v>
      </c>
      <c r="AT115">
        <v>3</v>
      </c>
      <c r="AW115" s="93">
        <f t="shared" si="14"/>
        <v>0</v>
      </c>
      <c r="AX115">
        <f t="shared" si="15"/>
        <v>3</v>
      </c>
    </row>
    <row r="116" spans="2:50">
      <c r="B116" s="35" t="s">
        <v>743</v>
      </c>
      <c r="C116" s="35" t="s">
        <v>744</v>
      </c>
      <c r="D116" s="35">
        <v>39165</v>
      </c>
      <c r="E116" s="57">
        <v>0</v>
      </c>
      <c r="F116" s="36">
        <v>0</v>
      </c>
      <c r="G116" s="67">
        <v>0</v>
      </c>
      <c r="H116" s="67">
        <v>0</v>
      </c>
      <c r="I116" s="67">
        <v>0</v>
      </c>
      <c r="J116" s="67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7">
        <f t="shared" si="16"/>
        <v>0</v>
      </c>
      <c r="AJ116" s="38">
        <f t="shared" si="17"/>
        <v>0</v>
      </c>
      <c r="AK116" s="39">
        <f t="shared" si="18"/>
        <v>0</v>
      </c>
      <c r="AL116" s="69" t="s">
        <v>2464</v>
      </c>
      <c r="AO116" s="2">
        <f t="shared" si="12"/>
        <v>0</v>
      </c>
      <c r="AP116" s="2">
        <f t="shared" si="13"/>
        <v>4</v>
      </c>
      <c r="AS116">
        <v>0</v>
      </c>
      <c r="AT116">
        <v>3</v>
      </c>
      <c r="AW116" s="93">
        <f t="shared" si="14"/>
        <v>0</v>
      </c>
      <c r="AX116">
        <f t="shared" si="15"/>
        <v>3</v>
      </c>
    </row>
    <row r="117" spans="2:50">
      <c r="B117" s="35" t="s">
        <v>745</v>
      </c>
      <c r="C117" s="35" t="s">
        <v>746</v>
      </c>
      <c r="D117" s="35">
        <v>39165</v>
      </c>
      <c r="E117" s="57">
        <v>0</v>
      </c>
      <c r="F117" s="36">
        <v>0</v>
      </c>
      <c r="G117" s="67">
        <v>0</v>
      </c>
      <c r="H117" s="67">
        <v>0</v>
      </c>
      <c r="I117" s="67">
        <v>0</v>
      </c>
      <c r="J117" s="67">
        <v>0</v>
      </c>
      <c r="K117" s="36">
        <v>0</v>
      </c>
      <c r="L117" s="36">
        <v>0</v>
      </c>
      <c r="M117" s="36">
        <v>1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7">
        <f t="shared" si="16"/>
        <v>1</v>
      </c>
      <c r="AJ117" s="38">
        <f t="shared" si="17"/>
        <v>1</v>
      </c>
      <c r="AK117" s="39">
        <f t="shared" si="18"/>
        <v>1</v>
      </c>
      <c r="AL117" s="69" t="s">
        <v>2472</v>
      </c>
      <c r="AO117" s="2">
        <f t="shared" si="12"/>
        <v>1</v>
      </c>
      <c r="AP117" s="2">
        <f t="shared" si="13"/>
        <v>2</v>
      </c>
      <c r="AS117">
        <v>0</v>
      </c>
      <c r="AT117">
        <v>3</v>
      </c>
      <c r="AW117" s="93">
        <f t="shared" si="14"/>
        <v>0</v>
      </c>
      <c r="AX117">
        <f t="shared" si="15"/>
        <v>3</v>
      </c>
    </row>
    <row r="118" spans="2:50">
      <c r="B118" s="35" t="s">
        <v>747</v>
      </c>
      <c r="C118" s="35" t="s">
        <v>748</v>
      </c>
      <c r="D118" s="35">
        <v>39165</v>
      </c>
      <c r="E118" s="57">
        <v>0</v>
      </c>
      <c r="F118" s="36">
        <v>0</v>
      </c>
      <c r="G118" s="67">
        <v>0</v>
      </c>
      <c r="H118" s="67">
        <v>0</v>
      </c>
      <c r="I118" s="67">
        <v>0</v>
      </c>
      <c r="J118" s="67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7">
        <f t="shared" si="16"/>
        <v>0</v>
      </c>
      <c r="AJ118" s="38">
        <f t="shared" si="17"/>
        <v>0</v>
      </c>
      <c r="AK118" s="39">
        <f t="shared" si="18"/>
        <v>0</v>
      </c>
      <c r="AL118" s="69" t="s">
        <v>2464</v>
      </c>
      <c r="AO118" s="2">
        <f t="shared" si="12"/>
        <v>0</v>
      </c>
      <c r="AP118" s="2">
        <f t="shared" si="13"/>
        <v>4</v>
      </c>
      <c r="AS118">
        <v>0</v>
      </c>
      <c r="AT118">
        <v>3</v>
      </c>
      <c r="AW118" s="93">
        <f t="shared" si="14"/>
        <v>0</v>
      </c>
      <c r="AX118">
        <f t="shared" si="15"/>
        <v>3</v>
      </c>
    </row>
    <row r="119" spans="2:50">
      <c r="B119" s="35" t="s">
        <v>1877</v>
      </c>
      <c r="C119" s="35" t="s">
        <v>1878</v>
      </c>
      <c r="D119" s="35">
        <v>39165</v>
      </c>
      <c r="E119" s="57">
        <v>0</v>
      </c>
      <c r="F119" s="36">
        <v>0</v>
      </c>
      <c r="G119" s="67">
        <v>0</v>
      </c>
      <c r="H119" s="67">
        <v>0</v>
      </c>
      <c r="I119" s="67">
        <v>0</v>
      </c>
      <c r="J119" s="67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7">
        <f t="shared" si="16"/>
        <v>0</v>
      </c>
      <c r="AJ119" s="38">
        <f t="shared" si="17"/>
        <v>0</v>
      </c>
      <c r="AK119" s="39">
        <f t="shared" si="18"/>
        <v>0</v>
      </c>
      <c r="AL119" s="69" t="s">
        <v>2464</v>
      </c>
      <c r="AO119" s="2">
        <f t="shared" si="12"/>
        <v>0</v>
      </c>
      <c r="AP119" s="2">
        <f t="shared" si="13"/>
        <v>4</v>
      </c>
      <c r="AS119">
        <v>0</v>
      </c>
      <c r="AT119">
        <v>3</v>
      </c>
      <c r="AW119" s="93">
        <f t="shared" si="14"/>
        <v>0</v>
      </c>
      <c r="AX119">
        <f t="shared" si="15"/>
        <v>3</v>
      </c>
    </row>
    <row r="120" spans="2:50">
      <c r="B120" s="35" t="s">
        <v>1879</v>
      </c>
      <c r="C120" s="35" t="s">
        <v>1880</v>
      </c>
      <c r="D120" s="35">
        <v>39165</v>
      </c>
      <c r="E120" s="57">
        <v>0</v>
      </c>
      <c r="F120" s="36">
        <v>0</v>
      </c>
      <c r="G120" s="67">
        <v>0</v>
      </c>
      <c r="H120" s="67">
        <v>0</v>
      </c>
      <c r="I120" s="67">
        <v>0</v>
      </c>
      <c r="J120" s="67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7">
        <f t="shared" si="16"/>
        <v>0</v>
      </c>
      <c r="AJ120" s="38">
        <f t="shared" si="17"/>
        <v>0</v>
      </c>
      <c r="AK120" s="39">
        <f t="shared" si="18"/>
        <v>0</v>
      </c>
      <c r="AL120" s="69" t="s">
        <v>2472</v>
      </c>
      <c r="AO120" s="2">
        <f t="shared" si="12"/>
        <v>0</v>
      </c>
      <c r="AP120" s="2">
        <f t="shared" si="13"/>
        <v>2</v>
      </c>
      <c r="AS120">
        <v>0</v>
      </c>
      <c r="AT120">
        <v>3</v>
      </c>
      <c r="AW120" s="93">
        <f t="shared" si="14"/>
        <v>0</v>
      </c>
      <c r="AX120">
        <f t="shared" si="15"/>
        <v>3</v>
      </c>
    </row>
    <row r="121" spans="2:50">
      <c r="B121" s="35" t="s">
        <v>1881</v>
      </c>
      <c r="C121" s="35" t="s">
        <v>1882</v>
      </c>
      <c r="D121" s="35">
        <v>39165</v>
      </c>
      <c r="E121" s="57">
        <v>0</v>
      </c>
      <c r="F121" s="36">
        <v>0</v>
      </c>
      <c r="G121" s="67">
        <v>0</v>
      </c>
      <c r="H121" s="67">
        <v>0</v>
      </c>
      <c r="I121" s="67">
        <v>0</v>
      </c>
      <c r="J121" s="67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7">
        <f t="shared" si="16"/>
        <v>0</v>
      </c>
      <c r="AJ121" s="38">
        <f t="shared" si="17"/>
        <v>0</v>
      </c>
      <c r="AK121" s="39">
        <f t="shared" si="18"/>
        <v>0</v>
      </c>
      <c r="AL121" s="69" t="s">
        <v>2468</v>
      </c>
      <c r="AO121" s="2">
        <f t="shared" si="12"/>
        <v>0</v>
      </c>
      <c r="AP121" s="2">
        <f t="shared" si="13"/>
        <v>3</v>
      </c>
      <c r="AS121">
        <v>0</v>
      </c>
      <c r="AT121">
        <v>3</v>
      </c>
      <c r="AW121" s="93">
        <f t="shared" si="14"/>
        <v>0</v>
      </c>
      <c r="AX121">
        <f t="shared" si="15"/>
        <v>3</v>
      </c>
    </row>
    <row r="122" spans="2:50">
      <c r="B122" s="35" t="s">
        <v>1883</v>
      </c>
      <c r="C122" s="35" t="s">
        <v>1884</v>
      </c>
      <c r="D122" s="35">
        <v>39165</v>
      </c>
      <c r="E122" s="57">
        <v>0</v>
      </c>
      <c r="F122" s="36">
        <v>0</v>
      </c>
      <c r="G122" s="67">
        <v>0</v>
      </c>
      <c r="H122" s="67">
        <v>0</v>
      </c>
      <c r="I122" s="67">
        <v>0</v>
      </c>
      <c r="J122" s="67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7">
        <f t="shared" si="16"/>
        <v>0</v>
      </c>
      <c r="AJ122" s="38">
        <f t="shared" si="17"/>
        <v>0</v>
      </c>
      <c r="AK122" s="39">
        <f t="shared" si="18"/>
        <v>0</v>
      </c>
      <c r="AL122" s="69" t="s">
        <v>2468</v>
      </c>
      <c r="AO122" s="2">
        <f t="shared" si="12"/>
        <v>0</v>
      </c>
      <c r="AP122" s="2">
        <f t="shared" si="13"/>
        <v>3</v>
      </c>
      <c r="AS122">
        <v>0</v>
      </c>
      <c r="AT122">
        <v>3</v>
      </c>
      <c r="AW122" s="93">
        <f t="shared" si="14"/>
        <v>0</v>
      </c>
      <c r="AX122">
        <f t="shared" si="15"/>
        <v>3</v>
      </c>
    </row>
    <row r="123" spans="2:50">
      <c r="B123" s="35" t="s">
        <v>749</v>
      </c>
      <c r="C123" s="35" t="s">
        <v>750</v>
      </c>
      <c r="D123" s="35">
        <v>39165</v>
      </c>
      <c r="E123" s="57">
        <v>0</v>
      </c>
      <c r="F123" s="36">
        <v>0</v>
      </c>
      <c r="G123" s="67">
        <v>0</v>
      </c>
      <c r="H123" s="67">
        <v>0</v>
      </c>
      <c r="I123" s="67">
        <v>0</v>
      </c>
      <c r="J123" s="67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1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7">
        <f t="shared" si="16"/>
        <v>1</v>
      </c>
      <c r="AJ123" s="38">
        <f t="shared" si="17"/>
        <v>1</v>
      </c>
      <c r="AK123" s="39">
        <f t="shared" si="18"/>
        <v>1</v>
      </c>
      <c r="AL123" s="69" t="s">
        <v>2464</v>
      </c>
      <c r="AO123" s="2">
        <f t="shared" si="12"/>
        <v>1</v>
      </c>
      <c r="AP123" s="2">
        <f t="shared" si="13"/>
        <v>4</v>
      </c>
      <c r="AS123">
        <v>0</v>
      </c>
      <c r="AT123">
        <v>3</v>
      </c>
      <c r="AW123" s="93">
        <f t="shared" si="14"/>
        <v>0</v>
      </c>
      <c r="AX123">
        <f t="shared" si="15"/>
        <v>3</v>
      </c>
    </row>
    <row r="124" spans="2:50">
      <c r="B124" s="35" t="s">
        <v>751</v>
      </c>
      <c r="C124" s="35" t="s">
        <v>752</v>
      </c>
      <c r="D124" s="35">
        <v>39165</v>
      </c>
      <c r="E124" s="57">
        <v>0</v>
      </c>
      <c r="F124" s="36">
        <v>0</v>
      </c>
      <c r="G124" s="67">
        <v>0</v>
      </c>
      <c r="H124" s="67">
        <v>0</v>
      </c>
      <c r="I124" s="67">
        <v>0</v>
      </c>
      <c r="J124" s="67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7">
        <f t="shared" si="16"/>
        <v>0</v>
      </c>
      <c r="AJ124" s="38">
        <f t="shared" si="17"/>
        <v>0</v>
      </c>
      <c r="AK124" s="39">
        <f t="shared" si="18"/>
        <v>0</v>
      </c>
      <c r="AL124" s="69" t="s">
        <v>2464</v>
      </c>
      <c r="AO124" s="2">
        <f t="shared" si="12"/>
        <v>0</v>
      </c>
      <c r="AP124" s="2">
        <f t="shared" si="13"/>
        <v>4</v>
      </c>
      <c r="AS124">
        <v>0</v>
      </c>
      <c r="AT124">
        <v>3</v>
      </c>
      <c r="AW124" s="93">
        <f t="shared" si="14"/>
        <v>0</v>
      </c>
      <c r="AX124">
        <f t="shared" si="15"/>
        <v>3</v>
      </c>
    </row>
    <row r="125" spans="2:50">
      <c r="B125" s="35" t="s">
        <v>753</v>
      </c>
      <c r="C125" s="35" t="s">
        <v>754</v>
      </c>
      <c r="D125" s="35">
        <v>39165</v>
      </c>
      <c r="E125" s="57">
        <v>0</v>
      </c>
      <c r="F125" s="36">
        <v>0</v>
      </c>
      <c r="G125" s="67">
        <v>0</v>
      </c>
      <c r="H125" s="67">
        <v>0</v>
      </c>
      <c r="I125" s="67">
        <v>0</v>
      </c>
      <c r="J125" s="67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0</v>
      </c>
      <c r="AH125" s="36">
        <v>0</v>
      </c>
      <c r="AI125" s="37">
        <f t="shared" si="16"/>
        <v>1</v>
      </c>
      <c r="AJ125" s="38">
        <f t="shared" si="17"/>
        <v>1</v>
      </c>
      <c r="AK125" s="39">
        <f t="shared" si="18"/>
        <v>1</v>
      </c>
      <c r="AL125" s="69" t="s">
        <v>2468</v>
      </c>
      <c r="AO125" s="2">
        <f t="shared" si="12"/>
        <v>1</v>
      </c>
      <c r="AP125" s="2">
        <f t="shared" si="13"/>
        <v>3</v>
      </c>
      <c r="AS125">
        <v>0</v>
      </c>
      <c r="AT125">
        <v>3</v>
      </c>
      <c r="AW125" s="93">
        <f t="shared" si="14"/>
        <v>0</v>
      </c>
      <c r="AX125">
        <f t="shared" si="15"/>
        <v>3</v>
      </c>
    </row>
    <row r="126" spans="2:50">
      <c r="B126" s="35" t="s">
        <v>755</v>
      </c>
      <c r="C126" s="35" t="s">
        <v>756</v>
      </c>
      <c r="D126" s="35">
        <v>39165</v>
      </c>
      <c r="E126" s="57">
        <v>0</v>
      </c>
      <c r="F126" s="36">
        <v>0</v>
      </c>
      <c r="G126" s="67">
        <v>0</v>
      </c>
      <c r="H126" s="67">
        <v>0</v>
      </c>
      <c r="I126" s="67">
        <v>0</v>
      </c>
      <c r="J126" s="67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7">
        <f t="shared" si="16"/>
        <v>0</v>
      </c>
      <c r="AJ126" s="38">
        <f t="shared" si="17"/>
        <v>0</v>
      </c>
      <c r="AK126" s="39">
        <f t="shared" si="18"/>
        <v>0</v>
      </c>
      <c r="AL126" s="69" t="s">
        <v>2472</v>
      </c>
      <c r="AO126" s="2">
        <f t="shared" si="12"/>
        <v>0</v>
      </c>
      <c r="AP126" s="2">
        <f t="shared" si="13"/>
        <v>2</v>
      </c>
      <c r="AS126">
        <v>0</v>
      </c>
      <c r="AT126">
        <v>3</v>
      </c>
      <c r="AW126" s="93">
        <f t="shared" si="14"/>
        <v>0</v>
      </c>
      <c r="AX126">
        <f t="shared" si="15"/>
        <v>3</v>
      </c>
    </row>
    <row r="127" spans="2:50">
      <c r="B127" s="35" t="s">
        <v>757</v>
      </c>
      <c r="C127" s="35" t="s">
        <v>758</v>
      </c>
      <c r="D127" s="35">
        <v>39165</v>
      </c>
      <c r="E127" s="57">
        <v>0</v>
      </c>
      <c r="F127" s="36">
        <v>0</v>
      </c>
      <c r="G127" s="67">
        <v>0</v>
      </c>
      <c r="H127" s="67">
        <v>0</v>
      </c>
      <c r="I127" s="67">
        <v>0</v>
      </c>
      <c r="J127" s="67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7">
        <f t="shared" si="16"/>
        <v>0</v>
      </c>
      <c r="AJ127" s="38">
        <f t="shared" si="17"/>
        <v>0</v>
      </c>
      <c r="AK127" s="39">
        <f t="shared" si="18"/>
        <v>0</v>
      </c>
      <c r="AL127" s="69" t="s">
        <v>2468</v>
      </c>
      <c r="AO127" s="2">
        <f t="shared" si="12"/>
        <v>0</v>
      </c>
      <c r="AP127" s="2">
        <f t="shared" si="13"/>
        <v>3</v>
      </c>
      <c r="AS127">
        <v>0</v>
      </c>
      <c r="AT127">
        <v>3</v>
      </c>
      <c r="AW127" s="93">
        <f t="shared" si="14"/>
        <v>0</v>
      </c>
      <c r="AX127">
        <f t="shared" si="15"/>
        <v>3</v>
      </c>
    </row>
    <row r="128" spans="2:50">
      <c r="B128" s="35" t="s">
        <v>759</v>
      </c>
      <c r="C128" s="35" t="s">
        <v>760</v>
      </c>
      <c r="D128" s="35">
        <v>39165</v>
      </c>
      <c r="E128" s="57">
        <v>0</v>
      </c>
      <c r="F128" s="36">
        <v>0</v>
      </c>
      <c r="G128" s="67">
        <v>0</v>
      </c>
      <c r="H128" s="67">
        <v>0</v>
      </c>
      <c r="I128" s="67">
        <v>0</v>
      </c>
      <c r="J128" s="67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7">
        <f t="shared" si="16"/>
        <v>0</v>
      </c>
      <c r="AJ128" s="38">
        <f t="shared" si="17"/>
        <v>0</v>
      </c>
      <c r="AK128" s="39">
        <f t="shared" si="18"/>
        <v>0</v>
      </c>
      <c r="AL128" s="69" t="s">
        <v>2468</v>
      </c>
      <c r="AO128" s="2">
        <f t="shared" si="12"/>
        <v>0</v>
      </c>
      <c r="AP128" s="2">
        <f t="shared" si="13"/>
        <v>3</v>
      </c>
      <c r="AS128">
        <v>0</v>
      </c>
      <c r="AT128">
        <v>3</v>
      </c>
      <c r="AW128" s="93">
        <f t="shared" si="14"/>
        <v>0</v>
      </c>
      <c r="AX128">
        <f t="shared" si="15"/>
        <v>3</v>
      </c>
    </row>
    <row r="129" spans="2:50">
      <c r="B129" s="35" t="s">
        <v>1885</v>
      </c>
      <c r="C129" s="35" t="s">
        <v>1886</v>
      </c>
      <c r="D129" s="35">
        <v>39165</v>
      </c>
      <c r="E129" s="57">
        <v>0</v>
      </c>
      <c r="F129" s="36">
        <v>0</v>
      </c>
      <c r="G129" s="67">
        <v>0</v>
      </c>
      <c r="H129" s="67">
        <v>0</v>
      </c>
      <c r="I129" s="67">
        <v>0</v>
      </c>
      <c r="J129" s="67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7">
        <f t="shared" si="16"/>
        <v>0</v>
      </c>
      <c r="AJ129" s="38">
        <f t="shared" si="17"/>
        <v>0</v>
      </c>
      <c r="AK129" s="39">
        <f t="shared" si="18"/>
        <v>0</v>
      </c>
      <c r="AL129" s="69" t="s">
        <v>2464</v>
      </c>
      <c r="AO129" s="2">
        <f t="shared" si="12"/>
        <v>0</v>
      </c>
      <c r="AP129" s="2">
        <f t="shared" si="13"/>
        <v>4</v>
      </c>
      <c r="AS129">
        <v>0</v>
      </c>
      <c r="AT129">
        <v>3</v>
      </c>
      <c r="AW129" s="93">
        <f t="shared" si="14"/>
        <v>0</v>
      </c>
      <c r="AX129">
        <f t="shared" si="15"/>
        <v>3</v>
      </c>
    </row>
    <row r="130" spans="2:50">
      <c r="B130" s="35" t="s">
        <v>761</v>
      </c>
      <c r="C130" s="35" t="s">
        <v>762</v>
      </c>
      <c r="D130" s="35">
        <v>39165</v>
      </c>
      <c r="E130" s="57">
        <v>0</v>
      </c>
      <c r="F130" s="36">
        <v>0</v>
      </c>
      <c r="G130" s="67">
        <v>1</v>
      </c>
      <c r="H130" s="67">
        <v>0</v>
      </c>
      <c r="I130" s="67">
        <v>1</v>
      </c>
      <c r="J130" s="67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7">
        <f t="shared" si="16"/>
        <v>2</v>
      </c>
      <c r="AJ130" s="38">
        <f t="shared" si="17"/>
        <v>1</v>
      </c>
      <c r="AK130" s="39">
        <f t="shared" si="18"/>
        <v>2</v>
      </c>
      <c r="AL130" s="69" t="s">
        <v>2468</v>
      </c>
      <c r="AO130" s="2">
        <f t="shared" si="12"/>
        <v>2</v>
      </c>
      <c r="AP130" s="2">
        <f t="shared" si="13"/>
        <v>3</v>
      </c>
      <c r="AS130">
        <v>0</v>
      </c>
      <c r="AT130">
        <v>3</v>
      </c>
      <c r="AW130" s="93">
        <f t="shared" si="14"/>
        <v>0</v>
      </c>
      <c r="AX130">
        <f t="shared" si="15"/>
        <v>3</v>
      </c>
    </row>
    <row r="131" spans="2:50">
      <c r="B131" s="35" t="s">
        <v>763</v>
      </c>
      <c r="C131" s="35" t="s">
        <v>764</v>
      </c>
      <c r="D131" s="35">
        <v>39165</v>
      </c>
      <c r="E131" s="57">
        <v>0</v>
      </c>
      <c r="F131" s="36">
        <v>0</v>
      </c>
      <c r="G131" s="67">
        <v>1</v>
      </c>
      <c r="H131" s="67">
        <v>0</v>
      </c>
      <c r="I131" s="67">
        <v>0</v>
      </c>
      <c r="J131" s="67">
        <v>0</v>
      </c>
      <c r="K131" s="36">
        <v>1</v>
      </c>
      <c r="L131" s="36">
        <v>0</v>
      </c>
      <c r="M131" s="36">
        <v>1</v>
      </c>
      <c r="N131" s="36">
        <v>0</v>
      </c>
      <c r="O131" s="36">
        <v>1</v>
      </c>
      <c r="P131" s="36">
        <v>0</v>
      </c>
      <c r="Q131" s="36">
        <v>1</v>
      </c>
      <c r="R131" s="36">
        <v>0</v>
      </c>
      <c r="S131" s="36">
        <v>0</v>
      </c>
      <c r="T131" s="36">
        <v>0</v>
      </c>
      <c r="U131" s="36">
        <v>1</v>
      </c>
      <c r="V131" s="36">
        <v>0</v>
      </c>
      <c r="W131" s="36">
        <v>1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1</v>
      </c>
      <c r="AF131" s="36">
        <v>0</v>
      </c>
      <c r="AG131" s="36">
        <v>0</v>
      </c>
      <c r="AH131" s="36">
        <v>0</v>
      </c>
      <c r="AI131" s="37">
        <f t="shared" si="16"/>
        <v>8</v>
      </c>
      <c r="AJ131" s="38">
        <f t="shared" si="17"/>
        <v>1</v>
      </c>
      <c r="AK131" s="39">
        <f t="shared" si="18"/>
        <v>8</v>
      </c>
      <c r="AL131" s="69" t="s">
        <v>2464</v>
      </c>
      <c r="AO131" s="2">
        <f t="shared" si="12"/>
        <v>8</v>
      </c>
      <c r="AP131" s="2">
        <f t="shared" si="13"/>
        <v>4</v>
      </c>
      <c r="AS131">
        <v>0</v>
      </c>
      <c r="AT131">
        <v>3</v>
      </c>
      <c r="AW131" s="93">
        <f t="shared" si="14"/>
        <v>0</v>
      </c>
      <c r="AX131">
        <f t="shared" si="15"/>
        <v>3</v>
      </c>
    </row>
    <row r="132" spans="2:50">
      <c r="B132" s="35" t="s">
        <v>765</v>
      </c>
      <c r="C132" s="35" t="s">
        <v>766</v>
      </c>
      <c r="D132" s="35">
        <v>39165</v>
      </c>
      <c r="E132" s="57">
        <v>0</v>
      </c>
      <c r="F132" s="36">
        <v>0</v>
      </c>
      <c r="G132" s="67">
        <v>0</v>
      </c>
      <c r="H132" s="67">
        <v>0</v>
      </c>
      <c r="I132" s="67">
        <v>0</v>
      </c>
      <c r="J132" s="67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7">
        <f t="shared" si="16"/>
        <v>0</v>
      </c>
      <c r="AJ132" s="38">
        <f t="shared" si="17"/>
        <v>0</v>
      </c>
      <c r="AK132" s="39">
        <f t="shared" si="18"/>
        <v>0</v>
      </c>
      <c r="AL132" s="69" t="s">
        <v>2468</v>
      </c>
      <c r="AO132" s="2">
        <f t="shared" si="12"/>
        <v>0</v>
      </c>
      <c r="AP132" s="2">
        <f t="shared" si="13"/>
        <v>3</v>
      </c>
      <c r="AS132">
        <v>0</v>
      </c>
      <c r="AT132">
        <v>3</v>
      </c>
      <c r="AW132" s="93">
        <f t="shared" si="14"/>
        <v>0</v>
      </c>
      <c r="AX132">
        <f t="shared" si="15"/>
        <v>3</v>
      </c>
    </row>
    <row r="133" spans="2:50">
      <c r="B133" s="35" t="s">
        <v>1887</v>
      </c>
      <c r="C133" s="35" t="s">
        <v>1888</v>
      </c>
      <c r="D133" s="35">
        <v>39165</v>
      </c>
      <c r="E133" s="57">
        <v>0</v>
      </c>
      <c r="F133" s="36">
        <v>0</v>
      </c>
      <c r="G133" s="67">
        <v>0</v>
      </c>
      <c r="H133" s="67">
        <v>0</v>
      </c>
      <c r="I133" s="67">
        <v>0</v>
      </c>
      <c r="J133" s="67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7">
        <f t="shared" si="16"/>
        <v>0</v>
      </c>
      <c r="AJ133" s="38">
        <f t="shared" si="17"/>
        <v>0</v>
      </c>
      <c r="AK133" s="39">
        <f t="shared" si="18"/>
        <v>0</v>
      </c>
      <c r="AL133" s="69" t="s">
        <v>2468</v>
      </c>
      <c r="AO133" s="2">
        <f t="shared" si="12"/>
        <v>0</v>
      </c>
      <c r="AP133" s="2">
        <f t="shared" si="13"/>
        <v>3</v>
      </c>
      <c r="AS133">
        <v>0</v>
      </c>
      <c r="AT133">
        <v>3</v>
      </c>
      <c r="AW133" s="93">
        <f t="shared" si="14"/>
        <v>0</v>
      </c>
      <c r="AX133">
        <f t="shared" si="15"/>
        <v>3</v>
      </c>
    </row>
    <row r="134" spans="2:50">
      <c r="B134" s="35" t="s">
        <v>1889</v>
      </c>
      <c r="C134" s="35" t="s">
        <v>1890</v>
      </c>
      <c r="D134" s="35">
        <v>39165</v>
      </c>
      <c r="E134" s="57">
        <v>0</v>
      </c>
      <c r="F134" s="36">
        <v>0</v>
      </c>
      <c r="G134" s="67">
        <v>0</v>
      </c>
      <c r="H134" s="67">
        <v>0</v>
      </c>
      <c r="I134" s="67">
        <v>0</v>
      </c>
      <c r="J134" s="67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7">
        <f t="shared" si="16"/>
        <v>0</v>
      </c>
      <c r="AJ134" s="38">
        <f t="shared" si="17"/>
        <v>0</v>
      </c>
      <c r="AK134" s="39">
        <f t="shared" si="18"/>
        <v>0</v>
      </c>
      <c r="AL134" s="69" t="s">
        <v>2468</v>
      </c>
      <c r="AO134" s="2">
        <f t="shared" si="12"/>
        <v>0</v>
      </c>
      <c r="AP134" s="2">
        <f t="shared" si="13"/>
        <v>3</v>
      </c>
      <c r="AS134">
        <v>0</v>
      </c>
      <c r="AT134">
        <v>3</v>
      </c>
      <c r="AW134" s="93">
        <f t="shared" si="14"/>
        <v>0</v>
      </c>
      <c r="AX134">
        <f t="shared" si="15"/>
        <v>3</v>
      </c>
    </row>
    <row r="135" spans="2:50">
      <c r="B135" s="35" t="s">
        <v>767</v>
      </c>
      <c r="C135" s="35" t="s">
        <v>768</v>
      </c>
      <c r="D135" s="35">
        <v>39165</v>
      </c>
      <c r="E135" s="57">
        <v>0</v>
      </c>
      <c r="F135" s="36">
        <v>0</v>
      </c>
      <c r="G135" s="67">
        <v>0</v>
      </c>
      <c r="H135" s="67">
        <v>0</v>
      </c>
      <c r="I135" s="67">
        <v>0</v>
      </c>
      <c r="J135" s="67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1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1</v>
      </c>
      <c r="AF135" s="36">
        <v>0</v>
      </c>
      <c r="AG135" s="36">
        <v>0</v>
      </c>
      <c r="AH135" s="36">
        <v>0</v>
      </c>
      <c r="AI135" s="37">
        <f t="shared" si="16"/>
        <v>2</v>
      </c>
      <c r="AJ135" s="38">
        <f t="shared" si="17"/>
        <v>1</v>
      </c>
      <c r="AK135" s="39">
        <f t="shared" si="18"/>
        <v>2</v>
      </c>
      <c r="AL135" s="69" t="s">
        <v>2468</v>
      </c>
      <c r="AO135" s="2">
        <f t="shared" si="12"/>
        <v>2</v>
      </c>
      <c r="AP135" s="2">
        <f t="shared" si="13"/>
        <v>3</v>
      </c>
      <c r="AS135">
        <v>0</v>
      </c>
      <c r="AT135">
        <v>3</v>
      </c>
      <c r="AW135" s="93">
        <f t="shared" si="14"/>
        <v>0</v>
      </c>
      <c r="AX135">
        <f t="shared" si="15"/>
        <v>3</v>
      </c>
    </row>
    <row r="136" spans="2:50">
      <c r="B136" s="35" t="s">
        <v>769</v>
      </c>
      <c r="C136" s="35" t="s">
        <v>770</v>
      </c>
      <c r="D136" s="35">
        <v>39165</v>
      </c>
      <c r="E136" s="57">
        <v>0</v>
      </c>
      <c r="F136" s="36">
        <v>0</v>
      </c>
      <c r="G136" s="67">
        <v>0</v>
      </c>
      <c r="H136" s="67">
        <v>0</v>
      </c>
      <c r="I136" s="67">
        <v>0</v>
      </c>
      <c r="J136" s="67">
        <v>0</v>
      </c>
      <c r="K136" s="36">
        <v>0</v>
      </c>
      <c r="L136" s="36">
        <v>0</v>
      </c>
      <c r="M136" s="36">
        <v>1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7">
        <f t="shared" si="16"/>
        <v>1</v>
      </c>
      <c r="AJ136" s="38">
        <f t="shared" si="17"/>
        <v>1</v>
      </c>
      <c r="AK136" s="39">
        <f t="shared" si="18"/>
        <v>1</v>
      </c>
      <c r="AL136" s="69" t="s">
        <v>2464</v>
      </c>
      <c r="AO136" s="2">
        <f t="shared" si="12"/>
        <v>1</v>
      </c>
      <c r="AP136" s="2">
        <f t="shared" si="13"/>
        <v>4</v>
      </c>
      <c r="AS136">
        <v>0</v>
      </c>
      <c r="AT136">
        <v>3</v>
      </c>
      <c r="AW136" s="93">
        <f t="shared" si="14"/>
        <v>0</v>
      </c>
      <c r="AX136">
        <f t="shared" si="15"/>
        <v>3</v>
      </c>
    </row>
    <row r="137" spans="2:50">
      <c r="B137" s="35" t="s">
        <v>771</v>
      </c>
      <c r="C137" s="35" t="s">
        <v>772</v>
      </c>
      <c r="D137" s="35">
        <v>39165</v>
      </c>
      <c r="E137" s="57">
        <v>0</v>
      </c>
      <c r="F137" s="36">
        <v>0</v>
      </c>
      <c r="G137" s="67">
        <v>0</v>
      </c>
      <c r="H137" s="67">
        <v>0</v>
      </c>
      <c r="I137" s="67">
        <v>0</v>
      </c>
      <c r="J137" s="67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7">
        <f t="shared" si="16"/>
        <v>0</v>
      </c>
      <c r="AJ137" s="38">
        <f t="shared" si="17"/>
        <v>0</v>
      </c>
      <c r="AK137" s="39">
        <f t="shared" si="18"/>
        <v>0</v>
      </c>
      <c r="AL137" s="69" t="s">
        <v>2472</v>
      </c>
      <c r="AO137" s="2">
        <f t="shared" si="12"/>
        <v>0</v>
      </c>
      <c r="AP137" s="2">
        <f t="shared" si="13"/>
        <v>2</v>
      </c>
      <c r="AS137">
        <v>0</v>
      </c>
      <c r="AT137">
        <v>3</v>
      </c>
      <c r="AW137" s="93">
        <f t="shared" si="14"/>
        <v>0</v>
      </c>
      <c r="AX137">
        <f t="shared" si="15"/>
        <v>3</v>
      </c>
    </row>
    <row r="138" spans="2:50">
      <c r="B138" s="35" t="s">
        <v>773</v>
      </c>
      <c r="C138" s="35" t="s">
        <v>774</v>
      </c>
      <c r="D138" s="35">
        <v>39165</v>
      </c>
      <c r="E138" s="57">
        <v>0</v>
      </c>
      <c r="F138" s="36">
        <v>0</v>
      </c>
      <c r="G138" s="67">
        <v>0</v>
      </c>
      <c r="H138" s="67">
        <v>0</v>
      </c>
      <c r="I138" s="67">
        <v>0</v>
      </c>
      <c r="J138" s="67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7">
        <f t="shared" si="16"/>
        <v>0</v>
      </c>
      <c r="AJ138" s="38">
        <f t="shared" si="17"/>
        <v>0</v>
      </c>
      <c r="AK138" s="39">
        <f t="shared" si="18"/>
        <v>0</v>
      </c>
      <c r="AL138" s="69" t="s">
        <v>2464</v>
      </c>
      <c r="AO138" s="2">
        <f t="shared" si="12"/>
        <v>0</v>
      </c>
      <c r="AP138" s="2">
        <f t="shared" si="13"/>
        <v>4</v>
      </c>
      <c r="AS138">
        <v>0</v>
      </c>
      <c r="AT138">
        <v>3</v>
      </c>
      <c r="AW138" s="93">
        <f t="shared" si="14"/>
        <v>0</v>
      </c>
      <c r="AX138">
        <f t="shared" si="15"/>
        <v>3</v>
      </c>
    </row>
    <row r="139" spans="2:50">
      <c r="B139" s="35" t="s">
        <v>775</v>
      </c>
      <c r="C139" s="35" t="s">
        <v>776</v>
      </c>
      <c r="D139" s="35">
        <v>39165</v>
      </c>
      <c r="E139" s="57">
        <v>0</v>
      </c>
      <c r="F139" s="36">
        <v>0</v>
      </c>
      <c r="G139" s="67">
        <v>0</v>
      </c>
      <c r="H139" s="67">
        <v>0</v>
      </c>
      <c r="I139" s="67">
        <v>0</v>
      </c>
      <c r="J139" s="67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7">
        <f t="shared" si="16"/>
        <v>0</v>
      </c>
      <c r="AJ139" s="38">
        <f t="shared" si="17"/>
        <v>0</v>
      </c>
      <c r="AK139" s="39">
        <f t="shared" si="18"/>
        <v>0</v>
      </c>
      <c r="AL139" s="69" t="s">
        <v>2468</v>
      </c>
      <c r="AO139" s="2">
        <f t="shared" si="12"/>
        <v>0</v>
      </c>
      <c r="AP139" s="2">
        <f t="shared" si="13"/>
        <v>3</v>
      </c>
      <c r="AS139">
        <v>0</v>
      </c>
      <c r="AT139">
        <v>3</v>
      </c>
      <c r="AW139" s="93">
        <f t="shared" si="14"/>
        <v>0</v>
      </c>
      <c r="AX139">
        <f t="shared" si="15"/>
        <v>3</v>
      </c>
    </row>
    <row r="140" spans="2:50">
      <c r="B140" s="35" t="s">
        <v>777</v>
      </c>
      <c r="C140" s="35" t="s">
        <v>778</v>
      </c>
      <c r="D140" s="35">
        <v>39165</v>
      </c>
      <c r="E140" s="57">
        <v>0</v>
      </c>
      <c r="F140" s="36">
        <v>0</v>
      </c>
      <c r="G140" s="67">
        <v>0</v>
      </c>
      <c r="H140" s="67">
        <v>1</v>
      </c>
      <c r="I140" s="67">
        <v>0</v>
      </c>
      <c r="J140" s="67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1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7">
        <f t="shared" si="16"/>
        <v>2</v>
      </c>
      <c r="AJ140" s="38">
        <f t="shared" si="17"/>
        <v>1</v>
      </c>
      <c r="AK140" s="39">
        <f t="shared" si="18"/>
        <v>2</v>
      </c>
      <c r="AL140" s="69" t="s">
        <v>2464</v>
      </c>
      <c r="AO140" s="2">
        <f t="shared" si="12"/>
        <v>2</v>
      </c>
      <c r="AP140" s="2">
        <f t="shared" si="13"/>
        <v>4</v>
      </c>
      <c r="AS140">
        <v>0</v>
      </c>
      <c r="AT140">
        <v>3</v>
      </c>
      <c r="AW140" s="93">
        <f t="shared" si="14"/>
        <v>0</v>
      </c>
      <c r="AX140">
        <f t="shared" si="15"/>
        <v>3</v>
      </c>
    </row>
    <row r="141" spans="2:50">
      <c r="B141" s="35" t="s">
        <v>779</v>
      </c>
      <c r="C141" s="35" t="s">
        <v>780</v>
      </c>
      <c r="D141" s="35">
        <v>39165</v>
      </c>
      <c r="E141" s="57">
        <v>0</v>
      </c>
      <c r="F141" s="36">
        <v>0</v>
      </c>
      <c r="G141" s="67">
        <v>0</v>
      </c>
      <c r="H141" s="67">
        <v>0</v>
      </c>
      <c r="I141" s="67">
        <v>0</v>
      </c>
      <c r="J141" s="67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7">
        <f t="shared" si="16"/>
        <v>0</v>
      </c>
      <c r="AJ141" s="38">
        <f t="shared" si="17"/>
        <v>0</v>
      </c>
      <c r="AK141" s="39">
        <f t="shared" si="18"/>
        <v>0</v>
      </c>
      <c r="AL141" s="69" t="s">
        <v>2464</v>
      </c>
      <c r="AO141" s="2">
        <f t="shared" si="12"/>
        <v>0</v>
      </c>
      <c r="AP141" s="2">
        <f t="shared" si="13"/>
        <v>4</v>
      </c>
      <c r="AS141">
        <v>0</v>
      </c>
      <c r="AT141">
        <v>3</v>
      </c>
      <c r="AW141" s="93">
        <f t="shared" si="14"/>
        <v>0</v>
      </c>
      <c r="AX141">
        <f t="shared" si="15"/>
        <v>3</v>
      </c>
    </row>
    <row r="142" spans="2:50">
      <c r="B142" s="35" t="s">
        <v>781</v>
      </c>
      <c r="C142" s="35" t="s">
        <v>782</v>
      </c>
      <c r="D142" s="35">
        <v>39165</v>
      </c>
      <c r="E142" s="57">
        <v>0</v>
      </c>
      <c r="F142" s="36">
        <v>0</v>
      </c>
      <c r="G142" s="67">
        <v>0</v>
      </c>
      <c r="H142" s="67">
        <v>0</v>
      </c>
      <c r="I142" s="67">
        <v>0</v>
      </c>
      <c r="J142" s="67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7">
        <f t="shared" si="16"/>
        <v>0</v>
      </c>
      <c r="AJ142" s="38">
        <f t="shared" si="17"/>
        <v>0</v>
      </c>
      <c r="AK142" s="39">
        <f t="shared" si="18"/>
        <v>0</v>
      </c>
      <c r="AL142" s="69" t="s">
        <v>2464</v>
      </c>
      <c r="AO142" s="2">
        <f t="shared" si="12"/>
        <v>0</v>
      </c>
      <c r="AP142" s="2">
        <f t="shared" si="13"/>
        <v>4</v>
      </c>
      <c r="AS142">
        <v>0</v>
      </c>
      <c r="AT142">
        <v>3</v>
      </c>
      <c r="AW142" s="93">
        <f t="shared" si="14"/>
        <v>0</v>
      </c>
      <c r="AX142">
        <f t="shared" si="15"/>
        <v>3</v>
      </c>
    </row>
    <row r="143" spans="2:50">
      <c r="B143" s="35" t="s">
        <v>783</v>
      </c>
      <c r="C143" s="35" t="s">
        <v>784</v>
      </c>
      <c r="D143" s="35">
        <v>39165</v>
      </c>
      <c r="E143" s="57">
        <v>0</v>
      </c>
      <c r="F143" s="36">
        <v>0</v>
      </c>
      <c r="G143" s="67">
        <v>1</v>
      </c>
      <c r="H143" s="67">
        <v>0</v>
      </c>
      <c r="I143" s="67">
        <v>0</v>
      </c>
      <c r="J143" s="67">
        <v>0</v>
      </c>
      <c r="K143" s="36">
        <v>0</v>
      </c>
      <c r="L143" s="36">
        <v>0</v>
      </c>
      <c r="M143" s="36">
        <v>1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7">
        <f t="shared" si="16"/>
        <v>2</v>
      </c>
      <c r="AJ143" s="38">
        <f t="shared" si="17"/>
        <v>1</v>
      </c>
      <c r="AK143" s="39">
        <f t="shared" si="18"/>
        <v>2</v>
      </c>
      <c r="AL143" s="69" t="s">
        <v>2464</v>
      </c>
      <c r="AO143" s="2">
        <f t="shared" si="12"/>
        <v>2</v>
      </c>
      <c r="AP143" s="2">
        <f t="shared" si="13"/>
        <v>4</v>
      </c>
      <c r="AS143">
        <v>0</v>
      </c>
      <c r="AT143">
        <v>3</v>
      </c>
      <c r="AW143" s="93">
        <f t="shared" si="14"/>
        <v>0</v>
      </c>
      <c r="AX143">
        <f t="shared" si="15"/>
        <v>3</v>
      </c>
    </row>
    <row r="144" spans="2:50">
      <c r="B144" s="35" t="s">
        <v>785</v>
      </c>
      <c r="C144" s="35" t="s">
        <v>786</v>
      </c>
      <c r="D144" s="35">
        <v>39165</v>
      </c>
      <c r="E144" s="57">
        <v>0</v>
      </c>
      <c r="F144" s="36">
        <v>0</v>
      </c>
      <c r="G144" s="67">
        <v>0</v>
      </c>
      <c r="H144" s="67">
        <v>0</v>
      </c>
      <c r="I144" s="67">
        <v>0</v>
      </c>
      <c r="J144" s="67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7">
        <f t="shared" si="16"/>
        <v>0</v>
      </c>
      <c r="AJ144" s="38">
        <f t="shared" si="17"/>
        <v>0</v>
      </c>
      <c r="AK144" s="39">
        <f t="shared" si="18"/>
        <v>0</v>
      </c>
      <c r="AL144" s="69" t="s">
        <v>2472</v>
      </c>
      <c r="AO144" s="2">
        <f t="shared" si="12"/>
        <v>0</v>
      </c>
      <c r="AP144" s="2">
        <f t="shared" si="13"/>
        <v>2</v>
      </c>
      <c r="AS144">
        <v>0</v>
      </c>
      <c r="AT144">
        <v>3</v>
      </c>
      <c r="AW144" s="93">
        <f t="shared" si="14"/>
        <v>0</v>
      </c>
      <c r="AX144">
        <f t="shared" si="15"/>
        <v>3</v>
      </c>
    </row>
    <row r="145" spans="2:50">
      <c r="B145" s="35" t="s">
        <v>787</v>
      </c>
      <c r="C145" s="35" t="s">
        <v>788</v>
      </c>
      <c r="D145" s="35">
        <v>39165</v>
      </c>
      <c r="E145" s="57">
        <v>0</v>
      </c>
      <c r="F145" s="36">
        <v>0</v>
      </c>
      <c r="G145" s="67">
        <v>0</v>
      </c>
      <c r="H145" s="67">
        <v>0</v>
      </c>
      <c r="I145" s="67">
        <v>0</v>
      </c>
      <c r="J145" s="67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6">
        <v>0</v>
      </c>
      <c r="AH145" s="36">
        <v>0</v>
      </c>
      <c r="AI145" s="37">
        <f t="shared" si="16"/>
        <v>0</v>
      </c>
      <c r="AJ145" s="38">
        <f t="shared" si="17"/>
        <v>0</v>
      </c>
      <c r="AK145" s="39">
        <f t="shared" si="18"/>
        <v>0</v>
      </c>
      <c r="AL145" s="69" t="s">
        <v>2464</v>
      </c>
      <c r="AO145" s="2">
        <f t="shared" si="12"/>
        <v>0</v>
      </c>
      <c r="AP145" s="2">
        <f t="shared" si="13"/>
        <v>4</v>
      </c>
      <c r="AS145">
        <v>0</v>
      </c>
      <c r="AT145">
        <v>3</v>
      </c>
      <c r="AW145" s="93">
        <f t="shared" si="14"/>
        <v>0</v>
      </c>
      <c r="AX145">
        <f t="shared" si="15"/>
        <v>3</v>
      </c>
    </row>
    <row r="146" spans="2:50">
      <c r="B146" s="35" t="s">
        <v>789</v>
      </c>
      <c r="C146" s="35" t="s">
        <v>790</v>
      </c>
      <c r="D146" s="35">
        <v>39165</v>
      </c>
      <c r="E146" s="57">
        <v>0</v>
      </c>
      <c r="F146" s="36">
        <v>0</v>
      </c>
      <c r="G146" s="67">
        <v>1</v>
      </c>
      <c r="H146" s="67">
        <v>0</v>
      </c>
      <c r="I146" s="67">
        <v>0</v>
      </c>
      <c r="J146" s="67">
        <v>0</v>
      </c>
      <c r="K146" s="36">
        <v>0</v>
      </c>
      <c r="L146" s="36">
        <v>1</v>
      </c>
      <c r="M146" s="36">
        <v>0</v>
      </c>
      <c r="N146" s="36">
        <v>1</v>
      </c>
      <c r="O146" s="36">
        <v>0</v>
      </c>
      <c r="P146" s="36">
        <v>1</v>
      </c>
      <c r="Q146" s="36">
        <v>0</v>
      </c>
      <c r="R146" s="36">
        <v>1</v>
      </c>
      <c r="S146" s="36">
        <v>0</v>
      </c>
      <c r="T146" s="36">
        <v>1</v>
      </c>
      <c r="U146" s="36">
        <v>0</v>
      </c>
      <c r="V146" s="36">
        <v>1</v>
      </c>
      <c r="W146" s="36">
        <v>0</v>
      </c>
      <c r="X146" s="36">
        <v>1</v>
      </c>
      <c r="Y146" s="36">
        <v>0</v>
      </c>
      <c r="Z146" s="36">
        <v>0</v>
      </c>
      <c r="AA146" s="36">
        <v>0</v>
      </c>
      <c r="AB146" s="36">
        <v>1</v>
      </c>
      <c r="AC146" s="36">
        <v>0</v>
      </c>
      <c r="AD146" s="36">
        <v>0</v>
      </c>
      <c r="AE146" s="36">
        <v>0</v>
      </c>
      <c r="AF146" s="36">
        <v>1</v>
      </c>
      <c r="AG146" s="36">
        <v>0</v>
      </c>
      <c r="AH146" s="36">
        <v>0</v>
      </c>
      <c r="AI146" s="37">
        <f t="shared" si="16"/>
        <v>10</v>
      </c>
      <c r="AJ146" s="38">
        <f t="shared" si="17"/>
        <v>1</v>
      </c>
      <c r="AK146" s="39">
        <f t="shared" si="18"/>
        <v>10</v>
      </c>
      <c r="AL146" s="69" t="s">
        <v>2468</v>
      </c>
      <c r="AO146" s="2">
        <f t="shared" si="12"/>
        <v>10</v>
      </c>
      <c r="AP146" s="2">
        <f t="shared" si="13"/>
        <v>3</v>
      </c>
      <c r="AS146">
        <v>0</v>
      </c>
      <c r="AT146">
        <v>3</v>
      </c>
      <c r="AW146" s="93">
        <f t="shared" si="14"/>
        <v>0</v>
      </c>
      <c r="AX146">
        <f t="shared" si="15"/>
        <v>3</v>
      </c>
    </row>
    <row r="147" spans="2:50">
      <c r="B147" s="35" t="s">
        <v>791</v>
      </c>
      <c r="C147" s="35" t="s">
        <v>792</v>
      </c>
      <c r="D147" s="35">
        <v>39165</v>
      </c>
      <c r="E147" s="57">
        <v>0</v>
      </c>
      <c r="F147" s="36">
        <v>0</v>
      </c>
      <c r="G147" s="67">
        <v>0</v>
      </c>
      <c r="H147" s="67">
        <v>0</v>
      </c>
      <c r="I147" s="67">
        <v>0</v>
      </c>
      <c r="J147" s="67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7">
        <f t="shared" si="16"/>
        <v>0</v>
      </c>
      <c r="AJ147" s="38">
        <f t="shared" si="17"/>
        <v>0</v>
      </c>
      <c r="AK147" s="39">
        <f t="shared" si="18"/>
        <v>0</v>
      </c>
      <c r="AL147" s="69" t="s">
        <v>2468</v>
      </c>
      <c r="AO147" s="2">
        <f t="shared" si="12"/>
        <v>0</v>
      </c>
      <c r="AP147" s="2">
        <f t="shared" si="13"/>
        <v>3</v>
      </c>
      <c r="AS147">
        <v>0</v>
      </c>
      <c r="AT147">
        <v>3</v>
      </c>
      <c r="AW147" s="93">
        <f t="shared" si="14"/>
        <v>0</v>
      </c>
      <c r="AX147">
        <f t="shared" si="15"/>
        <v>3</v>
      </c>
    </row>
    <row r="148" spans="2:50">
      <c r="B148" s="35" t="s">
        <v>793</v>
      </c>
      <c r="C148" s="35" t="s">
        <v>794</v>
      </c>
      <c r="D148" s="35">
        <v>39165</v>
      </c>
      <c r="E148" s="57">
        <v>0</v>
      </c>
      <c r="F148" s="36">
        <v>0</v>
      </c>
      <c r="G148" s="67">
        <v>0</v>
      </c>
      <c r="H148" s="67">
        <v>0</v>
      </c>
      <c r="I148" s="67">
        <v>0</v>
      </c>
      <c r="J148" s="67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7">
        <f t="shared" si="16"/>
        <v>0</v>
      </c>
      <c r="AJ148" s="38">
        <f t="shared" si="17"/>
        <v>0</v>
      </c>
      <c r="AK148" s="39">
        <f t="shared" si="18"/>
        <v>0</v>
      </c>
      <c r="AL148" s="69" t="s">
        <v>2464</v>
      </c>
      <c r="AO148" s="2">
        <f t="shared" si="12"/>
        <v>0</v>
      </c>
      <c r="AP148" s="2">
        <f t="shared" si="13"/>
        <v>4</v>
      </c>
      <c r="AS148">
        <v>0</v>
      </c>
      <c r="AT148">
        <v>3</v>
      </c>
      <c r="AW148" s="93">
        <f t="shared" si="14"/>
        <v>0</v>
      </c>
      <c r="AX148">
        <f t="shared" si="15"/>
        <v>3</v>
      </c>
    </row>
    <row r="149" spans="2:50">
      <c r="B149" s="35" t="s">
        <v>795</v>
      </c>
      <c r="C149" s="35" t="s">
        <v>796</v>
      </c>
      <c r="D149" s="35">
        <v>39165</v>
      </c>
      <c r="E149" s="57">
        <v>0</v>
      </c>
      <c r="F149" s="36">
        <v>0</v>
      </c>
      <c r="G149" s="67">
        <v>0</v>
      </c>
      <c r="H149" s="67">
        <v>0</v>
      </c>
      <c r="I149" s="67">
        <v>0</v>
      </c>
      <c r="J149" s="67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7">
        <f t="shared" si="16"/>
        <v>0</v>
      </c>
      <c r="AJ149" s="38">
        <f t="shared" si="17"/>
        <v>0</v>
      </c>
      <c r="AK149" s="39">
        <f t="shared" si="18"/>
        <v>0</v>
      </c>
      <c r="AL149" s="69" t="s">
        <v>2468</v>
      </c>
      <c r="AO149" s="2">
        <f t="shared" si="12"/>
        <v>0</v>
      </c>
      <c r="AP149" s="2">
        <f t="shared" si="13"/>
        <v>3</v>
      </c>
      <c r="AS149">
        <v>0</v>
      </c>
      <c r="AT149">
        <v>3</v>
      </c>
      <c r="AW149" s="93">
        <f t="shared" si="14"/>
        <v>0</v>
      </c>
      <c r="AX149">
        <f t="shared" si="15"/>
        <v>3</v>
      </c>
    </row>
    <row r="150" spans="2:50">
      <c r="B150" s="35" t="s">
        <v>797</v>
      </c>
      <c r="C150" s="35" t="s">
        <v>798</v>
      </c>
      <c r="D150" s="35">
        <v>39165</v>
      </c>
      <c r="E150" s="57">
        <v>0</v>
      </c>
      <c r="F150" s="36">
        <v>0</v>
      </c>
      <c r="G150" s="67">
        <v>0</v>
      </c>
      <c r="H150" s="67">
        <v>0</v>
      </c>
      <c r="I150" s="67">
        <v>0</v>
      </c>
      <c r="J150" s="67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1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1</v>
      </c>
      <c r="AF150" s="36">
        <v>0</v>
      </c>
      <c r="AG150" s="36">
        <v>0</v>
      </c>
      <c r="AH150" s="36">
        <v>0</v>
      </c>
      <c r="AI150" s="37">
        <f t="shared" si="16"/>
        <v>2</v>
      </c>
      <c r="AJ150" s="38">
        <f t="shared" si="17"/>
        <v>1</v>
      </c>
      <c r="AK150" s="39">
        <f t="shared" si="18"/>
        <v>2</v>
      </c>
      <c r="AL150" s="69" t="s">
        <v>2468</v>
      </c>
      <c r="AO150" s="2">
        <f t="shared" si="12"/>
        <v>2</v>
      </c>
      <c r="AP150" s="2">
        <f t="shared" si="13"/>
        <v>3</v>
      </c>
      <c r="AS150">
        <v>0</v>
      </c>
      <c r="AT150">
        <v>3</v>
      </c>
      <c r="AW150" s="93">
        <f t="shared" si="14"/>
        <v>0</v>
      </c>
      <c r="AX150">
        <f t="shared" si="15"/>
        <v>3</v>
      </c>
    </row>
    <row r="151" spans="2:50">
      <c r="B151" s="35" t="s">
        <v>1891</v>
      </c>
      <c r="C151" s="35" t="s">
        <v>1892</v>
      </c>
      <c r="D151" s="35">
        <v>39165</v>
      </c>
      <c r="E151" s="57">
        <v>0</v>
      </c>
      <c r="F151" s="36">
        <v>0</v>
      </c>
      <c r="G151" s="67">
        <v>0</v>
      </c>
      <c r="H151" s="67">
        <v>0</v>
      </c>
      <c r="I151" s="67">
        <v>0</v>
      </c>
      <c r="J151" s="67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7">
        <f t="shared" si="16"/>
        <v>0</v>
      </c>
      <c r="AJ151" s="38">
        <f t="shared" si="17"/>
        <v>0</v>
      </c>
      <c r="AK151" s="39">
        <f t="shared" si="18"/>
        <v>0</v>
      </c>
      <c r="AL151" s="69" t="s">
        <v>2464</v>
      </c>
      <c r="AO151" s="2">
        <f t="shared" si="12"/>
        <v>0</v>
      </c>
      <c r="AP151" s="2">
        <f t="shared" si="13"/>
        <v>4</v>
      </c>
      <c r="AS151">
        <v>0</v>
      </c>
      <c r="AT151">
        <v>3</v>
      </c>
      <c r="AW151" s="93">
        <f t="shared" si="14"/>
        <v>0</v>
      </c>
      <c r="AX151">
        <f t="shared" si="15"/>
        <v>3</v>
      </c>
    </row>
    <row r="152" spans="2:50">
      <c r="B152" s="35" t="s">
        <v>799</v>
      </c>
      <c r="C152" s="35" t="s">
        <v>800</v>
      </c>
      <c r="D152" s="35">
        <v>39165</v>
      </c>
      <c r="E152" s="57">
        <v>0</v>
      </c>
      <c r="F152" s="36">
        <v>0</v>
      </c>
      <c r="G152" s="67">
        <v>1</v>
      </c>
      <c r="H152" s="67">
        <v>0</v>
      </c>
      <c r="I152" s="67">
        <v>0</v>
      </c>
      <c r="J152" s="67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1</v>
      </c>
      <c r="AF152" s="36">
        <v>0</v>
      </c>
      <c r="AG152" s="36">
        <v>0</v>
      </c>
      <c r="AH152" s="36">
        <v>0</v>
      </c>
      <c r="AI152" s="37">
        <f t="shared" si="16"/>
        <v>2</v>
      </c>
      <c r="AJ152" s="38">
        <f t="shared" si="17"/>
        <v>1</v>
      </c>
      <c r="AK152" s="39">
        <f t="shared" si="18"/>
        <v>2</v>
      </c>
      <c r="AL152" s="69" t="s">
        <v>2468</v>
      </c>
      <c r="AO152" s="2">
        <f t="shared" si="12"/>
        <v>2</v>
      </c>
      <c r="AP152" s="2">
        <f t="shared" si="13"/>
        <v>3</v>
      </c>
      <c r="AS152">
        <v>0</v>
      </c>
      <c r="AT152">
        <v>3</v>
      </c>
      <c r="AW152" s="93">
        <f t="shared" si="14"/>
        <v>0</v>
      </c>
      <c r="AX152">
        <f t="shared" si="15"/>
        <v>3</v>
      </c>
    </row>
    <row r="153" spans="2:50">
      <c r="B153" s="35" t="s">
        <v>801</v>
      </c>
      <c r="C153" s="35" t="s">
        <v>802</v>
      </c>
      <c r="D153" s="35">
        <v>39165</v>
      </c>
      <c r="E153" s="57">
        <v>0</v>
      </c>
      <c r="F153" s="36">
        <v>0</v>
      </c>
      <c r="G153" s="67">
        <v>0</v>
      </c>
      <c r="H153" s="67">
        <v>0</v>
      </c>
      <c r="I153" s="67">
        <v>0</v>
      </c>
      <c r="J153" s="67">
        <v>0</v>
      </c>
      <c r="K153" s="36">
        <v>1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7">
        <f t="shared" si="16"/>
        <v>1</v>
      </c>
      <c r="AJ153" s="38">
        <f t="shared" si="17"/>
        <v>1</v>
      </c>
      <c r="AK153" s="39">
        <f t="shared" si="18"/>
        <v>1</v>
      </c>
      <c r="AL153" s="69" t="s">
        <v>2468</v>
      </c>
      <c r="AO153" s="2">
        <f t="shared" ref="AO153:AO216" si="19">AI153</f>
        <v>1</v>
      </c>
      <c r="AP153" s="2">
        <f t="shared" ref="AP153:AP216" si="20">VLOOKUP(AL153,$AM$3:$AN$18,2,FALSE)</f>
        <v>3</v>
      </c>
      <c r="AS153">
        <v>0</v>
      </c>
      <c r="AT153">
        <v>3</v>
      </c>
      <c r="AW153" s="93">
        <f t="shared" ref="AW153:AW216" si="21">AS153/12</f>
        <v>0</v>
      </c>
      <c r="AX153">
        <f t="shared" ref="AX153:AX216" si="22">AT153</f>
        <v>3</v>
      </c>
    </row>
    <row r="154" spans="2:50">
      <c r="B154" s="35" t="s">
        <v>1893</v>
      </c>
      <c r="C154" s="35" t="s">
        <v>1894</v>
      </c>
      <c r="D154" s="35">
        <v>39165</v>
      </c>
      <c r="E154" s="57">
        <v>0</v>
      </c>
      <c r="F154" s="36">
        <v>0</v>
      </c>
      <c r="G154" s="67">
        <v>0</v>
      </c>
      <c r="H154" s="67">
        <v>0</v>
      </c>
      <c r="I154" s="67">
        <v>0</v>
      </c>
      <c r="J154" s="67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1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7">
        <f t="shared" si="16"/>
        <v>1</v>
      </c>
      <c r="AJ154" s="38">
        <f t="shared" si="17"/>
        <v>1</v>
      </c>
      <c r="AK154" s="39">
        <f t="shared" si="18"/>
        <v>1</v>
      </c>
      <c r="AL154" s="69" t="s">
        <v>2472</v>
      </c>
      <c r="AO154" s="2">
        <f t="shared" si="19"/>
        <v>1</v>
      </c>
      <c r="AP154" s="2">
        <f t="shared" si="20"/>
        <v>2</v>
      </c>
      <c r="AS154">
        <v>0</v>
      </c>
      <c r="AT154">
        <v>3</v>
      </c>
      <c r="AW154" s="93">
        <f t="shared" si="21"/>
        <v>0</v>
      </c>
      <c r="AX154">
        <f t="shared" si="22"/>
        <v>3</v>
      </c>
    </row>
    <row r="155" spans="2:50">
      <c r="B155" s="35" t="s">
        <v>803</v>
      </c>
      <c r="C155" s="35" t="s">
        <v>804</v>
      </c>
      <c r="D155" s="35">
        <v>39165</v>
      </c>
      <c r="E155" s="57">
        <v>0</v>
      </c>
      <c r="F155" s="36">
        <v>0</v>
      </c>
      <c r="G155" s="67">
        <v>0</v>
      </c>
      <c r="H155" s="67">
        <v>0</v>
      </c>
      <c r="I155" s="67">
        <v>0</v>
      </c>
      <c r="J155" s="67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7">
        <f t="shared" si="16"/>
        <v>0</v>
      </c>
      <c r="AJ155" s="38">
        <f t="shared" si="17"/>
        <v>0</v>
      </c>
      <c r="AK155" s="39">
        <f t="shared" si="18"/>
        <v>0</v>
      </c>
      <c r="AL155" s="69" t="s">
        <v>2468</v>
      </c>
      <c r="AO155" s="2">
        <f t="shared" si="19"/>
        <v>0</v>
      </c>
      <c r="AP155" s="2">
        <f t="shared" si="20"/>
        <v>3</v>
      </c>
      <c r="AS155">
        <v>0</v>
      </c>
      <c r="AT155">
        <v>3</v>
      </c>
      <c r="AW155" s="93">
        <f t="shared" si="21"/>
        <v>0</v>
      </c>
      <c r="AX155">
        <f t="shared" si="22"/>
        <v>3</v>
      </c>
    </row>
    <row r="156" spans="2:50">
      <c r="B156" s="35" t="s">
        <v>1895</v>
      </c>
      <c r="C156" s="35" t="s">
        <v>1896</v>
      </c>
      <c r="D156" s="35">
        <v>39165</v>
      </c>
      <c r="E156" s="57">
        <v>0</v>
      </c>
      <c r="F156" s="36">
        <v>0</v>
      </c>
      <c r="G156" s="67">
        <v>0</v>
      </c>
      <c r="H156" s="67">
        <v>0</v>
      </c>
      <c r="I156" s="67">
        <v>0</v>
      </c>
      <c r="J156" s="67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7">
        <f t="shared" si="16"/>
        <v>0</v>
      </c>
      <c r="AJ156" s="38">
        <f t="shared" si="17"/>
        <v>0</v>
      </c>
      <c r="AK156" s="39">
        <f t="shared" si="18"/>
        <v>0</v>
      </c>
      <c r="AL156" s="69" t="s">
        <v>2464</v>
      </c>
      <c r="AO156" s="2">
        <f t="shared" si="19"/>
        <v>0</v>
      </c>
      <c r="AP156" s="2">
        <f t="shared" si="20"/>
        <v>4</v>
      </c>
      <c r="AS156">
        <v>0</v>
      </c>
      <c r="AT156">
        <v>3</v>
      </c>
      <c r="AW156" s="93">
        <f t="shared" si="21"/>
        <v>0</v>
      </c>
      <c r="AX156">
        <f t="shared" si="22"/>
        <v>3</v>
      </c>
    </row>
    <row r="157" spans="2:50">
      <c r="B157" s="35" t="s">
        <v>805</v>
      </c>
      <c r="C157" s="35" t="s">
        <v>806</v>
      </c>
      <c r="D157" s="35">
        <v>39165</v>
      </c>
      <c r="E157" s="57">
        <v>0</v>
      </c>
      <c r="F157" s="36">
        <v>0</v>
      </c>
      <c r="G157" s="67">
        <v>0</v>
      </c>
      <c r="H157" s="67">
        <v>0</v>
      </c>
      <c r="I157" s="67">
        <v>0</v>
      </c>
      <c r="J157" s="67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7">
        <f t="shared" si="16"/>
        <v>0</v>
      </c>
      <c r="AJ157" s="38">
        <f t="shared" si="17"/>
        <v>0</v>
      </c>
      <c r="AK157" s="39">
        <f t="shared" si="18"/>
        <v>0</v>
      </c>
      <c r="AL157" s="69" t="s">
        <v>2468</v>
      </c>
      <c r="AO157" s="2">
        <f t="shared" si="19"/>
        <v>0</v>
      </c>
      <c r="AP157" s="2">
        <f t="shared" si="20"/>
        <v>3</v>
      </c>
      <c r="AS157">
        <v>0</v>
      </c>
      <c r="AT157">
        <v>4</v>
      </c>
      <c r="AW157" s="93">
        <f t="shared" si="21"/>
        <v>0</v>
      </c>
      <c r="AX157">
        <f t="shared" si="22"/>
        <v>4</v>
      </c>
    </row>
    <row r="158" spans="2:50">
      <c r="B158" s="35" t="s">
        <v>807</v>
      </c>
      <c r="C158" s="35" t="s">
        <v>808</v>
      </c>
      <c r="D158" s="35">
        <v>39165</v>
      </c>
      <c r="E158" s="57">
        <v>0</v>
      </c>
      <c r="F158" s="36">
        <v>0</v>
      </c>
      <c r="G158" s="67">
        <v>0</v>
      </c>
      <c r="H158" s="67">
        <v>0</v>
      </c>
      <c r="I158" s="67">
        <v>0</v>
      </c>
      <c r="J158" s="67">
        <v>0</v>
      </c>
      <c r="K158" s="36">
        <v>0</v>
      </c>
      <c r="L158" s="36">
        <v>0</v>
      </c>
      <c r="M158" s="36">
        <v>1</v>
      </c>
      <c r="N158" s="36">
        <v>0</v>
      </c>
      <c r="O158" s="36">
        <v>1</v>
      </c>
      <c r="P158" s="36">
        <v>0</v>
      </c>
      <c r="Q158" s="36">
        <v>1</v>
      </c>
      <c r="R158" s="36">
        <v>0</v>
      </c>
      <c r="S158" s="36">
        <v>1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1</v>
      </c>
      <c r="AF158" s="36">
        <v>0</v>
      </c>
      <c r="AG158" s="36">
        <v>0</v>
      </c>
      <c r="AH158" s="36">
        <v>0</v>
      </c>
      <c r="AI158" s="37">
        <f t="shared" si="16"/>
        <v>5</v>
      </c>
      <c r="AJ158" s="38">
        <f t="shared" si="17"/>
        <v>1</v>
      </c>
      <c r="AK158" s="39">
        <f t="shared" si="18"/>
        <v>5</v>
      </c>
      <c r="AL158" s="69" t="s">
        <v>2464</v>
      </c>
      <c r="AO158" s="2">
        <f t="shared" si="19"/>
        <v>5</v>
      </c>
      <c r="AP158" s="2">
        <f t="shared" si="20"/>
        <v>4</v>
      </c>
      <c r="AS158">
        <v>0</v>
      </c>
      <c r="AT158">
        <v>4</v>
      </c>
      <c r="AW158" s="93">
        <f t="shared" si="21"/>
        <v>0</v>
      </c>
      <c r="AX158">
        <f t="shared" si="22"/>
        <v>4</v>
      </c>
    </row>
    <row r="159" spans="2:50">
      <c r="B159" s="35" t="s">
        <v>809</v>
      </c>
      <c r="C159" s="35" t="s">
        <v>810</v>
      </c>
      <c r="D159" s="35">
        <v>39165</v>
      </c>
      <c r="E159" s="57">
        <v>0</v>
      </c>
      <c r="F159" s="36">
        <v>0</v>
      </c>
      <c r="G159" s="67">
        <v>0</v>
      </c>
      <c r="H159" s="67">
        <v>0</v>
      </c>
      <c r="I159" s="67">
        <v>0</v>
      </c>
      <c r="J159" s="67">
        <v>0</v>
      </c>
      <c r="K159" s="36">
        <v>0</v>
      </c>
      <c r="L159" s="36">
        <v>0</v>
      </c>
      <c r="M159" s="36">
        <v>0</v>
      </c>
      <c r="N159" s="36">
        <v>1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1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7">
        <f t="shared" si="16"/>
        <v>2</v>
      </c>
      <c r="AJ159" s="38">
        <f t="shared" si="17"/>
        <v>1</v>
      </c>
      <c r="AK159" s="39">
        <f t="shared" si="18"/>
        <v>2</v>
      </c>
      <c r="AL159" s="69" t="s">
        <v>2468</v>
      </c>
      <c r="AO159" s="2">
        <f t="shared" si="19"/>
        <v>2</v>
      </c>
      <c r="AP159" s="2">
        <f t="shared" si="20"/>
        <v>3</v>
      </c>
      <c r="AS159">
        <v>0</v>
      </c>
      <c r="AT159">
        <v>4</v>
      </c>
      <c r="AW159" s="93">
        <f t="shared" si="21"/>
        <v>0</v>
      </c>
      <c r="AX159">
        <f t="shared" si="22"/>
        <v>4</v>
      </c>
    </row>
    <row r="160" spans="2:50">
      <c r="B160" s="35" t="s">
        <v>811</v>
      </c>
      <c r="C160" s="35" t="s">
        <v>812</v>
      </c>
      <c r="D160" s="35">
        <v>39165</v>
      </c>
      <c r="E160" s="57">
        <v>0</v>
      </c>
      <c r="F160" s="36">
        <v>0</v>
      </c>
      <c r="G160" s="67">
        <v>0</v>
      </c>
      <c r="H160" s="67">
        <v>0</v>
      </c>
      <c r="I160" s="67">
        <v>0</v>
      </c>
      <c r="J160" s="67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7">
        <f t="shared" si="16"/>
        <v>0</v>
      </c>
      <c r="AJ160" s="38">
        <f t="shared" si="17"/>
        <v>0</v>
      </c>
      <c r="AK160" s="39">
        <f t="shared" si="18"/>
        <v>0</v>
      </c>
      <c r="AL160" s="69" t="s">
        <v>2464</v>
      </c>
      <c r="AO160" s="2">
        <f t="shared" si="19"/>
        <v>0</v>
      </c>
      <c r="AP160" s="2">
        <f t="shared" si="20"/>
        <v>4</v>
      </c>
      <c r="AS160">
        <v>0</v>
      </c>
      <c r="AT160">
        <v>4</v>
      </c>
      <c r="AW160" s="93">
        <f t="shared" si="21"/>
        <v>0</v>
      </c>
      <c r="AX160">
        <f t="shared" si="22"/>
        <v>4</v>
      </c>
    </row>
    <row r="161" spans="2:50">
      <c r="B161" s="35" t="s">
        <v>813</v>
      </c>
      <c r="C161" s="35" t="s">
        <v>814</v>
      </c>
      <c r="D161" s="35">
        <v>39165</v>
      </c>
      <c r="E161" s="57">
        <v>0</v>
      </c>
      <c r="F161" s="36">
        <v>0</v>
      </c>
      <c r="G161" s="67">
        <v>0</v>
      </c>
      <c r="H161" s="67">
        <v>0</v>
      </c>
      <c r="I161" s="67">
        <v>0</v>
      </c>
      <c r="J161" s="67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7">
        <f t="shared" si="16"/>
        <v>0</v>
      </c>
      <c r="AJ161" s="38">
        <f t="shared" si="17"/>
        <v>0</v>
      </c>
      <c r="AK161" s="39">
        <f t="shared" si="18"/>
        <v>0</v>
      </c>
      <c r="AL161" s="69" t="s">
        <v>2472</v>
      </c>
      <c r="AO161" s="2">
        <f t="shared" si="19"/>
        <v>0</v>
      </c>
      <c r="AP161" s="2">
        <f t="shared" si="20"/>
        <v>2</v>
      </c>
      <c r="AS161">
        <v>0</v>
      </c>
      <c r="AT161">
        <v>4</v>
      </c>
      <c r="AW161" s="93">
        <f t="shared" si="21"/>
        <v>0</v>
      </c>
      <c r="AX161">
        <f t="shared" si="22"/>
        <v>4</v>
      </c>
    </row>
    <row r="162" spans="2:50">
      <c r="B162" s="35" t="s">
        <v>815</v>
      </c>
      <c r="C162" s="35" t="s">
        <v>816</v>
      </c>
      <c r="D162" s="35">
        <v>39165</v>
      </c>
      <c r="E162" s="57">
        <v>0</v>
      </c>
      <c r="F162" s="36">
        <v>0</v>
      </c>
      <c r="G162" s="67">
        <v>0</v>
      </c>
      <c r="H162" s="67">
        <v>0</v>
      </c>
      <c r="I162" s="67">
        <v>0</v>
      </c>
      <c r="J162" s="67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1</v>
      </c>
      <c r="V162" s="36">
        <v>0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7">
        <f t="shared" si="16"/>
        <v>1</v>
      </c>
      <c r="AJ162" s="38">
        <f t="shared" si="17"/>
        <v>1</v>
      </c>
      <c r="AK162" s="39">
        <f t="shared" si="18"/>
        <v>1</v>
      </c>
      <c r="AL162" s="69" t="s">
        <v>2472</v>
      </c>
      <c r="AO162" s="2">
        <f t="shared" si="19"/>
        <v>1</v>
      </c>
      <c r="AP162" s="2">
        <f t="shared" si="20"/>
        <v>2</v>
      </c>
      <c r="AS162">
        <v>0</v>
      </c>
      <c r="AT162">
        <v>4</v>
      </c>
      <c r="AW162" s="93">
        <f t="shared" si="21"/>
        <v>0</v>
      </c>
      <c r="AX162">
        <f t="shared" si="22"/>
        <v>4</v>
      </c>
    </row>
    <row r="163" spans="2:50">
      <c r="B163" s="35" t="s">
        <v>1897</v>
      </c>
      <c r="C163" s="35" t="s">
        <v>1898</v>
      </c>
      <c r="D163" s="35">
        <v>39165</v>
      </c>
      <c r="E163" s="57">
        <v>0</v>
      </c>
      <c r="F163" s="36">
        <v>0</v>
      </c>
      <c r="G163" s="67">
        <v>0</v>
      </c>
      <c r="H163" s="67">
        <v>0</v>
      </c>
      <c r="I163" s="67">
        <v>0</v>
      </c>
      <c r="J163" s="67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1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7">
        <f t="shared" si="16"/>
        <v>1</v>
      </c>
      <c r="AJ163" s="38">
        <f t="shared" si="17"/>
        <v>1</v>
      </c>
      <c r="AK163" s="39">
        <f t="shared" si="18"/>
        <v>1</v>
      </c>
      <c r="AL163" s="69" t="s">
        <v>2468</v>
      </c>
      <c r="AO163" s="2">
        <f t="shared" si="19"/>
        <v>1</v>
      </c>
      <c r="AP163" s="2">
        <f t="shared" si="20"/>
        <v>3</v>
      </c>
      <c r="AS163">
        <v>0</v>
      </c>
      <c r="AT163">
        <v>4</v>
      </c>
      <c r="AW163" s="93">
        <f t="shared" si="21"/>
        <v>0</v>
      </c>
      <c r="AX163">
        <f t="shared" si="22"/>
        <v>4</v>
      </c>
    </row>
    <row r="164" spans="2:50">
      <c r="B164" s="35" t="s">
        <v>817</v>
      </c>
      <c r="C164" s="35" t="s">
        <v>818</v>
      </c>
      <c r="D164" s="35">
        <v>39165</v>
      </c>
      <c r="E164" s="57">
        <v>0</v>
      </c>
      <c r="F164" s="36">
        <v>0</v>
      </c>
      <c r="G164" s="67">
        <v>0</v>
      </c>
      <c r="H164" s="67">
        <v>0</v>
      </c>
      <c r="I164" s="67">
        <v>0</v>
      </c>
      <c r="J164" s="67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6">
        <v>0</v>
      </c>
      <c r="AF164" s="36">
        <v>0</v>
      </c>
      <c r="AG164" s="36">
        <v>0</v>
      </c>
      <c r="AH164" s="36">
        <v>0</v>
      </c>
      <c r="AI164" s="37">
        <f t="shared" si="16"/>
        <v>0</v>
      </c>
      <c r="AJ164" s="38">
        <f t="shared" si="17"/>
        <v>0</v>
      </c>
      <c r="AK164" s="39">
        <f t="shared" si="18"/>
        <v>0</v>
      </c>
      <c r="AL164" s="69" t="s">
        <v>2472</v>
      </c>
      <c r="AO164" s="2">
        <f t="shared" si="19"/>
        <v>0</v>
      </c>
      <c r="AP164" s="2">
        <f t="shared" si="20"/>
        <v>2</v>
      </c>
      <c r="AS164">
        <v>0</v>
      </c>
      <c r="AT164">
        <v>4</v>
      </c>
      <c r="AW164" s="93">
        <f t="shared" si="21"/>
        <v>0</v>
      </c>
      <c r="AX164">
        <f t="shared" si="22"/>
        <v>4</v>
      </c>
    </row>
    <row r="165" spans="2:50">
      <c r="B165" s="35" t="s">
        <v>819</v>
      </c>
      <c r="C165" s="35" t="s">
        <v>820</v>
      </c>
      <c r="D165" s="35">
        <v>39165</v>
      </c>
      <c r="E165" s="57">
        <v>0</v>
      </c>
      <c r="F165" s="36">
        <v>0</v>
      </c>
      <c r="G165" s="67">
        <v>0</v>
      </c>
      <c r="H165" s="67">
        <v>0</v>
      </c>
      <c r="I165" s="67">
        <v>0</v>
      </c>
      <c r="J165" s="67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I165" s="37">
        <f t="shared" si="16"/>
        <v>0</v>
      </c>
      <c r="AJ165" s="38">
        <f t="shared" si="17"/>
        <v>0</v>
      </c>
      <c r="AK165" s="39">
        <f t="shared" si="18"/>
        <v>0</v>
      </c>
      <c r="AL165" s="69" t="s">
        <v>2468</v>
      </c>
      <c r="AO165" s="2">
        <f t="shared" si="19"/>
        <v>0</v>
      </c>
      <c r="AP165" s="2">
        <f t="shared" si="20"/>
        <v>3</v>
      </c>
      <c r="AS165">
        <v>0</v>
      </c>
      <c r="AT165">
        <v>4</v>
      </c>
      <c r="AW165" s="93">
        <f t="shared" si="21"/>
        <v>0</v>
      </c>
      <c r="AX165">
        <f t="shared" si="22"/>
        <v>4</v>
      </c>
    </row>
    <row r="166" spans="2:50">
      <c r="B166" s="35" t="s">
        <v>821</v>
      </c>
      <c r="C166" s="35" t="s">
        <v>822</v>
      </c>
      <c r="D166" s="35">
        <v>39165</v>
      </c>
      <c r="E166" s="57">
        <v>0</v>
      </c>
      <c r="F166" s="36">
        <v>0</v>
      </c>
      <c r="G166" s="67">
        <v>1</v>
      </c>
      <c r="H166" s="67">
        <v>0</v>
      </c>
      <c r="I166" s="67">
        <v>1</v>
      </c>
      <c r="J166" s="67">
        <v>0</v>
      </c>
      <c r="K166" s="36">
        <v>1</v>
      </c>
      <c r="L166" s="36">
        <v>0</v>
      </c>
      <c r="M166" s="36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1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1</v>
      </c>
      <c r="AF166" s="36">
        <v>0</v>
      </c>
      <c r="AG166" s="36">
        <v>0</v>
      </c>
      <c r="AH166" s="36">
        <v>0</v>
      </c>
      <c r="AI166" s="37">
        <f t="shared" si="16"/>
        <v>6</v>
      </c>
      <c r="AJ166" s="38">
        <f t="shared" si="17"/>
        <v>1</v>
      </c>
      <c r="AK166" s="39">
        <f t="shared" si="18"/>
        <v>6</v>
      </c>
      <c r="AL166" s="69" t="s">
        <v>2468</v>
      </c>
      <c r="AO166" s="2">
        <f t="shared" si="19"/>
        <v>6</v>
      </c>
      <c r="AP166" s="2">
        <f t="shared" si="20"/>
        <v>3</v>
      </c>
      <c r="AS166">
        <v>0</v>
      </c>
      <c r="AT166">
        <v>4</v>
      </c>
      <c r="AW166" s="93">
        <f t="shared" si="21"/>
        <v>0</v>
      </c>
      <c r="AX166">
        <f t="shared" si="22"/>
        <v>4</v>
      </c>
    </row>
    <row r="167" spans="2:50">
      <c r="B167" s="35" t="s">
        <v>823</v>
      </c>
      <c r="C167" s="35" t="s">
        <v>824</v>
      </c>
      <c r="D167" s="35">
        <v>39165</v>
      </c>
      <c r="E167" s="57">
        <v>0</v>
      </c>
      <c r="F167" s="36">
        <v>0</v>
      </c>
      <c r="G167" s="67">
        <v>0</v>
      </c>
      <c r="H167" s="67">
        <v>0</v>
      </c>
      <c r="I167" s="67">
        <v>0</v>
      </c>
      <c r="J167" s="67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7">
        <f t="shared" ref="AI167:AI230" si="23">SUM(E167:AH167)</f>
        <v>0</v>
      </c>
      <c r="AJ167" s="38">
        <f t="shared" ref="AJ167:AJ230" si="24">IF(AI167=0,0,1)</f>
        <v>0</v>
      </c>
      <c r="AK167" s="39">
        <f t="shared" ref="AK167:AK230" si="25">SUMPRODUCT($E$20:$AH$20,E167:AH167)</f>
        <v>0</v>
      </c>
      <c r="AL167" s="69" t="s">
        <v>2479</v>
      </c>
      <c r="AO167" s="2">
        <f t="shared" si="19"/>
        <v>0</v>
      </c>
      <c r="AP167" s="2" t="str">
        <f t="shared" si="20"/>
        <v>QQQ</v>
      </c>
      <c r="AS167">
        <v>0</v>
      </c>
      <c r="AT167">
        <v>4</v>
      </c>
      <c r="AW167" s="93">
        <f t="shared" si="21"/>
        <v>0</v>
      </c>
      <c r="AX167">
        <f t="shared" si="22"/>
        <v>4</v>
      </c>
    </row>
    <row r="168" spans="2:50">
      <c r="B168" s="35" t="s">
        <v>825</v>
      </c>
      <c r="C168" s="35" t="s">
        <v>826</v>
      </c>
      <c r="D168" s="35">
        <v>39165</v>
      </c>
      <c r="E168" s="57">
        <v>0</v>
      </c>
      <c r="F168" s="36">
        <v>0</v>
      </c>
      <c r="G168" s="67">
        <v>0</v>
      </c>
      <c r="H168" s="67">
        <v>0</v>
      </c>
      <c r="I168" s="67">
        <v>0</v>
      </c>
      <c r="J168" s="67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0</v>
      </c>
      <c r="AI168" s="37">
        <f t="shared" si="23"/>
        <v>0</v>
      </c>
      <c r="AJ168" s="38">
        <f t="shared" si="24"/>
        <v>0</v>
      </c>
      <c r="AK168" s="39">
        <f t="shared" si="25"/>
        <v>0</v>
      </c>
      <c r="AL168" s="69" t="s">
        <v>2468</v>
      </c>
      <c r="AO168" s="2">
        <f t="shared" si="19"/>
        <v>0</v>
      </c>
      <c r="AP168" s="2">
        <f t="shared" si="20"/>
        <v>3</v>
      </c>
      <c r="AS168">
        <v>0</v>
      </c>
      <c r="AT168">
        <v>4</v>
      </c>
      <c r="AW168" s="93">
        <f t="shared" si="21"/>
        <v>0</v>
      </c>
      <c r="AX168">
        <f t="shared" si="22"/>
        <v>4</v>
      </c>
    </row>
    <row r="169" spans="2:50">
      <c r="B169" s="35" t="s">
        <v>827</v>
      </c>
      <c r="C169" s="35" t="s">
        <v>828</v>
      </c>
      <c r="D169" s="35">
        <v>39165</v>
      </c>
      <c r="E169" s="57">
        <v>0</v>
      </c>
      <c r="F169" s="36">
        <v>0</v>
      </c>
      <c r="G169" s="67">
        <v>0</v>
      </c>
      <c r="H169" s="67">
        <v>0</v>
      </c>
      <c r="I169" s="67">
        <v>0</v>
      </c>
      <c r="J169" s="67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7">
        <f t="shared" si="23"/>
        <v>0</v>
      </c>
      <c r="AJ169" s="38">
        <f t="shared" si="24"/>
        <v>0</v>
      </c>
      <c r="AK169" s="39">
        <f t="shared" si="25"/>
        <v>0</v>
      </c>
      <c r="AL169" s="69" t="s">
        <v>2464</v>
      </c>
      <c r="AO169" s="2">
        <f t="shared" si="19"/>
        <v>0</v>
      </c>
      <c r="AP169" s="2">
        <f t="shared" si="20"/>
        <v>4</v>
      </c>
      <c r="AS169">
        <v>0</v>
      </c>
      <c r="AT169">
        <v>4</v>
      </c>
      <c r="AW169" s="93">
        <f t="shared" si="21"/>
        <v>0</v>
      </c>
      <c r="AX169">
        <f t="shared" si="22"/>
        <v>4</v>
      </c>
    </row>
    <row r="170" spans="2:50">
      <c r="B170" s="35" t="s">
        <v>829</v>
      </c>
      <c r="C170" s="35" t="s">
        <v>830</v>
      </c>
      <c r="D170" s="35">
        <v>39165</v>
      </c>
      <c r="E170" s="57">
        <v>0</v>
      </c>
      <c r="F170" s="36">
        <v>0</v>
      </c>
      <c r="G170" s="67">
        <v>0</v>
      </c>
      <c r="H170" s="67">
        <v>0</v>
      </c>
      <c r="I170" s="67">
        <v>0</v>
      </c>
      <c r="J170" s="67">
        <v>0</v>
      </c>
      <c r="K170" s="36">
        <v>1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7">
        <f t="shared" si="23"/>
        <v>1</v>
      </c>
      <c r="AJ170" s="38">
        <f t="shared" si="24"/>
        <v>1</v>
      </c>
      <c r="AK170" s="39">
        <f t="shared" si="25"/>
        <v>1</v>
      </c>
      <c r="AL170" s="69" t="s">
        <v>2472</v>
      </c>
      <c r="AO170" s="2">
        <f t="shared" si="19"/>
        <v>1</v>
      </c>
      <c r="AP170" s="2">
        <f t="shared" si="20"/>
        <v>2</v>
      </c>
      <c r="AS170">
        <v>0</v>
      </c>
      <c r="AT170">
        <v>4</v>
      </c>
      <c r="AW170" s="93">
        <f t="shared" si="21"/>
        <v>0</v>
      </c>
      <c r="AX170">
        <f t="shared" si="22"/>
        <v>4</v>
      </c>
    </row>
    <row r="171" spans="2:50">
      <c r="B171" s="35" t="s">
        <v>831</v>
      </c>
      <c r="C171" s="35" t="s">
        <v>832</v>
      </c>
      <c r="D171" s="35">
        <v>39165</v>
      </c>
      <c r="E171" s="57">
        <v>0</v>
      </c>
      <c r="F171" s="36">
        <v>0</v>
      </c>
      <c r="G171" s="67">
        <v>0</v>
      </c>
      <c r="H171" s="67">
        <v>0</v>
      </c>
      <c r="I171" s="67">
        <v>0</v>
      </c>
      <c r="J171" s="67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0</v>
      </c>
      <c r="AH171" s="36">
        <v>0</v>
      </c>
      <c r="AI171" s="37">
        <f t="shared" si="23"/>
        <v>0</v>
      </c>
      <c r="AJ171" s="38">
        <f t="shared" si="24"/>
        <v>0</v>
      </c>
      <c r="AK171" s="39">
        <f t="shared" si="25"/>
        <v>0</v>
      </c>
      <c r="AL171" s="69" t="s">
        <v>2468</v>
      </c>
      <c r="AO171" s="2">
        <f t="shared" si="19"/>
        <v>0</v>
      </c>
      <c r="AP171" s="2">
        <f t="shared" si="20"/>
        <v>3</v>
      </c>
      <c r="AS171">
        <v>0</v>
      </c>
      <c r="AT171">
        <v>4</v>
      </c>
      <c r="AW171" s="93">
        <f t="shared" si="21"/>
        <v>0</v>
      </c>
      <c r="AX171">
        <f t="shared" si="22"/>
        <v>4</v>
      </c>
    </row>
    <row r="172" spans="2:50">
      <c r="B172" s="35" t="s">
        <v>833</v>
      </c>
      <c r="C172" s="35" t="s">
        <v>834</v>
      </c>
      <c r="D172" s="35">
        <v>39165</v>
      </c>
      <c r="E172" s="57">
        <v>0</v>
      </c>
      <c r="F172" s="36">
        <v>0</v>
      </c>
      <c r="G172" s="67">
        <v>1</v>
      </c>
      <c r="H172" s="67">
        <v>0</v>
      </c>
      <c r="I172" s="67">
        <v>0</v>
      </c>
      <c r="J172" s="67">
        <v>0</v>
      </c>
      <c r="K172" s="36">
        <v>1</v>
      </c>
      <c r="L172" s="36">
        <v>0</v>
      </c>
      <c r="M172" s="36">
        <v>1</v>
      </c>
      <c r="N172" s="36">
        <v>0</v>
      </c>
      <c r="O172" s="36">
        <v>1</v>
      </c>
      <c r="P172" s="36">
        <v>0</v>
      </c>
      <c r="Q172" s="36">
        <v>0</v>
      </c>
      <c r="R172" s="36">
        <v>0</v>
      </c>
      <c r="S172" s="36">
        <v>1</v>
      </c>
      <c r="T172" s="36">
        <v>0</v>
      </c>
      <c r="U172" s="36">
        <v>1</v>
      </c>
      <c r="V172" s="36">
        <v>0</v>
      </c>
      <c r="W172" s="36">
        <v>1</v>
      </c>
      <c r="X172" s="36">
        <v>0</v>
      </c>
      <c r="Y172" s="36">
        <v>0</v>
      </c>
      <c r="Z172" s="36">
        <v>0</v>
      </c>
      <c r="AA172" s="36">
        <v>1</v>
      </c>
      <c r="AB172" s="36">
        <v>0</v>
      </c>
      <c r="AC172" s="36">
        <v>0</v>
      </c>
      <c r="AD172" s="36">
        <v>0</v>
      </c>
      <c r="AE172" s="36">
        <v>1</v>
      </c>
      <c r="AF172" s="36">
        <v>0</v>
      </c>
      <c r="AG172" s="36">
        <v>0</v>
      </c>
      <c r="AH172" s="36">
        <v>0</v>
      </c>
      <c r="AI172" s="37">
        <f t="shared" si="23"/>
        <v>9</v>
      </c>
      <c r="AJ172" s="38">
        <f t="shared" si="24"/>
        <v>1</v>
      </c>
      <c r="AK172" s="39">
        <f t="shared" si="25"/>
        <v>9</v>
      </c>
      <c r="AL172" s="69" t="s">
        <v>2468</v>
      </c>
      <c r="AO172" s="2">
        <f t="shared" si="19"/>
        <v>9</v>
      </c>
      <c r="AP172" s="2">
        <f t="shared" si="20"/>
        <v>3</v>
      </c>
      <c r="AS172">
        <v>0</v>
      </c>
      <c r="AT172">
        <v>4</v>
      </c>
      <c r="AW172" s="93">
        <f t="shared" si="21"/>
        <v>0</v>
      </c>
      <c r="AX172">
        <f t="shared" si="22"/>
        <v>4</v>
      </c>
    </row>
    <row r="173" spans="2:50">
      <c r="B173" s="35" t="s">
        <v>835</v>
      </c>
      <c r="C173" s="35" t="s">
        <v>836</v>
      </c>
      <c r="D173" s="35">
        <v>39165</v>
      </c>
      <c r="E173" s="57">
        <v>0</v>
      </c>
      <c r="F173" s="36">
        <v>0</v>
      </c>
      <c r="G173" s="67">
        <v>0</v>
      </c>
      <c r="H173" s="67">
        <v>0</v>
      </c>
      <c r="I173" s="67">
        <v>0</v>
      </c>
      <c r="J173" s="67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7">
        <f t="shared" si="23"/>
        <v>0</v>
      </c>
      <c r="AJ173" s="38">
        <f t="shared" si="24"/>
        <v>0</v>
      </c>
      <c r="AK173" s="39">
        <f t="shared" si="25"/>
        <v>0</v>
      </c>
      <c r="AL173" s="69" t="s">
        <v>2468</v>
      </c>
      <c r="AO173" s="2">
        <f t="shared" si="19"/>
        <v>0</v>
      </c>
      <c r="AP173" s="2">
        <f t="shared" si="20"/>
        <v>3</v>
      </c>
      <c r="AS173">
        <v>0</v>
      </c>
      <c r="AT173">
        <v>4</v>
      </c>
      <c r="AW173" s="93">
        <f t="shared" si="21"/>
        <v>0</v>
      </c>
      <c r="AX173">
        <f t="shared" si="22"/>
        <v>4</v>
      </c>
    </row>
    <row r="174" spans="2:50">
      <c r="B174" s="35" t="s">
        <v>837</v>
      </c>
      <c r="C174" s="35" t="s">
        <v>838</v>
      </c>
      <c r="D174" s="35">
        <v>39165</v>
      </c>
      <c r="E174" s="57">
        <v>0</v>
      </c>
      <c r="F174" s="36">
        <v>0</v>
      </c>
      <c r="G174" s="67">
        <v>0</v>
      </c>
      <c r="H174" s="67">
        <v>0</v>
      </c>
      <c r="I174" s="67">
        <v>0</v>
      </c>
      <c r="J174" s="67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7">
        <f t="shared" si="23"/>
        <v>0</v>
      </c>
      <c r="AJ174" s="38">
        <f t="shared" si="24"/>
        <v>0</v>
      </c>
      <c r="AK174" s="39">
        <f t="shared" si="25"/>
        <v>0</v>
      </c>
      <c r="AL174" s="69" t="s">
        <v>2472</v>
      </c>
      <c r="AO174" s="2">
        <f t="shared" si="19"/>
        <v>0</v>
      </c>
      <c r="AP174" s="2">
        <f t="shared" si="20"/>
        <v>2</v>
      </c>
      <c r="AS174">
        <v>0</v>
      </c>
      <c r="AT174">
        <v>4</v>
      </c>
      <c r="AW174" s="93">
        <f t="shared" si="21"/>
        <v>0</v>
      </c>
      <c r="AX174">
        <f t="shared" si="22"/>
        <v>4</v>
      </c>
    </row>
    <row r="175" spans="2:50">
      <c r="B175" s="35" t="s">
        <v>839</v>
      </c>
      <c r="C175" s="35" t="s">
        <v>840</v>
      </c>
      <c r="D175" s="35">
        <v>39165</v>
      </c>
      <c r="E175" s="57">
        <v>0</v>
      </c>
      <c r="F175" s="36">
        <v>0</v>
      </c>
      <c r="G175" s="67">
        <v>0</v>
      </c>
      <c r="H175" s="67">
        <v>0</v>
      </c>
      <c r="I175" s="67">
        <v>0</v>
      </c>
      <c r="J175" s="67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1</v>
      </c>
      <c r="R175" s="36">
        <v>0</v>
      </c>
      <c r="S175" s="36">
        <v>1</v>
      </c>
      <c r="T175" s="36">
        <v>0</v>
      </c>
      <c r="U175" s="36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7">
        <f t="shared" si="23"/>
        <v>3</v>
      </c>
      <c r="AJ175" s="38">
        <f t="shared" si="24"/>
        <v>1</v>
      </c>
      <c r="AK175" s="39">
        <f t="shared" si="25"/>
        <v>3</v>
      </c>
      <c r="AL175" s="69" t="s">
        <v>2464</v>
      </c>
      <c r="AO175" s="2">
        <f t="shared" si="19"/>
        <v>3</v>
      </c>
      <c r="AP175" s="2">
        <f t="shared" si="20"/>
        <v>4</v>
      </c>
      <c r="AS175">
        <v>0</v>
      </c>
      <c r="AT175">
        <v>4</v>
      </c>
      <c r="AW175" s="93">
        <f t="shared" si="21"/>
        <v>0</v>
      </c>
      <c r="AX175">
        <f t="shared" si="22"/>
        <v>4</v>
      </c>
    </row>
    <row r="176" spans="2:50">
      <c r="B176" s="35" t="s">
        <v>841</v>
      </c>
      <c r="C176" s="35" t="s">
        <v>842</v>
      </c>
      <c r="D176" s="35">
        <v>39165</v>
      </c>
      <c r="E176" s="57">
        <v>0</v>
      </c>
      <c r="F176" s="36">
        <v>0</v>
      </c>
      <c r="G176" s="67">
        <v>0</v>
      </c>
      <c r="H176" s="67">
        <v>0</v>
      </c>
      <c r="I176" s="67">
        <v>0</v>
      </c>
      <c r="J176" s="67">
        <v>0</v>
      </c>
      <c r="K176" s="36">
        <v>0</v>
      </c>
      <c r="L176" s="36">
        <v>0</v>
      </c>
      <c r="M176" s="36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7">
        <f t="shared" si="23"/>
        <v>1</v>
      </c>
      <c r="AJ176" s="38">
        <f t="shared" si="24"/>
        <v>1</v>
      </c>
      <c r="AK176" s="39">
        <f t="shared" si="25"/>
        <v>1</v>
      </c>
      <c r="AL176" s="69" t="s">
        <v>2472</v>
      </c>
      <c r="AO176" s="2">
        <f t="shared" si="19"/>
        <v>1</v>
      </c>
      <c r="AP176" s="2">
        <f t="shared" si="20"/>
        <v>2</v>
      </c>
      <c r="AS176">
        <v>0</v>
      </c>
      <c r="AT176">
        <v>4</v>
      </c>
      <c r="AW176" s="93">
        <f t="shared" si="21"/>
        <v>0</v>
      </c>
      <c r="AX176">
        <f t="shared" si="22"/>
        <v>4</v>
      </c>
    </row>
    <row r="177" spans="2:50">
      <c r="B177" s="35" t="s">
        <v>843</v>
      </c>
      <c r="C177" s="35" t="s">
        <v>844</v>
      </c>
      <c r="D177" s="35">
        <v>39165</v>
      </c>
      <c r="E177" s="57">
        <v>0</v>
      </c>
      <c r="F177" s="36">
        <v>0</v>
      </c>
      <c r="G177" s="67">
        <v>0</v>
      </c>
      <c r="H177" s="67">
        <v>0</v>
      </c>
      <c r="I177" s="67">
        <v>0</v>
      </c>
      <c r="J177" s="67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6">
        <v>0</v>
      </c>
      <c r="AF177" s="36">
        <v>0</v>
      </c>
      <c r="AG177" s="36">
        <v>0</v>
      </c>
      <c r="AH177" s="36">
        <v>0</v>
      </c>
      <c r="AI177" s="37">
        <f t="shared" si="23"/>
        <v>0</v>
      </c>
      <c r="AJ177" s="38">
        <f t="shared" si="24"/>
        <v>0</v>
      </c>
      <c r="AK177" s="39">
        <f t="shared" si="25"/>
        <v>0</v>
      </c>
      <c r="AL177" s="69" t="s">
        <v>2464</v>
      </c>
      <c r="AO177" s="2">
        <f t="shared" si="19"/>
        <v>0</v>
      </c>
      <c r="AP177" s="2">
        <f t="shared" si="20"/>
        <v>4</v>
      </c>
      <c r="AS177">
        <v>0</v>
      </c>
      <c r="AT177">
        <v>4</v>
      </c>
      <c r="AW177" s="93">
        <f t="shared" si="21"/>
        <v>0</v>
      </c>
      <c r="AX177">
        <f t="shared" si="22"/>
        <v>4</v>
      </c>
    </row>
    <row r="178" spans="2:50">
      <c r="B178" s="35" t="s">
        <v>1899</v>
      </c>
      <c r="C178" s="35" t="s">
        <v>1900</v>
      </c>
      <c r="D178" s="35">
        <v>39165</v>
      </c>
      <c r="E178" s="57">
        <v>0</v>
      </c>
      <c r="F178" s="36">
        <v>0</v>
      </c>
      <c r="G178" s="67">
        <v>0</v>
      </c>
      <c r="H178" s="67">
        <v>0</v>
      </c>
      <c r="I178" s="67">
        <v>0</v>
      </c>
      <c r="J178" s="67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7">
        <f t="shared" si="23"/>
        <v>0</v>
      </c>
      <c r="AJ178" s="38">
        <f t="shared" si="24"/>
        <v>0</v>
      </c>
      <c r="AK178" s="39">
        <f t="shared" si="25"/>
        <v>0</v>
      </c>
      <c r="AL178" s="69" t="s">
        <v>2472</v>
      </c>
      <c r="AO178" s="2">
        <f t="shared" si="19"/>
        <v>0</v>
      </c>
      <c r="AP178" s="2">
        <f t="shared" si="20"/>
        <v>2</v>
      </c>
      <c r="AS178">
        <v>0</v>
      </c>
      <c r="AT178">
        <v>4</v>
      </c>
      <c r="AW178" s="93">
        <f t="shared" si="21"/>
        <v>0</v>
      </c>
      <c r="AX178">
        <f t="shared" si="22"/>
        <v>4</v>
      </c>
    </row>
    <row r="179" spans="2:50">
      <c r="B179" s="35" t="s">
        <v>1901</v>
      </c>
      <c r="C179" s="35" t="s">
        <v>1902</v>
      </c>
      <c r="D179" s="35">
        <v>39165</v>
      </c>
      <c r="E179" s="57">
        <v>0</v>
      </c>
      <c r="F179" s="36">
        <v>0</v>
      </c>
      <c r="G179" s="67">
        <v>0</v>
      </c>
      <c r="H179" s="67">
        <v>0</v>
      </c>
      <c r="I179" s="67">
        <v>0</v>
      </c>
      <c r="J179" s="67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7">
        <f t="shared" si="23"/>
        <v>0</v>
      </c>
      <c r="AJ179" s="38">
        <f t="shared" si="24"/>
        <v>0</v>
      </c>
      <c r="AK179" s="39">
        <f t="shared" si="25"/>
        <v>0</v>
      </c>
      <c r="AL179" s="69" t="s">
        <v>2470</v>
      </c>
      <c r="AO179" s="2">
        <f t="shared" si="19"/>
        <v>0</v>
      </c>
      <c r="AP179" s="2">
        <f t="shared" si="20"/>
        <v>0</v>
      </c>
      <c r="AS179">
        <v>0</v>
      </c>
      <c r="AT179">
        <v>4</v>
      </c>
      <c r="AW179" s="93">
        <f t="shared" si="21"/>
        <v>0</v>
      </c>
      <c r="AX179">
        <f t="shared" si="22"/>
        <v>4</v>
      </c>
    </row>
    <row r="180" spans="2:50">
      <c r="B180" s="35" t="s">
        <v>1903</v>
      </c>
      <c r="C180" s="35" t="s">
        <v>1904</v>
      </c>
      <c r="D180" s="35">
        <v>39165</v>
      </c>
      <c r="E180" s="57">
        <v>0</v>
      </c>
      <c r="F180" s="36">
        <v>0</v>
      </c>
      <c r="G180" s="67">
        <v>0</v>
      </c>
      <c r="H180" s="67">
        <v>0</v>
      </c>
      <c r="I180" s="67">
        <v>0</v>
      </c>
      <c r="J180" s="67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7">
        <f t="shared" si="23"/>
        <v>0</v>
      </c>
      <c r="AJ180" s="38">
        <f t="shared" si="24"/>
        <v>0</v>
      </c>
      <c r="AK180" s="39">
        <f t="shared" si="25"/>
        <v>0</v>
      </c>
      <c r="AL180" s="69" t="s">
        <v>2472</v>
      </c>
      <c r="AO180" s="2">
        <f t="shared" si="19"/>
        <v>0</v>
      </c>
      <c r="AP180" s="2">
        <f t="shared" si="20"/>
        <v>2</v>
      </c>
      <c r="AS180">
        <v>0</v>
      </c>
      <c r="AT180">
        <v>4</v>
      </c>
      <c r="AW180" s="93">
        <f t="shared" si="21"/>
        <v>0</v>
      </c>
      <c r="AX180">
        <f t="shared" si="22"/>
        <v>4</v>
      </c>
    </row>
    <row r="181" spans="2:50">
      <c r="B181" s="35" t="s">
        <v>845</v>
      </c>
      <c r="C181" s="35" t="s">
        <v>846</v>
      </c>
      <c r="D181" s="35">
        <v>39165</v>
      </c>
      <c r="E181" s="57">
        <v>0</v>
      </c>
      <c r="F181" s="36">
        <v>0</v>
      </c>
      <c r="G181" s="67">
        <v>0</v>
      </c>
      <c r="H181" s="67">
        <v>0</v>
      </c>
      <c r="I181" s="67">
        <v>0</v>
      </c>
      <c r="J181" s="67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7">
        <f t="shared" si="23"/>
        <v>0</v>
      </c>
      <c r="AJ181" s="38">
        <f t="shared" si="24"/>
        <v>0</v>
      </c>
      <c r="AK181" s="39">
        <f t="shared" si="25"/>
        <v>0</v>
      </c>
      <c r="AL181" s="69" t="s">
        <v>2468</v>
      </c>
      <c r="AO181" s="2">
        <f t="shared" si="19"/>
        <v>0</v>
      </c>
      <c r="AP181" s="2">
        <f t="shared" si="20"/>
        <v>3</v>
      </c>
      <c r="AS181">
        <v>0</v>
      </c>
      <c r="AT181">
        <v>4</v>
      </c>
      <c r="AW181" s="93">
        <f t="shared" si="21"/>
        <v>0</v>
      </c>
      <c r="AX181">
        <f t="shared" si="22"/>
        <v>4</v>
      </c>
    </row>
    <row r="182" spans="2:50">
      <c r="B182" s="35" t="s">
        <v>847</v>
      </c>
      <c r="C182" s="35" t="s">
        <v>848</v>
      </c>
      <c r="D182" s="35">
        <v>39165</v>
      </c>
      <c r="E182" s="57">
        <v>0</v>
      </c>
      <c r="F182" s="36">
        <v>0</v>
      </c>
      <c r="G182" s="67">
        <v>0</v>
      </c>
      <c r="H182" s="67">
        <v>0</v>
      </c>
      <c r="I182" s="67">
        <v>0</v>
      </c>
      <c r="J182" s="67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7">
        <f t="shared" si="23"/>
        <v>0</v>
      </c>
      <c r="AJ182" s="38">
        <f t="shared" si="24"/>
        <v>0</v>
      </c>
      <c r="AK182" s="39">
        <f t="shared" si="25"/>
        <v>0</v>
      </c>
      <c r="AL182" s="69" t="s">
        <v>2468</v>
      </c>
      <c r="AO182" s="2">
        <f t="shared" si="19"/>
        <v>0</v>
      </c>
      <c r="AP182" s="2">
        <f t="shared" si="20"/>
        <v>3</v>
      </c>
      <c r="AS182">
        <v>0</v>
      </c>
      <c r="AT182">
        <v>4</v>
      </c>
      <c r="AW182" s="93">
        <f t="shared" si="21"/>
        <v>0</v>
      </c>
      <c r="AX182">
        <f t="shared" si="22"/>
        <v>4</v>
      </c>
    </row>
    <row r="183" spans="2:50">
      <c r="B183" s="35" t="s">
        <v>849</v>
      </c>
      <c r="C183" s="35" t="s">
        <v>850</v>
      </c>
      <c r="D183" s="35">
        <v>39165</v>
      </c>
      <c r="E183" s="57">
        <v>0</v>
      </c>
      <c r="F183" s="36">
        <v>0</v>
      </c>
      <c r="G183" s="67">
        <v>0</v>
      </c>
      <c r="H183" s="67">
        <v>0</v>
      </c>
      <c r="I183" s="67">
        <v>0</v>
      </c>
      <c r="J183" s="67">
        <v>0</v>
      </c>
      <c r="K183" s="36">
        <v>0</v>
      </c>
      <c r="L183" s="36">
        <v>0</v>
      </c>
      <c r="M183" s="36">
        <v>1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7">
        <f t="shared" si="23"/>
        <v>1</v>
      </c>
      <c r="AJ183" s="38">
        <f t="shared" si="24"/>
        <v>1</v>
      </c>
      <c r="AK183" s="39">
        <f t="shared" si="25"/>
        <v>1</v>
      </c>
      <c r="AL183" s="69" t="s">
        <v>2468</v>
      </c>
      <c r="AO183" s="2">
        <f t="shared" si="19"/>
        <v>1</v>
      </c>
      <c r="AP183" s="2">
        <f t="shared" si="20"/>
        <v>3</v>
      </c>
      <c r="AS183">
        <v>0</v>
      </c>
      <c r="AT183">
        <v>4</v>
      </c>
      <c r="AW183" s="93">
        <f t="shared" si="21"/>
        <v>0</v>
      </c>
      <c r="AX183">
        <f t="shared" si="22"/>
        <v>4</v>
      </c>
    </row>
    <row r="184" spans="2:50">
      <c r="B184" s="35" t="s">
        <v>851</v>
      </c>
      <c r="C184" s="35" t="s">
        <v>852</v>
      </c>
      <c r="D184" s="35">
        <v>39165</v>
      </c>
      <c r="E184" s="57">
        <v>0</v>
      </c>
      <c r="F184" s="36">
        <v>0</v>
      </c>
      <c r="G184" s="67">
        <v>0</v>
      </c>
      <c r="H184" s="67">
        <v>0</v>
      </c>
      <c r="I184" s="67">
        <v>0</v>
      </c>
      <c r="J184" s="67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1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7">
        <f t="shared" si="23"/>
        <v>1</v>
      </c>
      <c r="AJ184" s="38">
        <f t="shared" si="24"/>
        <v>1</v>
      </c>
      <c r="AK184" s="39">
        <f t="shared" si="25"/>
        <v>1</v>
      </c>
      <c r="AL184" s="69" t="s">
        <v>2472</v>
      </c>
      <c r="AO184" s="2">
        <f t="shared" si="19"/>
        <v>1</v>
      </c>
      <c r="AP184" s="2">
        <f t="shared" si="20"/>
        <v>2</v>
      </c>
      <c r="AS184">
        <v>0</v>
      </c>
      <c r="AT184">
        <v>4</v>
      </c>
      <c r="AW184" s="93">
        <f t="shared" si="21"/>
        <v>0</v>
      </c>
      <c r="AX184">
        <f t="shared" si="22"/>
        <v>4</v>
      </c>
    </row>
    <row r="185" spans="2:50">
      <c r="B185" s="35" t="s">
        <v>853</v>
      </c>
      <c r="C185" s="35" t="s">
        <v>854</v>
      </c>
      <c r="D185" s="35">
        <v>39165</v>
      </c>
      <c r="E185" s="57">
        <v>0</v>
      </c>
      <c r="F185" s="36">
        <v>0</v>
      </c>
      <c r="G185" s="67">
        <v>1</v>
      </c>
      <c r="H185" s="67">
        <v>0</v>
      </c>
      <c r="I185" s="67">
        <v>1</v>
      </c>
      <c r="J185" s="67">
        <v>0</v>
      </c>
      <c r="K185" s="36">
        <v>1</v>
      </c>
      <c r="L185" s="36">
        <v>0</v>
      </c>
      <c r="M185" s="36">
        <v>1</v>
      </c>
      <c r="N185" s="36">
        <v>0</v>
      </c>
      <c r="O185" s="36">
        <v>0</v>
      </c>
      <c r="P185" s="36">
        <v>0</v>
      </c>
      <c r="Q185" s="36">
        <v>1</v>
      </c>
      <c r="R185" s="36">
        <v>0</v>
      </c>
      <c r="S185" s="36">
        <v>1</v>
      </c>
      <c r="T185" s="36">
        <v>0</v>
      </c>
      <c r="U185" s="36">
        <v>1</v>
      </c>
      <c r="V185" s="36">
        <v>0</v>
      </c>
      <c r="W185" s="36">
        <v>1</v>
      </c>
      <c r="X185" s="36">
        <v>0</v>
      </c>
      <c r="Y185" s="36">
        <v>1</v>
      </c>
      <c r="Z185" s="36">
        <v>0</v>
      </c>
      <c r="AA185" s="36">
        <v>0</v>
      </c>
      <c r="AB185" s="36">
        <v>0</v>
      </c>
      <c r="AC185" s="36">
        <v>0</v>
      </c>
      <c r="AD185" s="36">
        <v>0</v>
      </c>
      <c r="AE185" s="36">
        <v>1</v>
      </c>
      <c r="AF185" s="36">
        <v>0</v>
      </c>
      <c r="AG185" s="36">
        <v>0</v>
      </c>
      <c r="AH185" s="36">
        <v>0</v>
      </c>
      <c r="AI185" s="37">
        <f t="shared" si="23"/>
        <v>10</v>
      </c>
      <c r="AJ185" s="38">
        <f t="shared" si="24"/>
        <v>1</v>
      </c>
      <c r="AK185" s="39">
        <f t="shared" si="25"/>
        <v>10</v>
      </c>
      <c r="AL185" s="69" t="s">
        <v>2464</v>
      </c>
      <c r="AO185" s="2">
        <f t="shared" si="19"/>
        <v>10</v>
      </c>
      <c r="AP185" s="2">
        <f t="shared" si="20"/>
        <v>4</v>
      </c>
      <c r="AS185">
        <v>0</v>
      </c>
      <c r="AT185">
        <v>4</v>
      </c>
      <c r="AW185" s="93">
        <f t="shared" si="21"/>
        <v>0</v>
      </c>
      <c r="AX185">
        <f t="shared" si="22"/>
        <v>4</v>
      </c>
    </row>
    <row r="186" spans="2:50">
      <c r="B186" s="35" t="s">
        <v>855</v>
      </c>
      <c r="C186" s="35" t="s">
        <v>856</v>
      </c>
      <c r="D186" s="35">
        <v>39165</v>
      </c>
      <c r="E186" s="57">
        <v>0</v>
      </c>
      <c r="F186" s="36">
        <v>0</v>
      </c>
      <c r="G186" s="67">
        <v>0</v>
      </c>
      <c r="H186" s="67">
        <v>0</v>
      </c>
      <c r="I186" s="67">
        <v>0</v>
      </c>
      <c r="J186" s="67">
        <v>0</v>
      </c>
      <c r="K186" s="36">
        <v>1</v>
      </c>
      <c r="L186" s="36">
        <v>0</v>
      </c>
      <c r="M186" s="36">
        <v>1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0</v>
      </c>
      <c r="AE186" s="36">
        <v>1</v>
      </c>
      <c r="AF186" s="36">
        <v>0</v>
      </c>
      <c r="AG186" s="36">
        <v>0</v>
      </c>
      <c r="AH186" s="36">
        <v>0</v>
      </c>
      <c r="AI186" s="37">
        <f t="shared" si="23"/>
        <v>3</v>
      </c>
      <c r="AJ186" s="38">
        <f t="shared" si="24"/>
        <v>1</v>
      </c>
      <c r="AK186" s="39">
        <f t="shared" si="25"/>
        <v>3</v>
      </c>
      <c r="AL186" s="69" t="s">
        <v>2464</v>
      </c>
      <c r="AO186" s="2">
        <f t="shared" si="19"/>
        <v>3</v>
      </c>
      <c r="AP186" s="2">
        <f t="shared" si="20"/>
        <v>4</v>
      </c>
      <c r="AS186">
        <v>1</v>
      </c>
      <c r="AT186">
        <v>1</v>
      </c>
      <c r="AW186" s="93">
        <f t="shared" si="21"/>
        <v>8.3333333333333329E-2</v>
      </c>
      <c r="AX186">
        <f t="shared" si="22"/>
        <v>1</v>
      </c>
    </row>
    <row r="187" spans="2:50">
      <c r="B187" s="35" t="s">
        <v>857</v>
      </c>
      <c r="C187" s="35" t="s">
        <v>858</v>
      </c>
      <c r="D187" s="35">
        <v>39165</v>
      </c>
      <c r="E187" s="57">
        <v>0</v>
      </c>
      <c r="F187" s="36">
        <v>0</v>
      </c>
      <c r="G187" s="67">
        <v>0</v>
      </c>
      <c r="H187" s="67">
        <v>0</v>
      </c>
      <c r="I187" s="67">
        <v>0</v>
      </c>
      <c r="J187" s="67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0</v>
      </c>
      <c r="AG187" s="36">
        <v>0</v>
      </c>
      <c r="AH187" s="36">
        <v>0</v>
      </c>
      <c r="AI187" s="37">
        <f t="shared" si="23"/>
        <v>0</v>
      </c>
      <c r="AJ187" s="38">
        <f t="shared" si="24"/>
        <v>0</v>
      </c>
      <c r="AK187" s="39">
        <f t="shared" si="25"/>
        <v>0</v>
      </c>
      <c r="AL187" s="69" t="s">
        <v>2468</v>
      </c>
      <c r="AO187" s="2">
        <f t="shared" si="19"/>
        <v>0</v>
      </c>
      <c r="AP187" s="2">
        <f t="shared" si="20"/>
        <v>3</v>
      </c>
      <c r="AS187">
        <v>1</v>
      </c>
      <c r="AT187">
        <v>1</v>
      </c>
      <c r="AW187" s="93">
        <f t="shared" si="21"/>
        <v>8.3333333333333329E-2</v>
      </c>
      <c r="AX187">
        <f t="shared" si="22"/>
        <v>1</v>
      </c>
    </row>
    <row r="188" spans="2:50">
      <c r="B188" s="35" t="s">
        <v>859</v>
      </c>
      <c r="C188" s="35" t="s">
        <v>860</v>
      </c>
      <c r="D188" s="35">
        <v>39165</v>
      </c>
      <c r="E188" s="57">
        <v>0</v>
      </c>
      <c r="F188" s="36">
        <v>0</v>
      </c>
      <c r="G188" s="67">
        <v>0</v>
      </c>
      <c r="H188" s="67">
        <v>0</v>
      </c>
      <c r="I188" s="67">
        <v>0</v>
      </c>
      <c r="J188" s="67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7">
        <f t="shared" si="23"/>
        <v>0</v>
      </c>
      <c r="AJ188" s="38">
        <f t="shared" si="24"/>
        <v>0</v>
      </c>
      <c r="AK188" s="39">
        <f t="shared" si="25"/>
        <v>0</v>
      </c>
      <c r="AL188" s="69" t="s">
        <v>2472</v>
      </c>
      <c r="AO188" s="2">
        <f t="shared" si="19"/>
        <v>0</v>
      </c>
      <c r="AP188" s="2">
        <f t="shared" si="20"/>
        <v>2</v>
      </c>
      <c r="AS188">
        <v>1</v>
      </c>
      <c r="AT188">
        <v>2</v>
      </c>
      <c r="AW188" s="93">
        <f t="shared" si="21"/>
        <v>8.3333333333333329E-2</v>
      </c>
      <c r="AX188">
        <f t="shared" si="22"/>
        <v>2</v>
      </c>
    </row>
    <row r="189" spans="2:50">
      <c r="B189" s="35" t="s">
        <v>861</v>
      </c>
      <c r="C189" s="35" t="s">
        <v>862</v>
      </c>
      <c r="D189" s="35">
        <v>39165</v>
      </c>
      <c r="E189" s="57">
        <v>0</v>
      </c>
      <c r="F189" s="36">
        <v>0</v>
      </c>
      <c r="G189" s="67">
        <v>0</v>
      </c>
      <c r="H189" s="67">
        <v>0</v>
      </c>
      <c r="I189" s="67">
        <v>1</v>
      </c>
      <c r="J189" s="67">
        <v>0</v>
      </c>
      <c r="K189" s="36">
        <v>1</v>
      </c>
      <c r="L189" s="36">
        <v>0</v>
      </c>
      <c r="M189" s="36">
        <v>1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1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1</v>
      </c>
      <c r="AF189" s="36">
        <v>0</v>
      </c>
      <c r="AG189" s="36">
        <v>0</v>
      </c>
      <c r="AH189" s="36">
        <v>0</v>
      </c>
      <c r="AI189" s="37">
        <f t="shared" si="23"/>
        <v>5</v>
      </c>
      <c r="AJ189" s="38">
        <f t="shared" si="24"/>
        <v>1</v>
      </c>
      <c r="AK189" s="39">
        <f t="shared" si="25"/>
        <v>5</v>
      </c>
      <c r="AL189" s="69" t="s">
        <v>2468</v>
      </c>
      <c r="AO189" s="2">
        <f t="shared" si="19"/>
        <v>5</v>
      </c>
      <c r="AP189" s="2">
        <f t="shared" si="20"/>
        <v>3</v>
      </c>
      <c r="AS189">
        <v>1</v>
      </c>
      <c r="AT189">
        <v>2</v>
      </c>
      <c r="AW189" s="93">
        <f t="shared" si="21"/>
        <v>8.3333333333333329E-2</v>
      </c>
      <c r="AX189">
        <f t="shared" si="22"/>
        <v>2</v>
      </c>
    </row>
    <row r="190" spans="2:50">
      <c r="B190" s="35" t="s">
        <v>863</v>
      </c>
      <c r="C190" s="35" t="s">
        <v>864</v>
      </c>
      <c r="D190" s="35">
        <v>39165</v>
      </c>
      <c r="E190" s="57">
        <v>0</v>
      </c>
      <c r="F190" s="36">
        <v>0</v>
      </c>
      <c r="G190" s="67">
        <v>0</v>
      </c>
      <c r="H190" s="67">
        <v>0</v>
      </c>
      <c r="I190" s="67">
        <v>0</v>
      </c>
      <c r="J190" s="67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0</v>
      </c>
      <c r="AF190" s="36">
        <v>0</v>
      </c>
      <c r="AG190" s="36">
        <v>0</v>
      </c>
      <c r="AH190" s="36">
        <v>0</v>
      </c>
      <c r="AI190" s="37">
        <f t="shared" si="23"/>
        <v>0</v>
      </c>
      <c r="AJ190" s="38">
        <f t="shared" si="24"/>
        <v>0</v>
      </c>
      <c r="AK190" s="39">
        <f t="shared" si="25"/>
        <v>0</v>
      </c>
      <c r="AL190" s="69" t="s">
        <v>2472</v>
      </c>
      <c r="AO190" s="2">
        <f t="shared" si="19"/>
        <v>0</v>
      </c>
      <c r="AP190" s="2">
        <f t="shared" si="20"/>
        <v>2</v>
      </c>
      <c r="AS190">
        <v>1</v>
      </c>
      <c r="AT190">
        <v>2</v>
      </c>
      <c r="AW190" s="93">
        <f t="shared" si="21"/>
        <v>8.3333333333333329E-2</v>
      </c>
      <c r="AX190">
        <f t="shared" si="22"/>
        <v>2</v>
      </c>
    </row>
    <row r="191" spans="2:50">
      <c r="B191" s="35" t="s">
        <v>865</v>
      </c>
      <c r="C191" s="35" t="s">
        <v>866</v>
      </c>
      <c r="D191" s="35">
        <v>39165</v>
      </c>
      <c r="E191" s="57">
        <v>0</v>
      </c>
      <c r="F191" s="36">
        <v>0</v>
      </c>
      <c r="G191" s="67">
        <v>0</v>
      </c>
      <c r="H191" s="67">
        <v>0</v>
      </c>
      <c r="I191" s="67">
        <v>0</v>
      </c>
      <c r="J191" s="67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0</v>
      </c>
      <c r="AG191" s="36">
        <v>0</v>
      </c>
      <c r="AH191" s="36">
        <v>0</v>
      </c>
      <c r="AI191" s="37">
        <f t="shared" si="23"/>
        <v>0</v>
      </c>
      <c r="AJ191" s="38">
        <f t="shared" si="24"/>
        <v>0</v>
      </c>
      <c r="AK191" s="39">
        <f t="shared" si="25"/>
        <v>0</v>
      </c>
      <c r="AL191" s="69" t="s">
        <v>2464</v>
      </c>
      <c r="AO191" s="2">
        <f t="shared" si="19"/>
        <v>0</v>
      </c>
      <c r="AP191" s="2">
        <f t="shared" si="20"/>
        <v>4</v>
      </c>
      <c r="AS191">
        <v>1</v>
      </c>
      <c r="AT191">
        <v>2</v>
      </c>
      <c r="AW191" s="93">
        <f t="shared" si="21"/>
        <v>8.3333333333333329E-2</v>
      </c>
      <c r="AX191">
        <f t="shared" si="22"/>
        <v>2</v>
      </c>
    </row>
    <row r="192" spans="2:50">
      <c r="B192" s="35" t="s">
        <v>867</v>
      </c>
      <c r="C192" s="35" t="s">
        <v>868</v>
      </c>
      <c r="D192" s="35">
        <v>39165</v>
      </c>
      <c r="E192" s="57">
        <v>0</v>
      </c>
      <c r="F192" s="36">
        <v>0</v>
      </c>
      <c r="G192" s="67">
        <v>0</v>
      </c>
      <c r="H192" s="67">
        <v>0</v>
      </c>
      <c r="I192" s="67">
        <v>0</v>
      </c>
      <c r="J192" s="67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36">
        <v>0</v>
      </c>
      <c r="AD192" s="36">
        <v>0</v>
      </c>
      <c r="AE192" s="36">
        <v>0</v>
      </c>
      <c r="AF192" s="36">
        <v>0</v>
      </c>
      <c r="AG192" s="36">
        <v>0</v>
      </c>
      <c r="AH192" s="36">
        <v>0</v>
      </c>
      <c r="AI192" s="37">
        <f t="shared" si="23"/>
        <v>0</v>
      </c>
      <c r="AJ192" s="38">
        <f t="shared" si="24"/>
        <v>0</v>
      </c>
      <c r="AK192" s="39">
        <f t="shared" si="25"/>
        <v>0</v>
      </c>
      <c r="AL192" s="69" t="s">
        <v>2481</v>
      </c>
      <c r="AO192" s="2">
        <f t="shared" si="19"/>
        <v>0</v>
      </c>
      <c r="AP192" s="2" t="str">
        <f t="shared" si="20"/>
        <v>WWW</v>
      </c>
      <c r="AS192">
        <v>1</v>
      </c>
      <c r="AT192">
        <v>2</v>
      </c>
      <c r="AW192" s="93">
        <f t="shared" si="21"/>
        <v>8.3333333333333329E-2</v>
      </c>
      <c r="AX192">
        <f t="shared" si="22"/>
        <v>2</v>
      </c>
    </row>
    <row r="193" spans="2:50">
      <c r="B193" s="35" t="s">
        <v>869</v>
      </c>
      <c r="C193" s="35" t="s">
        <v>870</v>
      </c>
      <c r="D193" s="35">
        <v>39165</v>
      </c>
      <c r="E193" s="57">
        <v>0</v>
      </c>
      <c r="F193" s="36">
        <v>0</v>
      </c>
      <c r="G193" s="67">
        <v>0</v>
      </c>
      <c r="H193" s="67">
        <v>0</v>
      </c>
      <c r="I193" s="67">
        <v>0</v>
      </c>
      <c r="J193" s="67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7">
        <f t="shared" si="23"/>
        <v>0</v>
      </c>
      <c r="AJ193" s="38">
        <f t="shared" si="24"/>
        <v>0</v>
      </c>
      <c r="AK193" s="39">
        <f t="shared" si="25"/>
        <v>0</v>
      </c>
      <c r="AL193" s="69" t="s">
        <v>2472</v>
      </c>
      <c r="AO193" s="2">
        <f t="shared" si="19"/>
        <v>0</v>
      </c>
      <c r="AP193" s="2">
        <f t="shared" si="20"/>
        <v>2</v>
      </c>
      <c r="AS193">
        <v>1</v>
      </c>
      <c r="AT193">
        <v>2</v>
      </c>
      <c r="AW193" s="93">
        <f t="shared" si="21"/>
        <v>8.3333333333333329E-2</v>
      </c>
      <c r="AX193">
        <f t="shared" si="22"/>
        <v>2</v>
      </c>
    </row>
    <row r="194" spans="2:50">
      <c r="B194" s="35" t="s">
        <v>871</v>
      </c>
      <c r="C194" s="35" t="s">
        <v>872</v>
      </c>
      <c r="D194" s="35">
        <v>39165</v>
      </c>
      <c r="E194" s="57">
        <v>0</v>
      </c>
      <c r="F194" s="36">
        <v>0</v>
      </c>
      <c r="G194" s="67">
        <v>0</v>
      </c>
      <c r="H194" s="67">
        <v>0</v>
      </c>
      <c r="I194" s="67">
        <v>1</v>
      </c>
      <c r="J194" s="67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7">
        <f t="shared" si="23"/>
        <v>1</v>
      </c>
      <c r="AJ194" s="38">
        <f t="shared" si="24"/>
        <v>1</v>
      </c>
      <c r="AK194" s="39">
        <f t="shared" si="25"/>
        <v>1</v>
      </c>
      <c r="AL194" s="69" t="s">
        <v>2464</v>
      </c>
      <c r="AO194" s="2">
        <f t="shared" si="19"/>
        <v>1</v>
      </c>
      <c r="AP194" s="2">
        <f t="shared" si="20"/>
        <v>4</v>
      </c>
      <c r="AS194">
        <v>1</v>
      </c>
      <c r="AT194">
        <v>2</v>
      </c>
      <c r="AW194" s="93">
        <f t="shared" si="21"/>
        <v>8.3333333333333329E-2</v>
      </c>
      <c r="AX194">
        <f t="shared" si="22"/>
        <v>2</v>
      </c>
    </row>
    <row r="195" spans="2:50">
      <c r="B195" s="35" t="s">
        <v>873</v>
      </c>
      <c r="C195" s="35" t="s">
        <v>874</v>
      </c>
      <c r="D195" s="35">
        <v>39165</v>
      </c>
      <c r="E195" s="57">
        <v>0</v>
      </c>
      <c r="F195" s="36">
        <v>0</v>
      </c>
      <c r="G195" s="67">
        <v>0</v>
      </c>
      <c r="H195" s="67">
        <v>0</v>
      </c>
      <c r="I195" s="67">
        <v>0</v>
      </c>
      <c r="J195" s="67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36">
        <v>0</v>
      </c>
      <c r="AD195" s="36">
        <v>0</v>
      </c>
      <c r="AE195" s="36">
        <v>0</v>
      </c>
      <c r="AF195" s="36">
        <v>0</v>
      </c>
      <c r="AG195" s="36">
        <v>0</v>
      </c>
      <c r="AH195" s="36">
        <v>0</v>
      </c>
      <c r="AI195" s="37">
        <f t="shared" si="23"/>
        <v>0</v>
      </c>
      <c r="AJ195" s="38">
        <f t="shared" si="24"/>
        <v>0</v>
      </c>
      <c r="AK195" s="39">
        <f t="shared" si="25"/>
        <v>0</v>
      </c>
      <c r="AL195" s="69" t="s">
        <v>2468</v>
      </c>
      <c r="AO195" s="2">
        <f t="shared" si="19"/>
        <v>0</v>
      </c>
      <c r="AP195" s="2">
        <f t="shared" si="20"/>
        <v>3</v>
      </c>
      <c r="AS195">
        <v>1</v>
      </c>
      <c r="AT195">
        <v>2</v>
      </c>
      <c r="AW195" s="93">
        <f t="shared" si="21"/>
        <v>8.3333333333333329E-2</v>
      </c>
      <c r="AX195">
        <f t="shared" si="22"/>
        <v>2</v>
      </c>
    </row>
    <row r="196" spans="2:50">
      <c r="B196" s="35" t="s">
        <v>875</v>
      </c>
      <c r="C196" s="35" t="s">
        <v>876</v>
      </c>
      <c r="D196" s="35">
        <v>39165</v>
      </c>
      <c r="E196" s="57">
        <v>0</v>
      </c>
      <c r="F196" s="36">
        <v>0</v>
      </c>
      <c r="G196" s="67">
        <v>0</v>
      </c>
      <c r="H196" s="67">
        <v>0</v>
      </c>
      <c r="I196" s="67">
        <v>0</v>
      </c>
      <c r="J196" s="67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36">
        <v>0</v>
      </c>
      <c r="AD196" s="36">
        <v>0</v>
      </c>
      <c r="AE196" s="36">
        <v>0</v>
      </c>
      <c r="AF196" s="36">
        <v>0</v>
      </c>
      <c r="AG196" s="36">
        <v>0</v>
      </c>
      <c r="AH196" s="36">
        <v>0</v>
      </c>
      <c r="AI196" s="37">
        <f t="shared" si="23"/>
        <v>0</v>
      </c>
      <c r="AJ196" s="38">
        <f t="shared" si="24"/>
        <v>0</v>
      </c>
      <c r="AK196" s="39">
        <f t="shared" si="25"/>
        <v>0</v>
      </c>
      <c r="AL196" s="69" t="s">
        <v>2468</v>
      </c>
      <c r="AO196" s="2">
        <f t="shared" si="19"/>
        <v>0</v>
      </c>
      <c r="AP196" s="2">
        <f t="shared" si="20"/>
        <v>3</v>
      </c>
      <c r="AS196">
        <v>1</v>
      </c>
      <c r="AT196">
        <v>2</v>
      </c>
      <c r="AW196" s="93">
        <f t="shared" si="21"/>
        <v>8.3333333333333329E-2</v>
      </c>
      <c r="AX196">
        <f t="shared" si="22"/>
        <v>2</v>
      </c>
    </row>
    <row r="197" spans="2:50">
      <c r="B197" s="35" t="s">
        <v>877</v>
      </c>
      <c r="C197" s="35" t="s">
        <v>878</v>
      </c>
      <c r="D197" s="35">
        <v>39165</v>
      </c>
      <c r="E197" s="57">
        <v>0</v>
      </c>
      <c r="F197" s="36">
        <v>0</v>
      </c>
      <c r="G197" s="67">
        <v>0</v>
      </c>
      <c r="H197" s="67">
        <v>0</v>
      </c>
      <c r="I197" s="67">
        <v>0</v>
      </c>
      <c r="J197" s="67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36">
        <v>0</v>
      </c>
      <c r="AD197" s="36">
        <v>0</v>
      </c>
      <c r="AE197" s="36">
        <v>0</v>
      </c>
      <c r="AF197" s="36">
        <v>0</v>
      </c>
      <c r="AG197" s="36">
        <v>0</v>
      </c>
      <c r="AH197" s="36">
        <v>0</v>
      </c>
      <c r="AI197" s="37">
        <f t="shared" si="23"/>
        <v>0</v>
      </c>
      <c r="AJ197" s="38">
        <f t="shared" si="24"/>
        <v>0</v>
      </c>
      <c r="AK197" s="39">
        <f t="shared" si="25"/>
        <v>0</v>
      </c>
      <c r="AL197" s="69" t="s">
        <v>2472</v>
      </c>
      <c r="AO197" s="2">
        <f t="shared" si="19"/>
        <v>0</v>
      </c>
      <c r="AP197" s="2">
        <f t="shared" si="20"/>
        <v>2</v>
      </c>
      <c r="AS197">
        <v>1</v>
      </c>
      <c r="AT197">
        <v>2</v>
      </c>
      <c r="AW197" s="93">
        <f t="shared" si="21"/>
        <v>8.3333333333333329E-2</v>
      </c>
      <c r="AX197">
        <f t="shared" si="22"/>
        <v>2</v>
      </c>
    </row>
    <row r="198" spans="2:50">
      <c r="B198" s="35" t="s">
        <v>879</v>
      </c>
      <c r="C198" s="35" t="s">
        <v>880</v>
      </c>
      <c r="D198" s="35">
        <v>39165</v>
      </c>
      <c r="E198" s="57">
        <v>0</v>
      </c>
      <c r="F198" s="36">
        <v>0</v>
      </c>
      <c r="G198" s="67">
        <v>0</v>
      </c>
      <c r="H198" s="67">
        <v>0</v>
      </c>
      <c r="I198" s="67">
        <v>1</v>
      </c>
      <c r="J198" s="67">
        <v>0</v>
      </c>
      <c r="K198" s="36">
        <v>0</v>
      </c>
      <c r="L198" s="36">
        <v>0</v>
      </c>
      <c r="M198" s="36">
        <v>1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1</v>
      </c>
      <c r="V198" s="36">
        <v>0</v>
      </c>
      <c r="W198" s="36">
        <v>1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36">
        <v>0</v>
      </c>
      <c r="AG198" s="36">
        <v>0</v>
      </c>
      <c r="AH198" s="36">
        <v>0</v>
      </c>
      <c r="AI198" s="37">
        <f t="shared" si="23"/>
        <v>4</v>
      </c>
      <c r="AJ198" s="38">
        <f t="shared" si="24"/>
        <v>1</v>
      </c>
      <c r="AK198" s="39">
        <f t="shared" si="25"/>
        <v>4</v>
      </c>
      <c r="AL198" s="69" t="s">
        <v>2472</v>
      </c>
      <c r="AO198" s="2">
        <f t="shared" si="19"/>
        <v>4</v>
      </c>
      <c r="AP198" s="2">
        <f t="shared" si="20"/>
        <v>2</v>
      </c>
      <c r="AS198">
        <v>1</v>
      </c>
      <c r="AT198">
        <v>2</v>
      </c>
      <c r="AW198" s="93">
        <f t="shared" si="21"/>
        <v>8.3333333333333329E-2</v>
      </c>
      <c r="AX198">
        <f t="shared" si="22"/>
        <v>2</v>
      </c>
    </row>
    <row r="199" spans="2:50">
      <c r="B199" s="35" t="s">
        <v>881</v>
      </c>
      <c r="C199" s="35" t="s">
        <v>882</v>
      </c>
      <c r="D199" s="35">
        <v>39165</v>
      </c>
      <c r="E199" s="57">
        <v>0</v>
      </c>
      <c r="F199" s="36">
        <v>0</v>
      </c>
      <c r="G199" s="67">
        <v>0</v>
      </c>
      <c r="H199" s="67">
        <v>1</v>
      </c>
      <c r="I199" s="67">
        <v>0</v>
      </c>
      <c r="J199" s="67">
        <v>0</v>
      </c>
      <c r="K199" s="36">
        <v>0</v>
      </c>
      <c r="L199" s="36">
        <v>1</v>
      </c>
      <c r="M199" s="36">
        <v>0</v>
      </c>
      <c r="N199" s="36">
        <v>1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0</v>
      </c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1</v>
      </c>
      <c r="AG199" s="36">
        <v>0</v>
      </c>
      <c r="AH199" s="36">
        <v>0</v>
      </c>
      <c r="AI199" s="37">
        <f t="shared" si="23"/>
        <v>4</v>
      </c>
      <c r="AJ199" s="38">
        <f t="shared" si="24"/>
        <v>1</v>
      </c>
      <c r="AK199" s="39">
        <f t="shared" si="25"/>
        <v>4</v>
      </c>
      <c r="AL199" s="69" t="s">
        <v>2472</v>
      </c>
      <c r="AO199" s="2">
        <f t="shared" si="19"/>
        <v>4</v>
      </c>
      <c r="AP199" s="2">
        <f t="shared" si="20"/>
        <v>2</v>
      </c>
      <c r="AS199">
        <v>1</v>
      </c>
      <c r="AT199">
        <v>2</v>
      </c>
      <c r="AW199" s="93">
        <f t="shared" si="21"/>
        <v>8.3333333333333329E-2</v>
      </c>
      <c r="AX199">
        <f t="shared" si="22"/>
        <v>2</v>
      </c>
    </row>
    <row r="200" spans="2:50">
      <c r="B200" s="35" t="s">
        <v>883</v>
      </c>
      <c r="C200" s="35" t="s">
        <v>884</v>
      </c>
      <c r="D200" s="35">
        <v>39165</v>
      </c>
      <c r="E200" s="57">
        <v>0</v>
      </c>
      <c r="F200" s="36">
        <v>0</v>
      </c>
      <c r="G200" s="67">
        <v>0</v>
      </c>
      <c r="H200" s="67">
        <v>0</v>
      </c>
      <c r="I200" s="67">
        <v>0</v>
      </c>
      <c r="J200" s="67">
        <v>0</v>
      </c>
      <c r="K200" s="36">
        <v>1</v>
      </c>
      <c r="L200" s="36">
        <v>0</v>
      </c>
      <c r="M200" s="36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0</v>
      </c>
      <c r="AF200" s="36">
        <v>1</v>
      </c>
      <c r="AG200" s="36">
        <v>0</v>
      </c>
      <c r="AH200" s="36">
        <v>0</v>
      </c>
      <c r="AI200" s="37">
        <f t="shared" si="23"/>
        <v>3</v>
      </c>
      <c r="AJ200" s="38">
        <f t="shared" si="24"/>
        <v>1</v>
      </c>
      <c r="AK200" s="39">
        <f t="shared" si="25"/>
        <v>3</v>
      </c>
      <c r="AL200" s="69" t="s">
        <v>2468</v>
      </c>
      <c r="AO200" s="2">
        <f t="shared" si="19"/>
        <v>3</v>
      </c>
      <c r="AP200" s="2">
        <f t="shared" si="20"/>
        <v>3</v>
      </c>
      <c r="AS200">
        <v>1</v>
      </c>
      <c r="AT200">
        <v>2</v>
      </c>
      <c r="AW200" s="93">
        <f t="shared" si="21"/>
        <v>8.3333333333333329E-2</v>
      </c>
      <c r="AX200">
        <f t="shared" si="22"/>
        <v>2</v>
      </c>
    </row>
    <row r="201" spans="2:50">
      <c r="B201" s="35" t="s">
        <v>885</v>
      </c>
      <c r="C201" s="35" t="s">
        <v>886</v>
      </c>
      <c r="D201" s="35">
        <v>39165</v>
      </c>
      <c r="E201" s="57">
        <v>0</v>
      </c>
      <c r="F201" s="36">
        <v>0</v>
      </c>
      <c r="G201" s="67">
        <v>0</v>
      </c>
      <c r="H201" s="67">
        <v>0</v>
      </c>
      <c r="I201" s="67">
        <v>0</v>
      </c>
      <c r="J201" s="67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0</v>
      </c>
      <c r="AI201" s="37">
        <f t="shared" si="23"/>
        <v>0</v>
      </c>
      <c r="AJ201" s="38">
        <f t="shared" si="24"/>
        <v>0</v>
      </c>
      <c r="AK201" s="39">
        <f t="shared" si="25"/>
        <v>0</v>
      </c>
      <c r="AL201" s="69" t="s">
        <v>2468</v>
      </c>
      <c r="AO201" s="2">
        <f t="shared" si="19"/>
        <v>0</v>
      </c>
      <c r="AP201" s="2">
        <f t="shared" si="20"/>
        <v>3</v>
      </c>
      <c r="AS201">
        <v>1</v>
      </c>
      <c r="AT201">
        <v>2</v>
      </c>
      <c r="AW201" s="93">
        <f t="shared" si="21"/>
        <v>8.3333333333333329E-2</v>
      </c>
      <c r="AX201">
        <f t="shared" si="22"/>
        <v>2</v>
      </c>
    </row>
    <row r="202" spans="2:50">
      <c r="B202" s="35" t="s">
        <v>887</v>
      </c>
      <c r="C202" s="35" t="s">
        <v>888</v>
      </c>
      <c r="D202" s="35">
        <v>39165</v>
      </c>
      <c r="E202" s="57">
        <v>0</v>
      </c>
      <c r="F202" s="36">
        <v>0</v>
      </c>
      <c r="G202" s="67">
        <v>1</v>
      </c>
      <c r="H202" s="67">
        <v>0</v>
      </c>
      <c r="I202" s="67">
        <v>0</v>
      </c>
      <c r="J202" s="67">
        <v>0</v>
      </c>
      <c r="K202" s="36">
        <v>0</v>
      </c>
      <c r="L202" s="36">
        <v>0</v>
      </c>
      <c r="M202" s="36">
        <v>1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1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36">
        <v>0</v>
      </c>
      <c r="AD202" s="36">
        <v>0</v>
      </c>
      <c r="AE202" s="36">
        <v>1</v>
      </c>
      <c r="AF202" s="36">
        <v>0</v>
      </c>
      <c r="AG202" s="36">
        <v>0</v>
      </c>
      <c r="AH202" s="36">
        <v>0</v>
      </c>
      <c r="AI202" s="37">
        <f t="shared" si="23"/>
        <v>4</v>
      </c>
      <c r="AJ202" s="38">
        <f t="shared" si="24"/>
        <v>1</v>
      </c>
      <c r="AK202" s="39">
        <f t="shared" si="25"/>
        <v>4</v>
      </c>
      <c r="AL202" s="69" t="s">
        <v>2468</v>
      </c>
      <c r="AO202" s="2">
        <f t="shared" si="19"/>
        <v>4</v>
      </c>
      <c r="AP202" s="2">
        <f t="shared" si="20"/>
        <v>3</v>
      </c>
      <c r="AS202">
        <v>1</v>
      </c>
      <c r="AT202">
        <v>3</v>
      </c>
      <c r="AW202" s="93">
        <f t="shared" si="21"/>
        <v>8.3333333333333329E-2</v>
      </c>
      <c r="AX202">
        <f t="shared" si="22"/>
        <v>3</v>
      </c>
    </row>
    <row r="203" spans="2:50">
      <c r="B203" s="35" t="s">
        <v>1905</v>
      </c>
      <c r="C203" s="35" t="s">
        <v>1906</v>
      </c>
      <c r="D203" s="35">
        <v>39165</v>
      </c>
      <c r="E203" s="57">
        <v>0</v>
      </c>
      <c r="F203" s="36">
        <v>0</v>
      </c>
      <c r="G203" s="67">
        <v>0</v>
      </c>
      <c r="H203" s="67">
        <v>1</v>
      </c>
      <c r="I203" s="67">
        <v>0</v>
      </c>
      <c r="J203" s="67">
        <v>1</v>
      </c>
      <c r="K203" s="36">
        <v>0</v>
      </c>
      <c r="L203" s="36">
        <v>1</v>
      </c>
      <c r="M203" s="36">
        <v>0</v>
      </c>
      <c r="N203" s="36">
        <v>1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1</v>
      </c>
      <c r="U203" s="36">
        <v>0</v>
      </c>
      <c r="V203" s="36">
        <v>0</v>
      </c>
      <c r="W203" s="36">
        <v>0</v>
      </c>
      <c r="X203" s="36">
        <v>1</v>
      </c>
      <c r="Y203" s="36">
        <v>0</v>
      </c>
      <c r="Z203" s="36">
        <v>1</v>
      </c>
      <c r="AA203" s="36">
        <v>0</v>
      </c>
      <c r="AB203" s="36">
        <v>1</v>
      </c>
      <c r="AC203" s="36">
        <v>0</v>
      </c>
      <c r="AD203" s="36">
        <v>0</v>
      </c>
      <c r="AE203" s="36">
        <v>0</v>
      </c>
      <c r="AF203" s="36">
        <v>1</v>
      </c>
      <c r="AG203" s="36">
        <v>0</v>
      </c>
      <c r="AH203" s="36">
        <v>0</v>
      </c>
      <c r="AI203" s="37">
        <f t="shared" si="23"/>
        <v>9</v>
      </c>
      <c r="AJ203" s="38">
        <f t="shared" si="24"/>
        <v>1</v>
      </c>
      <c r="AK203" s="39">
        <f t="shared" si="25"/>
        <v>9</v>
      </c>
      <c r="AL203" s="69" t="s">
        <v>2464</v>
      </c>
      <c r="AO203" s="2">
        <f t="shared" si="19"/>
        <v>9</v>
      </c>
      <c r="AP203" s="2">
        <f t="shared" si="20"/>
        <v>4</v>
      </c>
      <c r="AS203">
        <v>1</v>
      </c>
      <c r="AT203">
        <v>3</v>
      </c>
      <c r="AW203" s="93">
        <f t="shared" si="21"/>
        <v>8.3333333333333329E-2</v>
      </c>
      <c r="AX203">
        <f t="shared" si="22"/>
        <v>3</v>
      </c>
    </row>
    <row r="204" spans="2:50">
      <c r="B204" s="35" t="s">
        <v>889</v>
      </c>
      <c r="C204" s="35" t="s">
        <v>890</v>
      </c>
      <c r="D204" s="35">
        <v>39165</v>
      </c>
      <c r="E204" s="57">
        <v>0</v>
      </c>
      <c r="F204" s="36">
        <v>0</v>
      </c>
      <c r="G204" s="67">
        <v>0</v>
      </c>
      <c r="H204" s="67">
        <v>0</v>
      </c>
      <c r="I204" s="67">
        <v>0</v>
      </c>
      <c r="J204" s="67">
        <v>0</v>
      </c>
      <c r="K204" s="36">
        <v>0</v>
      </c>
      <c r="L204" s="36">
        <v>0</v>
      </c>
      <c r="M204" s="36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36">
        <v>0</v>
      </c>
      <c r="AG204" s="36">
        <v>0</v>
      </c>
      <c r="AH204" s="36">
        <v>0</v>
      </c>
      <c r="AI204" s="37">
        <f t="shared" si="23"/>
        <v>1</v>
      </c>
      <c r="AJ204" s="38">
        <f t="shared" si="24"/>
        <v>1</v>
      </c>
      <c r="AK204" s="39">
        <f t="shared" si="25"/>
        <v>1</v>
      </c>
      <c r="AL204" s="69" t="s">
        <v>2464</v>
      </c>
      <c r="AO204" s="2">
        <f t="shared" si="19"/>
        <v>1</v>
      </c>
      <c r="AP204" s="2">
        <f t="shared" si="20"/>
        <v>4</v>
      </c>
      <c r="AS204">
        <v>1</v>
      </c>
      <c r="AT204">
        <v>3</v>
      </c>
      <c r="AW204" s="93">
        <f t="shared" si="21"/>
        <v>8.3333333333333329E-2</v>
      </c>
      <c r="AX204">
        <f t="shared" si="22"/>
        <v>3</v>
      </c>
    </row>
    <row r="205" spans="2:50">
      <c r="B205" s="35" t="s">
        <v>891</v>
      </c>
      <c r="C205" s="35" t="s">
        <v>892</v>
      </c>
      <c r="D205" s="35">
        <v>39165</v>
      </c>
      <c r="E205" s="57">
        <v>0</v>
      </c>
      <c r="F205" s="36">
        <v>0</v>
      </c>
      <c r="G205" s="67">
        <v>0</v>
      </c>
      <c r="H205" s="67">
        <v>0</v>
      </c>
      <c r="I205" s="67">
        <v>0</v>
      </c>
      <c r="J205" s="67">
        <v>0</v>
      </c>
      <c r="K205" s="36">
        <v>0</v>
      </c>
      <c r="L205" s="36">
        <v>0</v>
      </c>
      <c r="M205" s="36">
        <v>1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36">
        <v>0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36">
        <v>0</v>
      </c>
      <c r="AE205" s="36">
        <v>0</v>
      </c>
      <c r="AF205" s="36">
        <v>0</v>
      </c>
      <c r="AG205" s="36">
        <v>0</v>
      </c>
      <c r="AH205" s="36">
        <v>0</v>
      </c>
      <c r="AI205" s="37">
        <f t="shared" si="23"/>
        <v>1</v>
      </c>
      <c r="AJ205" s="38">
        <f t="shared" si="24"/>
        <v>1</v>
      </c>
      <c r="AK205" s="39">
        <f t="shared" si="25"/>
        <v>1</v>
      </c>
      <c r="AL205" s="69" t="s">
        <v>2464</v>
      </c>
      <c r="AO205" s="2">
        <f t="shared" si="19"/>
        <v>1</v>
      </c>
      <c r="AP205" s="2">
        <f t="shared" si="20"/>
        <v>4</v>
      </c>
      <c r="AS205">
        <v>1</v>
      </c>
      <c r="AT205">
        <v>3</v>
      </c>
      <c r="AW205" s="93">
        <f t="shared" si="21"/>
        <v>8.3333333333333329E-2</v>
      </c>
      <c r="AX205">
        <f t="shared" si="22"/>
        <v>3</v>
      </c>
    </row>
    <row r="206" spans="2:50">
      <c r="B206" s="35" t="s">
        <v>893</v>
      </c>
      <c r="C206" s="35" t="s">
        <v>894</v>
      </c>
      <c r="D206" s="35">
        <v>39165</v>
      </c>
      <c r="E206" s="57">
        <v>0</v>
      </c>
      <c r="F206" s="36">
        <v>0</v>
      </c>
      <c r="G206" s="67">
        <v>0</v>
      </c>
      <c r="H206" s="67">
        <v>0</v>
      </c>
      <c r="I206" s="67">
        <v>0</v>
      </c>
      <c r="J206" s="67">
        <v>0</v>
      </c>
      <c r="K206" s="36">
        <v>1</v>
      </c>
      <c r="L206" s="36">
        <v>0</v>
      </c>
      <c r="M206" s="36">
        <v>1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36">
        <v>0</v>
      </c>
      <c r="AD206" s="36">
        <v>0</v>
      </c>
      <c r="AE206" s="36">
        <v>0</v>
      </c>
      <c r="AF206" s="36">
        <v>0</v>
      </c>
      <c r="AG206" s="36">
        <v>0</v>
      </c>
      <c r="AH206" s="36">
        <v>0</v>
      </c>
      <c r="AI206" s="37">
        <f t="shared" si="23"/>
        <v>2</v>
      </c>
      <c r="AJ206" s="38">
        <f t="shared" si="24"/>
        <v>1</v>
      </c>
      <c r="AK206" s="39">
        <f t="shared" si="25"/>
        <v>2</v>
      </c>
      <c r="AL206" s="69" t="s">
        <v>2464</v>
      </c>
      <c r="AO206" s="2">
        <f t="shared" si="19"/>
        <v>2</v>
      </c>
      <c r="AP206" s="2">
        <f t="shared" si="20"/>
        <v>4</v>
      </c>
      <c r="AS206">
        <v>1</v>
      </c>
      <c r="AT206">
        <v>3</v>
      </c>
      <c r="AW206" s="93">
        <f t="shared" si="21"/>
        <v>8.3333333333333329E-2</v>
      </c>
      <c r="AX206">
        <f t="shared" si="22"/>
        <v>3</v>
      </c>
    </row>
    <row r="207" spans="2:50">
      <c r="B207" s="35" t="s">
        <v>895</v>
      </c>
      <c r="C207" s="35" t="s">
        <v>896</v>
      </c>
      <c r="D207" s="35">
        <v>39165</v>
      </c>
      <c r="E207" s="57">
        <v>0</v>
      </c>
      <c r="F207" s="36">
        <v>0</v>
      </c>
      <c r="G207" s="67">
        <v>0</v>
      </c>
      <c r="H207" s="67">
        <v>0</v>
      </c>
      <c r="I207" s="67">
        <v>0</v>
      </c>
      <c r="J207" s="67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36">
        <v>0</v>
      </c>
      <c r="AE207" s="36">
        <v>0</v>
      </c>
      <c r="AF207" s="36">
        <v>0</v>
      </c>
      <c r="AG207" s="36">
        <v>0</v>
      </c>
      <c r="AH207" s="36">
        <v>0</v>
      </c>
      <c r="AI207" s="37">
        <f t="shared" si="23"/>
        <v>1</v>
      </c>
      <c r="AJ207" s="38">
        <f t="shared" si="24"/>
        <v>1</v>
      </c>
      <c r="AK207" s="39">
        <f t="shared" si="25"/>
        <v>1</v>
      </c>
      <c r="AL207" s="69" t="s">
        <v>2468</v>
      </c>
      <c r="AO207" s="2">
        <f t="shared" si="19"/>
        <v>1</v>
      </c>
      <c r="AP207" s="2">
        <f t="shared" si="20"/>
        <v>3</v>
      </c>
      <c r="AS207">
        <v>1</v>
      </c>
      <c r="AT207">
        <v>3</v>
      </c>
      <c r="AW207" s="93">
        <f t="shared" si="21"/>
        <v>8.3333333333333329E-2</v>
      </c>
      <c r="AX207">
        <f t="shared" si="22"/>
        <v>3</v>
      </c>
    </row>
    <row r="208" spans="2:50">
      <c r="B208" s="35" t="s">
        <v>1907</v>
      </c>
      <c r="C208" s="35" t="s">
        <v>1908</v>
      </c>
      <c r="D208" s="35">
        <v>39165</v>
      </c>
      <c r="E208" s="57">
        <v>0</v>
      </c>
      <c r="F208" s="36">
        <v>0</v>
      </c>
      <c r="G208" s="67">
        <v>0</v>
      </c>
      <c r="H208" s="67">
        <v>0</v>
      </c>
      <c r="I208" s="67">
        <v>0</v>
      </c>
      <c r="J208" s="67">
        <v>0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36">
        <v>0</v>
      </c>
      <c r="AF208" s="36">
        <v>0</v>
      </c>
      <c r="AG208" s="36">
        <v>0</v>
      </c>
      <c r="AH208" s="36">
        <v>0</v>
      </c>
      <c r="AI208" s="37">
        <f t="shared" si="23"/>
        <v>0</v>
      </c>
      <c r="AJ208" s="38">
        <f t="shared" si="24"/>
        <v>0</v>
      </c>
      <c r="AK208" s="39">
        <f t="shared" si="25"/>
        <v>0</v>
      </c>
      <c r="AL208" s="69" t="s">
        <v>2468</v>
      </c>
      <c r="AO208" s="2">
        <f t="shared" si="19"/>
        <v>0</v>
      </c>
      <c r="AP208" s="2">
        <f t="shared" si="20"/>
        <v>3</v>
      </c>
      <c r="AS208">
        <v>1</v>
      </c>
      <c r="AT208">
        <v>3</v>
      </c>
      <c r="AW208" s="93">
        <f t="shared" si="21"/>
        <v>8.3333333333333329E-2</v>
      </c>
      <c r="AX208">
        <f t="shared" si="22"/>
        <v>3</v>
      </c>
    </row>
    <row r="209" spans="2:50">
      <c r="B209" s="35" t="s">
        <v>897</v>
      </c>
      <c r="C209" s="35" t="s">
        <v>898</v>
      </c>
      <c r="D209" s="35">
        <v>39165</v>
      </c>
      <c r="E209" s="57">
        <v>0</v>
      </c>
      <c r="F209" s="36">
        <v>0</v>
      </c>
      <c r="G209" s="67">
        <v>0</v>
      </c>
      <c r="H209" s="67">
        <v>0</v>
      </c>
      <c r="I209" s="67">
        <v>1</v>
      </c>
      <c r="J209" s="67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36">
        <v>0</v>
      </c>
      <c r="AF209" s="36">
        <v>0</v>
      </c>
      <c r="AG209" s="36">
        <v>0</v>
      </c>
      <c r="AH209" s="36">
        <v>0</v>
      </c>
      <c r="AI209" s="37">
        <f t="shared" si="23"/>
        <v>1</v>
      </c>
      <c r="AJ209" s="38">
        <f t="shared" si="24"/>
        <v>1</v>
      </c>
      <c r="AK209" s="39">
        <f t="shared" si="25"/>
        <v>1</v>
      </c>
      <c r="AL209" s="69" t="s">
        <v>2468</v>
      </c>
      <c r="AO209" s="2">
        <f t="shared" si="19"/>
        <v>1</v>
      </c>
      <c r="AP209" s="2">
        <f t="shared" si="20"/>
        <v>3</v>
      </c>
      <c r="AS209">
        <v>1</v>
      </c>
      <c r="AT209">
        <v>3</v>
      </c>
      <c r="AW209" s="93">
        <f t="shared" si="21"/>
        <v>8.3333333333333329E-2</v>
      </c>
      <c r="AX209">
        <f t="shared" si="22"/>
        <v>3</v>
      </c>
    </row>
    <row r="210" spans="2:50">
      <c r="B210" s="35" t="s">
        <v>899</v>
      </c>
      <c r="C210" s="35" t="s">
        <v>900</v>
      </c>
      <c r="D210" s="35">
        <v>39165</v>
      </c>
      <c r="E210" s="57">
        <v>0</v>
      </c>
      <c r="F210" s="36">
        <v>0</v>
      </c>
      <c r="G210" s="67">
        <v>0</v>
      </c>
      <c r="H210" s="67">
        <v>0</v>
      </c>
      <c r="I210" s="67">
        <v>0</v>
      </c>
      <c r="J210" s="67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0</v>
      </c>
      <c r="AG210" s="36">
        <v>0</v>
      </c>
      <c r="AH210" s="36">
        <v>0</v>
      </c>
      <c r="AI210" s="37">
        <f t="shared" si="23"/>
        <v>0</v>
      </c>
      <c r="AJ210" s="38">
        <f t="shared" si="24"/>
        <v>0</v>
      </c>
      <c r="AK210" s="39">
        <f t="shared" si="25"/>
        <v>0</v>
      </c>
      <c r="AL210" s="69" t="s">
        <v>2472</v>
      </c>
      <c r="AO210" s="2">
        <f t="shared" si="19"/>
        <v>0</v>
      </c>
      <c r="AP210" s="2">
        <f t="shared" si="20"/>
        <v>2</v>
      </c>
      <c r="AS210">
        <v>1</v>
      </c>
      <c r="AT210">
        <v>3</v>
      </c>
      <c r="AW210" s="93">
        <f t="shared" si="21"/>
        <v>8.3333333333333329E-2</v>
      </c>
      <c r="AX210">
        <f t="shared" si="22"/>
        <v>3</v>
      </c>
    </row>
    <row r="211" spans="2:50">
      <c r="B211" s="35" t="s">
        <v>901</v>
      </c>
      <c r="C211" s="35" t="s">
        <v>902</v>
      </c>
      <c r="D211" s="35">
        <v>39165</v>
      </c>
      <c r="E211" s="57">
        <v>0</v>
      </c>
      <c r="F211" s="36">
        <v>0</v>
      </c>
      <c r="G211" s="67">
        <v>0</v>
      </c>
      <c r="H211" s="67">
        <v>0</v>
      </c>
      <c r="I211" s="67">
        <v>0</v>
      </c>
      <c r="J211" s="67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0</v>
      </c>
      <c r="AG211" s="36">
        <v>0</v>
      </c>
      <c r="AH211" s="36">
        <v>0</v>
      </c>
      <c r="AI211" s="37">
        <f t="shared" si="23"/>
        <v>0</v>
      </c>
      <c r="AJ211" s="38">
        <f t="shared" si="24"/>
        <v>0</v>
      </c>
      <c r="AK211" s="39">
        <f t="shared" si="25"/>
        <v>0</v>
      </c>
      <c r="AL211" s="69" t="s">
        <v>2468</v>
      </c>
      <c r="AO211" s="2">
        <f t="shared" si="19"/>
        <v>0</v>
      </c>
      <c r="AP211" s="2">
        <f t="shared" si="20"/>
        <v>3</v>
      </c>
      <c r="AS211">
        <v>1</v>
      </c>
      <c r="AT211">
        <v>3</v>
      </c>
      <c r="AW211" s="93">
        <f t="shared" si="21"/>
        <v>8.3333333333333329E-2</v>
      </c>
      <c r="AX211">
        <f t="shared" si="22"/>
        <v>3</v>
      </c>
    </row>
    <row r="212" spans="2:50">
      <c r="B212" s="35" t="s">
        <v>1909</v>
      </c>
      <c r="C212" s="35" t="s">
        <v>1910</v>
      </c>
      <c r="D212" s="35">
        <v>39165</v>
      </c>
      <c r="E212" s="57">
        <v>0</v>
      </c>
      <c r="F212" s="36">
        <v>0</v>
      </c>
      <c r="G212" s="67">
        <v>0</v>
      </c>
      <c r="H212" s="67">
        <v>0</v>
      </c>
      <c r="I212" s="67">
        <v>0</v>
      </c>
      <c r="J212" s="67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1</v>
      </c>
      <c r="AG212" s="36">
        <v>0</v>
      </c>
      <c r="AH212" s="36">
        <v>0</v>
      </c>
      <c r="AI212" s="37">
        <f t="shared" si="23"/>
        <v>1</v>
      </c>
      <c r="AJ212" s="38">
        <f t="shared" si="24"/>
        <v>1</v>
      </c>
      <c r="AK212" s="39">
        <f t="shared" si="25"/>
        <v>1</v>
      </c>
      <c r="AL212" s="69" t="s">
        <v>2468</v>
      </c>
      <c r="AO212" s="2">
        <f t="shared" si="19"/>
        <v>1</v>
      </c>
      <c r="AP212" s="2">
        <f t="shared" si="20"/>
        <v>3</v>
      </c>
      <c r="AS212">
        <v>1</v>
      </c>
      <c r="AT212">
        <v>3</v>
      </c>
      <c r="AW212" s="93">
        <f t="shared" si="21"/>
        <v>8.3333333333333329E-2</v>
      </c>
      <c r="AX212">
        <f t="shared" si="22"/>
        <v>3</v>
      </c>
    </row>
    <row r="213" spans="2:50">
      <c r="B213" s="35" t="s">
        <v>903</v>
      </c>
      <c r="C213" s="35" t="s">
        <v>904</v>
      </c>
      <c r="D213" s="35">
        <v>39165</v>
      </c>
      <c r="E213" s="57">
        <v>0</v>
      </c>
      <c r="F213" s="36">
        <v>0</v>
      </c>
      <c r="G213" s="67">
        <v>0</v>
      </c>
      <c r="H213" s="67">
        <v>0</v>
      </c>
      <c r="I213" s="67">
        <v>0</v>
      </c>
      <c r="J213" s="67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0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7">
        <f t="shared" si="23"/>
        <v>0</v>
      </c>
      <c r="AJ213" s="38">
        <f t="shared" si="24"/>
        <v>0</v>
      </c>
      <c r="AK213" s="39">
        <f t="shared" si="25"/>
        <v>0</v>
      </c>
      <c r="AL213" s="69" t="s">
        <v>2472</v>
      </c>
      <c r="AO213" s="2">
        <f t="shared" si="19"/>
        <v>0</v>
      </c>
      <c r="AP213" s="2">
        <f t="shared" si="20"/>
        <v>2</v>
      </c>
      <c r="AS213">
        <v>1</v>
      </c>
      <c r="AT213">
        <v>3</v>
      </c>
      <c r="AW213" s="93">
        <f t="shared" si="21"/>
        <v>8.3333333333333329E-2</v>
      </c>
      <c r="AX213">
        <f t="shared" si="22"/>
        <v>3</v>
      </c>
    </row>
    <row r="214" spans="2:50">
      <c r="B214" s="35" t="s">
        <v>905</v>
      </c>
      <c r="C214" s="35" t="s">
        <v>906</v>
      </c>
      <c r="D214" s="35">
        <v>39165</v>
      </c>
      <c r="E214" s="57">
        <v>0</v>
      </c>
      <c r="F214" s="36">
        <v>0</v>
      </c>
      <c r="G214" s="67">
        <v>0</v>
      </c>
      <c r="H214" s="67">
        <v>0</v>
      </c>
      <c r="I214" s="67">
        <v>1</v>
      </c>
      <c r="J214" s="67">
        <v>0</v>
      </c>
      <c r="K214" s="36">
        <v>0</v>
      </c>
      <c r="L214" s="36">
        <v>0</v>
      </c>
      <c r="M214" s="36">
        <v>1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1</v>
      </c>
      <c r="T214" s="36">
        <v>0</v>
      </c>
      <c r="U214" s="36">
        <v>0</v>
      </c>
      <c r="V214" s="36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7">
        <f t="shared" si="23"/>
        <v>4</v>
      </c>
      <c r="AJ214" s="38">
        <f t="shared" si="24"/>
        <v>1</v>
      </c>
      <c r="AK214" s="39">
        <f t="shared" si="25"/>
        <v>4</v>
      </c>
      <c r="AL214" s="69" t="s">
        <v>2464</v>
      </c>
      <c r="AO214" s="2">
        <f t="shared" si="19"/>
        <v>4</v>
      </c>
      <c r="AP214" s="2">
        <f t="shared" si="20"/>
        <v>4</v>
      </c>
      <c r="AS214">
        <v>1</v>
      </c>
      <c r="AT214">
        <v>3</v>
      </c>
      <c r="AW214" s="93">
        <f t="shared" si="21"/>
        <v>8.3333333333333329E-2</v>
      </c>
      <c r="AX214">
        <f t="shared" si="22"/>
        <v>3</v>
      </c>
    </row>
    <row r="215" spans="2:50">
      <c r="B215" s="35" t="s">
        <v>1911</v>
      </c>
      <c r="C215" s="35" t="s">
        <v>1912</v>
      </c>
      <c r="D215" s="35">
        <v>39165</v>
      </c>
      <c r="E215" s="57">
        <v>0</v>
      </c>
      <c r="F215" s="36">
        <v>0</v>
      </c>
      <c r="G215" s="67">
        <v>0</v>
      </c>
      <c r="H215" s="67">
        <v>0</v>
      </c>
      <c r="I215" s="67">
        <v>0</v>
      </c>
      <c r="J215" s="67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1</v>
      </c>
      <c r="AF215" s="36">
        <v>0</v>
      </c>
      <c r="AG215" s="36">
        <v>0</v>
      </c>
      <c r="AH215" s="36">
        <v>0</v>
      </c>
      <c r="AI215" s="37">
        <f t="shared" si="23"/>
        <v>1</v>
      </c>
      <c r="AJ215" s="38">
        <f t="shared" si="24"/>
        <v>1</v>
      </c>
      <c r="AK215" s="39">
        <f t="shared" si="25"/>
        <v>1</v>
      </c>
      <c r="AL215" s="69" t="s">
        <v>2468</v>
      </c>
      <c r="AO215" s="2">
        <f t="shared" si="19"/>
        <v>1</v>
      </c>
      <c r="AP215" s="2">
        <f t="shared" si="20"/>
        <v>3</v>
      </c>
      <c r="AS215">
        <v>1</v>
      </c>
      <c r="AT215">
        <v>3</v>
      </c>
      <c r="AW215" s="93">
        <f t="shared" si="21"/>
        <v>8.3333333333333329E-2</v>
      </c>
      <c r="AX215">
        <f t="shared" si="22"/>
        <v>3</v>
      </c>
    </row>
    <row r="216" spans="2:50">
      <c r="B216" s="35" t="s">
        <v>1913</v>
      </c>
      <c r="C216" s="35" t="s">
        <v>1914</v>
      </c>
      <c r="D216" s="35">
        <v>39165</v>
      </c>
      <c r="E216" s="57">
        <v>0</v>
      </c>
      <c r="F216" s="36">
        <v>0</v>
      </c>
      <c r="G216" s="67">
        <v>0</v>
      </c>
      <c r="H216" s="67">
        <v>0</v>
      </c>
      <c r="I216" s="67">
        <v>0</v>
      </c>
      <c r="J216" s="67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0</v>
      </c>
      <c r="AG216" s="36">
        <v>0</v>
      </c>
      <c r="AH216" s="36">
        <v>0</v>
      </c>
      <c r="AI216" s="37">
        <f t="shared" si="23"/>
        <v>0</v>
      </c>
      <c r="AJ216" s="38">
        <f t="shared" si="24"/>
        <v>0</v>
      </c>
      <c r="AK216" s="39">
        <f t="shared" si="25"/>
        <v>0</v>
      </c>
      <c r="AL216" s="69" t="s">
        <v>2471</v>
      </c>
      <c r="AO216" s="2">
        <f t="shared" si="19"/>
        <v>0</v>
      </c>
      <c r="AP216" s="2">
        <f t="shared" si="20"/>
        <v>1</v>
      </c>
      <c r="AS216">
        <v>1</v>
      </c>
      <c r="AT216">
        <v>3</v>
      </c>
      <c r="AW216" s="93">
        <f t="shared" si="21"/>
        <v>8.3333333333333329E-2</v>
      </c>
      <c r="AX216">
        <f t="shared" si="22"/>
        <v>3</v>
      </c>
    </row>
    <row r="217" spans="2:50">
      <c r="B217" s="35" t="s">
        <v>1915</v>
      </c>
      <c r="C217" s="35" t="s">
        <v>1916</v>
      </c>
      <c r="D217" s="35">
        <v>39165</v>
      </c>
      <c r="E217" s="57">
        <v>0</v>
      </c>
      <c r="F217" s="36">
        <v>0</v>
      </c>
      <c r="G217" s="67">
        <v>0</v>
      </c>
      <c r="H217" s="67">
        <v>0</v>
      </c>
      <c r="I217" s="67">
        <v>0</v>
      </c>
      <c r="J217" s="67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36">
        <v>0</v>
      </c>
      <c r="AD217" s="36">
        <v>0</v>
      </c>
      <c r="AE217" s="36">
        <v>0</v>
      </c>
      <c r="AF217" s="36">
        <v>0</v>
      </c>
      <c r="AG217" s="36">
        <v>0</v>
      </c>
      <c r="AH217" s="36">
        <v>0</v>
      </c>
      <c r="AI217" s="37">
        <f t="shared" si="23"/>
        <v>0</v>
      </c>
      <c r="AJ217" s="38">
        <f t="shared" si="24"/>
        <v>0</v>
      </c>
      <c r="AK217" s="39">
        <f t="shared" si="25"/>
        <v>0</v>
      </c>
      <c r="AL217" s="69" t="s">
        <v>2472</v>
      </c>
      <c r="AO217" s="2">
        <f t="shared" ref="AO217:AO280" si="26">AI217</f>
        <v>0</v>
      </c>
      <c r="AP217" s="2">
        <f t="shared" ref="AP217:AP280" si="27">VLOOKUP(AL217,$AM$3:$AN$18,2,FALSE)</f>
        <v>2</v>
      </c>
      <c r="AS217">
        <v>1</v>
      </c>
      <c r="AT217">
        <v>3</v>
      </c>
      <c r="AW217" s="93">
        <f t="shared" ref="AW217:AW280" si="28">AS217/12</f>
        <v>8.3333333333333329E-2</v>
      </c>
      <c r="AX217">
        <f t="shared" ref="AX217:AX280" si="29">AT217</f>
        <v>3</v>
      </c>
    </row>
    <row r="218" spans="2:50">
      <c r="B218" s="35" t="s">
        <v>1917</v>
      </c>
      <c r="C218" s="35" t="s">
        <v>1918</v>
      </c>
      <c r="D218" s="35">
        <v>39165</v>
      </c>
      <c r="E218" s="57">
        <v>0</v>
      </c>
      <c r="F218" s="36">
        <v>0</v>
      </c>
      <c r="G218" s="67">
        <v>0</v>
      </c>
      <c r="H218" s="67">
        <v>1</v>
      </c>
      <c r="I218" s="67">
        <v>0</v>
      </c>
      <c r="J218" s="67">
        <v>1</v>
      </c>
      <c r="K218" s="36">
        <v>0</v>
      </c>
      <c r="L218" s="36">
        <v>1</v>
      </c>
      <c r="M218" s="36">
        <v>0</v>
      </c>
      <c r="N218" s="36">
        <v>0</v>
      </c>
      <c r="O218" s="36">
        <v>0</v>
      </c>
      <c r="P218" s="36">
        <v>1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1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1</v>
      </c>
      <c r="AG218" s="36">
        <v>0</v>
      </c>
      <c r="AH218" s="36">
        <v>0</v>
      </c>
      <c r="AI218" s="37">
        <f t="shared" si="23"/>
        <v>6</v>
      </c>
      <c r="AJ218" s="38">
        <f t="shared" si="24"/>
        <v>1</v>
      </c>
      <c r="AK218" s="39">
        <f t="shared" si="25"/>
        <v>6</v>
      </c>
      <c r="AL218" s="69" t="s">
        <v>2468</v>
      </c>
      <c r="AO218" s="2">
        <f t="shared" si="26"/>
        <v>6</v>
      </c>
      <c r="AP218" s="2">
        <f t="shared" si="27"/>
        <v>3</v>
      </c>
      <c r="AS218">
        <v>1</v>
      </c>
      <c r="AT218">
        <v>3</v>
      </c>
      <c r="AW218" s="93">
        <f t="shared" si="28"/>
        <v>8.3333333333333329E-2</v>
      </c>
      <c r="AX218">
        <f t="shared" si="29"/>
        <v>3</v>
      </c>
    </row>
    <row r="219" spans="2:50">
      <c r="B219" s="35" t="s">
        <v>907</v>
      </c>
      <c r="C219" s="35" t="s">
        <v>908</v>
      </c>
      <c r="D219" s="35">
        <v>39165</v>
      </c>
      <c r="E219" s="57">
        <v>0</v>
      </c>
      <c r="F219" s="36">
        <v>0</v>
      </c>
      <c r="G219" s="67">
        <v>0</v>
      </c>
      <c r="H219" s="67">
        <v>0</v>
      </c>
      <c r="I219" s="67">
        <v>0</v>
      </c>
      <c r="J219" s="67">
        <v>0</v>
      </c>
      <c r="K219" s="36">
        <v>0</v>
      </c>
      <c r="L219" s="36">
        <v>0</v>
      </c>
      <c r="M219" s="36">
        <v>0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36">
        <v>0</v>
      </c>
      <c r="AE219" s="36">
        <v>0</v>
      </c>
      <c r="AF219" s="36">
        <v>0</v>
      </c>
      <c r="AG219" s="36">
        <v>0</v>
      </c>
      <c r="AH219" s="36">
        <v>0</v>
      </c>
      <c r="AI219" s="37">
        <f t="shared" si="23"/>
        <v>0</v>
      </c>
      <c r="AJ219" s="38">
        <f t="shared" si="24"/>
        <v>0</v>
      </c>
      <c r="AK219" s="39">
        <f t="shared" si="25"/>
        <v>0</v>
      </c>
      <c r="AL219" s="69" t="s">
        <v>2468</v>
      </c>
      <c r="AO219" s="2">
        <f t="shared" si="26"/>
        <v>0</v>
      </c>
      <c r="AP219" s="2">
        <f t="shared" si="27"/>
        <v>3</v>
      </c>
      <c r="AS219">
        <v>1</v>
      </c>
      <c r="AT219">
        <v>3</v>
      </c>
      <c r="AW219" s="93">
        <f t="shared" si="28"/>
        <v>8.3333333333333329E-2</v>
      </c>
      <c r="AX219">
        <f t="shared" si="29"/>
        <v>3</v>
      </c>
    </row>
    <row r="220" spans="2:50">
      <c r="B220" s="35" t="s">
        <v>909</v>
      </c>
      <c r="C220" s="35" t="s">
        <v>910</v>
      </c>
      <c r="D220" s="35">
        <v>39165</v>
      </c>
      <c r="E220" s="57">
        <v>0</v>
      </c>
      <c r="F220" s="36">
        <v>0</v>
      </c>
      <c r="G220" s="67">
        <v>0</v>
      </c>
      <c r="H220" s="67">
        <v>0</v>
      </c>
      <c r="I220" s="67">
        <v>0</v>
      </c>
      <c r="J220" s="67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36">
        <v>0</v>
      </c>
      <c r="AG220" s="36">
        <v>0</v>
      </c>
      <c r="AH220" s="36">
        <v>0</v>
      </c>
      <c r="AI220" s="37">
        <f t="shared" si="23"/>
        <v>0</v>
      </c>
      <c r="AJ220" s="38">
        <f t="shared" si="24"/>
        <v>0</v>
      </c>
      <c r="AK220" s="39">
        <f t="shared" si="25"/>
        <v>0</v>
      </c>
      <c r="AL220" s="69" t="s">
        <v>2470</v>
      </c>
      <c r="AO220" s="2">
        <f t="shared" si="26"/>
        <v>0</v>
      </c>
      <c r="AP220" s="2">
        <f t="shared" si="27"/>
        <v>0</v>
      </c>
      <c r="AS220">
        <v>1</v>
      </c>
      <c r="AT220">
        <v>3</v>
      </c>
      <c r="AW220" s="93">
        <f t="shared" si="28"/>
        <v>8.3333333333333329E-2</v>
      </c>
      <c r="AX220">
        <f t="shared" si="29"/>
        <v>3</v>
      </c>
    </row>
    <row r="221" spans="2:50">
      <c r="B221" s="35" t="s">
        <v>911</v>
      </c>
      <c r="C221" s="35" t="s">
        <v>912</v>
      </c>
      <c r="D221" s="35">
        <v>39165</v>
      </c>
      <c r="E221" s="57">
        <v>0</v>
      </c>
      <c r="F221" s="36">
        <v>0</v>
      </c>
      <c r="G221" s="67">
        <v>0</v>
      </c>
      <c r="H221" s="67">
        <v>0</v>
      </c>
      <c r="I221" s="67">
        <v>0</v>
      </c>
      <c r="J221" s="67">
        <v>0</v>
      </c>
      <c r="K221" s="36">
        <v>0</v>
      </c>
      <c r="L221" s="36">
        <v>0</v>
      </c>
      <c r="M221" s="36">
        <v>1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1</v>
      </c>
      <c r="V221" s="36">
        <v>0</v>
      </c>
      <c r="W221" s="36">
        <v>1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0</v>
      </c>
      <c r="AE221" s="36">
        <v>1</v>
      </c>
      <c r="AF221" s="36">
        <v>0</v>
      </c>
      <c r="AG221" s="36">
        <v>0</v>
      </c>
      <c r="AH221" s="36">
        <v>0</v>
      </c>
      <c r="AI221" s="37">
        <f t="shared" si="23"/>
        <v>4</v>
      </c>
      <c r="AJ221" s="38">
        <f t="shared" si="24"/>
        <v>1</v>
      </c>
      <c r="AK221" s="39">
        <f t="shared" si="25"/>
        <v>4</v>
      </c>
      <c r="AL221" s="69" t="s">
        <v>2464</v>
      </c>
      <c r="AO221" s="2">
        <f t="shared" si="26"/>
        <v>4</v>
      </c>
      <c r="AP221" s="2">
        <f t="shared" si="27"/>
        <v>4</v>
      </c>
      <c r="AS221">
        <v>1</v>
      </c>
      <c r="AT221">
        <v>3</v>
      </c>
      <c r="AW221" s="93">
        <f t="shared" si="28"/>
        <v>8.3333333333333329E-2</v>
      </c>
      <c r="AX221">
        <f t="shared" si="29"/>
        <v>3</v>
      </c>
    </row>
    <row r="222" spans="2:50">
      <c r="B222" s="35" t="s">
        <v>913</v>
      </c>
      <c r="C222" s="35" t="s">
        <v>914</v>
      </c>
      <c r="D222" s="35">
        <v>39165</v>
      </c>
      <c r="E222" s="57">
        <v>0</v>
      </c>
      <c r="F222" s="36">
        <v>0</v>
      </c>
      <c r="G222" s="67">
        <v>0</v>
      </c>
      <c r="H222" s="67">
        <v>0</v>
      </c>
      <c r="I222" s="67">
        <v>0</v>
      </c>
      <c r="J222" s="67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6">
        <v>0</v>
      </c>
      <c r="AH222" s="36">
        <v>0</v>
      </c>
      <c r="AI222" s="37">
        <f t="shared" si="23"/>
        <v>0</v>
      </c>
      <c r="AJ222" s="38">
        <f t="shared" si="24"/>
        <v>0</v>
      </c>
      <c r="AK222" s="39">
        <f t="shared" si="25"/>
        <v>0</v>
      </c>
      <c r="AL222" s="69" t="s">
        <v>2479</v>
      </c>
      <c r="AO222" s="2">
        <f t="shared" si="26"/>
        <v>0</v>
      </c>
      <c r="AP222" s="2" t="str">
        <f t="shared" si="27"/>
        <v>QQQ</v>
      </c>
      <c r="AS222">
        <v>1</v>
      </c>
      <c r="AT222">
        <v>3</v>
      </c>
      <c r="AW222" s="93">
        <f t="shared" si="28"/>
        <v>8.3333333333333329E-2</v>
      </c>
      <c r="AX222">
        <f t="shared" si="29"/>
        <v>3</v>
      </c>
    </row>
    <row r="223" spans="2:50">
      <c r="B223" s="35" t="s">
        <v>1919</v>
      </c>
      <c r="C223" s="35" t="s">
        <v>1920</v>
      </c>
      <c r="D223" s="35">
        <v>39165</v>
      </c>
      <c r="E223" s="57">
        <v>0</v>
      </c>
      <c r="F223" s="36">
        <v>0</v>
      </c>
      <c r="G223" s="67">
        <v>0</v>
      </c>
      <c r="H223" s="67">
        <v>0</v>
      </c>
      <c r="I223" s="67">
        <v>0</v>
      </c>
      <c r="J223" s="67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36">
        <v>0</v>
      </c>
      <c r="AG223" s="36">
        <v>0</v>
      </c>
      <c r="AH223" s="36">
        <v>0</v>
      </c>
      <c r="AI223" s="37">
        <f t="shared" si="23"/>
        <v>0</v>
      </c>
      <c r="AJ223" s="38">
        <f t="shared" si="24"/>
        <v>0</v>
      </c>
      <c r="AK223" s="39">
        <f t="shared" si="25"/>
        <v>0</v>
      </c>
      <c r="AL223" s="69" t="s">
        <v>2468</v>
      </c>
      <c r="AO223" s="2">
        <f t="shared" si="26"/>
        <v>0</v>
      </c>
      <c r="AP223" s="2">
        <f t="shared" si="27"/>
        <v>3</v>
      </c>
      <c r="AS223">
        <v>1</v>
      </c>
      <c r="AT223">
        <v>3</v>
      </c>
      <c r="AW223" s="93">
        <f t="shared" si="28"/>
        <v>8.3333333333333329E-2</v>
      </c>
      <c r="AX223">
        <f t="shared" si="29"/>
        <v>3</v>
      </c>
    </row>
    <row r="224" spans="2:50">
      <c r="B224" s="35" t="s">
        <v>915</v>
      </c>
      <c r="C224" s="35" t="s">
        <v>916</v>
      </c>
      <c r="D224" s="35">
        <v>39165</v>
      </c>
      <c r="E224" s="57">
        <v>0</v>
      </c>
      <c r="F224" s="36">
        <v>0</v>
      </c>
      <c r="G224" s="67">
        <v>0</v>
      </c>
      <c r="H224" s="67">
        <v>0</v>
      </c>
      <c r="I224" s="67">
        <v>0</v>
      </c>
      <c r="J224" s="67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36">
        <v>0</v>
      </c>
      <c r="AG224" s="36">
        <v>0</v>
      </c>
      <c r="AH224" s="36">
        <v>0</v>
      </c>
      <c r="AI224" s="37">
        <f t="shared" si="23"/>
        <v>0</v>
      </c>
      <c r="AJ224" s="38">
        <f t="shared" si="24"/>
        <v>0</v>
      </c>
      <c r="AK224" s="39">
        <f t="shared" si="25"/>
        <v>0</v>
      </c>
      <c r="AL224" s="69"/>
      <c r="AO224" s="2">
        <f t="shared" si="26"/>
        <v>0</v>
      </c>
      <c r="AP224" s="2" t="e">
        <f t="shared" si="27"/>
        <v>#N/A</v>
      </c>
      <c r="AS224">
        <v>1</v>
      </c>
      <c r="AT224">
        <v>3</v>
      </c>
      <c r="AW224" s="93">
        <f t="shared" si="28"/>
        <v>8.3333333333333329E-2</v>
      </c>
      <c r="AX224">
        <f t="shared" si="29"/>
        <v>3</v>
      </c>
    </row>
    <row r="225" spans="2:50">
      <c r="B225" s="35" t="s">
        <v>1921</v>
      </c>
      <c r="C225" s="35" t="s">
        <v>1922</v>
      </c>
      <c r="D225" s="35">
        <v>39165</v>
      </c>
      <c r="E225" s="57">
        <v>0</v>
      </c>
      <c r="F225" s="36">
        <v>0</v>
      </c>
      <c r="G225" s="67">
        <v>0</v>
      </c>
      <c r="H225" s="67">
        <v>0</v>
      </c>
      <c r="I225" s="67">
        <v>0</v>
      </c>
      <c r="J225" s="67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36">
        <v>0</v>
      </c>
      <c r="AG225" s="36">
        <v>0</v>
      </c>
      <c r="AH225" s="36">
        <v>0</v>
      </c>
      <c r="AI225" s="37">
        <f t="shared" si="23"/>
        <v>0</v>
      </c>
      <c r="AJ225" s="38">
        <f t="shared" si="24"/>
        <v>0</v>
      </c>
      <c r="AK225" s="39">
        <f t="shared" si="25"/>
        <v>0</v>
      </c>
      <c r="AL225" s="69" t="s">
        <v>2470</v>
      </c>
      <c r="AO225" s="2">
        <f t="shared" si="26"/>
        <v>0</v>
      </c>
      <c r="AP225" s="2">
        <f t="shared" si="27"/>
        <v>0</v>
      </c>
      <c r="AS225">
        <v>1</v>
      </c>
      <c r="AT225">
        <v>3</v>
      </c>
      <c r="AW225" s="93">
        <f t="shared" si="28"/>
        <v>8.3333333333333329E-2</v>
      </c>
      <c r="AX225">
        <f t="shared" si="29"/>
        <v>3</v>
      </c>
    </row>
    <row r="226" spans="2:50">
      <c r="B226" s="35" t="s">
        <v>917</v>
      </c>
      <c r="C226" s="35" t="s">
        <v>918</v>
      </c>
      <c r="D226" s="35">
        <v>39165</v>
      </c>
      <c r="E226" s="57">
        <v>0</v>
      </c>
      <c r="F226" s="36">
        <v>0</v>
      </c>
      <c r="G226" s="67">
        <v>0</v>
      </c>
      <c r="H226" s="67">
        <v>0</v>
      </c>
      <c r="I226" s="67">
        <v>0</v>
      </c>
      <c r="J226" s="67">
        <v>0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36">
        <v>0</v>
      </c>
      <c r="AG226" s="36">
        <v>0</v>
      </c>
      <c r="AH226" s="36">
        <v>0</v>
      </c>
      <c r="AI226" s="37">
        <f t="shared" si="23"/>
        <v>0</v>
      </c>
      <c r="AJ226" s="38">
        <f t="shared" si="24"/>
        <v>0</v>
      </c>
      <c r="AK226" s="39">
        <f t="shared" si="25"/>
        <v>0</v>
      </c>
      <c r="AL226" s="69" t="s">
        <v>2468</v>
      </c>
      <c r="AO226" s="2">
        <f t="shared" si="26"/>
        <v>0</v>
      </c>
      <c r="AP226" s="2">
        <f t="shared" si="27"/>
        <v>3</v>
      </c>
      <c r="AS226">
        <v>1</v>
      </c>
      <c r="AT226">
        <v>4</v>
      </c>
      <c r="AW226" s="93">
        <f t="shared" si="28"/>
        <v>8.3333333333333329E-2</v>
      </c>
      <c r="AX226">
        <f t="shared" si="29"/>
        <v>4</v>
      </c>
    </row>
    <row r="227" spans="2:50">
      <c r="B227" s="35" t="s">
        <v>1923</v>
      </c>
      <c r="C227" s="35" t="s">
        <v>1924</v>
      </c>
      <c r="D227" s="35">
        <v>39165</v>
      </c>
      <c r="E227" s="57">
        <v>0</v>
      </c>
      <c r="F227" s="36">
        <v>0</v>
      </c>
      <c r="G227" s="67">
        <v>0</v>
      </c>
      <c r="H227" s="67">
        <v>1</v>
      </c>
      <c r="I227" s="67">
        <v>0</v>
      </c>
      <c r="J227" s="67">
        <v>0</v>
      </c>
      <c r="K227" s="36">
        <v>0</v>
      </c>
      <c r="L227" s="36">
        <v>0</v>
      </c>
      <c r="M227" s="36">
        <v>0</v>
      </c>
      <c r="N227" s="36">
        <v>1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36">
        <v>1</v>
      </c>
      <c r="AF227" s="36">
        <v>0</v>
      </c>
      <c r="AG227" s="36">
        <v>0</v>
      </c>
      <c r="AH227" s="36">
        <v>0</v>
      </c>
      <c r="AI227" s="37">
        <f t="shared" si="23"/>
        <v>3</v>
      </c>
      <c r="AJ227" s="38">
        <f t="shared" si="24"/>
        <v>1</v>
      </c>
      <c r="AK227" s="39">
        <f t="shared" si="25"/>
        <v>3</v>
      </c>
      <c r="AL227" s="69" t="s">
        <v>2464</v>
      </c>
      <c r="AO227" s="2">
        <f t="shared" si="26"/>
        <v>3</v>
      </c>
      <c r="AP227" s="2">
        <f t="shared" si="27"/>
        <v>4</v>
      </c>
      <c r="AS227">
        <v>1</v>
      </c>
      <c r="AT227">
        <v>4</v>
      </c>
      <c r="AW227" s="93">
        <f t="shared" si="28"/>
        <v>8.3333333333333329E-2</v>
      </c>
      <c r="AX227">
        <f t="shared" si="29"/>
        <v>4</v>
      </c>
    </row>
    <row r="228" spans="2:50">
      <c r="B228" s="35" t="s">
        <v>921</v>
      </c>
      <c r="C228" s="35" t="s">
        <v>922</v>
      </c>
      <c r="D228" s="35">
        <v>39165</v>
      </c>
      <c r="E228" s="57">
        <v>0</v>
      </c>
      <c r="F228" s="36">
        <v>0</v>
      </c>
      <c r="G228" s="67">
        <v>0</v>
      </c>
      <c r="H228" s="67">
        <v>0</v>
      </c>
      <c r="I228" s="67">
        <v>0</v>
      </c>
      <c r="J228" s="67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36">
        <v>0</v>
      </c>
      <c r="AF228" s="36">
        <v>0</v>
      </c>
      <c r="AG228" s="36">
        <v>0</v>
      </c>
      <c r="AH228" s="36">
        <v>0</v>
      </c>
      <c r="AI228" s="37">
        <f t="shared" si="23"/>
        <v>0</v>
      </c>
      <c r="AJ228" s="38">
        <f t="shared" si="24"/>
        <v>0</v>
      </c>
      <c r="AK228" s="39">
        <f t="shared" si="25"/>
        <v>0</v>
      </c>
      <c r="AL228" s="69" t="s">
        <v>2472</v>
      </c>
      <c r="AO228" s="2">
        <f t="shared" si="26"/>
        <v>0</v>
      </c>
      <c r="AP228" s="2">
        <f t="shared" si="27"/>
        <v>2</v>
      </c>
      <c r="AS228">
        <v>1</v>
      </c>
      <c r="AT228">
        <v>4</v>
      </c>
      <c r="AW228" s="93">
        <f t="shared" si="28"/>
        <v>8.3333333333333329E-2</v>
      </c>
      <c r="AX228">
        <f t="shared" si="29"/>
        <v>4</v>
      </c>
    </row>
    <row r="229" spans="2:50">
      <c r="B229" s="35" t="s">
        <v>923</v>
      </c>
      <c r="C229" s="35" t="s">
        <v>924</v>
      </c>
      <c r="D229" s="35">
        <v>39165</v>
      </c>
      <c r="E229" s="57">
        <v>0</v>
      </c>
      <c r="F229" s="36">
        <v>0</v>
      </c>
      <c r="G229" s="67">
        <v>0</v>
      </c>
      <c r="H229" s="67">
        <v>1</v>
      </c>
      <c r="I229" s="67">
        <v>0</v>
      </c>
      <c r="J229" s="67">
        <v>1</v>
      </c>
      <c r="K229" s="36">
        <v>0</v>
      </c>
      <c r="L229" s="36">
        <v>1</v>
      </c>
      <c r="M229" s="36">
        <v>0</v>
      </c>
      <c r="N229" s="36">
        <v>1</v>
      </c>
      <c r="O229" s="36">
        <v>0</v>
      </c>
      <c r="P229" s="36">
        <v>1</v>
      </c>
      <c r="Q229" s="36">
        <v>0</v>
      </c>
      <c r="R229" s="36">
        <v>1</v>
      </c>
      <c r="S229" s="36">
        <v>0</v>
      </c>
      <c r="T229" s="36">
        <v>1</v>
      </c>
      <c r="U229" s="36">
        <v>0</v>
      </c>
      <c r="V229" s="36">
        <v>0</v>
      </c>
      <c r="W229" s="36">
        <v>0</v>
      </c>
      <c r="X229" s="36">
        <v>1</v>
      </c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0</v>
      </c>
      <c r="AE229" s="36">
        <v>0</v>
      </c>
      <c r="AF229" s="36">
        <v>1</v>
      </c>
      <c r="AG229" s="36">
        <v>0</v>
      </c>
      <c r="AH229" s="36">
        <v>0</v>
      </c>
      <c r="AI229" s="37">
        <f t="shared" si="23"/>
        <v>10</v>
      </c>
      <c r="AJ229" s="38">
        <f t="shared" si="24"/>
        <v>1</v>
      </c>
      <c r="AK229" s="39">
        <f t="shared" si="25"/>
        <v>10</v>
      </c>
      <c r="AL229" s="69" t="s">
        <v>2464</v>
      </c>
      <c r="AO229" s="2">
        <f t="shared" si="26"/>
        <v>10</v>
      </c>
      <c r="AP229" s="2">
        <f t="shared" si="27"/>
        <v>4</v>
      </c>
      <c r="AS229">
        <v>1</v>
      </c>
      <c r="AT229">
        <v>4</v>
      </c>
      <c r="AW229" s="93">
        <f t="shared" si="28"/>
        <v>8.3333333333333329E-2</v>
      </c>
      <c r="AX229">
        <f t="shared" si="29"/>
        <v>4</v>
      </c>
    </row>
    <row r="230" spans="2:50">
      <c r="B230" s="35" t="s">
        <v>925</v>
      </c>
      <c r="C230" s="35" t="s">
        <v>926</v>
      </c>
      <c r="D230" s="35">
        <v>39165</v>
      </c>
      <c r="E230" s="57">
        <v>0</v>
      </c>
      <c r="F230" s="36">
        <v>0</v>
      </c>
      <c r="G230" s="67">
        <v>0</v>
      </c>
      <c r="H230" s="67">
        <v>0</v>
      </c>
      <c r="I230" s="67">
        <v>0</v>
      </c>
      <c r="J230" s="67">
        <v>0</v>
      </c>
      <c r="K230" s="36">
        <v>0</v>
      </c>
      <c r="L230" s="36">
        <v>0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36">
        <v>0</v>
      </c>
      <c r="AD230" s="36">
        <v>0</v>
      </c>
      <c r="AE230" s="36">
        <v>0</v>
      </c>
      <c r="AF230" s="36">
        <v>0</v>
      </c>
      <c r="AG230" s="36">
        <v>0</v>
      </c>
      <c r="AH230" s="36">
        <v>0</v>
      </c>
      <c r="AI230" s="37">
        <f t="shared" si="23"/>
        <v>1</v>
      </c>
      <c r="AJ230" s="38">
        <f t="shared" si="24"/>
        <v>1</v>
      </c>
      <c r="AK230" s="39">
        <f t="shared" si="25"/>
        <v>1</v>
      </c>
      <c r="AL230" s="69" t="s">
        <v>2468</v>
      </c>
      <c r="AO230" s="2">
        <f t="shared" si="26"/>
        <v>1</v>
      </c>
      <c r="AP230" s="2">
        <f t="shared" si="27"/>
        <v>3</v>
      </c>
      <c r="AS230">
        <v>1</v>
      </c>
      <c r="AT230">
        <v>4</v>
      </c>
      <c r="AW230" s="93">
        <f t="shared" si="28"/>
        <v>8.3333333333333329E-2</v>
      </c>
      <c r="AX230">
        <f t="shared" si="29"/>
        <v>4</v>
      </c>
    </row>
    <row r="231" spans="2:50">
      <c r="B231" s="35" t="s">
        <v>927</v>
      </c>
      <c r="C231" s="35" t="s">
        <v>928</v>
      </c>
      <c r="D231" s="35">
        <v>39165</v>
      </c>
      <c r="E231" s="57">
        <v>0</v>
      </c>
      <c r="F231" s="36">
        <v>0</v>
      </c>
      <c r="G231" s="67">
        <v>0</v>
      </c>
      <c r="H231" s="67">
        <v>0</v>
      </c>
      <c r="I231" s="67">
        <v>0</v>
      </c>
      <c r="J231" s="67">
        <v>0</v>
      </c>
      <c r="K231" s="36">
        <v>0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36">
        <v>0</v>
      </c>
      <c r="AE231" s="36">
        <v>0</v>
      </c>
      <c r="AF231" s="36">
        <v>0</v>
      </c>
      <c r="AG231" s="36">
        <v>0</v>
      </c>
      <c r="AH231" s="36">
        <v>0</v>
      </c>
      <c r="AI231" s="37">
        <f t="shared" ref="AI231:AI294" si="30">SUM(E231:AH231)</f>
        <v>0</v>
      </c>
      <c r="AJ231" s="38">
        <f t="shared" ref="AJ231:AJ294" si="31">IF(AI231=0,0,1)</f>
        <v>0</v>
      </c>
      <c r="AK231" s="39">
        <f t="shared" ref="AK231:AK294" si="32">SUMPRODUCT($E$20:$AH$20,E231:AH231)</f>
        <v>0</v>
      </c>
      <c r="AL231" s="69" t="s">
        <v>2472</v>
      </c>
      <c r="AO231" s="2">
        <f t="shared" si="26"/>
        <v>0</v>
      </c>
      <c r="AP231" s="2">
        <f t="shared" si="27"/>
        <v>2</v>
      </c>
      <c r="AS231">
        <v>1</v>
      </c>
      <c r="AT231">
        <v>4</v>
      </c>
      <c r="AW231" s="93">
        <f t="shared" si="28"/>
        <v>8.3333333333333329E-2</v>
      </c>
      <c r="AX231">
        <f t="shared" si="29"/>
        <v>4</v>
      </c>
    </row>
    <row r="232" spans="2:50">
      <c r="B232" s="35" t="s">
        <v>1804</v>
      </c>
      <c r="C232" s="35" t="s">
        <v>1805</v>
      </c>
      <c r="D232" s="35">
        <v>39165</v>
      </c>
      <c r="E232" s="57">
        <v>0</v>
      </c>
      <c r="F232" s="36">
        <v>0</v>
      </c>
      <c r="G232" s="67">
        <v>0</v>
      </c>
      <c r="H232" s="67">
        <v>0</v>
      </c>
      <c r="I232" s="67">
        <v>0</v>
      </c>
      <c r="J232" s="67">
        <v>0</v>
      </c>
      <c r="K232" s="36">
        <v>0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36">
        <v>0</v>
      </c>
      <c r="AE232" s="36">
        <v>0</v>
      </c>
      <c r="AF232" s="36">
        <v>0</v>
      </c>
      <c r="AG232" s="36">
        <v>0</v>
      </c>
      <c r="AH232" s="36">
        <v>0</v>
      </c>
      <c r="AI232" s="37">
        <f t="shared" si="30"/>
        <v>0</v>
      </c>
      <c r="AJ232" s="38">
        <f t="shared" si="31"/>
        <v>0</v>
      </c>
      <c r="AK232" s="39">
        <f t="shared" si="32"/>
        <v>0</v>
      </c>
      <c r="AL232" s="69" t="s">
        <v>2470</v>
      </c>
      <c r="AO232" s="2">
        <f t="shared" si="26"/>
        <v>0</v>
      </c>
      <c r="AP232" s="2">
        <f t="shared" si="27"/>
        <v>0</v>
      </c>
      <c r="AS232">
        <v>1</v>
      </c>
      <c r="AT232">
        <v>4</v>
      </c>
      <c r="AW232" s="93">
        <f t="shared" si="28"/>
        <v>8.3333333333333329E-2</v>
      </c>
      <c r="AX232">
        <f t="shared" si="29"/>
        <v>4</v>
      </c>
    </row>
    <row r="233" spans="2:50">
      <c r="B233" s="35" t="s">
        <v>929</v>
      </c>
      <c r="C233" s="35" t="s">
        <v>930</v>
      </c>
      <c r="D233" s="35">
        <v>39165</v>
      </c>
      <c r="E233" s="57">
        <v>0</v>
      </c>
      <c r="F233" s="36">
        <v>0</v>
      </c>
      <c r="G233" s="67">
        <v>0</v>
      </c>
      <c r="H233" s="67">
        <v>1</v>
      </c>
      <c r="I233" s="67">
        <v>0</v>
      </c>
      <c r="J233" s="67">
        <v>1</v>
      </c>
      <c r="K233" s="36">
        <v>0</v>
      </c>
      <c r="L233" s="36">
        <v>1</v>
      </c>
      <c r="M233" s="36">
        <v>0</v>
      </c>
      <c r="N233" s="36">
        <v>1</v>
      </c>
      <c r="O233" s="36">
        <v>0</v>
      </c>
      <c r="P233" s="36">
        <v>0</v>
      </c>
      <c r="Q233" s="36">
        <v>0</v>
      </c>
      <c r="R233" s="36">
        <v>1</v>
      </c>
      <c r="S233" s="36">
        <v>0</v>
      </c>
      <c r="T233" s="36">
        <v>1</v>
      </c>
      <c r="U233" s="36">
        <v>0</v>
      </c>
      <c r="V233" s="36">
        <v>1</v>
      </c>
      <c r="W233" s="36">
        <v>0</v>
      </c>
      <c r="X233" s="36">
        <v>1</v>
      </c>
      <c r="Y233" s="36">
        <v>0</v>
      </c>
      <c r="Z233" s="36">
        <v>0</v>
      </c>
      <c r="AA233" s="36">
        <v>0</v>
      </c>
      <c r="AB233" s="36">
        <v>1</v>
      </c>
      <c r="AC233" s="36">
        <v>0</v>
      </c>
      <c r="AD233" s="36">
        <v>0</v>
      </c>
      <c r="AE233" s="36">
        <v>0</v>
      </c>
      <c r="AF233" s="36">
        <v>1</v>
      </c>
      <c r="AG233" s="36">
        <v>0</v>
      </c>
      <c r="AH233" s="36">
        <v>0</v>
      </c>
      <c r="AI233" s="37">
        <f t="shared" si="30"/>
        <v>10</v>
      </c>
      <c r="AJ233" s="38">
        <f t="shared" si="31"/>
        <v>1</v>
      </c>
      <c r="AK233" s="39">
        <f t="shared" si="32"/>
        <v>10</v>
      </c>
      <c r="AL233" s="69" t="s">
        <v>2464</v>
      </c>
      <c r="AO233" s="2">
        <f t="shared" si="26"/>
        <v>10</v>
      </c>
      <c r="AP233" s="2">
        <f t="shared" si="27"/>
        <v>4</v>
      </c>
      <c r="AS233">
        <v>1</v>
      </c>
      <c r="AT233">
        <v>4</v>
      </c>
      <c r="AW233" s="93">
        <f t="shared" si="28"/>
        <v>8.3333333333333329E-2</v>
      </c>
      <c r="AX233">
        <f t="shared" si="29"/>
        <v>4</v>
      </c>
    </row>
    <row r="234" spans="2:50">
      <c r="B234" s="35" t="s">
        <v>931</v>
      </c>
      <c r="C234" s="35" t="s">
        <v>932</v>
      </c>
      <c r="D234" s="35">
        <v>39165</v>
      </c>
      <c r="E234" s="57">
        <v>0</v>
      </c>
      <c r="F234" s="36">
        <v>0</v>
      </c>
      <c r="G234" s="67">
        <v>0</v>
      </c>
      <c r="H234" s="67">
        <v>0</v>
      </c>
      <c r="I234" s="67">
        <v>0</v>
      </c>
      <c r="J234" s="67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36">
        <v>0</v>
      </c>
      <c r="AF234" s="36">
        <v>0</v>
      </c>
      <c r="AG234" s="36">
        <v>0</v>
      </c>
      <c r="AH234" s="36">
        <v>0</v>
      </c>
      <c r="AI234" s="37">
        <f t="shared" si="30"/>
        <v>0</v>
      </c>
      <c r="AJ234" s="38">
        <f t="shared" si="31"/>
        <v>0</v>
      </c>
      <c r="AK234" s="39">
        <f t="shared" si="32"/>
        <v>0</v>
      </c>
      <c r="AL234" s="69" t="s">
        <v>2471</v>
      </c>
      <c r="AO234" s="2">
        <f t="shared" si="26"/>
        <v>0</v>
      </c>
      <c r="AP234" s="2">
        <f t="shared" si="27"/>
        <v>1</v>
      </c>
      <c r="AS234">
        <v>1</v>
      </c>
      <c r="AT234">
        <v>4</v>
      </c>
      <c r="AW234" s="93">
        <f t="shared" si="28"/>
        <v>8.3333333333333329E-2</v>
      </c>
      <c r="AX234">
        <f t="shared" si="29"/>
        <v>4</v>
      </c>
    </row>
    <row r="235" spans="2:50">
      <c r="B235" s="35" t="s">
        <v>933</v>
      </c>
      <c r="C235" s="35" t="s">
        <v>934</v>
      </c>
      <c r="D235" s="35">
        <v>39165</v>
      </c>
      <c r="E235" s="57">
        <v>0</v>
      </c>
      <c r="F235" s="36">
        <v>0</v>
      </c>
      <c r="G235" s="67">
        <v>0</v>
      </c>
      <c r="H235" s="67">
        <v>0</v>
      </c>
      <c r="I235" s="67">
        <v>0</v>
      </c>
      <c r="J235" s="67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36">
        <v>0</v>
      </c>
      <c r="AD235" s="36">
        <v>0</v>
      </c>
      <c r="AE235" s="36">
        <v>0</v>
      </c>
      <c r="AF235" s="36">
        <v>0</v>
      </c>
      <c r="AG235" s="36">
        <v>0</v>
      </c>
      <c r="AH235" s="36">
        <v>0</v>
      </c>
      <c r="AI235" s="37">
        <f t="shared" si="30"/>
        <v>0</v>
      </c>
      <c r="AJ235" s="38">
        <f t="shared" si="31"/>
        <v>0</v>
      </c>
      <c r="AK235" s="39">
        <f t="shared" si="32"/>
        <v>0</v>
      </c>
      <c r="AL235" s="69" t="s">
        <v>2468</v>
      </c>
      <c r="AO235" s="2">
        <f t="shared" si="26"/>
        <v>0</v>
      </c>
      <c r="AP235" s="2">
        <f t="shared" si="27"/>
        <v>3</v>
      </c>
      <c r="AS235">
        <v>2</v>
      </c>
      <c r="AT235">
        <v>1</v>
      </c>
      <c r="AW235" s="93">
        <f t="shared" si="28"/>
        <v>0.16666666666666666</v>
      </c>
      <c r="AX235">
        <f t="shared" si="29"/>
        <v>1</v>
      </c>
    </row>
    <row r="236" spans="2:50">
      <c r="B236" s="35" t="s">
        <v>935</v>
      </c>
      <c r="C236" s="35" t="s">
        <v>936</v>
      </c>
      <c r="D236" s="35">
        <v>39165</v>
      </c>
      <c r="E236" s="57">
        <v>0</v>
      </c>
      <c r="F236" s="36">
        <v>0</v>
      </c>
      <c r="G236" s="67">
        <v>0</v>
      </c>
      <c r="H236" s="67">
        <v>0</v>
      </c>
      <c r="I236" s="67">
        <v>0</v>
      </c>
      <c r="J236" s="67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36">
        <v>0</v>
      </c>
      <c r="Z236" s="36">
        <v>0</v>
      </c>
      <c r="AA236" s="36">
        <v>0</v>
      </c>
      <c r="AB236" s="36">
        <v>0</v>
      </c>
      <c r="AC236" s="36">
        <v>0</v>
      </c>
      <c r="AD236" s="36">
        <v>0</v>
      </c>
      <c r="AE236" s="36">
        <v>0</v>
      </c>
      <c r="AF236" s="36">
        <v>0</v>
      </c>
      <c r="AG236" s="36">
        <v>0</v>
      </c>
      <c r="AH236" s="36">
        <v>0</v>
      </c>
      <c r="AI236" s="37">
        <f t="shared" si="30"/>
        <v>0</v>
      </c>
      <c r="AJ236" s="38">
        <f t="shared" si="31"/>
        <v>0</v>
      </c>
      <c r="AK236" s="39">
        <f t="shared" si="32"/>
        <v>0</v>
      </c>
      <c r="AL236" s="69" t="s">
        <v>2470</v>
      </c>
      <c r="AO236" s="2">
        <f t="shared" si="26"/>
        <v>0</v>
      </c>
      <c r="AP236" s="2">
        <f t="shared" si="27"/>
        <v>0</v>
      </c>
      <c r="AS236">
        <v>2</v>
      </c>
      <c r="AT236">
        <v>2</v>
      </c>
      <c r="AW236" s="93">
        <f t="shared" si="28"/>
        <v>0.16666666666666666</v>
      </c>
      <c r="AX236">
        <f t="shared" si="29"/>
        <v>2</v>
      </c>
    </row>
    <row r="237" spans="2:50">
      <c r="B237" s="35" t="s">
        <v>937</v>
      </c>
      <c r="C237" s="35" t="s">
        <v>938</v>
      </c>
      <c r="D237" s="35">
        <v>39165</v>
      </c>
      <c r="E237" s="57">
        <v>0</v>
      </c>
      <c r="F237" s="36">
        <v>0</v>
      </c>
      <c r="G237" s="67">
        <v>1</v>
      </c>
      <c r="H237" s="67">
        <v>0</v>
      </c>
      <c r="I237" s="67">
        <v>0</v>
      </c>
      <c r="J237" s="67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36">
        <v>0</v>
      </c>
      <c r="AE237" s="36">
        <v>1</v>
      </c>
      <c r="AF237" s="36">
        <v>0</v>
      </c>
      <c r="AG237" s="36">
        <v>0</v>
      </c>
      <c r="AH237" s="36">
        <v>0</v>
      </c>
      <c r="AI237" s="37">
        <f t="shared" si="30"/>
        <v>2</v>
      </c>
      <c r="AJ237" s="38">
        <f t="shared" si="31"/>
        <v>1</v>
      </c>
      <c r="AK237" s="39">
        <f t="shared" si="32"/>
        <v>2</v>
      </c>
      <c r="AL237" s="69" t="s">
        <v>2468</v>
      </c>
      <c r="AO237" s="2">
        <f t="shared" si="26"/>
        <v>2</v>
      </c>
      <c r="AP237" s="2">
        <f t="shared" si="27"/>
        <v>3</v>
      </c>
      <c r="AS237">
        <v>2</v>
      </c>
      <c r="AT237">
        <v>2</v>
      </c>
      <c r="AW237" s="93">
        <f t="shared" si="28"/>
        <v>0.16666666666666666</v>
      </c>
      <c r="AX237">
        <f t="shared" si="29"/>
        <v>2</v>
      </c>
    </row>
    <row r="238" spans="2:50">
      <c r="B238" s="35" t="s">
        <v>939</v>
      </c>
      <c r="C238" s="35" t="s">
        <v>940</v>
      </c>
      <c r="D238" s="35">
        <v>39165</v>
      </c>
      <c r="E238" s="57">
        <v>0</v>
      </c>
      <c r="F238" s="36">
        <v>0</v>
      </c>
      <c r="G238" s="67">
        <v>0</v>
      </c>
      <c r="H238" s="67">
        <v>0</v>
      </c>
      <c r="I238" s="67">
        <v>1</v>
      </c>
      <c r="J238" s="67">
        <v>0</v>
      </c>
      <c r="K238" s="36">
        <v>0</v>
      </c>
      <c r="L238" s="36">
        <v>0</v>
      </c>
      <c r="M238" s="36">
        <v>1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6">
        <v>1</v>
      </c>
      <c r="V238" s="36">
        <v>0</v>
      </c>
      <c r="W238" s="36">
        <v>1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36">
        <v>1</v>
      </c>
      <c r="AF238" s="36">
        <v>0</v>
      </c>
      <c r="AG238" s="36">
        <v>0</v>
      </c>
      <c r="AH238" s="36">
        <v>0</v>
      </c>
      <c r="AI238" s="37">
        <f t="shared" si="30"/>
        <v>5</v>
      </c>
      <c r="AJ238" s="38">
        <f t="shared" si="31"/>
        <v>1</v>
      </c>
      <c r="AK238" s="39">
        <f t="shared" si="32"/>
        <v>5</v>
      </c>
      <c r="AL238" s="69" t="s">
        <v>2468</v>
      </c>
      <c r="AO238" s="2">
        <f t="shared" si="26"/>
        <v>5</v>
      </c>
      <c r="AP238" s="2">
        <f t="shared" si="27"/>
        <v>3</v>
      </c>
      <c r="AS238">
        <v>2</v>
      </c>
      <c r="AT238">
        <v>2</v>
      </c>
      <c r="AW238" s="93">
        <f t="shared" si="28"/>
        <v>0.16666666666666666</v>
      </c>
      <c r="AX238">
        <f t="shared" si="29"/>
        <v>2</v>
      </c>
    </row>
    <row r="239" spans="2:50">
      <c r="B239" s="35" t="s">
        <v>941</v>
      </c>
      <c r="C239" s="35" t="s">
        <v>942</v>
      </c>
      <c r="D239" s="35">
        <v>39165</v>
      </c>
      <c r="E239" s="57">
        <v>0</v>
      </c>
      <c r="F239" s="36">
        <v>0</v>
      </c>
      <c r="G239" s="67">
        <v>1</v>
      </c>
      <c r="H239" s="67">
        <v>0</v>
      </c>
      <c r="I239" s="67">
        <v>0</v>
      </c>
      <c r="J239" s="67">
        <v>0</v>
      </c>
      <c r="K239" s="36">
        <v>1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36">
        <v>0</v>
      </c>
      <c r="Z239" s="36">
        <v>0</v>
      </c>
      <c r="AA239" s="36">
        <v>0</v>
      </c>
      <c r="AB239" s="36">
        <v>0</v>
      </c>
      <c r="AC239" s="36">
        <v>0</v>
      </c>
      <c r="AD239" s="36">
        <v>0</v>
      </c>
      <c r="AE239" s="36">
        <v>0</v>
      </c>
      <c r="AF239" s="36">
        <v>0</v>
      </c>
      <c r="AG239" s="36">
        <v>0</v>
      </c>
      <c r="AH239" s="36">
        <v>0</v>
      </c>
      <c r="AI239" s="37">
        <f t="shared" si="30"/>
        <v>2</v>
      </c>
      <c r="AJ239" s="38">
        <f t="shared" si="31"/>
        <v>1</v>
      </c>
      <c r="AK239" s="39">
        <f t="shared" si="32"/>
        <v>2</v>
      </c>
      <c r="AL239" s="69" t="s">
        <v>2472</v>
      </c>
      <c r="AO239" s="2">
        <f t="shared" si="26"/>
        <v>2</v>
      </c>
      <c r="AP239" s="2">
        <f t="shared" si="27"/>
        <v>2</v>
      </c>
      <c r="AS239">
        <v>2</v>
      </c>
      <c r="AT239">
        <v>2</v>
      </c>
      <c r="AW239" s="93">
        <f t="shared" si="28"/>
        <v>0.16666666666666666</v>
      </c>
      <c r="AX239">
        <f t="shared" si="29"/>
        <v>2</v>
      </c>
    </row>
    <row r="240" spans="2:50">
      <c r="B240" s="35" t="s">
        <v>1925</v>
      </c>
      <c r="C240" s="35" t="s">
        <v>1926</v>
      </c>
      <c r="D240" s="35">
        <v>39165</v>
      </c>
      <c r="E240" s="57">
        <v>0</v>
      </c>
      <c r="F240" s="36">
        <v>0</v>
      </c>
      <c r="G240" s="67">
        <v>1</v>
      </c>
      <c r="H240" s="67">
        <v>0</v>
      </c>
      <c r="I240" s="67">
        <v>0</v>
      </c>
      <c r="J240" s="67">
        <v>0</v>
      </c>
      <c r="K240" s="36">
        <v>0</v>
      </c>
      <c r="L240" s="36">
        <v>0</v>
      </c>
      <c r="M240" s="36">
        <v>1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1</v>
      </c>
      <c r="V240" s="36">
        <v>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1</v>
      </c>
      <c r="AF240" s="36">
        <v>0</v>
      </c>
      <c r="AG240" s="36">
        <v>0</v>
      </c>
      <c r="AH240" s="36">
        <v>0</v>
      </c>
      <c r="AI240" s="37">
        <f t="shared" si="30"/>
        <v>4</v>
      </c>
      <c r="AJ240" s="38">
        <f t="shared" si="31"/>
        <v>1</v>
      </c>
      <c r="AK240" s="39">
        <f t="shared" si="32"/>
        <v>4</v>
      </c>
      <c r="AL240" s="69" t="s">
        <v>2472</v>
      </c>
      <c r="AO240" s="2">
        <f t="shared" si="26"/>
        <v>4</v>
      </c>
      <c r="AP240" s="2">
        <f t="shared" si="27"/>
        <v>2</v>
      </c>
      <c r="AS240">
        <v>2</v>
      </c>
      <c r="AT240">
        <v>2</v>
      </c>
      <c r="AW240" s="93">
        <f t="shared" si="28"/>
        <v>0.16666666666666666</v>
      </c>
      <c r="AX240">
        <f t="shared" si="29"/>
        <v>2</v>
      </c>
    </row>
    <row r="241" spans="2:50">
      <c r="B241" s="35" t="s">
        <v>943</v>
      </c>
      <c r="C241" s="35" t="s">
        <v>944</v>
      </c>
      <c r="D241" s="35">
        <v>39165</v>
      </c>
      <c r="E241" s="57">
        <v>0</v>
      </c>
      <c r="F241" s="36">
        <v>0</v>
      </c>
      <c r="G241" s="67">
        <v>0</v>
      </c>
      <c r="H241" s="67">
        <v>0</v>
      </c>
      <c r="I241" s="67">
        <v>0</v>
      </c>
      <c r="J241" s="67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36">
        <v>0</v>
      </c>
      <c r="AA241" s="36">
        <v>0</v>
      </c>
      <c r="AB241" s="36">
        <v>0</v>
      </c>
      <c r="AC241" s="36">
        <v>0</v>
      </c>
      <c r="AD241" s="36">
        <v>0</v>
      </c>
      <c r="AE241" s="36">
        <v>0</v>
      </c>
      <c r="AF241" s="36">
        <v>0</v>
      </c>
      <c r="AG241" s="36">
        <v>0</v>
      </c>
      <c r="AH241" s="36">
        <v>0</v>
      </c>
      <c r="AI241" s="37">
        <f t="shared" si="30"/>
        <v>0</v>
      </c>
      <c r="AJ241" s="38">
        <f t="shared" si="31"/>
        <v>0</v>
      </c>
      <c r="AK241" s="39">
        <f t="shared" si="32"/>
        <v>0</v>
      </c>
      <c r="AL241" s="69" t="s">
        <v>2468</v>
      </c>
      <c r="AO241" s="2">
        <f t="shared" si="26"/>
        <v>0</v>
      </c>
      <c r="AP241" s="2">
        <f t="shared" si="27"/>
        <v>3</v>
      </c>
      <c r="AS241">
        <v>2</v>
      </c>
      <c r="AT241">
        <v>2</v>
      </c>
      <c r="AW241" s="93">
        <f t="shared" si="28"/>
        <v>0.16666666666666666</v>
      </c>
      <c r="AX241">
        <f t="shared" si="29"/>
        <v>2</v>
      </c>
    </row>
    <row r="242" spans="2:50">
      <c r="B242" s="35" t="s">
        <v>43</v>
      </c>
      <c r="C242" s="35" t="s">
        <v>44</v>
      </c>
      <c r="D242" s="35">
        <v>39165</v>
      </c>
      <c r="E242" s="57">
        <v>0</v>
      </c>
      <c r="F242" s="36">
        <v>0</v>
      </c>
      <c r="G242" s="67">
        <v>0</v>
      </c>
      <c r="H242" s="67">
        <v>0</v>
      </c>
      <c r="I242" s="67">
        <v>0</v>
      </c>
      <c r="J242" s="67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1</v>
      </c>
      <c r="V242" s="36">
        <v>0</v>
      </c>
      <c r="W242" s="36">
        <v>1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36">
        <v>0</v>
      </c>
      <c r="AD242" s="36">
        <v>0</v>
      </c>
      <c r="AE242" s="36">
        <v>0</v>
      </c>
      <c r="AF242" s="36">
        <v>1</v>
      </c>
      <c r="AG242" s="36">
        <v>0</v>
      </c>
      <c r="AH242" s="36">
        <v>0</v>
      </c>
      <c r="AI242" s="37">
        <f t="shared" si="30"/>
        <v>3</v>
      </c>
      <c r="AJ242" s="38">
        <f t="shared" si="31"/>
        <v>1</v>
      </c>
      <c r="AK242" s="39">
        <f t="shared" si="32"/>
        <v>3</v>
      </c>
      <c r="AL242" s="69" t="s">
        <v>2472</v>
      </c>
      <c r="AO242" s="2">
        <f t="shared" si="26"/>
        <v>3</v>
      </c>
      <c r="AP242" s="2">
        <f t="shared" si="27"/>
        <v>2</v>
      </c>
      <c r="AS242">
        <v>2</v>
      </c>
      <c r="AT242">
        <v>3</v>
      </c>
      <c r="AW242" s="93">
        <f t="shared" si="28"/>
        <v>0.16666666666666666</v>
      </c>
      <c r="AX242">
        <f t="shared" si="29"/>
        <v>3</v>
      </c>
    </row>
    <row r="243" spans="2:50">
      <c r="B243" s="35" t="s">
        <v>258</v>
      </c>
      <c r="C243" s="35" t="s">
        <v>259</v>
      </c>
      <c r="D243" s="35">
        <v>39165</v>
      </c>
      <c r="E243" s="57">
        <v>0</v>
      </c>
      <c r="F243" s="36">
        <v>0</v>
      </c>
      <c r="G243" s="67">
        <v>0</v>
      </c>
      <c r="H243" s="67">
        <v>0</v>
      </c>
      <c r="I243" s="67">
        <v>0</v>
      </c>
      <c r="J243" s="67">
        <v>0</v>
      </c>
      <c r="K243" s="36">
        <v>0</v>
      </c>
      <c r="L243" s="36">
        <v>0</v>
      </c>
      <c r="M243" s="36">
        <v>1</v>
      </c>
      <c r="N243" s="36">
        <v>0</v>
      </c>
      <c r="O243" s="36">
        <v>1</v>
      </c>
      <c r="P243" s="36">
        <v>0</v>
      </c>
      <c r="Q243" s="36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0</v>
      </c>
      <c r="W243" s="36">
        <v>0</v>
      </c>
      <c r="X243" s="36">
        <v>0</v>
      </c>
      <c r="Y243" s="36">
        <v>0</v>
      </c>
      <c r="Z243" s="36">
        <v>0</v>
      </c>
      <c r="AA243" s="36">
        <v>0</v>
      </c>
      <c r="AB243" s="36">
        <v>0</v>
      </c>
      <c r="AC243" s="36">
        <v>0</v>
      </c>
      <c r="AD243" s="36">
        <v>0</v>
      </c>
      <c r="AE243" s="36">
        <v>1</v>
      </c>
      <c r="AF243" s="36">
        <v>0</v>
      </c>
      <c r="AG243" s="36">
        <v>0</v>
      </c>
      <c r="AH243" s="36">
        <v>0</v>
      </c>
      <c r="AI243" s="37">
        <f t="shared" si="30"/>
        <v>3</v>
      </c>
      <c r="AJ243" s="38">
        <f t="shared" si="31"/>
        <v>1</v>
      </c>
      <c r="AK243" s="39">
        <f t="shared" si="32"/>
        <v>3</v>
      </c>
      <c r="AL243" s="69" t="s">
        <v>2464</v>
      </c>
      <c r="AO243" s="2">
        <f t="shared" si="26"/>
        <v>3</v>
      </c>
      <c r="AP243" s="2">
        <f t="shared" si="27"/>
        <v>4</v>
      </c>
      <c r="AS243">
        <v>2</v>
      </c>
      <c r="AT243">
        <v>3</v>
      </c>
      <c r="AW243" s="93">
        <f t="shared" si="28"/>
        <v>0.16666666666666666</v>
      </c>
      <c r="AX243">
        <f t="shared" si="29"/>
        <v>3</v>
      </c>
    </row>
    <row r="244" spans="2:50">
      <c r="B244" s="35" t="s">
        <v>945</v>
      </c>
      <c r="C244" s="35" t="s">
        <v>946</v>
      </c>
      <c r="D244" s="35">
        <v>39165</v>
      </c>
      <c r="E244" s="57">
        <v>0</v>
      </c>
      <c r="F244" s="36">
        <v>0</v>
      </c>
      <c r="G244" s="67">
        <v>0</v>
      </c>
      <c r="H244" s="67">
        <v>0</v>
      </c>
      <c r="I244" s="67">
        <v>0</v>
      </c>
      <c r="J244" s="67">
        <v>0</v>
      </c>
      <c r="K244" s="36">
        <v>0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0</v>
      </c>
      <c r="AE244" s="36">
        <v>0</v>
      </c>
      <c r="AF244" s="36">
        <v>0</v>
      </c>
      <c r="AG244" s="36">
        <v>0</v>
      </c>
      <c r="AH244" s="36">
        <v>0</v>
      </c>
      <c r="AI244" s="37">
        <f t="shared" si="30"/>
        <v>0</v>
      </c>
      <c r="AJ244" s="38">
        <f t="shared" si="31"/>
        <v>0</v>
      </c>
      <c r="AK244" s="39">
        <f t="shared" si="32"/>
        <v>0</v>
      </c>
      <c r="AL244" s="69" t="s">
        <v>2464</v>
      </c>
      <c r="AO244" s="2">
        <f t="shared" si="26"/>
        <v>0</v>
      </c>
      <c r="AP244" s="2">
        <f t="shared" si="27"/>
        <v>4</v>
      </c>
      <c r="AS244">
        <v>2</v>
      </c>
      <c r="AT244">
        <v>3</v>
      </c>
      <c r="AW244" s="93">
        <f t="shared" si="28"/>
        <v>0.16666666666666666</v>
      </c>
      <c r="AX244">
        <f t="shared" si="29"/>
        <v>3</v>
      </c>
    </row>
    <row r="245" spans="2:50">
      <c r="B245" s="35" t="s">
        <v>947</v>
      </c>
      <c r="C245" s="35" t="s">
        <v>948</v>
      </c>
      <c r="D245" s="35">
        <v>39165</v>
      </c>
      <c r="E245" s="57">
        <v>0</v>
      </c>
      <c r="F245" s="36">
        <v>0</v>
      </c>
      <c r="G245" s="67">
        <v>0</v>
      </c>
      <c r="H245" s="67">
        <v>0</v>
      </c>
      <c r="I245" s="67">
        <v>0</v>
      </c>
      <c r="J245" s="67">
        <v>0</v>
      </c>
      <c r="K245" s="36">
        <v>0</v>
      </c>
      <c r="L245" s="36">
        <v>0</v>
      </c>
      <c r="M245" s="36">
        <v>0</v>
      </c>
      <c r="N245" s="36">
        <v>0</v>
      </c>
      <c r="O245" s="36">
        <v>0</v>
      </c>
      <c r="P245" s="36">
        <v>0</v>
      </c>
      <c r="Q245" s="36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36">
        <v>0</v>
      </c>
      <c r="X245" s="36">
        <v>0</v>
      </c>
      <c r="Y245" s="36">
        <v>0</v>
      </c>
      <c r="Z245" s="36">
        <v>0</v>
      </c>
      <c r="AA245" s="36">
        <v>0</v>
      </c>
      <c r="AB245" s="36">
        <v>0</v>
      </c>
      <c r="AC245" s="36">
        <v>0</v>
      </c>
      <c r="AD245" s="36">
        <v>0</v>
      </c>
      <c r="AE245" s="36">
        <v>0</v>
      </c>
      <c r="AF245" s="36">
        <v>0</v>
      </c>
      <c r="AG245" s="36">
        <v>0</v>
      </c>
      <c r="AH245" s="36">
        <v>0</v>
      </c>
      <c r="AI245" s="37">
        <f t="shared" si="30"/>
        <v>0</v>
      </c>
      <c r="AJ245" s="38">
        <f t="shared" si="31"/>
        <v>0</v>
      </c>
      <c r="AK245" s="39">
        <f t="shared" si="32"/>
        <v>0</v>
      </c>
      <c r="AL245" s="69" t="s">
        <v>2468</v>
      </c>
      <c r="AO245" s="2">
        <f t="shared" si="26"/>
        <v>0</v>
      </c>
      <c r="AP245" s="2">
        <f t="shared" si="27"/>
        <v>3</v>
      </c>
      <c r="AS245">
        <v>2</v>
      </c>
      <c r="AT245">
        <v>3</v>
      </c>
      <c r="AW245" s="93">
        <f t="shared" si="28"/>
        <v>0.16666666666666666</v>
      </c>
      <c r="AX245">
        <f t="shared" si="29"/>
        <v>3</v>
      </c>
    </row>
    <row r="246" spans="2:50">
      <c r="B246" s="35" t="s">
        <v>949</v>
      </c>
      <c r="C246" s="35" t="s">
        <v>950</v>
      </c>
      <c r="D246" s="35">
        <v>39165</v>
      </c>
      <c r="E246" s="57">
        <v>0</v>
      </c>
      <c r="F246" s="36">
        <v>0</v>
      </c>
      <c r="G246" s="67">
        <v>0</v>
      </c>
      <c r="H246" s="67">
        <v>0</v>
      </c>
      <c r="I246" s="67">
        <v>0</v>
      </c>
      <c r="J246" s="67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7">
        <f t="shared" si="30"/>
        <v>0</v>
      </c>
      <c r="AJ246" s="38">
        <f t="shared" si="31"/>
        <v>0</v>
      </c>
      <c r="AK246" s="39">
        <f t="shared" si="32"/>
        <v>0</v>
      </c>
      <c r="AL246" s="69" t="s">
        <v>2468</v>
      </c>
      <c r="AO246" s="2">
        <f t="shared" si="26"/>
        <v>0</v>
      </c>
      <c r="AP246" s="2">
        <f t="shared" si="27"/>
        <v>3</v>
      </c>
      <c r="AS246">
        <v>2</v>
      </c>
      <c r="AT246">
        <v>3</v>
      </c>
      <c r="AW246" s="93">
        <f t="shared" si="28"/>
        <v>0.16666666666666666</v>
      </c>
      <c r="AX246">
        <f t="shared" si="29"/>
        <v>3</v>
      </c>
    </row>
    <row r="247" spans="2:50">
      <c r="B247" s="35" t="s">
        <v>951</v>
      </c>
      <c r="C247" s="35" t="s">
        <v>952</v>
      </c>
      <c r="D247" s="35">
        <v>39165</v>
      </c>
      <c r="E247" s="57">
        <v>0</v>
      </c>
      <c r="F247" s="36">
        <v>0</v>
      </c>
      <c r="G247" s="67">
        <v>0</v>
      </c>
      <c r="H247" s="67">
        <v>0</v>
      </c>
      <c r="I247" s="67">
        <v>0</v>
      </c>
      <c r="J247" s="67">
        <v>0</v>
      </c>
      <c r="K247" s="36">
        <v>1</v>
      </c>
      <c r="L247" s="36">
        <v>0</v>
      </c>
      <c r="M247" s="36">
        <v>1</v>
      </c>
      <c r="N247" s="36">
        <v>0</v>
      </c>
      <c r="O247" s="36">
        <v>1</v>
      </c>
      <c r="P247" s="36">
        <v>0</v>
      </c>
      <c r="Q247" s="36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36">
        <v>0</v>
      </c>
      <c r="AD247" s="36">
        <v>0</v>
      </c>
      <c r="AE247" s="36">
        <v>0</v>
      </c>
      <c r="AF247" s="36">
        <v>1</v>
      </c>
      <c r="AG247" s="36">
        <v>0</v>
      </c>
      <c r="AH247" s="36">
        <v>0</v>
      </c>
      <c r="AI247" s="37">
        <f t="shared" si="30"/>
        <v>4</v>
      </c>
      <c r="AJ247" s="38">
        <f t="shared" si="31"/>
        <v>1</v>
      </c>
      <c r="AK247" s="39">
        <f t="shared" si="32"/>
        <v>4</v>
      </c>
      <c r="AL247" s="69" t="s">
        <v>2468</v>
      </c>
      <c r="AO247" s="2">
        <f t="shared" si="26"/>
        <v>4</v>
      </c>
      <c r="AP247" s="2">
        <f t="shared" si="27"/>
        <v>3</v>
      </c>
      <c r="AS247">
        <v>2</v>
      </c>
      <c r="AT247">
        <v>3</v>
      </c>
      <c r="AW247" s="93">
        <f t="shared" si="28"/>
        <v>0.16666666666666666</v>
      </c>
      <c r="AX247">
        <f t="shared" si="29"/>
        <v>3</v>
      </c>
    </row>
    <row r="248" spans="2:50">
      <c r="B248" s="35" t="s">
        <v>953</v>
      </c>
      <c r="C248" s="35" t="s">
        <v>954</v>
      </c>
      <c r="D248" s="35">
        <v>39165</v>
      </c>
      <c r="E248" s="57">
        <v>0</v>
      </c>
      <c r="F248" s="36">
        <v>0</v>
      </c>
      <c r="G248" s="67">
        <v>0</v>
      </c>
      <c r="H248" s="67">
        <v>0</v>
      </c>
      <c r="I248" s="67">
        <v>0</v>
      </c>
      <c r="J248" s="67">
        <v>0</v>
      </c>
      <c r="K248" s="36">
        <v>0</v>
      </c>
      <c r="L248" s="36">
        <v>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36">
        <v>0</v>
      </c>
      <c r="AD248" s="36">
        <v>0</v>
      </c>
      <c r="AE248" s="36">
        <v>0</v>
      </c>
      <c r="AF248" s="36">
        <v>0</v>
      </c>
      <c r="AG248" s="36">
        <v>0</v>
      </c>
      <c r="AH248" s="36">
        <v>0</v>
      </c>
      <c r="AI248" s="37">
        <f t="shared" si="30"/>
        <v>0</v>
      </c>
      <c r="AJ248" s="38">
        <f t="shared" si="31"/>
        <v>0</v>
      </c>
      <c r="AK248" s="39">
        <f t="shared" si="32"/>
        <v>0</v>
      </c>
      <c r="AL248" s="69" t="s">
        <v>2472</v>
      </c>
      <c r="AO248" s="2">
        <f t="shared" si="26"/>
        <v>0</v>
      </c>
      <c r="AP248" s="2">
        <f t="shared" si="27"/>
        <v>2</v>
      </c>
      <c r="AS248">
        <v>2</v>
      </c>
      <c r="AT248">
        <v>3</v>
      </c>
      <c r="AW248" s="93">
        <f t="shared" si="28"/>
        <v>0.16666666666666666</v>
      </c>
      <c r="AX248">
        <f t="shared" si="29"/>
        <v>3</v>
      </c>
    </row>
    <row r="249" spans="2:50">
      <c r="B249" s="35" t="s">
        <v>1927</v>
      </c>
      <c r="C249" s="35" t="s">
        <v>1928</v>
      </c>
      <c r="D249" s="35">
        <v>39165</v>
      </c>
      <c r="E249" s="57">
        <v>0</v>
      </c>
      <c r="F249" s="36">
        <v>0</v>
      </c>
      <c r="G249" s="67">
        <v>1</v>
      </c>
      <c r="H249" s="67">
        <v>0</v>
      </c>
      <c r="I249" s="67">
        <v>0</v>
      </c>
      <c r="J249" s="67">
        <v>0</v>
      </c>
      <c r="K249" s="36">
        <v>0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  <c r="S249" s="36">
        <v>0</v>
      </c>
      <c r="T249" s="36">
        <v>0</v>
      </c>
      <c r="U249" s="36">
        <v>0</v>
      </c>
      <c r="V249" s="36">
        <v>0</v>
      </c>
      <c r="W249" s="36">
        <v>0</v>
      </c>
      <c r="X249" s="36">
        <v>0</v>
      </c>
      <c r="Y249" s="36">
        <v>0</v>
      </c>
      <c r="Z249" s="36">
        <v>0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37">
        <f t="shared" si="30"/>
        <v>1</v>
      </c>
      <c r="AJ249" s="38">
        <f t="shared" si="31"/>
        <v>1</v>
      </c>
      <c r="AK249" s="39">
        <f t="shared" si="32"/>
        <v>1</v>
      </c>
      <c r="AL249" s="69" t="s">
        <v>2468</v>
      </c>
      <c r="AO249" s="2">
        <f t="shared" si="26"/>
        <v>1</v>
      </c>
      <c r="AP249" s="2">
        <f t="shared" si="27"/>
        <v>3</v>
      </c>
      <c r="AS249">
        <v>2</v>
      </c>
      <c r="AT249">
        <v>3</v>
      </c>
      <c r="AW249" s="93">
        <f t="shared" si="28"/>
        <v>0.16666666666666666</v>
      </c>
      <c r="AX249">
        <f t="shared" si="29"/>
        <v>3</v>
      </c>
    </row>
    <row r="250" spans="2:50">
      <c r="B250" s="35" t="s">
        <v>955</v>
      </c>
      <c r="C250" s="35" t="s">
        <v>956</v>
      </c>
      <c r="D250" s="35">
        <v>39165</v>
      </c>
      <c r="E250" s="57">
        <v>0</v>
      </c>
      <c r="F250" s="36">
        <v>0</v>
      </c>
      <c r="G250" s="67">
        <v>0</v>
      </c>
      <c r="H250" s="67">
        <v>0</v>
      </c>
      <c r="I250" s="67">
        <v>1</v>
      </c>
      <c r="J250" s="67">
        <v>0</v>
      </c>
      <c r="K250" s="36">
        <v>0</v>
      </c>
      <c r="L250" s="36">
        <v>0</v>
      </c>
      <c r="M250" s="36">
        <v>1</v>
      </c>
      <c r="N250" s="36">
        <v>0</v>
      </c>
      <c r="O250" s="36">
        <v>0</v>
      </c>
      <c r="P250" s="36">
        <v>0</v>
      </c>
      <c r="Q250" s="36">
        <v>1</v>
      </c>
      <c r="R250" s="36">
        <v>0</v>
      </c>
      <c r="S250" s="36">
        <v>1</v>
      </c>
      <c r="T250" s="36">
        <v>0</v>
      </c>
      <c r="U250" s="36">
        <v>1</v>
      </c>
      <c r="V250" s="36">
        <v>0</v>
      </c>
      <c r="W250" s="36">
        <v>1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1</v>
      </c>
      <c r="AF250" s="36">
        <v>0</v>
      </c>
      <c r="AG250" s="36">
        <v>0</v>
      </c>
      <c r="AH250" s="36">
        <v>0</v>
      </c>
      <c r="AI250" s="37">
        <f t="shared" si="30"/>
        <v>7</v>
      </c>
      <c r="AJ250" s="38">
        <f t="shared" si="31"/>
        <v>1</v>
      </c>
      <c r="AK250" s="39">
        <f t="shared" si="32"/>
        <v>7</v>
      </c>
      <c r="AL250" s="69" t="s">
        <v>2464</v>
      </c>
      <c r="AO250" s="2">
        <f t="shared" si="26"/>
        <v>7</v>
      </c>
      <c r="AP250" s="2">
        <f t="shared" si="27"/>
        <v>4</v>
      </c>
      <c r="AS250">
        <v>2</v>
      </c>
      <c r="AT250">
        <v>3</v>
      </c>
      <c r="AW250" s="93">
        <f t="shared" si="28"/>
        <v>0.16666666666666666</v>
      </c>
      <c r="AX250">
        <f t="shared" si="29"/>
        <v>3</v>
      </c>
    </row>
    <row r="251" spans="2:50">
      <c r="B251" s="35" t="s">
        <v>957</v>
      </c>
      <c r="C251" s="35" t="s">
        <v>958</v>
      </c>
      <c r="D251" s="35">
        <v>39165</v>
      </c>
      <c r="E251" s="57">
        <v>0</v>
      </c>
      <c r="F251" s="36">
        <v>0</v>
      </c>
      <c r="G251" s="67">
        <v>0</v>
      </c>
      <c r="H251" s="67">
        <v>0</v>
      </c>
      <c r="I251" s="67">
        <v>0</v>
      </c>
      <c r="J251" s="67">
        <v>0</v>
      </c>
      <c r="K251" s="36">
        <v>0</v>
      </c>
      <c r="L251" s="36">
        <v>0</v>
      </c>
      <c r="M251" s="36">
        <v>0</v>
      </c>
      <c r="N251" s="36">
        <v>0</v>
      </c>
      <c r="O251" s="36">
        <v>0</v>
      </c>
      <c r="P251" s="36">
        <v>0</v>
      </c>
      <c r="Q251" s="36">
        <v>0</v>
      </c>
      <c r="R251" s="36">
        <v>0</v>
      </c>
      <c r="S251" s="36">
        <v>0</v>
      </c>
      <c r="T251" s="36">
        <v>0</v>
      </c>
      <c r="U251" s="36">
        <v>0</v>
      </c>
      <c r="V251" s="36">
        <v>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36">
        <v>0</v>
      </c>
      <c r="AG251" s="36">
        <v>0</v>
      </c>
      <c r="AH251" s="36">
        <v>0</v>
      </c>
      <c r="AI251" s="37">
        <f t="shared" si="30"/>
        <v>0</v>
      </c>
      <c r="AJ251" s="38">
        <f t="shared" si="31"/>
        <v>0</v>
      </c>
      <c r="AK251" s="39">
        <f t="shared" si="32"/>
        <v>0</v>
      </c>
      <c r="AL251" s="69" t="s">
        <v>2468</v>
      </c>
      <c r="AO251" s="2">
        <f t="shared" si="26"/>
        <v>0</v>
      </c>
      <c r="AP251" s="2">
        <f t="shared" si="27"/>
        <v>3</v>
      </c>
      <c r="AS251">
        <v>2</v>
      </c>
      <c r="AT251">
        <v>3</v>
      </c>
      <c r="AW251" s="93">
        <f t="shared" si="28"/>
        <v>0.16666666666666666</v>
      </c>
      <c r="AX251">
        <f t="shared" si="29"/>
        <v>3</v>
      </c>
    </row>
    <row r="252" spans="2:50">
      <c r="B252" s="35" t="s">
        <v>1929</v>
      </c>
      <c r="C252" s="35" t="s">
        <v>1930</v>
      </c>
      <c r="D252" s="35">
        <v>39165</v>
      </c>
      <c r="E252" s="57">
        <v>0</v>
      </c>
      <c r="F252" s="36">
        <v>0</v>
      </c>
      <c r="G252" s="67">
        <v>0</v>
      </c>
      <c r="H252" s="67">
        <v>0</v>
      </c>
      <c r="I252" s="67">
        <v>0</v>
      </c>
      <c r="J252" s="67">
        <v>0</v>
      </c>
      <c r="K252" s="36">
        <v>0</v>
      </c>
      <c r="L252" s="36">
        <v>0</v>
      </c>
      <c r="M252" s="36">
        <v>0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0</v>
      </c>
      <c r="T252" s="36">
        <v>0</v>
      </c>
      <c r="U252" s="36">
        <v>1</v>
      </c>
      <c r="V252" s="36">
        <v>0</v>
      </c>
      <c r="W252" s="36">
        <v>0</v>
      </c>
      <c r="X252" s="36">
        <v>0</v>
      </c>
      <c r="Y252" s="36">
        <v>0</v>
      </c>
      <c r="Z252" s="36">
        <v>0</v>
      </c>
      <c r="AA252" s="36">
        <v>0</v>
      </c>
      <c r="AB252" s="36">
        <v>0</v>
      </c>
      <c r="AC252" s="36">
        <v>0</v>
      </c>
      <c r="AD252" s="36">
        <v>0</v>
      </c>
      <c r="AE252" s="36">
        <v>1</v>
      </c>
      <c r="AF252" s="36">
        <v>0</v>
      </c>
      <c r="AG252" s="36">
        <v>0</v>
      </c>
      <c r="AH252" s="36">
        <v>0</v>
      </c>
      <c r="AI252" s="37">
        <f t="shared" si="30"/>
        <v>2</v>
      </c>
      <c r="AJ252" s="38">
        <f t="shared" si="31"/>
        <v>1</v>
      </c>
      <c r="AK252" s="39">
        <f t="shared" si="32"/>
        <v>2</v>
      </c>
      <c r="AL252" s="69" t="s">
        <v>2468</v>
      </c>
      <c r="AO252" s="2">
        <f t="shared" si="26"/>
        <v>2</v>
      </c>
      <c r="AP252" s="2">
        <f t="shared" si="27"/>
        <v>3</v>
      </c>
      <c r="AS252">
        <v>2</v>
      </c>
      <c r="AT252">
        <v>3</v>
      </c>
      <c r="AW252" s="93">
        <f t="shared" si="28"/>
        <v>0.16666666666666666</v>
      </c>
      <c r="AX252">
        <f t="shared" si="29"/>
        <v>3</v>
      </c>
    </row>
    <row r="253" spans="2:50">
      <c r="B253" s="35" t="s">
        <v>959</v>
      </c>
      <c r="C253" s="35" t="s">
        <v>960</v>
      </c>
      <c r="D253" s="35">
        <v>39165</v>
      </c>
      <c r="E253" s="57">
        <v>0</v>
      </c>
      <c r="F253" s="36">
        <v>0</v>
      </c>
      <c r="G253" s="67">
        <v>1</v>
      </c>
      <c r="H253" s="67">
        <v>0</v>
      </c>
      <c r="I253" s="67">
        <v>0</v>
      </c>
      <c r="J253" s="67">
        <v>0</v>
      </c>
      <c r="K253" s="36">
        <v>1</v>
      </c>
      <c r="L253" s="36">
        <v>0</v>
      </c>
      <c r="M253" s="36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0</v>
      </c>
      <c r="S253" s="36">
        <v>0</v>
      </c>
      <c r="T253" s="36">
        <v>0</v>
      </c>
      <c r="U253" s="36">
        <v>0</v>
      </c>
      <c r="V253" s="36">
        <v>0</v>
      </c>
      <c r="W253" s="36">
        <v>0</v>
      </c>
      <c r="X253" s="36">
        <v>0</v>
      </c>
      <c r="Y253" s="36">
        <v>0</v>
      </c>
      <c r="Z253" s="36">
        <v>0</v>
      </c>
      <c r="AA253" s="36">
        <v>0</v>
      </c>
      <c r="AB253" s="36">
        <v>0</v>
      </c>
      <c r="AC253" s="36">
        <v>0</v>
      </c>
      <c r="AD253" s="36">
        <v>0</v>
      </c>
      <c r="AE253" s="36">
        <v>0</v>
      </c>
      <c r="AF253" s="36">
        <v>0</v>
      </c>
      <c r="AG253" s="36">
        <v>0</v>
      </c>
      <c r="AH253" s="36">
        <v>0</v>
      </c>
      <c r="AI253" s="37">
        <f t="shared" si="30"/>
        <v>2</v>
      </c>
      <c r="AJ253" s="38">
        <f t="shared" si="31"/>
        <v>1</v>
      </c>
      <c r="AK253" s="39">
        <f t="shared" si="32"/>
        <v>2</v>
      </c>
      <c r="AL253" s="69" t="s">
        <v>2468</v>
      </c>
      <c r="AO253" s="2">
        <f t="shared" si="26"/>
        <v>2</v>
      </c>
      <c r="AP253" s="2">
        <f t="shared" si="27"/>
        <v>3</v>
      </c>
      <c r="AS253">
        <v>2</v>
      </c>
      <c r="AT253">
        <v>3</v>
      </c>
      <c r="AW253" s="93">
        <f t="shared" si="28"/>
        <v>0.16666666666666666</v>
      </c>
      <c r="AX253">
        <f t="shared" si="29"/>
        <v>3</v>
      </c>
    </row>
    <row r="254" spans="2:50">
      <c r="B254" s="35" t="s">
        <v>961</v>
      </c>
      <c r="C254" s="35" t="s">
        <v>962</v>
      </c>
      <c r="D254" s="35">
        <v>39165</v>
      </c>
      <c r="E254" s="57">
        <v>0</v>
      </c>
      <c r="F254" s="36">
        <v>0</v>
      </c>
      <c r="G254" s="67">
        <v>0</v>
      </c>
      <c r="H254" s="67">
        <v>0</v>
      </c>
      <c r="I254" s="67">
        <v>0</v>
      </c>
      <c r="J254" s="67">
        <v>0</v>
      </c>
      <c r="K254" s="36">
        <v>0</v>
      </c>
      <c r="L254" s="36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0</v>
      </c>
      <c r="S254" s="36">
        <v>0</v>
      </c>
      <c r="T254" s="36">
        <v>0</v>
      </c>
      <c r="U254" s="36">
        <v>0</v>
      </c>
      <c r="V254" s="36">
        <v>0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36">
        <v>0</v>
      </c>
      <c r="AG254" s="36">
        <v>0</v>
      </c>
      <c r="AH254" s="36">
        <v>0</v>
      </c>
      <c r="AI254" s="37">
        <f t="shared" si="30"/>
        <v>0</v>
      </c>
      <c r="AJ254" s="38">
        <f t="shared" si="31"/>
        <v>0</v>
      </c>
      <c r="AK254" s="39">
        <f t="shared" si="32"/>
        <v>0</v>
      </c>
      <c r="AL254" s="69" t="s">
        <v>2468</v>
      </c>
      <c r="AO254" s="2">
        <f t="shared" si="26"/>
        <v>0</v>
      </c>
      <c r="AP254" s="2">
        <f t="shared" si="27"/>
        <v>3</v>
      </c>
      <c r="AS254">
        <v>2</v>
      </c>
      <c r="AT254">
        <v>3</v>
      </c>
      <c r="AW254" s="93">
        <f t="shared" si="28"/>
        <v>0.16666666666666666</v>
      </c>
      <c r="AX254">
        <f t="shared" si="29"/>
        <v>3</v>
      </c>
    </row>
    <row r="255" spans="2:50">
      <c r="B255" s="35" t="s">
        <v>963</v>
      </c>
      <c r="C255" s="35" t="s">
        <v>964</v>
      </c>
      <c r="D255" s="35">
        <v>39165</v>
      </c>
      <c r="E255" s="57">
        <v>0</v>
      </c>
      <c r="F255" s="36">
        <v>0</v>
      </c>
      <c r="G255" s="67">
        <v>0</v>
      </c>
      <c r="H255" s="67">
        <v>0</v>
      </c>
      <c r="I255" s="67">
        <v>0</v>
      </c>
      <c r="J255" s="67">
        <v>0</v>
      </c>
      <c r="K255" s="36">
        <v>0</v>
      </c>
      <c r="L255" s="36">
        <v>0</v>
      </c>
      <c r="M255" s="36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0</v>
      </c>
      <c r="S255" s="36">
        <v>0</v>
      </c>
      <c r="T255" s="36">
        <v>0</v>
      </c>
      <c r="U255" s="36">
        <v>0</v>
      </c>
      <c r="V255" s="36">
        <v>0</v>
      </c>
      <c r="W255" s="36">
        <v>0</v>
      </c>
      <c r="X255" s="36">
        <v>0</v>
      </c>
      <c r="Y255" s="36">
        <v>0</v>
      </c>
      <c r="Z255" s="36">
        <v>0</v>
      </c>
      <c r="AA255" s="36">
        <v>0</v>
      </c>
      <c r="AB255" s="36">
        <v>0</v>
      </c>
      <c r="AC255" s="36">
        <v>0</v>
      </c>
      <c r="AD255" s="36">
        <v>0</v>
      </c>
      <c r="AE255" s="36">
        <v>0</v>
      </c>
      <c r="AF255" s="36">
        <v>0</v>
      </c>
      <c r="AG255" s="36">
        <v>0</v>
      </c>
      <c r="AH255" s="36">
        <v>0</v>
      </c>
      <c r="AI255" s="37">
        <f t="shared" si="30"/>
        <v>0</v>
      </c>
      <c r="AJ255" s="38">
        <f t="shared" si="31"/>
        <v>0</v>
      </c>
      <c r="AK255" s="39">
        <f t="shared" si="32"/>
        <v>0</v>
      </c>
      <c r="AL255" s="69" t="s">
        <v>2464</v>
      </c>
      <c r="AO255" s="2">
        <f t="shared" si="26"/>
        <v>0</v>
      </c>
      <c r="AP255" s="2">
        <f t="shared" si="27"/>
        <v>4</v>
      </c>
      <c r="AS255">
        <v>2</v>
      </c>
      <c r="AT255">
        <v>3</v>
      </c>
      <c r="AW255" s="93">
        <f t="shared" si="28"/>
        <v>0.16666666666666666</v>
      </c>
      <c r="AX255">
        <f t="shared" si="29"/>
        <v>3</v>
      </c>
    </row>
    <row r="256" spans="2:50">
      <c r="B256" s="35" t="s">
        <v>965</v>
      </c>
      <c r="C256" s="35" t="s">
        <v>966</v>
      </c>
      <c r="D256" s="35">
        <v>39165</v>
      </c>
      <c r="E256" s="57">
        <v>0</v>
      </c>
      <c r="F256" s="36">
        <v>0</v>
      </c>
      <c r="G256" s="67">
        <v>0</v>
      </c>
      <c r="H256" s="67">
        <v>0</v>
      </c>
      <c r="I256" s="67">
        <v>0</v>
      </c>
      <c r="J256" s="67">
        <v>0</v>
      </c>
      <c r="K256" s="36">
        <v>0</v>
      </c>
      <c r="L256" s="36">
        <v>0</v>
      </c>
      <c r="M256" s="36">
        <v>0</v>
      </c>
      <c r="N256" s="36">
        <v>0</v>
      </c>
      <c r="O256" s="36">
        <v>0</v>
      </c>
      <c r="P256" s="36">
        <v>0</v>
      </c>
      <c r="Q256" s="36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36">
        <v>0</v>
      </c>
      <c r="AD256" s="36">
        <v>0</v>
      </c>
      <c r="AE256" s="36">
        <v>0</v>
      </c>
      <c r="AF256" s="36">
        <v>0</v>
      </c>
      <c r="AG256" s="36">
        <v>0</v>
      </c>
      <c r="AH256" s="36">
        <v>0</v>
      </c>
      <c r="AI256" s="37">
        <f t="shared" si="30"/>
        <v>0</v>
      </c>
      <c r="AJ256" s="38">
        <f t="shared" si="31"/>
        <v>0</v>
      </c>
      <c r="AK256" s="39">
        <f t="shared" si="32"/>
        <v>0</v>
      </c>
      <c r="AL256" s="69" t="s">
        <v>2472</v>
      </c>
      <c r="AO256" s="2">
        <f t="shared" si="26"/>
        <v>0</v>
      </c>
      <c r="AP256" s="2">
        <f t="shared" si="27"/>
        <v>2</v>
      </c>
      <c r="AS256">
        <v>2</v>
      </c>
      <c r="AT256">
        <v>3</v>
      </c>
      <c r="AW256" s="93">
        <f t="shared" si="28"/>
        <v>0.16666666666666666</v>
      </c>
      <c r="AX256">
        <f t="shared" si="29"/>
        <v>3</v>
      </c>
    </row>
    <row r="257" spans="2:50">
      <c r="B257" s="35" t="s">
        <v>967</v>
      </c>
      <c r="C257" s="35" t="s">
        <v>968</v>
      </c>
      <c r="D257" s="35">
        <v>39165</v>
      </c>
      <c r="E257" s="57">
        <v>0</v>
      </c>
      <c r="F257" s="36">
        <v>0</v>
      </c>
      <c r="G257" s="67">
        <v>0</v>
      </c>
      <c r="H257" s="67">
        <v>0</v>
      </c>
      <c r="I257" s="67">
        <v>0</v>
      </c>
      <c r="J257" s="67">
        <v>0</v>
      </c>
      <c r="K257" s="36">
        <v>0</v>
      </c>
      <c r="L257" s="36">
        <v>0</v>
      </c>
      <c r="M257" s="36">
        <v>0</v>
      </c>
      <c r="N257" s="36">
        <v>0</v>
      </c>
      <c r="O257" s="36">
        <v>0</v>
      </c>
      <c r="P257" s="36">
        <v>0</v>
      </c>
      <c r="Q257" s="36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36">
        <v>0</v>
      </c>
      <c r="X257" s="36">
        <v>0</v>
      </c>
      <c r="Y257" s="36">
        <v>0</v>
      </c>
      <c r="Z257" s="36">
        <v>0</v>
      </c>
      <c r="AA257" s="36">
        <v>0</v>
      </c>
      <c r="AB257" s="36">
        <v>0</v>
      </c>
      <c r="AC257" s="36">
        <v>0</v>
      </c>
      <c r="AD257" s="36">
        <v>0</v>
      </c>
      <c r="AE257" s="36">
        <v>1</v>
      </c>
      <c r="AF257" s="36">
        <v>0</v>
      </c>
      <c r="AG257" s="36">
        <v>0</v>
      </c>
      <c r="AH257" s="36">
        <v>0</v>
      </c>
      <c r="AI257" s="37">
        <f t="shared" si="30"/>
        <v>1</v>
      </c>
      <c r="AJ257" s="38">
        <f t="shared" si="31"/>
        <v>1</v>
      </c>
      <c r="AK257" s="39">
        <f t="shared" si="32"/>
        <v>1</v>
      </c>
      <c r="AL257" s="69" t="s">
        <v>2468</v>
      </c>
      <c r="AO257" s="2">
        <f t="shared" si="26"/>
        <v>1</v>
      </c>
      <c r="AP257" s="2">
        <f t="shared" si="27"/>
        <v>3</v>
      </c>
      <c r="AS257">
        <v>2</v>
      </c>
      <c r="AT257">
        <v>3</v>
      </c>
      <c r="AW257" s="93">
        <f t="shared" si="28"/>
        <v>0.16666666666666666</v>
      </c>
      <c r="AX257">
        <f t="shared" si="29"/>
        <v>3</v>
      </c>
    </row>
    <row r="258" spans="2:50">
      <c r="B258" s="35" t="s">
        <v>1931</v>
      </c>
      <c r="C258" s="35" t="s">
        <v>1932</v>
      </c>
      <c r="D258" s="35">
        <v>39165</v>
      </c>
      <c r="E258" s="57">
        <v>0</v>
      </c>
      <c r="F258" s="36">
        <v>0</v>
      </c>
      <c r="G258" s="67">
        <v>0</v>
      </c>
      <c r="H258" s="67">
        <v>0</v>
      </c>
      <c r="I258" s="67">
        <v>0</v>
      </c>
      <c r="J258" s="67">
        <v>0</v>
      </c>
      <c r="K258" s="36">
        <v>0</v>
      </c>
      <c r="L258" s="36">
        <v>0</v>
      </c>
      <c r="M258" s="36">
        <v>1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1</v>
      </c>
      <c r="V258" s="36">
        <v>0</v>
      </c>
      <c r="W258" s="36">
        <v>0</v>
      </c>
      <c r="X258" s="36">
        <v>0</v>
      </c>
      <c r="Y258" s="36">
        <v>0</v>
      </c>
      <c r="Z258" s="36">
        <v>0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36">
        <v>0</v>
      </c>
      <c r="AG258" s="36">
        <v>0</v>
      </c>
      <c r="AH258" s="36">
        <v>0</v>
      </c>
      <c r="AI258" s="37">
        <f t="shared" si="30"/>
        <v>2</v>
      </c>
      <c r="AJ258" s="38">
        <f t="shared" si="31"/>
        <v>1</v>
      </c>
      <c r="AK258" s="39">
        <f t="shared" si="32"/>
        <v>2</v>
      </c>
      <c r="AL258" s="69" t="s">
        <v>2472</v>
      </c>
      <c r="AO258" s="2">
        <f t="shared" si="26"/>
        <v>2</v>
      </c>
      <c r="AP258" s="2">
        <f t="shared" si="27"/>
        <v>2</v>
      </c>
      <c r="AS258">
        <v>2</v>
      </c>
      <c r="AT258">
        <v>3</v>
      </c>
      <c r="AW258" s="93">
        <f t="shared" si="28"/>
        <v>0.16666666666666666</v>
      </c>
      <c r="AX258">
        <f t="shared" si="29"/>
        <v>3</v>
      </c>
    </row>
    <row r="259" spans="2:50">
      <c r="B259" s="35" t="s">
        <v>969</v>
      </c>
      <c r="C259" s="35" t="s">
        <v>970</v>
      </c>
      <c r="D259" s="35">
        <v>39165</v>
      </c>
      <c r="E259" s="57">
        <v>0</v>
      </c>
      <c r="F259" s="36">
        <v>0</v>
      </c>
      <c r="G259" s="67">
        <v>0</v>
      </c>
      <c r="H259" s="67">
        <v>0</v>
      </c>
      <c r="I259" s="67">
        <v>0</v>
      </c>
      <c r="J259" s="67">
        <v>0</v>
      </c>
      <c r="K259" s="36">
        <v>0</v>
      </c>
      <c r="L259" s="36">
        <v>0</v>
      </c>
      <c r="M259" s="36">
        <v>0</v>
      </c>
      <c r="N259" s="36">
        <v>0</v>
      </c>
      <c r="O259" s="36">
        <v>0</v>
      </c>
      <c r="P259" s="36">
        <v>0</v>
      </c>
      <c r="Q259" s="36">
        <v>0</v>
      </c>
      <c r="R259" s="36">
        <v>0</v>
      </c>
      <c r="S259" s="36">
        <v>0</v>
      </c>
      <c r="T259" s="36">
        <v>0</v>
      </c>
      <c r="U259" s="36">
        <v>0</v>
      </c>
      <c r="V259" s="36">
        <v>0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36">
        <v>0</v>
      </c>
      <c r="AD259" s="36">
        <v>0</v>
      </c>
      <c r="AE259" s="36">
        <v>0</v>
      </c>
      <c r="AF259" s="36">
        <v>0</v>
      </c>
      <c r="AG259" s="36">
        <v>0</v>
      </c>
      <c r="AH259" s="36">
        <v>0</v>
      </c>
      <c r="AI259" s="37">
        <f t="shared" si="30"/>
        <v>0</v>
      </c>
      <c r="AJ259" s="38">
        <f t="shared" si="31"/>
        <v>0</v>
      </c>
      <c r="AK259" s="39">
        <f t="shared" si="32"/>
        <v>0</v>
      </c>
      <c r="AL259" s="69" t="s">
        <v>2468</v>
      </c>
      <c r="AO259" s="2">
        <f t="shared" si="26"/>
        <v>0</v>
      </c>
      <c r="AP259" s="2">
        <f t="shared" si="27"/>
        <v>3</v>
      </c>
      <c r="AS259">
        <v>2</v>
      </c>
      <c r="AT259">
        <v>4</v>
      </c>
      <c r="AW259" s="93">
        <f t="shared" si="28"/>
        <v>0.16666666666666666</v>
      </c>
      <c r="AX259">
        <f t="shared" si="29"/>
        <v>4</v>
      </c>
    </row>
    <row r="260" spans="2:50">
      <c r="B260" s="35" t="s">
        <v>971</v>
      </c>
      <c r="C260" s="35" t="s">
        <v>972</v>
      </c>
      <c r="D260" s="35">
        <v>39165</v>
      </c>
      <c r="E260" s="57">
        <v>0</v>
      </c>
      <c r="F260" s="36">
        <v>0</v>
      </c>
      <c r="G260" s="67">
        <v>0</v>
      </c>
      <c r="H260" s="67">
        <v>0</v>
      </c>
      <c r="I260" s="67">
        <v>0</v>
      </c>
      <c r="J260" s="67">
        <v>0</v>
      </c>
      <c r="K260" s="36">
        <v>0</v>
      </c>
      <c r="L260" s="36">
        <v>0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6">
        <v>0</v>
      </c>
      <c r="V260" s="36">
        <v>0</v>
      </c>
      <c r="W260" s="36">
        <v>0</v>
      </c>
      <c r="X260" s="36">
        <v>0</v>
      </c>
      <c r="Y260" s="36">
        <v>0</v>
      </c>
      <c r="Z260" s="36">
        <v>0</v>
      </c>
      <c r="AA260" s="36">
        <v>0</v>
      </c>
      <c r="AB260" s="36">
        <v>0</v>
      </c>
      <c r="AC260" s="36">
        <v>0</v>
      </c>
      <c r="AD260" s="36">
        <v>0</v>
      </c>
      <c r="AE260" s="36">
        <v>0</v>
      </c>
      <c r="AF260" s="36">
        <v>0</v>
      </c>
      <c r="AG260" s="36">
        <v>0</v>
      </c>
      <c r="AH260" s="36">
        <v>0</v>
      </c>
      <c r="AI260" s="37">
        <f t="shared" si="30"/>
        <v>0</v>
      </c>
      <c r="AJ260" s="38">
        <f t="shared" si="31"/>
        <v>0</v>
      </c>
      <c r="AK260" s="39">
        <f t="shared" si="32"/>
        <v>0</v>
      </c>
      <c r="AL260" s="69" t="s">
        <v>2470</v>
      </c>
      <c r="AO260" s="2">
        <f t="shared" si="26"/>
        <v>0</v>
      </c>
      <c r="AP260" s="2">
        <f t="shared" si="27"/>
        <v>0</v>
      </c>
      <c r="AS260">
        <v>2</v>
      </c>
      <c r="AT260">
        <v>4</v>
      </c>
      <c r="AW260" s="93">
        <f t="shared" si="28"/>
        <v>0.16666666666666666</v>
      </c>
      <c r="AX260">
        <f t="shared" si="29"/>
        <v>4</v>
      </c>
    </row>
    <row r="261" spans="2:50">
      <c r="B261" s="35" t="s">
        <v>973</v>
      </c>
      <c r="C261" s="35" t="s">
        <v>974</v>
      </c>
      <c r="D261" s="35">
        <v>39165</v>
      </c>
      <c r="E261" s="57">
        <v>0</v>
      </c>
      <c r="F261" s="36">
        <v>0</v>
      </c>
      <c r="G261" s="67">
        <v>0</v>
      </c>
      <c r="H261" s="67">
        <v>0</v>
      </c>
      <c r="I261" s="67">
        <v>0</v>
      </c>
      <c r="J261" s="67">
        <v>0</v>
      </c>
      <c r="K261" s="36">
        <v>0</v>
      </c>
      <c r="L261" s="36">
        <v>0</v>
      </c>
      <c r="M261" s="36">
        <v>0</v>
      </c>
      <c r="N261" s="36">
        <v>1</v>
      </c>
      <c r="O261" s="36">
        <v>0</v>
      </c>
      <c r="P261" s="36">
        <v>0</v>
      </c>
      <c r="Q261" s="36">
        <v>0</v>
      </c>
      <c r="R261" s="36">
        <v>1</v>
      </c>
      <c r="S261" s="36">
        <v>0</v>
      </c>
      <c r="T261" s="36">
        <v>0</v>
      </c>
      <c r="U261" s="36">
        <v>0</v>
      </c>
      <c r="V261" s="36">
        <v>0</v>
      </c>
      <c r="W261" s="36">
        <v>1</v>
      </c>
      <c r="X261" s="36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0</v>
      </c>
      <c r="AF261" s="36">
        <v>1</v>
      </c>
      <c r="AG261" s="36">
        <v>0</v>
      </c>
      <c r="AH261" s="36">
        <v>0</v>
      </c>
      <c r="AI261" s="37">
        <f t="shared" si="30"/>
        <v>5</v>
      </c>
      <c r="AJ261" s="38">
        <f t="shared" si="31"/>
        <v>1</v>
      </c>
      <c r="AK261" s="39">
        <f t="shared" si="32"/>
        <v>5</v>
      </c>
      <c r="AL261" s="69" t="s">
        <v>2464</v>
      </c>
      <c r="AO261" s="2">
        <f t="shared" si="26"/>
        <v>5</v>
      </c>
      <c r="AP261" s="2">
        <f t="shared" si="27"/>
        <v>4</v>
      </c>
      <c r="AS261">
        <v>2</v>
      </c>
      <c r="AT261">
        <v>4</v>
      </c>
      <c r="AW261" s="93">
        <f t="shared" si="28"/>
        <v>0.16666666666666666</v>
      </c>
      <c r="AX261">
        <f t="shared" si="29"/>
        <v>4</v>
      </c>
    </row>
    <row r="262" spans="2:50">
      <c r="B262" s="35" t="s">
        <v>975</v>
      </c>
      <c r="C262" s="35" t="s">
        <v>976</v>
      </c>
      <c r="D262" s="35">
        <v>39165</v>
      </c>
      <c r="E262" s="57">
        <v>0</v>
      </c>
      <c r="F262" s="36">
        <v>0</v>
      </c>
      <c r="G262" s="67">
        <v>0</v>
      </c>
      <c r="H262" s="67">
        <v>0</v>
      </c>
      <c r="I262" s="67">
        <v>0</v>
      </c>
      <c r="J262" s="67">
        <v>0</v>
      </c>
      <c r="K262" s="36">
        <v>0</v>
      </c>
      <c r="L262" s="36">
        <v>0</v>
      </c>
      <c r="M262" s="36">
        <v>0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6">
        <v>0</v>
      </c>
      <c r="T262" s="36">
        <v>0</v>
      </c>
      <c r="U262" s="36">
        <v>0</v>
      </c>
      <c r="V262" s="36">
        <v>0</v>
      </c>
      <c r="W262" s="36">
        <v>0</v>
      </c>
      <c r="X262" s="36">
        <v>0</v>
      </c>
      <c r="Y262" s="36">
        <v>0</v>
      </c>
      <c r="Z262" s="36">
        <v>0</v>
      </c>
      <c r="AA262" s="36">
        <v>0</v>
      </c>
      <c r="AB262" s="36">
        <v>0</v>
      </c>
      <c r="AC262" s="36">
        <v>0</v>
      </c>
      <c r="AD262" s="36">
        <v>0</v>
      </c>
      <c r="AE262" s="36">
        <v>0</v>
      </c>
      <c r="AF262" s="36">
        <v>0</v>
      </c>
      <c r="AG262" s="36">
        <v>0</v>
      </c>
      <c r="AH262" s="36">
        <v>0</v>
      </c>
      <c r="AI262" s="37">
        <f t="shared" si="30"/>
        <v>0</v>
      </c>
      <c r="AJ262" s="38">
        <f t="shared" si="31"/>
        <v>0</v>
      </c>
      <c r="AK262" s="39">
        <f t="shared" si="32"/>
        <v>0</v>
      </c>
      <c r="AL262" s="69" t="s">
        <v>2468</v>
      </c>
      <c r="AO262" s="2">
        <f t="shared" si="26"/>
        <v>0</v>
      </c>
      <c r="AP262" s="2">
        <f t="shared" si="27"/>
        <v>3</v>
      </c>
      <c r="AS262">
        <v>2</v>
      </c>
      <c r="AT262">
        <v>4</v>
      </c>
      <c r="AW262" s="93">
        <f t="shared" si="28"/>
        <v>0.16666666666666666</v>
      </c>
      <c r="AX262">
        <f t="shared" si="29"/>
        <v>4</v>
      </c>
    </row>
    <row r="263" spans="2:50">
      <c r="B263" s="35" t="s">
        <v>977</v>
      </c>
      <c r="C263" s="35" t="s">
        <v>978</v>
      </c>
      <c r="D263" s="35">
        <v>39165</v>
      </c>
      <c r="E263" s="57">
        <v>0</v>
      </c>
      <c r="F263" s="36">
        <v>0</v>
      </c>
      <c r="G263" s="67">
        <v>0</v>
      </c>
      <c r="H263" s="67">
        <v>0</v>
      </c>
      <c r="I263" s="67">
        <v>1</v>
      </c>
      <c r="J263" s="67">
        <v>0</v>
      </c>
      <c r="K263" s="36">
        <v>0</v>
      </c>
      <c r="L263" s="36">
        <v>0</v>
      </c>
      <c r="M263" s="36">
        <v>0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6">
        <v>0</v>
      </c>
      <c r="T263" s="36">
        <v>0</v>
      </c>
      <c r="U263" s="36">
        <v>1</v>
      </c>
      <c r="V263" s="36">
        <v>0</v>
      </c>
      <c r="W263" s="36">
        <v>1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36">
        <v>0</v>
      </c>
      <c r="AD263" s="36">
        <v>0</v>
      </c>
      <c r="AE263" s="36">
        <v>0</v>
      </c>
      <c r="AF263" s="36">
        <v>1</v>
      </c>
      <c r="AG263" s="36">
        <v>0</v>
      </c>
      <c r="AH263" s="36">
        <v>0</v>
      </c>
      <c r="AI263" s="37">
        <f t="shared" si="30"/>
        <v>4</v>
      </c>
      <c r="AJ263" s="38">
        <f t="shared" si="31"/>
        <v>1</v>
      </c>
      <c r="AK263" s="39">
        <f t="shared" si="32"/>
        <v>4</v>
      </c>
      <c r="AL263" s="69" t="s">
        <v>2468</v>
      </c>
      <c r="AO263" s="2">
        <f t="shared" si="26"/>
        <v>4</v>
      </c>
      <c r="AP263" s="2">
        <f t="shared" si="27"/>
        <v>3</v>
      </c>
      <c r="AS263">
        <v>2</v>
      </c>
      <c r="AT263">
        <v>4</v>
      </c>
      <c r="AW263" s="93">
        <f t="shared" si="28"/>
        <v>0.16666666666666666</v>
      </c>
      <c r="AX263">
        <f t="shared" si="29"/>
        <v>4</v>
      </c>
    </row>
    <row r="264" spans="2:50">
      <c r="B264" s="35" t="s">
        <v>979</v>
      </c>
      <c r="C264" s="35" t="s">
        <v>980</v>
      </c>
      <c r="D264" s="35">
        <v>39165</v>
      </c>
      <c r="E264" s="57">
        <v>0</v>
      </c>
      <c r="F264" s="36">
        <v>0</v>
      </c>
      <c r="G264" s="67">
        <v>0</v>
      </c>
      <c r="H264" s="67">
        <v>1</v>
      </c>
      <c r="I264" s="67">
        <v>0</v>
      </c>
      <c r="J264" s="67">
        <v>1</v>
      </c>
      <c r="K264" s="36">
        <v>0</v>
      </c>
      <c r="L264" s="36">
        <v>1</v>
      </c>
      <c r="M264" s="36">
        <v>1</v>
      </c>
      <c r="N264" s="36">
        <v>0</v>
      </c>
      <c r="O264" s="36">
        <v>1</v>
      </c>
      <c r="P264" s="36">
        <v>0</v>
      </c>
      <c r="Q264" s="36">
        <v>1</v>
      </c>
      <c r="R264" s="36">
        <v>0</v>
      </c>
      <c r="S264" s="36">
        <v>1</v>
      </c>
      <c r="T264" s="36">
        <v>0</v>
      </c>
      <c r="U264" s="36">
        <v>1</v>
      </c>
      <c r="V264" s="36">
        <v>0</v>
      </c>
      <c r="W264" s="36">
        <v>1</v>
      </c>
      <c r="X264" s="36">
        <v>0</v>
      </c>
      <c r="Y264" s="36">
        <v>0</v>
      </c>
      <c r="Z264" s="36">
        <v>0</v>
      </c>
      <c r="AA264" s="36">
        <v>0</v>
      </c>
      <c r="AB264" s="36">
        <v>0</v>
      </c>
      <c r="AC264" s="36">
        <v>0</v>
      </c>
      <c r="AD264" s="36">
        <v>0</v>
      </c>
      <c r="AE264" s="36">
        <v>1</v>
      </c>
      <c r="AF264" s="36">
        <v>0</v>
      </c>
      <c r="AG264" s="36">
        <v>0</v>
      </c>
      <c r="AH264" s="36">
        <v>0</v>
      </c>
      <c r="AI264" s="37">
        <f t="shared" si="30"/>
        <v>10</v>
      </c>
      <c r="AJ264" s="38">
        <f t="shared" si="31"/>
        <v>1</v>
      </c>
      <c r="AK264" s="39">
        <f t="shared" si="32"/>
        <v>10</v>
      </c>
      <c r="AL264" s="69" t="s">
        <v>2464</v>
      </c>
      <c r="AO264" s="2">
        <f t="shared" si="26"/>
        <v>10</v>
      </c>
      <c r="AP264" s="2">
        <f t="shared" si="27"/>
        <v>4</v>
      </c>
      <c r="AS264">
        <v>2</v>
      </c>
      <c r="AT264">
        <v>4</v>
      </c>
      <c r="AW264" s="93">
        <f t="shared" si="28"/>
        <v>0.16666666666666666</v>
      </c>
      <c r="AX264">
        <f t="shared" si="29"/>
        <v>4</v>
      </c>
    </row>
    <row r="265" spans="2:50">
      <c r="B265" s="35" t="s">
        <v>981</v>
      </c>
      <c r="C265" s="35" t="s">
        <v>982</v>
      </c>
      <c r="D265" s="35">
        <v>39165</v>
      </c>
      <c r="E265" s="57">
        <v>0</v>
      </c>
      <c r="F265" s="36">
        <v>0</v>
      </c>
      <c r="G265" s="67">
        <v>0</v>
      </c>
      <c r="H265" s="67">
        <v>0</v>
      </c>
      <c r="I265" s="67">
        <v>0</v>
      </c>
      <c r="J265" s="67">
        <v>0</v>
      </c>
      <c r="K265" s="36">
        <v>0</v>
      </c>
      <c r="L265" s="36">
        <v>0</v>
      </c>
      <c r="M265" s="36">
        <v>0</v>
      </c>
      <c r="N265" s="36">
        <v>0</v>
      </c>
      <c r="O265" s="36">
        <v>0</v>
      </c>
      <c r="P265" s="36">
        <v>0</v>
      </c>
      <c r="Q265" s="36">
        <v>0</v>
      </c>
      <c r="R265" s="36">
        <v>0</v>
      </c>
      <c r="S265" s="36">
        <v>0</v>
      </c>
      <c r="T265" s="36">
        <v>0</v>
      </c>
      <c r="U265" s="36">
        <v>1</v>
      </c>
      <c r="V265" s="36">
        <v>0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36">
        <v>0</v>
      </c>
      <c r="AD265" s="36">
        <v>0</v>
      </c>
      <c r="AE265" s="36">
        <v>1</v>
      </c>
      <c r="AF265" s="36">
        <v>0</v>
      </c>
      <c r="AG265" s="36">
        <v>0</v>
      </c>
      <c r="AH265" s="36">
        <v>0</v>
      </c>
      <c r="AI265" s="37">
        <f t="shared" si="30"/>
        <v>2</v>
      </c>
      <c r="AJ265" s="38">
        <f t="shared" si="31"/>
        <v>1</v>
      </c>
      <c r="AK265" s="39">
        <f t="shared" si="32"/>
        <v>2</v>
      </c>
      <c r="AL265" s="69" t="s">
        <v>2464</v>
      </c>
      <c r="AO265" s="2">
        <f t="shared" si="26"/>
        <v>2</v>
      </c>
      <c r="AP265" s="2">
        <f t="shared" si="27"/>
        <v>4</v>
      </c>
      <c r="AS265">
        <v>2</v>
      </c>
      <c r="AT265">
        <v>4</v>
      </c>
      <c r="AW265" s="93">
        <f t="shared" si="28"/>
        <v>0.16666666666666666</v>
      </c>
      <c r="AX265">
        <f t="shared" si="29"/>
        <v>4</v>
      </c>
    </row>
    <row r="266" spans="2:50">
      <c r="B266" s="35" t="s">
        <v>1933</v>
      </c>
      <c r="C266" s="35" t="s">
        <v>1934</v>
      </c>
      <c r="D266" s="35">
        <v>39165</v>
      </c>
      <c r="E266" s="57">
        <v>0</v>
      </c>
      <c r="F266" s="36">
        <v>0</v>
      </c>
      <c r="G266" s="67">
        <v>0</v>
      </c>
      <c r="H266" s="67">
        <v>1</v>
      </c>
      <c r="I266" s="67">
        <v>0</v>
      </c>
      <c r="J266" s="67">
        <v>1</v>
      </c>
      <c r="K266" s="36">
        <v>0</v>
      </c>
      <c r="L266" s="36">
        <v>1</v>
      </c>
      <c r="M266" s="36">
        <v>0</v>
      </c>
      <c r="N266" s="36">
        <v>1</v>
      </c>
      <c r="O266" s="36">
        <v>0</v>
      </c>
      <c r="P266" s="36">
        <v>1</v>
      </c>
      <c r="Q266" s="36">
        <v>0</v>
      </c>
      <c r="R266" s="36">
        <v>0</v>
      </c>
      <c r="S266" s="36">
        <v>0</v>
      </c>
      <c r="T266" s="36">
        <v>1</v>
      </c>
      <c r="U266" s="36">
        <v>0</v>
      </c>
      <c r="V266" s="36">
        <v>1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36">
        <v>0</v>
      </c>
      <c r="AD266" s="36">
        <v>0</v>
      </c>
      <c r="AE266" s="36">
        <v>1</v>
      </c>
      <c r="AF266" s="36">
        <v>0</v>
      </c>
      <c r="AG266" s="36">
        <v>0</v>
      </c>
      <c r="AH266" s="36">
        <v>0</v>
      </c>
      <c r="AI266" s="37">
        <f t="shared" si="30"/>
        <v>8</v>
      </c>
      <c r="AJ266" s="38">
        <f t="shared" si="31"/>
        <v>1</v>
      </c>
      <c r="AK266" s="39">
        <f t="shared" si="32"/>
        <v>8</v>
      </c>
      <c r="AL266" s="69" t="s">
        <v>2468</v>
      </c>
      <c r="AO266" s="2">
        <f t="shared" si="26"/>
        <v>8</v>
      </c>
      <c r="AP266" s="2">
        <f t="shared" si="27"/>
        <v>3</v>
      </c>
      <c r="AS266">
        <v>3</v>
      </c>
      <c r="AT266">
        <v>2</v>
      </c>
      <c r="AW266" s="93">
        <f t="shared" si="28"/>
        <v>0.25</v>
      </c>
      <c r="AX266">
        <f t="shared" si="29"/>
        <v>2</v>
      </c>
    </row>
    <row r="267" spans="2:50">
      <c r="B267" s="35" t="s">
        <v>983</v>
      </c>
      <c r="C267" s="35" t="s">
        <v>984</v>
      </c>
      <c r="D267" s="35">
        <v>39165</v>
      </c>
      <c r="E267" s="57">
        <v>0</v>
      </c>
      <c r="F267" s="36">
        <v>0</v>
      </c>
      <c r="G267" s="67">
        <v>0</v>
      </c>
      <c r="H267" s="67">
        <v>0</v>
      </c>
      <c r="I267" s="67">
        <v>0</v>
      </c>
      <c r="J267" s="67">
        <v>0</v>
      </c>
      <c r="K267" s="36">
        <v>0</v>
      </c>
      <c r="L267" s="36">
        <v>0</v>
      </c>
      <c r="M267" s="36">
        <v>0</v>
      </c>
      <c r="N267" s="36">
        <v>0</v>
      </c>
      <c r="O267" s="36">
        <v>0</v>
      </c>
      <c r="P267" s="36">
        <v>0</v>
      </c>
      <c r="Q267" s="36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36">
        <v>0</v>
      </c>
      <c r="AG267" s="36">
        <v>0</v>
      </c>
      <c r="AH267" s="36">
        <v>0</v>
      </c>
      <c r="AI267" s="37">
        <f t="shared" si="30"/>
        <v>0</v>
      </c>
      <c r="AJ267" s="38">
        <f t="shared" si="31"/>
        <v>0</v>
      </c>
      <c r="AK267" s="39">
        <f t="shared" si="32"/>
        <v>0</v>
      </c>
      <c r="AL267" s="69" t="s">
        <v>2468</v>
      </c>
      <c r="AO267" s="2">
        <f t="shared" si="26"/>
        <v>0</v>
      </c>
      <c r="AP267" s="2">
        <f t="shared" si="27"/>
        <v>3</v>
      </c>
      <c r="AS267">
        <v>3</v>
      </c>
      <c r="AT267">
        <v>3</v>
      </c>
      <c r="AW267" s="93">
        <f t="shared" si="28"/>
        <v>0.25</v>
      </c>
      <c r="AX267">
        <f t="shared" si="29"/>
        <v>3</v>
      </c>
    </row>
    <row r="268" spans="2:50">
      <c r="B268" s="35" t="s">
        <v>985</v>
      </c>
      <c r="C268" s="35" t="s">
        <v>986</v>
      </c>
      <c r="D268" s="35">
        <v>39165</v>
      </c>
      <c r="E268" s="57">
        <v>0</v>
      </c>
      <c r="F268" s="36">
        <v>0</v>
      </c>
      <c r="G268" s="67">
        <v>0</v>
      </c>
      <c r="H268" s="67">
        <v>0</v>
      </c>
      <c r="I268" s="67">
        <v>0</v>
      </c>
      <c r="J268" s="67">
        <v>0</v>
      </c>
      <c r="K268" s="36">
        <v>0</v>
      </c>
      <c r="L268" s="36">
        <v>0</v>
      </c>
      <c r="M268" s="36">
        <v>1</v>
      </c>
      <c r="N268" s="36">
        <v>0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36">
        <v>0</v>
      </c>
      <c r="AG268" s="36">
        <v>0</v>
      </c>
      <c r="AH268" s="36">
        <v>0</v>
      </c>
      <c r="AI268" s="37">
        <f t="shared" si="30"/>
        <v>1</v>
      </c>
      <c r="AJ268" s="38">
        <f t="shared" si="31"/>
        <v>1</v>
      </c>
      <c r="AK268" s="39">
        <f t="shared" si="32"/>
        <v>1</v>
      </c>
      <c r="AL268" s="69" t="s">
        <v>2472</v>
      </c>
      <c r="AO268" s="2">
        <f t="shared" si="26"/>
        <v>1</v>
      </c>
      <c r="AP268" s="2">
        <f t="shared" si="27"/>
        <v>2</v>
      </c>
      <c r="AS268">
        <v>3</v>
      </c>
      <c r="AT268">
        <v>3</v>
      </c>
      <c r="AW268" s="93">
        <f t="shared" si="28"/>
        <v>0.25</v>
      </c>
      <c r="AX268">
        <f t="shared" si="29"/>
        <v>3</v>
      </c>
    </row>
    <row r="269" spans="2:50">
      <c r="B269" s="35" t="s">
        <v>987</v>
      </c>
      <c r="C269" s="35" t="s">
        <v>988</v>
      </c>
      <c r="D269" s="35">
        <v>39165</v>
      </c>
      <c r="E269" s="57">
        <v>0</v>
      </c>
      <c r="F269" s="36">
        <v>0</v>
      </c>
      <c r="G269" s="67">
        <v>0</v>
      </c>
      <c r="H269" s="67">
        <v>0</v>
      </c>
      <c r="I269" s="67">
        <v>0</v>
      </c>
      <c r="J269" s="67">
        <v>0</v>
      </c>
      <c r="K269" s="36">
        <v>0</v>
      </c>
      <c r="L269" s="36">
        <v>0</v>
      </c>
      <c r="M269" s="36">
        <v>0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36">
        <v>0</v>
      </c>
      <c r="AD269" s="36">
        <v>0</v>
      </c>
      <c r="AE269" s="36">
        <v>0</v>
      </c>
      <c r="AF269" s="36">
        <v>0</v>
      </c>
      <c r="AG269" s="36">
        <v>0</v>
      </c>
      <c r="AH269" s="36">
        <v>0</v>
      </c>
      <c r="AI269" s="37">
        <f t="shared" si="30"/>
        <v>0</v>
      </c>
      <c r="AJ269" s="38">
        <f t="shared" si="31"/>
        <v>0</v>
      </c>
      <c r="AK269" s="39">
        <f t="shared" si="32"/>
        <v>0</v>
      </c>
      <c r="AL269" s="69" t="s">
        <v>2468</v>
      </c>
      <c r="AO269" s="2">
        <f t="shared" si="26"/>
        <v>0</v>
      </c>
      <c r="AP269" s="2">
        <f t="shared" si="27"/>
        <v>3</v>
      </c>
      <c r="AS269">
        <v>3</v>
      </c>
      <c r="AT269">
        <v>3</v>
      </c>
      <c r="AW269" s="93">
        <f t="shared" si="28"/>
        <v>0.25</v>
      </c>
      <c r="AX269">
        <f t="shared" si="29"/>
        <v>3</v>
      </c>
    </row>
    <row r="270" spans="2:50">
      <c r="B270" s="35" t="s">
        <v>989</v>
      </c>
      <c r="C270" s="35" t="s">
        <v>990</v>
      </c>
      <c r="D270" s="35">
        <v>39165</v>
      </c>
      <c r="E270" s="57">
        <v>0</v>
      </c>
      <c r="F270" s="36">
        <v>0</v>
      </c>
      <c r="G270" s="67">
        <v>0</v>
      </c>
      <c r="H270" s="67">
        <v>0</v>
      </c>
      <c r="I270" s="67">
        <v>0</v>
      </c>
      <c r="J270" s="67">
        <v>0</v>
      </c>
      <c r="K270" s="36">
        <v>1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36">
        <v>0</v>
      </c>
      <c r="AD270" s="36">
        <v>0</v>
      </c>
      <c r="AE270" s="36">
        <v>0</v>
      </c>
      <c r="AF270" s="36">
        <v>0</v>
      </c>
      <c r="AG270" s="36">
        <v>0</v>
      </c>
      <c r="AH270" s="36">
        <v>0</v>
      </c>
      <c r="AI270" s="37">
        <f t="shared" si="30"/>
        <v>1</v>
      </c>
      <c r="AJ270" s="38">
        <f t="shared" si="31"/>
        <v>1</v>
      </c>
      <c r="AK270" s="39">
        <f t="shared" si="32"/>
        <v>1</v>
      </c>
      <c r="AL270" s="69" t="s">
        <v>2464</v>
      </c>
      <c r="AO270" s="2">
        <f t="shared" si="26"/>
        <v>1</v>
      </c>
      <c r="AP270" s="2">
        <f t="shared" si="27"/>
        <v>4</v>
      </c>
      <c r="AS270">
        <v>3</v>
      </c>
      <c r="AT270">
        <v>3</v>
      </c>
      <c r="AW270" s="93">
        <f t="shared" si="28"/>
        <v>0.25</v>
      </c>
      <c r="AX270">
        <f t="shared" si="29"/>
        <v>3</v>
      </c>
    </row>
    <row r="271" spans="2:50">
      <c r="B271" s="35" t="s">
        <v>991</v>
      </c>
      <c r="C271" s="35" t="s">
        <v>992</v>
      </c>
      <c r="D271" s="35">
        <v>39165</v>
      </c>
      <c r="E271" s="57">
        <v>0</v>
      </c>
      <c r="F271" s="36">
        <v>0</v>
      </c>
      <c r="G271" s="67">
        <v>0</v>
      </c>
      <c r="H271" s="67">
        <v>0</v>
      </c>
      <c r="I271" s="67">
        <v>0</v>
      </c>
      <c r="J271" s="67">
        <v>0</v>
      </c>
      <c r="K271" s="36">
        <v>0</v>
      </c>
      <c r="L271" s="36">
        <v>0</v>
      </c>
      <c r="M271" s="36">
        <v>0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6">
        <v>0</v>
      </c>
      <c r="T271" s="36">
        <v>0</v>
      </c>
      <c r="U271" s="36">
        <v>1</v>
      </c>
      <c r="V271" s="36">
        <v>0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36">
        <v>0</v>
      </c>
      <c r="AD271" s="36">
        <v>0</v>
      </c>
      <c r="AE271" s="36">
        <v>0</v>
      </c>
      <c r="AF271" s="36">
        <v>1</v>
      </c>
      <c r="AG271" s="36">
        <v>0</v>
      </c>
      <c r="AH271" s="36">
        <v>0</v>
      </c>
      <c r="AI271" s="37">
        <f t="shared" si="30"/>
        <v>2</v>
      </c>
      <c r="AJ271" s="38">
        <f t="shared" si="31"/>
        <v>1</v>
      </c>
      <c r="AK271" s="39">
        <f t="shared" si="32"/>
        <v>2</v>
      </c>
      <c r="AL271" s="69" t="s">
        <v>2468</v>
      </c>
      <c r="AO271" s="2">
        <f t="shared" si="26"/>
        <v>2</v>
      </c>
      <c r="AP271" s="2">
        <f t="shared" si="27"/>
        <v>3</v>
      </c>
      <c r="AS271">
        <v>3</v>
      </c>
      <c r="AT271">
        <v>3</v>
      </c>
      <c r="AW271" s="93">
        <f t="shared" si="28"/>
        <v>0.25</v>
      </c>
      <c r="AX271">
        <f t="shared" si="29"/>
        <v>3</v>
      </c>
    </row>
    <row r="272" spans="2:50">
      <c r="B272" s="35" t="s">
        <v>993</v>
      </c>
      <c r="C272" s="35" t="s">
        <v>994</v>
      </c>
      <c r="D272" s="35">
        <v>39165</v>
      </c>
      <c r="E272" s="57">
        <v>0</v>
      </c>
      <c r="F272" s="36">
        <v>0</v>
      </c>
      <c r="G272" s="67">
        <v>0</v>
      </c>
      <c r="H272" s="67">
        <v>0</v>
      </c>
      <c r="I272" s="67">
        <v>0</v>
      </c>
      <c r="J272" s="67">
        <v>0</v>
      </c>
      <c r="K272" s="36">
        <v>0</v>
      </c>
      <c r="L272" s="36">
        <v>0</v>
      </c>
      <c r="M272" s="36">
        <v>0</v>
      </c>
      <c r="N272" s="36">
        <v>0</v>
      </c>
      <c r="O272" s="36">
        <v>0</v>
      </c>
      <c r="P272" s="36">
        <v>0</v>
      </c>
      <c r="Q272" s="36">
        <v>0</v>
      </c>
      <c r="R272" s="36">
        <v>0</v>
      </c>
      <c r="S272" s="36">
        <v>0</v>
      </c>
      <c r="T272" s="36">
        <v>0</v>
      </c>
      <c r="U272" s="36">
        <v>0</v>
      </c>
      <c r="V272" s="36">
        <v>0</v>
      </c>
      <c r="W272" s="36">
        <v>0</v>
      </c>
      <c r="X272" s="36">
        <v>0</v>
      </c>
      <c r="Y272" s="36">
        <v>0</v>
      </c>
      <c r="Z272" s="36">
        <v>0</v>
      </c>
      <c r="AA272" s="36">
        <v>0</v>
      </c>
      <c r="AB272" s="36">
        <v>0</v>
      </c>
      <c r="AC272" s="36">
        <v>0</v>
      </c>
      <c r="AD272" s="36">
        <v>0</v>
      </c>
      <c r="AE272" s="36">
        <v>0</v>
      </c>
      <c r="AF272" s="36">
        <v>0</v>
      </c>
      <c r="AG272" s="36">
        <v>0</v>
      </c>
      <c r="AH272" s="36">
        <v>0</v>
      </c>
      <c r="AI272" s="37">
        <f t="shared" si="30"/>
        <v>0</v>
      </c>
      <c r="AJ272" s="38">
        <f t="shared" si="31"/>
        <v>0</v>
      </c>
      <c r="AK272" s="39">
        <f t="shared" si="32"/>
        <v>0</v>
      </c>
      <c r="AL272" s="69" t="s">
        <v>2468</v>
      </c>
      <c r="AO272" s="2">
        <f t="shared" si="26"/>
        <v>0</v>
      </c>
      <c r="AP272" s="2">
        <f t="shared" si="27"/>
        <v>3</v>
      </c>
      <c r="AS272">
        <v>3</v>
      </c>
      <c r="AT272">
        <v>4</v>
      </c>
      <c r="AW272" s="93">
        <f t="shared" si="28"/>
        <v>0.25</v>
      </c>
      <c r="AX272">
        <f t="shared" si="29"/>
        <v>4</v>
      </c>
    </row>
    <row r="273" spans="2:50">
      <c r="B273" s="35" t="s">
        <v>1935</v>
      </c>
      <c r="C273" s="35" t="s">
        <v>1936</v>
      </c>
      <c r="D273" s="35">
        <v>39165</v>
      </c>
      <c r="E273" s="57">
        <v>0</v>
      </c>
      <c r="F273" s="36">
        <v>0</v>
      </c>
      <c r="G273" s="67">
        <v>0</v>
      </c>
      <c r="H273" s="67">
        <v>0</v>
      </c>
      <c r="I273" s="67">
        <v>0</v>
      </c>
      <c r="J273" s="67">
        <v>0</v>
      </c>
      <c r="K273" s="36">
        <v>0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0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36">
        <v>0</v>
      </c>
      <c r="AD273" s="36">
        <v>0</v>
      </c>
      <c r="AE273" s="36">
        <v>0</v>
      </c>
      <c r="AF273" s="36">
        <v>0</v>
      </c>
      <c r="AG273" s="36">
        <v>0</v>
      </c>
      <c r="AH273" s="36">
        <v>0</v>
      </c>
      <c r="AI273" s="37">
        <f t="shared" si="30"/>
        <v>0</v>
      </c>
      <c r="AJ273" s="38">
        <f t="shared" si="31"/>
        <v>0</v>
      </c>
      <c r="AK273" s="39">
        <f t="shared" si="32"/>
        <v>0</v>
      </c>
      <c r="AL273" s="69" t="s">
        <v>2472</v>
      </c>
      <c r="AO273" s="2">
        <f t="shared" si="26"/>
        <v>0</v>
      </c>
      <c r="AP273" s="2">
        <f t="shared" si="27"/>
        <v>2</v>
      </c>
      <c r="AS273">
        <v>3</v>
      </c>
      <c r="AT273">
        <v>4</v>
      </c>
      <c r="AW273" s="93">
        <f t="shared" si="28"/>
        <v>0.25</v>
      </c>
      <c r="AX273">
        <f t="shared" si="29"/>
        <v>4</v>
      </c>
    </row>
    <row r="274" spans="2:50">
      <c r="B274" s="35" t="s">
        <v>995</v>
      </c>
      <c r="C274" s="35" t="s">
        <v>996</v>
      </c>
      <c r="D274" s="35">
        <v>39165</v>
      </c>
      <c r="E274" s="57">
        <v>0</v>
      </c>
      <c r="F274" s="36">
        <v>0</v>
      </c>
      <c r="G274" s="67">
        <v>0</v>
      </c>
      <c r="H274" s="67">
        <v>0</v>
      </c>
      <c r="I274" s="67">
        <v>0</v>
      </c>
      <c r="J274" s="67">
        <v>0</v>
      </c>
      <c r="K274" s="36">
        <v>0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6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36">
        <v>0</v>
      </c>
      <c r="AD274" s="36">
        <v>0</v>
      </c>
      <c r="AE274" s="36">
        <v>0</v>
      </c>
      <c r="AF274" s="36">
        <v>0</v>
      </c>
      <c r="AG274" s="36">
        <v>0</v>
      </c>
      <c r="AH274" s="36">
        <v>0</v>
      </c>
      <c r="AI274" s="37">
        <f t="shared" si="30"/>
        <v>0</v>
      </c>
      <c r="AJ274" s="38">
        <f t="shared" si="31"/>
        <v>0</v>
      </c>
      <c r="AK274" s="39">
        <f t="shared" si="32"/>
        <v>0</v>
      </c>
      <c r="AL274" s="69" t="s">
        <v>2472</v>
      </c>
      <c r="AO274" s="2">
        <f t="shared" si="26"/>
        <v>0</v>
      </c>
      <c r="AP274" s="2">
        <f t="shared" si="27"/>
        <v>2</v>
      </c>
      <c r="AS274">
        <v>3</v>
      </c>
      <c r="AT274">
        <v>4</v>
      </c>
      <c r="AW274" s="93">
        <f t="shared" si="28"/>
        <v>0.25</v>
      </c>
      <c r="AX274">
        <f t="shared" si="29"/>
        <v>4</v>
      </c>
    </row>
    <row r="275" spans="2:50">
      <c r="B275" s="35" t="s">
        <v>997</v>
      </c>
      <c r="C275" s="35" t="s">
        <v>998</v>
      </c>
      <c r="D275" s="35">
        <v>39165</v>
      </c>
      <c r="E275" s="57">
        <v>0</v>
      </c>
      <c r="F275" s="36">
        <v>0</v>
      </c>
      <c r="G275" s="67">
        <v>0</v>
      </c>
      <c r="H275" s="67">
        <v>0</v>
      </c>
      <c r="I275" s="67">
        <v>0</v>
      </c>
      <c r="J275" s="67">
        <v>0</v>
      </c>
      <c r="K275" s="36">
        <v>0</v>
      </c>
      <c r="L275" s="36">
        <v>0</v>
      </c>
      <c r="M275" s="36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36">
        <v>0</v>
      </c>
      <c r="AD275" s="36">
        <v>0</v>
      </c>
      <c r="AE275" s="36">
        <v>0</v>
      </c>
      <c r="AF275" s="36">
        <v>0</v>
      </c>
      <c r="AG275" s="36">
        <v>0</v>
      </c>
      <c r="AH275" s="36">
        <v>0</v>
      </c>
      <c r="AI275" s="37">
        <f t="shared" si="30"/>
        <v>0</v>
      </c>
      <c r="AJ275" s="38">
        <f t="shared" si="31"/>
        <v>0</v>
      </c>
      <c r="AK275" s="39">
        <f t="shared" si="32"/>
        <v>0</v>
      </c>
      <c r="AL275" s="69" t="s">
        <v>2468</v>
      </c>
      <c r="AO275" s="2">
        <f t="shared" si="26"/>
        <v>0</v>
      </c>
      <c r="AP275" s="2">
        <f t="shared" si="27"/>
        <v>3</v>
      </c>
      <c r="AS275">
        <v>3</v>
      </c>
      <c r="AT275">
        <v>4</v>
      </c>
      <c r="AW275" s="93">
        <f t="shared" si="28"/>
        <v>0.25</v>
      </c>
      <c r="AX275">
        <f t="shared" si="29"/>
        <v>4</v>
      </c>
    </row>
    <row r="276" spans="2:50">
      <c r="B276" s="35" t="s">
        <v>999</v>
      </c>
      <c r="C276" s="35" t="s">
        <v>1000</v>
      </c>
      <c r="D276" s="35">
        <v>39165</v>
      </c>
      <c r="E276" s="57">
        <v>0</v>
      </c>
      <c r="F276" s="36">
        <v>0</v>
      </c>
      <c r="G276" s="67">
        <v>0</v>
      </c>
      <c r="H276" s="67">
        <v>1</v>
      </c>
      <c r="I276" s="67">
        <v>0</v>
      </c>
      <c r="J276" s="67">
        <v>0</v>
      </c>
      <c r="K276" s="36">
        <v>0</v>
      </c>
      <c r="L276" s="36">
        <v>1</v>
      </c>
      <c r="M276" s="36">
        <v>0</v>
      </c>
      <c r="N276" s="36">
        <v>0</v>
      </c>
      <c r="O276" s="36">
        <v>0</v>
      </c>
      <c r="P276" s="36">
        <v>0</v>
      </c>
      <c r="Q276" s="36">
        <v>0</v>
      </c>
      <c r="R276" s="36">
        <v>0</v>
      </c>
      <c r="S276" s="36">
        <v>0</v>
      </c>
      <c r="T276" s="36">
        <v>0</v>
      </c>
      <c r="U276" s="36">
        <v>0</v>
      </c>
      <c r="V276" s="36">
        <v>0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36">
        <v>0</v>
      </c>
      <c r="AD276" s="36">
        <v>0</v>
      </c>
      <c r="AE276" s="36">
        <v>0</v>
      </c>
      <c r="AF276" s="36">
        <v>0</v>
      </c>
      <c r="AG276" s="36">
        <v>0</v>
      </c>
      <c r="AH276" s="36">
        <v>0</v>
      </c>
      <c r="AI276" s="37">
        <f t="shared" si="30"/>
        <v>2</v>
      </c>
      <c r="AJ276" s="38">
        <f t="shared" si="31"/>
        <v>1</v>
      </c>
      <c r="AK276" s="39">
        <f t="shared" si="32"/>
        <v>2</v>
      </c>
      <c r="AL276" s="69" t="s">
        <v>2472</v>
      </c>
      <c r="AO276" s="2">
        <f t="shared" si="26"/>
        <v>2</v>
      </c>
      <c r="AP276" s="2">
        <f t="shared" si="27"/>
        <v>2</v>
      </c>
      <c r="AS276">
        <v>3</v>
      </c>
      <c r="AT276">
        <v>4</v>
      </c>
      <c r="AW276" s="93">
        <f t="shared" si="28"/>
        <v>0.25</v>
      </c>
      <c r="AX276">
        <f t="shared" si="29"/>
        <v>4</v>
      </c>
    </row>
    <row r="277" spans="2:50">
      <c r="B277" s="35" t="s">
        <v>1937</v>
      </c>
      <c r="C277" s="35" t="s">
        <v>1938</v>
      </c>
      <c r="D277" s="35">
        <v>39165</v>
      </c>
      <c r="E277" s="57">
        <v>0</v>
      </c>
      <c r="F277" s="36">
        <v>0</v>
      </c>
      <c r="G277" s="67">
        <v>0</v>
      </c>
      <c r="H277" s="67">
        <v>0</v>
      </c>
      <c r="I277" s="67">
        <v>0</v>
      </c>
      <c r="J277" s="67">
        <v>0</v>
      </c>
      <c r="K277" s="36">
        <v>0</v>
      </c>
      <c r="L277" s="36">
        <v>0</v>
      </c>
      <c r="M277" s="36">
        <v>0</v>
      </c>
      <c r="N277" s="36">
        <v>0</v>
      </c>
      <c r="O277" s="36">
        <v>0</v>
      </c>
      <c r="P277" s="36">
        <v>0</v>
      </c>
      <c r="Q277" s="36">
        <v>0</v>
      </c>
      <c r="R277" s="36">
        <v>0</v>
      </c>
      <c r="S277" s="36">
        <v>0</v>
      </c>
      <c r="T277" s="36">
        <v>0</v>
      </c>
      <c r="U277" s="36">
        <v>0</v>
      </c>
      <c r="V277" s="36">
        <v>0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36">
        <v>0</v>
      </c>
      <c r="AD277" s="36">
        <v>0</v>
      </c>
      <c r="AE277" s="36">
        <v>0</v>
      </c>
      <c r="AF277" s="36">
        <v>0</v>
      </c>
      <c r="AG277" s="36">
        <v>0</v>
      </c>
      <c r="AH277" s="36">
        <v>0</v>
      </c>
      <c r="AI277" s="37">
        <f t="shared" si="30"/>
        <v>0</v>
      </c>
      <c r="AJ277" s="38">
        <f t="shared" si="31"/>
        <v>0</v>
      </c>
      <c r="AK277" s="39">
        <f t="shared" si="32"/>
        <v>0</v>
      </c>
      <c r="AL277" s="69" t="s">
        <v>2472</v>
      </c>
      <c r="AO277" s="2">
        <f t="shared" si="26"/>
        <v>0</v>
      </c>
      <c r="AP277" s="2">
        <f t="shared" si="27"/>
        <v>2</v>
      </c>
      <c r="AS277">
        <v>4</v>
      </c>
      <c r="AT277">
        <v>2</v>
      </c>
      <c r="AW277" s="93">
        <f t="shared" si="28"/>
        <v>0.33333333333333331</v>
      </c>
      <c r="AX277">
        <f t="shared" si="29"/>
        <v>2</v>
      </c>
    </row>
    <row r="278" spans="2:50">
      <c r="B278" s="35" t="s">
        <v>1939</v>
      </c>
      <c r="C278" s="35" t="s">
        <v>1940</v>
      </c>
      <c r="D278" s="35">
        <v>39165</v>
      </c>
      <c r="E278" s="57">
        <v>0</v>
      </c>
      <c r="F278" s="36">
        <v>0</v>
      </c>
      <c r="G278" s="67">
        <v>0</v>
      </c>
      <c r="H278" s="67">
        <v>0</v>
      </c>
      <c r="I278" s="67">
        <v>0</v>
      </c>
      <c r="J278" s="67">
        <v>0</v>
      </c>
      <c r="K278" s="36">
        <v>1</v>
      </c>
      <c r="L278" s="36">
        <v>0</v>
      </c>
      <c r="M278" s="36">
        <v>0</v>
      </c>
      <c r="N278" s="36">
        <v>1</v>
      </c>
      <c r="O278" s="36">
        <v>0</v>
      </c>
      <c r="P278" s="36">
        <v>0</v>
      </c>
      <c r="Q278" s="36">
        <v>0</v>
      </c>
      <c r="R278" s="36">
        <v>0</v>
      </c>
      <c r="S278" s="36">
        <v>1</v>
      </c>
      <c r="T278" s="36">
        <v>0</v>
      </c>
      <c r="U278" s="36">
        <v>1</v>
      </c>
      <c r="V278" s="36">
        <v>0</v>
      </c>
      <c r="W278" s="36">
        <v>1</v>
      </c>
      <c r="X278" s="36">
        <v>0</v>
      </c>
      <c r="Y278" s="36">
        <v>1</v>
      </c>
      <c r="Z278" s="36">
        <v>0</v>
      </c>
      <c r="AA278" s="36">
        <v>1</v>
      </c>
      <c r="AB278" s="36">
        <v>0</v>
      </c>
      <c r="AC278" s="36">
        <v>0</v>
      </c>
      <c r="AD278" s="36">
        <v>0</v>
      </c>
      <c r="AE278" s="36">
        <v>0</v>
      </c>
      <c r="AF278" s="36">
        <v>0</v>
      </c>
      <c r="AG278" s="36">
        <v>0</v>
      </c>
      <c r="AH278" s="36">
        <v>0</v>
      </c>
      <c r="AI278" s="37">
        <f t="shared" si="30"/>
        <v>7</v>
      </c>
      <c r="AJ278" s="38">
        <f t="shared" si="31"/>
        <v>1</v>
      </c>
      <c r="AK278" s="39">
        <f t="shared" si="32"/>
        <v>7</v>
      </c>
      <c r="AL278" s="69" t="s">
        <v>2464</v>
      </c>
      <c r="AO278" s="2">
        <f t="shared" si="26"/>
        <v>7</v>
      </c>
      <c r="AP278" s="2">
        <f t="shared" si="27"/>
        <v>4</v>
      </c>
      <c r="AS278">
        <v>4</v>
      </c>
      <c r="AT278">
        <v>2</v>
      </c>
      <c r="AW278" s="93">
        <f t="shared" si="28"/>
        <v>0.33333333333333331</v>
      </c>
      <c r="AX278">
        <f t="shared" si="29"/>
        <v>2</v>
      </c>
    </row>
    <row r="279" spans="2:50">
      <c r="B279" s="35" t="s">
        <v>1001</v>
      </c>
      <c r="C279" s="35" t="s">
        <v>1002</v>
      </c>
      <c r="D279" s="35">
        <v>39165</v>
      </c>
      <c r="E279" s="57">
        <v>0</v>
      </c>
      <c r="F279" s="36">
        <v>0</v>
      </c>
      <c r="G279" s="67">
        <v>0</v>
      </c>
      <c r="H279" s="67">
        <v>0</v>
      </c>
      <c r="I279" s="67">
        <v>0</v>
      </c>
      <c r="J279" s="67">
        <v>0</v>
      </c>
      <c r="K279" s="36">
        <v>0</v>
      </c>
      <c r="L279" s="36">
        <v>0</v>
      </c>
      <c r="M279" s="36">
        <v>0</v>
      </c>
      <c r="N279" s="36">
        <v>0</v>
      </c>
      <c r="O279" s="36">
        <v>0</v>
      </c>
      <c r="P279" s="36">
        <v>0</v>
      </c>
      <c r="Q279" s="36">
        <v>0</v>
      </c>
      <c r="R279" s="36">
        <v>0</v>
      </c>
      <c r="S279" s="36">
        <v>0</v>
      </c>
      <c r="T279" s="36">
        <v>0</v>
      </c>
      <c r="U279" s="36">
        <v>1</v>
      </c>
      <c r="V279" s="36">
        <v>0</v>
      </c>
      <c r="W279" s="36">
        <v>1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36">
        <v>0</v>
      </c>
      <c r="AD279" s="36">
        <v>0</v>
      </c>
      <c r="AE279" s="36">
        <v>0</v>
      </c>
      <c r="AF279" s="36">
        <v>1</v>
      </c>
      <c r="AG279" s="36">
        <v>0</v>
      </c>
      <c r="AH279" s="36">
        <v>0</v>
      </c>
      <c r="AI279" s="37">
        <f t="shared" si="30"/>
        <v>3</v>
      </c>
      <c r="AJ279" s="38">
        <f t="shared" si="31"/>
        <v>1</v>
      </c>
      <c r="AK279" s="39">
        <f t="shared" si="32"/>
        <v>3</v>
      </c>
      <c r="AL279" s="69" t="s">
        <v>2464</v>
      </c>
      <c r="AO279" s="2">
        <f t="shared" si="26"/>
        <v>3</v>
      </c>
      <c r="AP279" s="2">
        <f t="shared" si="27"/>
        <v>4</v>
      </c>
      <c r="AS279">
        <v>4</v>
      </c>
      <c r="AT279">
        <v>2</v>
      </c>
      <c r="AW279" s="93">
        <f t="shared" si="28"/>
        <v>0.33333333333333331</v>
      </c>
      <c r="AX279">
        <f t="shared" si="29"/>
        <v>2</v>
      </c>
    </row>
    <row r="280" spans="2:50">
      <c r="B280" s="35" t="s">
        <v>1003</v>
      </c>
      <c r="C280" s="35" t="s">
        <v>1004</v>
      </c>
      <c r="D280" s="35">
        <v>39165</v>
      </c>
      <c r="E280" s="57">
        <v>0</v>
      </c>
      <c r="F280" s="36">
        <v>0</v>
      </c>
      <c r="G280" s="67">
        <v>0</v>
      </c>
      <c r="H280" s="67">
        <v>0</v>
      </c>
      <c r="I280" s="67">
        <v>0</v>
      </c>
      <c r="J280" s="67">
        <v>0</v>
      </c>
      <c r="K280" s="36">
        <v>0</v>
      </c>
      <c r="L280" s="36">
        <v>0</v>
      </c>
      <c r="M280" s="36">
        <v>0</v>
      </c>
      <c r="N280" s="36">
        <v>0</v>
      </c>
      <c r="O280" s="36">
        <v>0</v>
      </c>
      <c r="P280" s="36">
        <v>0</v>
      </c>
      <c r="Q280" s="36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36">
        <v>0</v>
      </c>
      <c r="X280" s="36">
        <v>0</v>
      </c>
      <c r="Y280" s="36">
        <v>0</v>
      </c>
      <c r="Z280" s="36">
        <v>0</v>
      </c>
      <c r="AA280" s="36">
        <v>0</v>
      </c>
      <c r="AB280" s="36">
        <v>0</v>
      </c>
      <c r="AC280" s="36">
        <v>0</v>
      </c>
      <c r="AD280" s="36">
        <v>0</v>
      </c>
      <c r="AE280" s="36">
        <v>0</v>
      </c>
      <c r="AF280" s="36">
        <v>0</v>
      </c>
      <c r="AG280" s="36">
        <v>0</v>
      </c>
      <c r="AH280" s="36">
        <v>0</v>
      </c>
      <c r="AI280" s="37">
        <f t="shared" si="30"/>
        <v>0</v>
      </c>
      <c r="AJ280" s="38">
        <f t="shared" si="31"/>
        <v>0</v>
      </c>
      <c r="AK280" s="39">
        <f t="shared" si="32"/>
        <v>0</v>
      </c>
      <c r="AL280" s="69" t="s">
        <v>2468</v>
      </c>
      <c r="AO280" s="2">
        <f t="shared" si="26"/>
        <v>0</v>
      </c>
      <c r="AP280" s="2">
        <f t="shared" si="27"/>
        <v>3</v>
      </c>
      <c r="AS280">
        <v>4</v>
      </c>
      <c r="AT280">
        <v>2</v>
      </c>
      <c r="AW280" s="93">
        <f t="shared" si="28"/>
        <v>0.33333333333333331</v>
      </c>
      <c r="AX280">
        <f t="shared" si="29"/>
        <v>2</v>
      </c>
    </row>
    <row r="281" spans="2:50">
      <c r="B281" s="35" t="s">
        <v>1005</v>
      </c>
      <c r="C281" s="35" t="s">
        <v>1006</v>
      </c>
      <c r="D281" s="35">
        <v>39165</v>
      </c>
      <c r="E281" s="57">
        <v>0</v>
      </c>
      <c r="F281" s="36">
        <v>0</v>
      </c>
      <c r="G281" s="67">
        <v>0</v>
      </c>
      <c r="H281" s="67">
        <v>0</v>
      </c>
      <c r="I281" s="67">
        <v>0</v>
      </c>
      <c r="J281" s="67">
        <v>0</v>
      </c>
      <c r="K281" s="36">
        <v>0</v>
      </c>
      <c r="L281" s="36">
        <v>0</v>
      </c>
      <c r="M281" s="36">
        <v>0</v>
      </c>
      <c r="N281" s="36">
        <v>0</v>
      </c>
      <c r="O281" s="36">
        <v>0</v>
      </c>
      <c r="P281" s="36">
        <v>0</v>
      </c>
      <c r="Q281" s="36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36">
        <v>0</v>
      </c>
      <c r="X281" s="36">
        <v>0</v>
      </c>
      <c r="Y281" s="36">
        <v>0</v>
      </c>
      <c r="Z281" s="36">
        <v>0</v>
      </c>
      <c r="AA281" s="36">
        <v>0</v>
      </c>
      <c r="AB281" s="36">
        <v>0</v>
      </c>
      <c r="AC281" s="36">
        <v>0</v>
      </c>
      <c r="AD281" s="36">
        <v>0</v>
      </c>
      <c r="AE281" s="36">
        <v>0</v>
      </c>
      <c r="AF281" s="36">
        <v>0</v>
      </c>
      <c r="AG281" s="36">
        <v>0</v>
      </c>
      <c r="AH281" s="36">
        <v>0</v>
      </c>
      <c r="AI281" s="37">
        <f t="shared" si="30"/>
        <v>0</v>
      </c>
      <c r="AJ281" s="38">
        <f t="shared" si="31"/>
        <v>0</v>
      </c>
      <c r="AK281" s="39">
        <f t="shared" si="32"/>
        <v>0</v>
      </c>
      <c r="AL281" s="69" t="s">
        <v>2468</v>
      </c>
      <c r="AO281" s="2">
        <f t="shared" ref="AO281:AO341" si="33">AI281</f>
        <v>0</v>
      </c>
      <c r="AP281" s="2">
        <f t="shared" ref="AP281:AP341" si="34">VLOOKUP(AL281,$AM$3:$AN$18,2,FALSE)</f>
        <v>3</v>
      </c>
      <c r="AS281">
        <v>4</v>
      </c>
      <c r="AT281">
        <v>3</v>
      </c>
      <c r="AW281" s="93">
        <f t="shared" ref="AW281:AW332" si="35">AS281/12</f>
        <v>0.33333333333333331</v>
      </c>
      <c r="AX281">
        <f t="shared" ref="AX281:AX332" si="36">AT281</f>
        <v>3</v>
      </c>
    </row>
    <row r="282" spans="2:50">
      <c r="B282" s="35" t="s">
        <v>1007</v>
      </c>
      <c r="C282" s="35" t="s">
        <v>1008</v>
      </c>
      <c r="D282" s="35">
        <v>39165</v>
      </c>
      <c r="E282" s="57">
        <v>0</v>
      </c>
      <c r="F282" s="36">
        <v>0</v>
      </c>
      <c r="G282" s="67">
        <v>0</v>
      </c>
      <c r="H282" s="67">
        <v>0</v>
      </c>
      <c r="I282" s="67">
        <v>0</v>
      </c>
      <c r="J282" s="67">
        <v>0</v>
      </c>
      <c r="K282" s="36">
        <v>0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36">
        <v>0</v>
      </c>
      <c r="AG282" s="36">
        <v>0</v>
      </c>
      <c r="AH282" s="36">
        <v>0</v>
      </c>
      <c r="AI282" s="37">
        <f t="shared" si="30"/>
        <v>0</v>
      </c>
      <c r="AJ282" s="38">
        <f t="shared" si="31"/>
        <v>0</v>
      </c>
      <c r="AK282" s="39">
        <f t="shared" si="32"/>
        <v>0</v>
      </c>
      <c r="AL282" s="69" t="s">
        <v>2468</v>
      </c>
      <c r="AO282" s="2">
        <f t="shared" si="33"/>
        <v>0</v>
      </c>
      <c r="AP282" s="2">
        <f t="shared" si="34"/>
        <v>3</v>
      </c>
      <c r="AS282">
        <v>4</v>
      </c>
      <c r="AT282">
        <v>3</v>
      </c>
      <c r="AW282" s="93">
        <f t="shared" si="35"/>
        <v>0.33333333333333331</v>
      </c>
      <c r="AX282">
        <f t="shared" si="36"/>
        <v>3</v>
      </c>
    </row>
    <row r="283" spans="2:50">
      <c r="B283" s="35" t="s">
        <v>1009</v>
      </c>
      <c r="C283" s="35" t="s">
        <v>1010</v>
      </c>
      <c r="D283" s="35">
        <v>39165</v>
      </c>
      <c r="E283" s="57">
        <v>0</v>
      </c>
      <c r="F283" s="36">
        <v>0</v>
      </c>
      <c r="G283" s="67">
        <v>1</v>
      </c>
      <c r="H283" s="67">
        <v>0</v>
      </c>
      <c r="I283" s="67">
        <v>1</v>
      </c>
      <c r="J283" s="67">
        <v>0</v>
      </c>
      <c r="K283" s="36">
        <v>1</v>
      </c>
      <c r="L283" s="36">
        <v>0</v>
      </c>
      <c r="M283" s="36">
        <v>1</v>
      </c>
      <c r="N283" s="36">
        <v>0</v>
      </c>
      <c r="O283" s="36">
        <v>1</v>
      </c>
      <c r="P283" s="36">
        <v>0</v>
      </c>
      <c r="Q283" s="36">
        <v>1</v>
      </c>
      <c r="R283" s="36">
        <v>0</v>
      </c>
      <c r="S283" s="36">
        <v>1</v>
      </c>
      <c r="T283" s="36">
        <v>0</v>
      </c>
      <c r="U283" s="36">
        <v>1</v>
      </c>
      <c r="V283" s="36">
        <v>0</v>
      </c>
      <c r="W283" s="36">
        <v>1</v>
      </c>
      <c r="X283" s="36">
        <v>0</v>
      </c>
      <c r="Y283" s="36">
        <v>1</v>
      </c>
      <c r="Z283" s="36">
        <v>0</v>
      </c>
      <c r="AA283" s="36">
        <v>1</v>
      </c>
      <c r="AB283" s="36">
        <v>0</v>
      </c>
      <c r="AC283" s="36">
        <v>0</v>
      </c>
      <c r="AD283" s="36">
        <v>0</v>
      </c>
      <c r="AE283" s="36">
        <v>0</v>
      </c>
      <c r="AF283" s="36">
        <v>1</v>
      </c>
      <c r="AG283" s="36">
        <v>0</v>
      </c>
      <c r="AH283" s="36">
        <v>0</v>
      </c>
      <c r="AI283" s="37">
        <f t="shared" si="30"/>
        <v>12</v>
      </c>
      <c r="AJ283" s="38">
        <f t="shared" si="31"/>
        <v>1</v>
      </c>
      <c r="AK283" s="39">
        <f t="shared" si="32"/>
        <v>12</v>
      </c>
      <c r="AL283" s="69" t="s">
        <v>2464</v>
      </c>
      <c r="AO283" s="2">
        <f t="shared" si="33"/>
        <v>12</v>
      </c>
      <c r="AP283" s="2">
        <f t="shared" si="34"/>
        <v>4</v>
      </c>
      <c r="AS283">
        <v>4</v>
      </c>
      <c r="AT283">
        <v>3</v>
      </c>
      <c r="AW283" s="93">
        <f t="shared" si="35"/>
        <v>0.33333333333333331</v>
      </c>
      <c r="AX283">
        <f t="shared" si="36"/>
        <v>3</v>
      </c>
    </row>
    <row r="284" spans="2:50">
      <c r="B284" s="35" t="s">
        <v>1011</v>
      </c>
      <c r="C284" s="35" t="s">
        <v>1012</v>
      </c>
      <c r="D284" s="35">
        <v>39165</v>
      </c>
      <c r="E284" s="57">
        <v>0</v>
      </c>
      <c r="F284" s="36">
        <v>0</v>
      </c>
      <c r="G284" s="67">
        <v>1</v>
      </c>
      <c r="H284" s="67">
        <v>0</v>
      </c>
      <c r="I284" s="67">
        <v>1</v>
      </c>
      <c r="J284" s="67">
        <v>0</v>
      </c>
      <c r="K284" s="36">
        <v>0</v>
      </c>
      <c r="L284" s="36">
        <v>0</v>
      </c>
      <c r="M284" s="36">
        <v>1</v>
      </c>
      <c r="N284" s="36">
        <v>0</v>
      </c>
      <c r="O284" s="36">
        <v>1</v>
      </c>
      <c r="P284" s="36">
        <v>0</v>
      </c>
      <c r="Q284" s="36">
        <v>0</v>
      </c>
      <c r="R284" s="36">
        <v>0</v>
      </c>
      <c r="S284" s="36">
        <v>0</v>
      </c>
      <c r="T284" s="36">
        <v>0</v>
      </c>
      <c r="U284" s="36">
        <v>1</v>
      </c>
      <c r="V284" s="36">
        <v>0</v>
      </c>
      <c r="W284" s="36">
        <v>1</v>
      </c>
      <c r="X284" s="36">
        <v>0</v>
      </c>
      <c r="Y284" s="36">
        <v>0</v>
      </c>
      <c r="Z284" s="36">
        <v>0</v>
      </c>
      <c r="AA284" s="36">
        <v>0</v>
      </c>
      <c r="AB284" s="36">
        <v>0</v>
      </c>
      <c r="AC284" s="36">
        <v>0</v>
      </c>
      <c r="AD284" s="36">
        <v>0</v>
      </c>
      <c r="AE284" s="36">
        <v>0</v>
      </c>
      <c r="AF284" s="36">
        <v>1</v>
      </c>
      <c r="AG284" s="36">
        <v>0</v>
      </c>
      <c r="AH284" s="36">
        <v>0</v>
      </c>
      <c r="AI284" s="37">
        <f t="shared" si="30"/>
        <v>7</v>
      </c>
      <c r="AJ284" s="38">
        <f t="shared" si="31"/>
        <v>1</v>
      </c>
      <c r="AK284" s="39">
        <f t="shared" si="32"/>
        <v>7</v>
      </c>
      <c r="AL284" s="69" t="s">
        <v>2468</v>
      </c>
      <c r="AO284" s="2">
        <f t="shared" si="33"/>
        <v>7</v>
      </c>
      <c r="AP284" s="2">
        <f t="shared" si="34"/>
        <v>3</v>
      </c>
      <c r="AS284">
        <v>4</v>
      </c>
      <c r="AT284">
        <v>3</v>
      </c>
      <c r="AW284" s="93">
        <f t="shared" si="35"/>
        <v>0.33333333333333331</v>
      </c>
      <c r="AX284">
        <f t="shared" si="36"/>
        <v>3</v>
      </c>
    </row>
    <row r="285" spans="2:50">
      <c r="B285" s="35" t="s">
        <v>1013</v>
      </c>
      <c r="C285" s="35" t="s">
        <v>1014</v>
      </c>
      <c r="D285" s="35">
        <v>39165</v>
      </c>
      <c r="E285" s="57">
        <v>0</v>
      </c>
      <c r="F285" s="36">
        <v>0</v>
      </c>
      <c r="G285" s="67">
        <v>0</v>
      </c>
      <c r="H285" s="67">
        <v>0</v>
      </c>
      <c r="I285" s="67">
        <v>0</v>
      </c>
      <c r="J285" s="67">
        <v>0</v>
      </c>
      <c r="K285" s="36">
        <v>0</v>
      </c>
      <c r="L285" s="36">
        <v>0</v>
      </c>
      <c r="M285" s="36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0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36">
        <v>0</v>
      </c>
      <c r="AD285" s="36">
        <v>0</v>
      </c>
      <c r="AE285" s="36">
        <v>0</v>
      </c>
      <c r="AF285" s="36">
        <v>0</v>
      </c>
      <c r="AG285" s="36">
        <v>0</v>
      </c>
      <c r="AH285" s="36">
        <v>0</v>
      </c>
      <c r="AI285" s="37">
        <f t="shared" si="30"/>
        <v>0</v>
      </c>
      <c r="AJ285" s="38">
        <f t="shared" si="31"/>
        <v>0</v>
      </c>
      <c r="AK285" s="39">
        <f t="shared" si="32"/>
        <v>0</v>
      </c>
      <c r="AL285" s="69" t="s">
        <v>2472</v>
      </c>
      <c r="AO285" s="2">
        <f t="shared" si="33"/>
        <v>0</v>
      </c>
      <c r="AP285" s="2">
        <f t="shared" si="34"/>
        <v>2</v>
      </c>
      <c r="AS285">
        <v>4</v>
      </c>
      <c r="AT285">
        <v>3</v>
      </c>
      <c r="AW285" s="93">
        <f t="shared" si="35"/>
        <v>0.33333333333333331</v>
      </c>
      <c r="AX285">
        <f t="shared" si="36"/>
        <v>3</v>
      </c>
    </row>
    <row r="286" spans="2:50">
      <c r="B286" s="35" t="s">
        <v>1015</v>
      </c>
      <c r="C286" s="35" t="s">
        <v>1016</v>
      </c>
      <c r="D286" s="35">
        <v>39165</v>
      </c>
      <c r="E286" s="57">
        <v>0</v>
      </c>
      <c r="F286" s="36">
        <v>0</v>
      </c>
      <c r="G286" s="67">
        <v>0</v>
      </c>
      <c r="H286" s="67">
        <v>0</v>
      </c>
      <c r="I286" s="67">
        <v>0</v>
      </c>
      <c r="J286" s="67">
        <v>0</v>
      </c>
      <c r="K286" s="36">
        <v>0</v>
      </c>
      <c r="L286" s="36">
        <v>0</v>
      </c>
      <c r="M286" s="36">
        <v>0</v>
      </c>
      <c r="N286" s="36">
        <v>0</v>
      </c>
      <c r="O286" s="36">
        <v>0</v>
      </c>
      <c r="P286" s="36">
        <v>0</v>
      </c>
      <c r="Q286" s="36">
        <v>0</v>
      </c>
      <c r="R286" s="36">
        <v>0</v>
      </c>
      <c r="S286" s="36">
        <v>0</v>
      </c>
      <c r="T286" s="36">
        <v>0</v>
      </c>
      <c r="U286" s="36">
        <v>0</v>
      </c>
      <c r="V286" s="36">
        <v>1</v>
      </c>
      <c r="W286" s="36">
        <v>0</v>
      </c>
      <c r="X286" s="36">
        <v>1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0</v>
      </c>
      <c r="AF286" s="36">
        <v>1</v>
      </c>
      <c r="AG286" s="36">
        <v>0</v>
      </c>
      <c r="AH286" s="36">
        <v>0</v>
      </c>
      <c r="AI286" s="37">
        <f t="shared" si="30"/>
        <v>4</v>
      </c>
      <c r="AJ286" s="38">
        <f t="shared" si="31"/>
        <v>1</v>
      </c>
      <c r="AK286" s="39">
        <f t="shared" si="32"/>
        <v>4</v>
      </c>
      <c r="AL286" s="69" t="s">
        <v>2464</v>
      </c>
      <c r="AO286" s="2">
        <f t="shared" si="33"/>
        <v>4</v>
      </c>
      <c r="AP286" s="2">
        <f t="shared" si="34"/>
        <v>4</v>
      </c>
      <c r="AS286">
        <v>4</v>
      </c>
      <c r="AT286">
        <v>3</v>
      </c>
      <c r="AW286" s="93">
        <f t="shared" si="35"/>
        <v>0.33333333333333331</v>
      </c>
      <c r="AX286">
        <f t="shared" si="36"/>
        <v>3</v>
      </c>
    </row>
    <row r="287" spans="2:50">
      <c r="B287" s="35" t="s">
        <v>1816</v>
      </c>
      <c r="C287" s="35" t="s">
        <v>1817</v>
      </c>
      <c r="D287" s="35">
        <v>39165</v>
      </c>
      <c r="E287" s="57">
        <v>0</v>
      </c>
      <c r="F287" s="36">
        <v>0</v>
      </c>
      <c r="G287" s="67">
        <v>0</v>
      </c>
      <c r="H287" s="67">
        <v>0</v>
      </c>
      <c r="I287" s="67">
        <v>0</v>
      </c>
      <c r="J287" s="67">
        <v>0</v>
      </c>
      <c r="K287" s="36">
        <v>0</v>
      </c>
      <c r="L287" s="36">
        <v>0</v>
      </c>
      <c r="M287" s="36">
        <v>0</v>
      </c>
      <c r="N287" s="36">
        <v>0</v>
      </c>
      <c r="O287" s="36">
        <v>0</v>
      </c>
      <c r="P287" s="36">
        <v>0</v>
      </c>
      <c r="Q287" s="36">
        <v>0</v>
      </c>
      <c r="R287" s="36">
        <v>0</v>
      </c>
      <c r="S287" s="36">
        <v>0</v>
      </c>
      <c r="T287" s="36">
        <v>0</v>
      </c>
      <c r="U287" s="36">
        <v>0</v>
      </c>
      <c r="V287" s="36">
        <v>0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36">
        <v>0</v>
      </c>
      <c r="AD287" s="36">
        <v>0</v>
      </c>
      <c r="AE287" s="36">
        <v>0</v>
      </c>
      <c r="AF287" s="36">
        <v>0</v>
      </c>
      <c r="AG287" s="36">
        <v>0</v>
      </c>
      <c r="AH287" s="36">
        <v>0</v>
      </c>
      <c r="AI287" s="37">
        <f t="shared" si="30"/>
        <v>0</v>
      </c>
      <c r="AJ287" s="38">
        <f t="shared" si="31"/>
        <v>0</v>
      </c>
      <c r="AK287" s="39">
        <f t="shared" si="32"/>
        <v>0</v>
      </c>
      <c r="AL287" s="69" t="s">
        <v>2472</v>
      </c>
      <c r="AO287" s="2">
        <f t="shared" si="33"/>
        <v>0</v>
      </c>
      <c r="AP287" s="2">
        <f t="shared" si="34"/>
        <v>2</v>
      </c>
      <c r="AS287">
        <v>4</v>
      </c>
      <c r="AT287">
        <v>3</v>
      </c>
      <c r="AW287" s="93">
        <f t="shared" si="35"/>
        <v>0.33333333333333331</v>
      </c>
      <c r="AX287">
        <f t="shared" si="36"/>
        <v>3</v>
      </c>
    </row>
    <row r="288" spans="2:50">
      <c r="B288" s="35" t="s">
        <v>1017</v>
      </c>
      <c r="C288" s="35" t="s">
        <v>1018</v>
      </c>
      <c r="D288" s="35">
        <v>39165</v>
      </c>
      <c r="E288" s="57">
        <v>0</v>
      </c>
      <c r="F288" s="36">
        <v>0</v>
      </c>
      <c r="G288" s="67">
        <v>0</v>
      </c>
      <c r="H288" s="67">
        <v>1</v>
      </c>
      <c r="I288" s="67">
        <v>0</v>
      </c>
      <c r="J288" s="67">
        <v>0</v>
      </c>
      <c r="K288" s="36">
        <v>0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36">
        <v>0</v>
      </c>
      <c r="AD288" s="36">
        <v>0</v>
      </c>
      <c r="AE288" s="36">
        <v>1</v>
      </c>
      <c r="AF288" s="36">
        <v>0</v>
      </c>
      <c r="AG288" s="36">
        <v>0</v>
      </c>
      <c r="AH288" s="36">
        <v>0</v>
      </c>
      <c r="AI288" s="37">
        <f t="shared" si="30"/>
        <v>2</v>
      </c>
      <c r="AJ288" s="38">
        <f t="shared" si="31"/>
        <v>1</v>
      </c>
      <c r="AK288" s="39">
        <f t="shared" si="32"/>
        <v>2</v>
      </c>
      <c r="AL288" s="69" t="s">
        <v>2468</v>
      </c>
      <c r="AO288" s="2">
        <f t="shared" si="33"/>
        <v>2</v>
      </c>
      <c r="AP288" s="2">
        <f t="shared" si="34"/>
        <v>3</v>
      </c>
      <c r="AS288">
        <v>4</v>
      </c>
      <c r="AT288">
        <v>3</v>
      </c>
      <c r="AW288" s="93">
        <f t="shared" si="35"/>
        <v>0.33333333333333331</v>
      </c>
      <c r="AX288">
        <f t="shared" si="36"/>
        <v>3</v>
      </c>
    </row>
    <row r="289" spans="2:50">
      <c r="B289" s="35" t="s">
        <v>1019</v>
      </c>
      <c r="C289" s="35" t="s">
        <v>1020</v>
      </c>
      <c r="D289" s="35">
        <v>39165</v>
      </c>
      <c r="E289" s="57">
        <v>0</v>
      </c>
      <c r="F289" s="36">
        <v>0</v>
      </c>
      <c r="G289" s="67">
        <v>0</v>
      </c>
      <c r="H289" s="67">
        <v>0</v>
      </c>
      <c r="I289" s="67">
        <v>0</v>
      </c>
      <c r="J289" s="67">
        <v>0</v>
      </c>
      <c r="K289" s="36">
        <v>0</v>
      </c>
      <c r="L289" s="36">
        <v>0</v>
      </c>
      <c r="M289" s="36">
        <v>0</v>
      </c>
      <c r="N289" s="36">
        <v>1</v>
      </c>
      <c r="O289" s="36">
        <v>0</v>
      </c>
      <c r="P289" s="36">
        <v>0</v>
      </c>
      <c r="Q289" s="36">
        <v>0</v>
      </c>
      <c r="R289" s="36">
        <v>1</v>
      </c>
      <c r="S289" s="36">
        <v>0</v>
      </c>
      <c r="T289" s="36">
        <v>0</v>
      </c>
      <c r="U289" s="36">
        <v>1</v>
      </c>
      <c r="V289" s="36">
        <v>0</v>
      </c>
      <c r="W289" s="36">
        <v>0</v>
      </c>
      <c r="X289" s="36">
        <v>1</v>
      </c>
      <c r="Y289" s="36">
        <v>0</v>
      </c>
      <c r="Z289" s="36">
        <v>0</v>
      </c>
      <c r="AA289" s="36">
        <v>0</v>
      </c>
      <c r="AB289" s="36">
        <v>0</v>
      </c>
      <c r="AC289" s="36">
        <v>0</v>
      </c>
      <c r="AD289" s="36">
        <v>0</v>
      </c>
      <c r="AE289" s="36">
        <v>0</v>
      </c>
      <c r="AF289" s="36">
        <v>1</v>
      </c>
      <c r="AG289" s="36">
        <v>0</v>
      </c>
      <c r="AH289" s="36">
        <v>0</v>
      </c>
      <c r="AI289" s="37">
        <f t="shared" si="30"/>
        <v>5</v>
      </c>
      <c r="AJ289" s="38">
        <f t="shared" si="31"/>
        <v>1</v>
      </c>
      <c r="AK289" s="39">
        <f t="shared" si="32"/>
        <v>5</v>
      </c>
      <c r="AL289" s="69" t="s">
        <v>2468</v>
      </c>
      <c r="AO289" s="2">
        <f t="shared" si="33"/>
        <v>5</v>
      </c>
      <c r="AP289" s="2">
        <f t="shared" si="34"/>
        <v>3</v>
      </c>
      <c r="AS289">
        <v>4</v>
      </c>
      <c r="AT289">
        <v>4</v>
      </c>
      <c r="AW289" s="93">
        <f t="shared" si="35"/>
        <v>0.33333333333333331</v>
      </c>
      <c r="AX289">
        <f t="shared" si="36"/>
        <v>4</v>
      </c>
    </row>
    <row r="290" spans="2:50">
      <c r="B290" s="35" t="s">
        <v>1021</v>
      </c>
      <c r="C290" s="35" t="s">
        <v>1022</v>
      </c>
      <c r="D290" s="35">
        <v>39165</v>
      </c>
      <c r="E290" s="57">
        <v>0</v>
      </c>
      <c r="F290" s="36">
        <v>0</v>
      </c>
      <c r="G290" s="67">
        <v>0</v>
      </c>
      <c r="H290" s="67">
        <v>0</v>
      </c>
      <c r="I290" s="67">
        <v>0</v>
      </c>
      <c r="J290" s="67">
        <v>0</v>
      </c>
      <c r="K290" s="36">
        <v>0</v>
      </c>
      <c r="L290" s="36">
        <v>0</v>
      </c>
      <c r="M290" s="36">
        <v>0</v>
      </c>
      <c r="N290" s="36">
        <v>0</v>
      </c>
      <c r="O290" s="36">
        <v>0</v>
      </c>
      <c r="P290" s="36">
        <v>0</v>
      </c>
      <c r="Q290" s="36">
        <v>0</v>
      </c>
      <c r="R290" s="36">
        <v>0</v>
      </c>
      <c r="S290" s="36">
        <v>0</v>
      </c>
      <c r="T290" s="36">
        <v>0</v>
      </c>
      <c r="U290" s="36">
        <v>0</v>
      </c>
      <c r="V290" s="36">
        <v>0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36">
        <v>0</v>
      </c>
      <c r="AD290" s="36">
        <v>0</v>
      </c>
      <c r="AE290" s="36">
        <v>0</v>
      </c>
      <c r="AF290" s="36">
        <v>0</v>
      </c>
      <c r="AG290" s="36">
        <v>0</v>
      </c>
      <c r="AH290" s="36">
        <v>0</v>
      </c>
      <c r="AI290" s="37">
        <f t="shared" si="30"/>
        <v>0</v>
      </c>
      <c r="AJ290" s="38">
        <f t="shared" si="31"/>
        <v>0</v>
      </c>
      <c r="AK290" s="39">
        <f t="shared" si="32"/>
        <v>0</v>
      </c>
      <c r="AL290" s="69" t="s">
        <v>2468</v>
      </c>
      <c r="AO290" s="2">
        <f t="shared" si="33"/>
        <v>0</v>
      </c>
      <c r="AP290" s="2">
        <f t="shared" si="34"/>
        <v>3</v>
      </c>
      <c r="AS290">
        <v>4</v>
      </c>
      <c r="AT290">
        <v>4</v>
      </c>
      <c r="AW290" s="93">
        <f t="shared" si="35"/>
        <v>0.33333333333333331</v>
      </c>
      <c r="AX290">
        <f t="shared" si="36"/>
        <v>4</v>
      </c>
    </row>
    <row r="291" spans="2:50">
      <c r="B291" s="35" t="s">
        <v>1023</v>
      </c>
      <c r="C291" s="35" t="s">
        <v>1024</v>
      </c>
      <c r="D291" s="35">
        <v>39165</v>
      </c>
      <c r="E291" s="57">
        <v>0</v>
      </c>
      <c r="F291" s="36">
        <v>0</v>
      </c>
      <c r="G291" s="67">
        <v>0</v>
      </c>
      <c r="H291" s="67">
        <v>0</v>
      </c>
      <c r="I291" s="67">
        <v>0</v>
      </c>
      <c r="J291" s="67">
        <v>0</v>
      </c>
      <c r="K291" s="36">
        <v>0</v>
      </c>
      <c r="L291" s="36">
        <v>0</v>
      </c>
      <c r="M291" s="36">
        <v>0</v>
      </c>
      <c r="N291" s="36">
        <v>0</v>
      </c>
      <c r="O291" s="36">
        <v>0</v>
      </c>
      <c r="P291" s="36">
        <v>0</v>
      </c>
      <c r="Q291" s="36">
        <v>0</v>
      </c>
      <c r="R291" s="36">
        <v>0</v>
      </c>
      <c r="S291" s="36">
        <v>0</v>
      </c>
      <c r="T291" s="36">
        <v>0</v>
      </c>
      <c r="U291" s="36">
        <v>0</v>
      </c>
      <c r="V291" s="36">
        <v>0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36">
        <v>0</v>
      </c>
      <c r="AD291" s="36">
        <v>0</v>
      </c>
      <c r="AE291" s="36">
        <v>0</v>
      </c>
      <c r="AF291" s="36">
        <v>0</v>
      </c>
      <c r="AG291" s="36">
        <v>0</v>
      </c>
      <c r="AH291" s="36">
        <v>0</v>
      </c>
      <c r="AI291" s="37">
        <f t="shared" si="30"/>
        <v>0</v>
      </c>
      <c r="AJ291" s="38">
        <f t="shared" si="31"/>
        <v>0</v>
      </c>
      <c r="AK291" s="39">
        <f t="shared" si="32"/>
        <v>0</v>
      </c>
      <c r="AL291" s="69" t="s">
        <v>2472</v>
      </c>
      <c r="AO291" s="2">
        <f t="shared" si="33"/>
        <v>0</v>
      </c>
      <c r="AP291" s="2">
        <f t="shared" si="34"/>
        <v>2</v>
      </c>
      <c r="AS291">
        <v>4</v>
      </c>
      <c r="AT291">
        <v>4</v>
      </c>
      <c r="AW291" s="93">
        <f t="shared" si="35"/>
        <v>0.33333333333333331</v>
      </c>
      <c r="AX291">
        <f t="shared" si="36"/>
        <v>4</v>
      </c>
    </row>
    <row r="292" spans="2:50">
      <c r="B292" s="35" t="s">
        <v>1025</v>
      </c>
      <c r="C292" s="35" t="s">
        <v>1026</v>
      </c>
      <c r="D292" s="35">
        <v>39165</v>
      </c>
      <c r="E292" s="57">
        <v>0</v>
      </c>
      <c r="F292" s="36">
        <v>0</v>
      </c>
      <c r="G292" s="67">
        <v>0</v>
      </c>
      <c r="H292" s="67">
        <v>0</v>
      </c>
      <c r="I292" s="67">
        <v>0</v>
      </c>
      <c r="J292" s="67">
        <v>0</v>
      </c>
      <c r="K292" s="36">
        <v>0</v>
      </c>
      <c r="L292" s="36">
        <v>0</v>
      </c>
      <c r="M292" s="36">
        <v>0</v>
      </c>
      <c r="N292" s="36">
        <v>0</v>
      </c>
      <c r="O292" s="36">
        <v>0</v>
      </c>
      <c r="P292" s="36">
        <v>0</v>
      </c>
      <c r="Q292" s="36">
        <v>0</v>
      </c>
      <c r="R292" s="36">
        <v>0</v>
      </c>
      <c r="S292" s="36">
        <v>0</v>
      </c>
      <c r="T292" s="36">
        <v>1</v>
      </c>
      <c r="U292" s="36">
        <v>0</v>
      </c>
      <c r="V292" s="36">
        <v>0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36">
        <v>0</v>
      </c>
      <c r="AD292" s="36">
        <v>0</v>
      </c>
      <c r="AE292" s="36">
        <v>0</v>
      </c>
      <c r="AF292" s="36">
        <v>0</v>
      </c>
      <c r="AG292" s="36">
        <v>0</v>
      </c>
      <c r="AH292" s="36">
        <v>0</v>
      </c>
      <c r="AI292" s="37">
        <f t="shared" si="30"/>
        <v>1</v>
      </c>
      <c r="AJ292" s="38">
        <f t="shared" si="31"/>
        <v>1</v>
      </c>
      <c r="AK292" s="39">
        <f t="shared" si="32"/>
        <v>1</v>
      </c>
      <c r="AL292" s="69" t="s">
        <v>2464</v>
      </c>
      <c r="AO292" s="2">
        <f t="shared" si="33"/>
        <v>1</v>
      </c>
      <c r="AP292" s="2">
        <f t="shared" si="34"/>
        <v>4</v>
      </c>
      <c r="AS292">
        <v>4</v>
      </c>
      <c r="AT292">
        <v>4</v>
      </c>
      <c r="AW292" s="93">
        <f t="shared" si="35"/>
        <v>0.33333333333333331</v>
      </c>
      <c r="AX292">
        <f t="shared" si="36"/>
        <v>4</v>
      </c>
    </row>
    <row r="293" spans="2:50">
      <c r="B293" s="35" t="s">
        <v>1941</v>
      </c>
      <c r="C293" s="35" t="s">
        <v>1942</v>
      </c>
      <c r="D293" s="35">
        <v>39165</v>
      </c>
      <c r="E293" s="57">
        <v>0</v>
      </c>
      <c r="F293" s="36">
        <v>0</v>
      </c>
      <c r="G293" s="67">
        <v>0</v>
      </c>
      <c r="H293" s="67">
        <v>0</v>
      </c>
      <c r="I293" s="67">
        <v>0</v>
      </c>
      <c r="J293" s="67">
        <v>0</v>
      </c>
      <c r="K293" s="36">
        <v>0</v>
      </c>
      <c r="L293" s="36">
        <v>0</v>
      </c>
      <c r="M293" s="36">
        <v>0</v>
      </c>
      <c r="N293" s="36">
        <v>0</v>
      </c>
      <c r="O293" s="36">
        <v>0</v>
      </c>
      <c r="P293" s="36">
        <v>0</v>
      </c>
      <c r="Q293" s="36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36">
        <v>0</v>
      </c>
      <c r="X293" s="36">
        <v>0</v>
      </c>
      <c r="Y293" s="36">
        <v>0</v>
      </c>
      <c r="Z293" s="36">
        <v>0</v>
      </c>
      <c r="AA293" s="36">
        <v>0</v>
      </c>
      <c r="AB293" s="36">
        <v>0</v>
      </c>
      <c r="AC293" s="36">
        <v>0</v>
      </c>
      <c r="AD293" s="36">
        <v>0</v>
      </c>
      <c r="AE293" s="36">
        <v>0</v>
      </c>
      <c r="AF293" s="36">
        <v>0</v>
      </c>
      <c r="AG293" s="36">
        <v>0</v>
      </c>
      <c r="AH293" s="36">
        <v>0</v>
      </c>
      <c r="AI293" s="37">
        <f t="shared" si="30"/>
        <v>0</v>
      </c>
      <c r="AJ293" s="38">
        <f t="shared" si="31"/>
        <v>0</v>
      </c>
      <c r="AK293" s="39">
        <f t="shared" si="32"/>
        <v>0</v>
      </c>
      <c r="AL293" s="69" t="s">
        <v>2464</v>
      </c>
      <c r="AO293" s="2">
        <f t="shared" si="33"/>
        <v>0</v>
      </c>
      <c r="AP293" s="2">
        <f t="shared" si="34"/>
        <v>4</v>
      </c>
      <c r="AS293">
        <v>5</v>
      </c>
      <c r="AT293">
        <v>3</v>
      </c>
      <c r="AW293" s="93">
        <f t="shared" si="35"/>
        <v>0.41666666666666669</v>
      </c>
      <c r="AX293">
        <f t="shared" si="36"/>
        <v>3</v>
      </c>
    </row>
    <row r="294" spans="2:50">
      <c r="B294" s="35" t="s">
        <v>1027</v>
      </c>
      <c r="C294" s="35" t="s">
        <v>1028</v>
      </c>
      <c r="D294" s="35">
        <v>39165</v>
      </c>
      <c r="E294" s="57">
        <v>0</v>
      </c>
      <c r="F294" s="36">
        <v>0</v>
      </c>
      <c r="G294" s="67">
        <v>0</v>
      </c>
      <c r="H294" s="67">
        <v>0</v>
      </c>
      <c r="I294" s="67">
        <v>0</v>
      </c>
      <c r="J294" s="67">
        <v>0</v>
      </c>
      <c r="K294" s="36">
        <v>0</v>
      </c>
      <c r="L294" s="36">
        <v>0</v>
      </c>
      <c r="M294" s="36">
        <v>0</v>
      </c>
      <c r="N294" s="36">
        <v>0</v>
      </c>
      <c r="O294" s="36">
        <v>0</v>
      </c>
      <c r="P294" s="36">
        <v>0</v>
      </c>
      <c r="Q294" s="36">
        <v>0</v>
      </c>
      <c r="R294" s="36">
        <v>0</v>
      </c>
      <c r="S294" s="36">
        <v>0</v>
      </c>
      <c r="T294" s="36">
        <v>0</v>
      </c>
      <c r="U294" s="36">
        <v>0</v>
      </c>
      <c r="V294" s="36">
        <v>0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36">
        <v>0</v>
      </c>
      <c r="AD294" s="36">
        <v>0</v>
      </c>
      <c r="AE294" s="36">
        <v>0</v>
      </c>
      <c r="AF294" s="36">
        <v>0</v>
      </c>
      <c r="AG294" s="36">
        <v>0</v>
      </c>
      <c r="AH294" s="36">
        <v>0</v>
      </c>
      <c r="AI294" s="37">
        <f t="shared" si="30"/>
        <v>0</v>
      </c>
      <c r="AJ294" s="38">
        <f t="shared" si="31"/>
        <v>0</v>
      </c>
      <c r="AK294" s="39">
        <f t="shared" si="32"/>
        <v>0</v>
      </c>
      <c r="AL294" s="69" t="s">
        <v>2468</v>
      </c>
      <c r="AO294" s="2">
        <f t="shared" si="33"/>
        <v>0</v>
      </c>
      <c r="AP294" s="2">
        <f t="shared" si="34"/>
        <v>3</v>
      </c>
      <c r="AS294">
        <v>5</v>
      </c>
      <c r="AT294">
        <v>3</v>
      </c>
      <c r="AW294" s="93">
        <f t="shared" si="35"/>
        <v>0.41666666666666669</v>
      </c>
      <c r="AX294">
        <f t="shared" si="36"/>
        <v>3</v>
      </c>
    </row>
    <row r="295" spans="2:50">
      <c r="B295" s="35" t="s">
        <v>1029</v>
      </c>
      <c r="C295" s="35" t="s">
        <v>1030</v>
      </c>
      <c r="D295" s="35">
        <v>39165</v>
      </c>
      <c r="E295" s="57">
        <v>0</v>
      </c>
      <c r="F295" s="36">
        <v>0</v>
      </c>
      <c r="G295" s="67">
        <v>0</v>
      </c>
      <c r="H295" s="67">
        <v>0</v>
      </c>
      <c r="I295" s="67">
        <v>0</v>
      </c>
      <c r="J295" s="67">
        <v>0</v>
      </c>
      <c r="K295" s="36">
        <v>0</v>
      </c>
      <c r="L295" s="36">
        <v>0</v>
      </c>
      <c r="M295" s="36">
        <v>0</v>
      </c>
      <c r="N295" s="36">
        <v>0</v>
      </c>
      <c r="O295" s="36">
        <v>0</v>
      </c>
      <c r="P295" s="36">
        <v>0</v>
      </c>
      <c r="Q295" s="36">
        <v>0</v>
      </c>
      <c r="R295" s="36">
        <v>0</v>
      </c>
      <c r="S295" s="36">
        <v>0</v>
      </c>
      <c r="T295" s="36">
        <v>0</v>
      </c>
      <c r="U295" s="36">
        <v>0</v>
      </c>
      <c r="V295" s="36">
        <v>0</v>
      </c>
      <c r="W295" s="36">
        <v>0</v>
      </c>
      <c r="X295" s="36">
        <v>0</v>
      </c>
      <c r="Y295" s="36">
        <v>0</v>
      </c>
      <c r="Z295" s="36">
        <v>0</v>
      </c>
      <c r="AA295" s="36">
        <v>0</v>
      </c>
      <c r="AB295" s="36">
        <v>0</v>
      </c>
      <c r="AC295" s="36">
        <v>0</v>
      </c>
      <c r="AD295" s="36">
        <v>0</v>
      </c>
      <c r="AE295" s="36">
        <v>0</v>
      </c>
      <c r="AF295" s="36">
        <v>0</v>
      </c>
      <c r="AG295" s="36">
        <v>0</v>
      </c>
      <c r="AH295" s="36">
        <v>0</v>
      </c>
      <c r="AI295" s="37">
        <f t="shared" ref="AI295:AI307" si="37">SUM(E295:AH295)</f>
        <v>0</v>
      </c>
      <c r="AJ295" s="38">
        <f t="shared" ref="AJ295:AJ307" si="38">IF(AI295=0,0,1)</f>
        <v>0</v>
      </c>
      <c r="AK295" s="39">
        <f t="shared" ref="AK295:AK307" si="39">SUMPRODUCT($E$20:$AH$20,E295:AH295)</f>
        <v>0</v>
      </c>
      <c r="AL295" s="69" t="s">
        <v>2464</v>
      </c>
      <c r="AO295" s="2">
        <f t="shared" si="33"/>
        <v>0</v>
      </c>
      <c r="AP295" s="2">
        <f t="shared" si="34"/>
        <v>4</v>
      </c>
      <c r="AS295">
        <v>5</v>
      </c>
      <c r="AT295">
        <v>3</v>
      </c>
      <c r="AW295" s="93">
        <f t="shared" si="35"/>
        <v>0.41666666666666669</v>
      </c>
      <c r="AX295">
        <f t="shared" si="36"/>
        <v>3</v>
      </c>
    </row>
    <row r="296" spans="2:50">
      <c r="B296" s="35" t="s">
        <v>1943</v>
      </c>
      <c r="C296" s="35" t="s">
        <v>1944</v>
      </c>
      <c r="D296" s="35">
        <v>39165</v>
      </c>
      <c r="E296" s="57">
        <v>0</v>
      </c>
      <c r="F296" s="36">
        <v>0</v>
      </c>
      <c r="G296" s="67">
        <v>0</v>
      </c>
      <c r="H296" s="67">
        <v>0</v>
      </c>
      <c r="I296" s="67">
        <v>0</v>
      </c>
      <c r="J296" s="67">
        <v>0</v>
      </c>
      <c r="K296" s="36">
        <v>0</v>
      </c>
      <c r="L296" s="36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6">
        <v>0</v>
      </c>
      <c r="V296" s="36">
        <v>0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36">
        <v>0</v>
      </c>
      <c r="AG296" s="36">
        <v>0</v>
      </c>
      <c r="AH296" s="36">
        <v>0</v>
      </c>
      <c r="AI296" s="37">
        <f t="shared" si="37"/>
        <v>0</v>
      </c>
      <c r="AJ296" s="38">
        <f t="shared" si="38"/>
        <v>0</v>
      </c>
      <c r="AK296" s="39">
        <f t="shared" si="39"/>
        <v>0</v>
      </c>
      <c r="AL296" s="69" t="s">
        <v>2468</v>
      </c>
      <c r="AO296" s="2">
        <f t="shared" si="33"/>
        <v>0</v>
      </c>
      <c r="AP296" s="2">
        <f t="shared" si="34"/>
        <v>3</v>
      </c>
      <c r="AS296">
        <v>5</v>
      </c>
      <c r="AT296">
        <v>3</v>
      </c>
      <c r="AW296" s="93">
        <f t="shared" si="35"/>
        <v>0.41666666666666669</v>
      </c>
      <c r="AX296">
        <f t="shared" si="36"/>
        <v>3</v>
      </c>
    </row>
    <row r="297" spans="2:50">
      <c r="B297" s="35" t="s">
        <v>1945</v>
      </c>
      <c r="C297" s="35" t="s">
        <v>1946</v>
      </c>
      <c r="D297" s="35">
        <v>39165</v>
      </c>
      <c r="E297" s="57">
        <v>0</v>
      </c>
      <c r="F297" s="36">
        <v>0</v>
      </c>
      <c r="G297" s="67">
        <v>1</v>
      </c>
      <c r="H297" s="67">
        <v>0</v>
      </c>
      <c r="I297" s="67">
        <v>0</v>
      </c>
      <c r="J297" s="67">
        <v>0</v>
      </c>
      <c r="K297" s="36">
        <v>1</v>
      </c>
      <c r="L297" s="36">
        <v>0</v>
      </c>
      <c r="M297" s="36">
        <v>1</v>
      </c>
      <c r="N297" s="36">
        <v>0</v>
      </c>
      <c r="O297" s="36">
        <v>0</v>
      </c>
      <c r="P297" s="36">
        <v>0</v>
      </c>
      <c r="Q297" s="36">
        <v>1</v>
      </c>
      <c r="R297" s="36">
        <v>0</v>
      </c>
      <c r="S297" s="36">
        <v>1</v>
      </c>
      <c r="T297" s="36">
        <v>0</v>
      </c>
      <c r="U297" s="36">
        <v>1</v>
      </c>
      <c r="V297" s="36">
        <v>0</v>
      </c>
      <c r="W297" s="36">
        <v>1</v>
      </c>
      <c r="X297" s="36">
        <v>0</v>
      </c>
      <c r="Y297" s="36">
        <v>1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36">
        <v>1</v>
      </c>
      <c r="AG297" s="36">
        <v>0</v>
      </c>
      <c r="AH297" s="36">
        <v>0</v>
      </c>
      <c r="AI297" s="37">
        <f t="shared" si="37"/>
        <v>9</v>
      </c>
      <c r="AJ297" s="38">
        <f t="shared" si="38"/>
        <v>1</v>
      </c>
      <c r="AK297" s="39">
        <f t="shared" si="39"/>
        <v>9</v>
      </c>
      <c r="AL297" s="69" t="s">
        <v>2468</v>
      </c>
      <c r="AO297" s="2">
        <f t="shared" si="33"/>
        <v>9</v>
      </c>
      <c r="AP297" s="2">
        <f t="shared" si="34"/>
        <v>3</v>
      </c>
      <c r="AS297">
        <v>5</v>
      </c>
      <c r="AT297">
        <v>4</v>
      </c>
      <c r="AW297" s="93">
        <f t="shared" si="35"/>
        <v>0.41666666666666669</v>
      </c>
      <c r="AX297">
        <f t="shared" si="36"/>
        <v>4</v>
      </c>
    </row>
    <row r="298" spans="2:50">
      <c r="B298" s="35" t="s">
        <v>1031</v>
      </c>
      <c r="C298" s="35" t="s">
        <v>1032</v>
      </c>
      <c r="D298" s="35">
        <v>39165</v>
      </c>
      <c r="E298" s="57">
        <v>0</v>
      </c>
      <c r="F298" s="36">
        <v>0</v>
      </c>
      <c r="G298" s="67">
        <v>0</v>
      </c>
      <c r="H298" s="67">
        <v>0</v>
      </c>
      <c r="I298" s="67">
        <v>0</v>
      </c>
      <c r="J298" s="67">
        <v>0</v>
      </c>
      <c r="K298" s="36">
        <v>0</v>
      </c>
      <c r="L298" s="36">
        <v>0</v>
      </c>
      <c r="M298" s="36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36">
        <v>0</v>
      </c>
      <c r="AD298" s="36">
        <v>0</v>
      </c>
      <c r="AE298" s="36">
        <v>0</v>
      </c>
      <c r="AF298" s="36">
        <v>0</v>
      </c>
      <c r="AG298" s="36">
        <v>0</v>
      </c>
      <c r="AH298" s="36">
        <v>0</v>
      </c>
      <c r="AI298" s="37">
        <f t="shared" si="37"/>
        <v>0</v>
      </c>
      <c r="AJ298" s="38">
        <f t="shared" si="38"/>
        <v>0</v>
      </c>
      <c r="AK298" s="39">
        <f t="shared" si="39"/>
        <v>0</v>
      </c>
      <c r="AL298" s="69" t="s">
        <v>2479</v>
      </c>
      <c r="AO298" s="2">
        <f t="shared" si="33"/>
        <v>0</v>
      </c>
      <c r="AP298" s="2" t="str">
        <f t="shared" si="34"/>
        <v>QQQ</v>
      </c>
      <c r="AS298">
        <v>5</v>
      </c>
      <c r="AT298">
        <v>4</v>
      </c>
      <c r="AW298" s="93">
        <f t="shared" si="35"/>
        <v>0.41666666666666669</v>
      </c>
      <c r="AX298">
        <f t="shared" si="36"/>
        <v>4</v>
      </c>
    </row>
    <row r="299" spans="2:50">
      <c r="B299" s="35" t="s">
        <v>1033</v>
      </c>
      <c r="C299" s="35" t="s">
        <v>1034</v>
      </c>
      <c r="D299" s="35">
        <v>39165</v>
      </c>
      <c r="E299" s="57">
        <v>0</v>
      </c>
      <c r="F299" s="36">
        <v>0</v>
      </c>
      <c r="G299" s="67">
        <v>0</v>
      </c>
      <c r="H299" s="67">
        <v>0</v>
      </c>
      <c r="I299" s="67">
        <v>0</v>
      </c>
      <c r="J299" s="67">
        <v>0</v>
      </c>
      <c r="K299" s="36">
        <v>0</v>
      </c>
      <c r="L299" s="36">
        <v>0</v>
      </c>
      <c r="M299" s="36">
        <v>0</v>
      </c>
      <c r="N299" s="36">
        <v>0</v>
      </c>
      <c r="O299" s="36">
        <v>0</v>
      </c>
      <c r="P299" s="36">
        <v>0</v>
      </c>
      <c r="Q299" s="36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36">
        <v>0</v>
      </c>
      <c r="AD299" s="36">
        <v>0</v>
      </c>
      <c r="AE299" s="36">
        <v>0</v>
      </c>
      <c r="AF299" s="36">
        <v>0</v>
      </c>
      <c r="AG299" s="36">
        <v>0</v>
      </c>
      <c r="AH299" s="36">
        <v>0</v>
      </c>
      <c r="AI299" s="37">
        <f t="shared" si="37"/>
        <v>0</v>
      </c>
      <c r="AJ299" s="38">
        <f t="shared" si="38"/>
        <v>0</v>
      </c>
      <c r="AK299" s="39">
        <f t="shared" si="39"/>
        <v>0</v>
      </c>
      <c r="AL299" s="69" t="s">
        <v>2472</v>
      </c>
      <c r="AO299" s="2">
        <f t="shared" si="33"/>
        <v>0</v>
      </c>
      <c r="AP299" s="2">
        <f t="shared" si="34"/>
        <v>2</v>
      </c>
      <c r="AS299">
        <v>5</v>
      </c>
      <c r="AT299">
        <v>4</v>
      </c>
      <c r="AW299" s="93">
        <f t="shared" si="35"/>
        <v>0.41666666666666669</v>
      </c>
      <c r="AX299">
        <f t="shared" si="36"/>
        <v>4</v>
      </c>
    </row>
    <row r="300" spans="2:50">
      <c r="B300" s="35" t="s">
        <v>1035</v>
      </c>
      <c r="C300" s="35" t="s">
        <v>1036</v>
      </c>
      <c r="D300" s="35">
        <v>39165</v>
      </c>
      <c r="E300" s="57">
        <v>0</v>
      </c>
      <c r="F300" s="36">
        <v>0</v>
      </c>
      <c r="G300" s="67">
        <v>0</v>
      </c>
      <c r="H300" s="67">
        <v>0</v>
      </c>
      <c r="I300" s="67">
        <v>0</v>
      </c>
      <c r="J300" s="67">
        <v>0</v>
      </c>
      <c r="K300" s="36">
        <v>0</v>
      </c>
      <c r="L300" s="36">
        <v>0</v>
      </c>
      <c r="M300" s="36">
        <v>0</v>
      </c>
      <c r="N300" s="36">
        <v>0</v>
      </c>
      <c r="O300" s="36">
        <v>0</v>
      </c>
      <c r="P300" s="36">
        <v>0</v>
      </c>
      <c r="Q300" s="36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36">
        <v>0</v>
      </c>
      <c r="AD300" s="36">
        <v>0</v>
      </c>
      <c r="AE300" s="36">
        <v>0</v>
      </c>
      <c r="AF300" s="36">
        <v>0</v>
      </c>
      <c r="AG300" s="36">
        <v>0</v>
      </c>
      <c r="AH300" s="36">
        <v>0</v>
      </c>
      <c r="AI300" s="37">
        <f t="shared" si="37"/>
        <v>0</v>
      </c>
      <c r="AJ300" s="38">
        <f t="shared" si="38"/>
        <v>0</v>
      </c>
      <c r="AK300" s="39">
        <f t="shared" si="39"/>
        <v>0</v>
      </c>
      <c r="AL300" s="69" t="s">
        <v>2468</v>
      </c>
      <c r="AO300" s="2">
        <f t="shared" si="33"/>
        <v>0</v>
      </c>
      <c r="AP300" s="2">
        <f t="shared" si="34"/>
        <v>3</v>
      </c>
      <c r="AS300">
        <v>5</v>
      </c>
      <c r="AT300">
        <v>4</v>
      </c>
      <c r="AW300" s="93">
        <f t="shared" si="35"/>
        <v>0.41666666666666669</v>
      </c>
      <c r="AX300">
        <f t="shared" si="36"/>
        <v>4</v>
      </c>
    </row>
    <row r="301" spans="2:50">
      <c r="B301" s="35" t="s">
        <v>1037</v>
      </c>
      <c r="C301" s="35" t="s">
        <v>1038</v>
      </c>
      <c r="D301" s="35">
        <v>39165</v>
      </c>
      <c r="E301" s="57">
        <v>0</v>
      </c>
      <c r="F301" s="36">
        <v>0</v>
      </c>
      <c r="G301" s="67">
        <v>0</v>
      </c>
      <c r="H301" s="67">
        <v>0</v>
      </c>
      <c r="I301" s="67">
        <v>0</v>
      </c>
      <c r="J301" s="67">
        <v>0</v>
      </c>
      <c r="K301" s="36">
        <v>0</v>
      </c>
      <c r="L301" s="36">
        <v>0</v>
      </c>
      <c r="M301" s="36">
        <v>1</v>
      </c>
      <c r="N301" s="36">
        <v>0</v>
      </c>
      <c r="O301" s="36">
        <v>0</v>
      </c>
      <c r="P301" s="36">
        <v>0</v>
      </c>
      <c r="Q301" s="36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0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36">
        <v>0</v>
      </c>
      <c r="AD301" s="36">
        <v>0</v>
      </c>
      <c r="AE301" s="36">
        <v>0</v>
      </c>
      <c r="AF301" s="36">
        <v>0</v>
      </c>
      <c r="AG301" s="36">
        <v>0</v>
      </c>
      <c r="AH301" s="36">
        <v>0</v>
      </c>
      <c r="AI301" s="37">
        <f t="shared" si="37"/>
        <v>1</v>
      </c>
      <c r="AJ301" s="38">
        <f t="shared" si="38"/>
        <v>1</v>
      </c>
      <c r="AK301" s="39">
        <f t="shared" si="39"/>
        <v>1</v>
      </c>
      <c r="AL301" s="69" t="s">
        <v>2472</v>
      </c>
      <c r="AO301" s="2">
        <f t="shared" si="33"/>
        <v>1</v>
      </c>
      <c r="AP301" s="2">
        <f t="shared" si="34"/>
        <v>2</v>
      </c>
      <c r="AS301">
        <v>5</v>
      </c>
      <c r="AT301">
        <v>4</v>
      </c>
      <c r="AW301" s="93">
        <f t="shared" si="35"/>
        <v>0.41666666666666669</v>
      </c>
      <c r="AX301">
        <f t="shared" si="36"/>
        <v>4</v>
      </c>
    </row>
    <row r="302" spans="2:50">
      <c r="B302" s="35" t="s">
        <v>1039</v>
      </c>
      <c r="C302" s="35" t="s">
        <v>1040</v>
      </c>
      <c r="D302" s="35">
        <v>39165</v>
      </c>
      <c r="E302" s="57">
        <v>0</v>
      </c>
      <c r="F302" s="36">
        <v>0</v>
      </c>
      <c r="G302" s="67">
        <v>0</v>
      </c>
      <c r="H302" s="67">
        <v>0</v>
      </c>
      <c r="I302" s="67">
        <v>0</v>
      </c>
      <c r="J302" s="67">
        <v>0</v>
      </c>
      <c r="K302" s="36">
        <v>0</v>
      </c>
      <c r="L302" s="36">
        <v>0</v>
      </c>
      <c r="M302" s="36">
        <v>0</v>
      </c>
      <c r="N302" s="36">
        <v>0</v>
      </c>
      <c r="O302" s="36">
        <v>0</v>
      </c>
      <c r="P302" s="36">
        <v>0</v>
      </c>
      <c r="Q302" s="36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36">
        <v>0</v>
      </c>
      <c r="AD302" s="36">
        <v>0</v>
      </c>
      <c r="AE302" s="36">
        <v>0</v>
      </c>
      <c r="AF302" s="36">
        <v>0</v>
      </c>
      <c r="AG302" s="36">
        <v>0</v>
      </c>
      <c r="AH302" s="36">
        <v>0</v>
      </c>
      <c r="AI302" s="37">
        <f t="shared" si="37"/>
        <v>0</v>
      </c>
      <c r="AJ302" s="38">
        <f t="shared" si="38"/>
        <v>0</v>
      </c>
      <c r="AK302" s="39">
        <f t="shared" si="39"/>
        <v>0</v>
      </c>
      <c r="AL302" s="69" t="s">
        <v>2472</v>
      </c>
      <c r="AO302" s="2">
        <f t="shared" si="33"/>
        <v>0</v>
      </c>
      <c r="AP302" s="2">
        <f t="shared" si="34"/>
        <v>2</v>
      </c>
      <c r="AS302">
        <v>6</v>
      </c>
      <c r="AT302">
        <v>2</v>
      </c>
      <c r="AW302" s="93">
        <f t="shared" si="35"/>
        <v>0.5</v>
      </c>
      <c r="AX302">
        <f t="shared" si="36"/>
        <v>2</v>
      </c>
    </row>
    <row r="303" spans="2:50">
      <c r="B303" s="35" t="s">
        <v>1041</v>
      </c>
      <c r="C303" s="35" t="s">
        <v>1042</v>
      </c>
      <c r="D303" s="35">
        <v>39165</v>
      </c>
      <c r="E303" s="57">
        <v>0</v>
      </c>
      <c r="F303" s="36">
        <v>0</v>
      </c>
      <c r="G303" s="67">
        <v>0</v>
      </c>
      <c r="H303" s="67">
        <v>0</v>
      </c>
      <c r="I303" s="67">
        <v>0</v>
      </c>
      <c r="J303" s="67">
        <v>0</v>
      </c>
      <c r="K303" s="36">
        <v>0</v>
      </c>
      <c r="L303" s="36">
        <v>0</v>
      </c>
      <c r="M303" s="36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0</v>
      </c>
      <c r="S303" s="36">
        <v>0</v>
      </c>
      <c r="T303" s="36">
        <v>0</v>
      </c>
      <c r="U303" s="36">
        <v>0</v>
      </c>
      <c r="V303" s="36">
        <v>0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36">
        <v>0</v>
      </c>
      <c r="AD303" s="36">
        <v>0</v>
      </c>
      <c r="AE303" s="36">
        <v>0</v>
      </c>
      <c r="AF303" s="36">
        <v>0</v>
      </c>
      <c r="AG303" s="36">
        <v>0</v>
      </c>
      <c r="AH303" s="36">
        <v>0</v>
      </c>
      <c r="AI303" s="37">
        <f t="shared" si="37"/>
        <v>0</v>
      </c>
      <c r="AJ303" s="38">
        <f t="shared" si="38"/>
        <v>0</v>
      </c>
      <c r="AK303" s="39">
        <f t="shared" si="39"/>
        <v>0</v>
      </c>
      <c r="AL303" s="69" t="s">
        <v>2468</v>
      </c>
      <c r="AO303" s="2">
        <f t="shared" si="33"/>
        <v>0</v>
      </c>
      <c r="AP303" s="2">
        <f t="shared" si="34"/>
        <v>3</v>
      </c>
      <c r="AS303">
        <v>6</v>
      </c>
      <c r="AT303">
        <v>3</v>
      </c>
      <c r="AW303" s="93">
        <f t="shared" si="35"/>
        <v>0.5</v>
      </c>
      <c r="AX303">
        <f t="shared" si="36"/>
        <v>3</v>
      </c>
    </row>
    <row r="304" spans="2:50">
      <c r="B304" s="35" t="s">
        <v>1043</v>
      </c>
      <c r="C304" s="35" t="s">
        <v>1044</v>
      </c>
      <c r="D304" s="35">
        <v>39165</v>
      </c>
      <c r="E304" s="57">
        <v>0</v>
      </c>
      <c r="F304" s="36">
        <v>0</v>
      </c>
      <c r="G304" s="67">
        <v>1</v>
      </c>
      <c r="H304" s="67">
        <v>0</v>
      </c>
      <c r="I304" s="67">
        <v>1</v>
      </c>
      <c r="J304" s="67">
        <v>0</v>
      </c>
      <c r="K304" s="36">
        <v>1</v>
      </c>
      <c r="L304" s="36">
        <v>0</v>
      </c>
      <c r="M304" s="36">
        <v>1</v>
      </c>
      <c r="N304" s="36">
        <v>0</v>
      </c>
      <c r="O304" s="36">
        <v>0</v>
      </c>
      <c r="P304" s="36">
        <v>0</v>
      </c>
      <c r="Q304" s="36">
        <v>1</v>
      </c>
      <c r="R304" s="36">
        <v>0</v>
      </c>
      <c r="S304" s="36">
        <v>1</v>
      </c>
      <c r="T304" s="36">
        <v>0</v>
      </c>
      <c r="U304" s="36">
        <v>1</v>
      </c>
      <c r="V304" s="36">
        <v>0</v>
      </c>
      <c r="W304" s="36">
        <v>0</v>
      </c>
      <c r="X304" s="36">
        <v>0</v>
      </c>
      <c r="Y304" s="36">
        <v>0</v>
      </c>
      <c r="Z304" s="36">
        <v>0</v>
      </c>
      <c r="AA304" s="36">
        <v>0</v>
      </c>
      <c r="AB304" s="36">
        <v>0</v>
      </c>
      <c r="AC304" s="36">
        <v>0</v>
      </c>
      <c r="AD304" s="36">
        <v>0</v>
      </c>
      <c r="AE304" s="36">
        <v>0</v>
      </c>
      <c r="AF304" s="36">
        <v>1</v>
      </c>
      <c r="AG304" s="36">
        <v>0</v>
      </c>
      <c r="AH304" s="36">
        <v>0</v>
      </c>
      <c r="AI304" s="37">
        <f t="shared" si="37"/>
        <v>8</v>
      </c>
      <c r="AJ304" s="38">
        <f t="shared" si="38"/>
        <v>1</v>
      </c>
      <c r="AK304" s="39">
        <f t="shared" si="39"/>
        <v>8</v>
      </c>
      <c r="AL304" s="69" t="s">
        <v>2468</v>
      </c>
      <c r="AO304" s="2">
        <f t="shared" si="33"/>
        <v>8</v>
      </c>
      <c r="AP304" s="2">
        <f t="shared" si="34"/>
        <v>3</v>
      </c>
      <c r="AS304">
        <v>6</v>
      </c>
      <c r="AT304">
        <v>3</v>
      </c>
      <c r="AW304" s="93">
        <f t="shared" si="35"/>
        <v>0.5</v>
      </c>
      <c r="AX304">
        <f t="shared" si="36"/>
        <v>3</v>
      </c>
    </row>
    <row r="305" spans="2:50">
      <c r="B305" s="35" t="s">
        <v>1045</v>
      </c>
      <c r="C305" s="35" t="s">
        <v>1046</v>
      </c>
      <c r="D305" s="35">
        <v>39165</v>
      </c>
      <c r="E305" s="57">
        <v>0</v>
      </c>
      <c r="F305" s="36">
        <v>0</v>
      </c>
      <c r="G305" s="67">
        <v>0</v>
      </c>
      <c r="H305" s="67">
        <v>0</v>
      </c>
      <c r="I305" s="67">
        <v>0</v>
      </c>
      <c r="J305" s="67">
        <v>0</v>
      </c>
      <c r="K305" s="36">
        <v>0</v>
      </c>
      <c r="L305" s="36">
        <v>0</v>
      </c>
      <c r="M305" s="36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36">
        <v>0</v>
      </c>
      <c r="AD305" s="36">
        <v>0</v>
      </c>
      <c r="AE305" s="36">
        <v>0</v>
      </c>
      <c r="AF305" s="36">
        <v>0</v>
      </c>
      <c r="AG305" s="36">
        <v>0</v>
      </c>
      <c r="AH305" s="36">
        <v>0</v>
      </c>
      <c r="AI305" s="37">
        <f t="shared" si="37"/>
        <v>0</v>
      </c>
      <c r="AJ305" s="38">
        <f t="shared" si="38"/>
        <v>0</v>
      </c>
      <c r="AK305" s="39">
        <f t="shared" si="39"/>
        <v>0</v>
      </c>
      <c r="AL305" s="69" t="s">
        <v>2472</v>
      </c>
      <c r="AO305" s="2">
        <f t="shared" si="33"/>
        <v>0</v>
      </c>
      <c r="AP305" s="2">
        <f t="shared" si="34"/>
        <v>2</v>
      </c>
      <c r="AS305">
        <v>6</v>
      </c>
      <c r="AT305">
        <v>3</v>
      </c>
      <c r="AW305" s="93">
        <f t="shared" si="35"/>
        <v>0.5</v>
      </c>
      <c r="AX305">
        <f t="shared" si="36"/>
        <v>3</v>
      </c>
    </row>
    <row r="306" spans="2:50">
      <c r="B306" s="35" t="s">
        <v>1047</v>
      </c>
      <c r="C306" s="35" t="s">
        <v>1048</v>
      </c>
      <c r="D306" s="35">
        <v>39165</v>
      </c>
      <c r="E306" s="57">
        <v>0</v>
      </c>
      <c r="F306" s="36">
        <v>0</v>
      </c>
      <c r="G306" s="67">
        <v>0</v>
      </c>
      <c r="H306" s="67">
        <v>0</v>
      </c>
      <c r="I306" s="67">
        <v>0</v>
      </c>
      <c r="J306" s="67">
        <v>0</v>
      </c>
      <c r="K306" s="36">
        <v>0</v>
      </c>
      <c r="L306" s="36">
        <v>0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0</v>
      </c>
      <c r="S306" s="36">
        <v>0</v>
      </c>
      <c r="T306" s="36">
        <v>0</v>
      </c>
      <c r="U306" s="36">
        <v>1</v>
      </c>
      <c r="V306" s="36">
        <v>0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36">
        <v>0</v>
      </c>
      <c r="AD306" s="36">
        <v>0</v>
      </c>
      <c r="AE306" s="36">
        <v>0</v>
      </c>
      <c r="AF306" s="36">
        <v>0</v>
      </c>
      <c r="AG306" s="36">
        <v>0</v>
      </c>
      <c r="AH306" s="36">
        <v>0</v>
      </c>
      <c r="AI306" s="37">
        <f t="shared" si="37"/>
        <v>1</v>
      </c>
      <c r="AJ306" s="38">
        <f t="shared" si="38"/>
        <v>1</v>
      </c>
      <c r="AK306" s="39">
        <f t="shared" si="39"/>
        <v>1</v>
      </c>
      <c r="AL306" s="69" t="s">
        <v>2472</v>
      </c>
      <c r="AO306" s="2">
        <f t="shared" si="33"/>
        <v>1</v>
      </c>
      <c r="AP306" s="2">
        <f t="shared" si="34"/>
        <v>2</v>
      </c>
      <c r="AS306">
        <v>6</v>
      </c>
      <c r="AT306">
        <v>3</v>
      </c>
      <c r="AW306" s="93">
        <f t="shared" si="35"/>
        <v>0.5</v>
      </c>
      <c r="AX306">
        <f t="shared" si="36"/>
        <v>3</v>
      </c>
    </row>
    <row r="307" spans="2:50">
      <c r="B307" s="35" t="s">
        <v>1947</v>
      </c>
      <c r="C307" s="35" t="s">
        <v>1948</v>
      </c>
      <c r="D307" s="35">
        <v>39165</v>
      </c>
      <c r="E307" s="57">
        <v>0</v>
      </c>
      <c r="F307" s="36">
        <v>0</v>
      </c>
      <c r="G307" s="67">
        <v>0</v>
      </c>
      <c r="H307" s="67">
        <v>0</v>
      </c>
      <c r="I307" s="67">
        <v>0</v>
      </c>
      <c r="J307" s="67">
        <v>0</v>
      </c>
      <c r="K307" s="36">
        <v>0</v>
      </c>
      <c r="L307" s="36">
        <v>0</v>
      </c>
      <c r="M307" s="36">
        <v>0</v>
      </c>
      <c r="N307" s="36">
        <v>0</v>
      </c>
      <c r="O307" s="36">
        <v>0</v>
      </c>
      <c r="P307" s="36">
        <v>0</v>
      </c>
      <c r="Q307" s="36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36">
        <v>0</v>
      </c>
      <c r="AD307" s="36">
        <v>0</v>
      </c>
      <c r="AE307" s="36">
        <v>0</v>
      </c>
      <c r="AF307" s="36">
        <v>0</v>
      </c>
      <c r="AG307" s="36">
        <v>0</v>
      </c>
      <c r="AH307" s="36">
        <v>0</v>
      </c>
      <c r="AI307" s="37">
        <f t="shared" si="37"/>
        <v>0</v>
      </c>
      <c r="AJ307" s="38">
        <f t="shared" si="38"/>
        <v>0</v>
      </c>
      <c r="AK307" s="39">
        <f t="shared" si="39"/>
        <v>0</v>
      </c>
      <c r="AL307" s="69" t="s">
        <v>2472</v>
      </c>
      <c r="AO307" s="2">
        <f t="shared" si="33"/>
        <v>0</v>
      </c>
      <c r="AP307" s="2">
        <f t="shared" si="34"/>
        <v>2</v>
      </c>
      <c r="AS307">
        <v>6</v>
      </c>
      <c r="AT307">
        <v>3</v>
      </c>
      <c r="AW307" s="93">
        <f t="shared" si="35"/>
        <v>0.5</v>
      </c>
      <c r="AX307">
        <f t="shared" si="36"/>
        <v>3</v>
      </c>
    </row>
    <row r="308" spans="2:50">
      <c r="B308" s="35" t="s">
        <v>1049</v>
      </c>
      <c r="C308" s="35" t="s">
        <v>1050</v>
      </c>
      <c r="D308" s="35">
        <v>39165</v>
      </c>
      <c r="E308" s="57">
        <v>0</v>
      </c>
      <c r="F308" s="57">
        <v>0</v>
      </c>
      <c r="G308" s="68">
        <v>0</v>
      </c>
      <c r="H308" s="68">
        <v>1</v>
      </c>
      <c r="I308" s="68">
        <v>1</v>
      </c>
      <c r="J308" s="68">
        <v>0</v>
      </c>
      <c r="K308" s="57">
        <v>1</v>
      </c>
      <c r="L308" s="57">
        <v>0</v>
      </c>
      <c r="M308" s="57">
        <v>1</v>
      </c>
      <c r="N308" s="57">
        <v>0</v>
      </c>
      <c r="O308" s="57">
        <v>0</v>
      </c>
      <c r="P308" s="57">
        <v>1</v>
      </c>
      <c r="Q308" s="57">
        <v>1</v>
      </c>
      <c r="R308" s="57">
        <v>0</v>
      </c>
      <c r="S308" s="57">
        <v>1</v>
      </c>
      <c r="T308" s="57">
        <v>0</v>
      </c>
      <c r="U308" s="57">
        <v>0</v>
      </c>
      <c r="V308" s="57">
        <v>1</v>
      </c>
      <c r="W308" s="57">
        <v>0</v>
      </c>
      <c r="X308" s="57">
        <v>1</v>
      </c>
      <c r="Y308" s="57">
        <v>1</v>
      </c>
      <c r="Z308" s="57">
        <v>0</v>
      </c>
      <c r="AA308" s="57">
        <v>1</v>
      </c>
      <c r="AB308" s="57">
        <v>0</v>
      </c>
      <c r="AC308" s="57">
        <v>0</v>
      </c>
      <c r="AD308" s="57">
        <v>0</v>
      </c>
      <c r="AE308" s="57">
        <v>0</v>
      </c>
      <c r="AF308" s="57">
        <v>1</v>
      </c>
      <c r="AG308" s="57">
        <v>0</v>
      </c>
      <c r="AH308" s="57">
        <v>0</v>
      </c>
      <c r="AI308" s="37">
        <f t="shared" ref="AI308:AI341" si="40">SUM(E308:AH308)</f>
        <v>12</v>
      </c>
      <c r="AJ308" s="38">
        <f t="shared" ref="AJ308:AJ341" si="41">IF(AI308=0,0,1)</f>
        <v>1</v>
      </c>
      <c r="AK308" s="39">
        <f t="shared" ref="AK308:AK341" si="42">SUMPRODUCT($E$20:$AH$20,E308:AH308)</f>
        <v>12</v>
      </c>
      <c r="AL308" s="69" t="s">
        <v>2464</v>
      </c>
      <c r="AO308" s="2">
        <f t="shared" si="33"/>
        <v>12</v>
      </c>
      <c r="AP308" s="2">
        <f t="shared" si="34"/>
        <v>4</v>
      </c>
      <c r="AS308">
        <v>6</v>
      </c>
      <c r="AT308">
        <v>4</v>
      </c>
      <c r="AW308" s="93">
        <f t="shared" si="35"/>
        <v>0.5</v>
      </c>
      <c r="AX308">
        <f t="shared" si="36"/>
        <v>4</v>
      </c>
    </row>
    <row r="309" spans="2:50">
      <c r="B309" s="35" t="s">
        <v>1051</v>
      </c>
      <c r="C309" s="35" t="s">
        <v>1052</v>
      </c>
      <c r="D309" s="35">
        <v>39165</v>
      </c>
      <c r="E309" s="57">
        <v>0</v>
      </c>
      <c r="F309" s="57">
        <v>0</v>
      </c>
      <c r="G309" s="68">
        <v>0</v>
      </c>
      <c r="H309" s="68">
        <v>0</v>
      </c>
      <c r="I309" s="68">
        <v>0</v>
      </c>
      <c r="J309" s="68">
        <v>0</v>
      </c>
      <c r="K309" s="57">
        <v>0</v>
      </c>
      <c r="L309" s="57">
        <v>0</v>
      </c>
      <c r="M309" s="57">
        <v>0</v>
      </c>
      <c r="N309" s="57">
        <v>0</v>
      </c>
      <c r="O309" s="57">
        <v>0</v>
      </c>
      <c r="P309" s="57">
        <v>0</v>
      </c>
      <c r="Q309" s="57">
        <v>0</v>
      </c>
      <c r="R309" s="57">
        <v>0</v>
      </c>
      <c r="S309" s="57">
        <v>0</v>
      </c>
      <c r="T309" s="57">
        <v>0</v>
      </c>
      <c r="U309" s="57">
        <v>0</v>
      </c>
      <c r="V309" s="57">
        <v>0</v>
      </c>
      <c r="W309" s="57">
        <v>0</v>
      </c>
      <c r="X309" s="57">
        <v>0</v>
      </c>
      <c r="Y309" s="57">
        <v>0</v>
      </c>
      <c r="Z309" s="57">
        <v>0</v>
      </c>
      <c r="AA309" s="57">
        <v>0</v>
      </c>
      <c r="AB309" s="57">
        <v>0</v>
      </c>
      <c r="AC309" s="57">
        <v>0</v>
      </c>
      <c r="AD309" s="57">
        <v>0</v>
      </c>
      <c r="AE309" s="57">
        <v>0</v>
      </c>
      <c r="AF309" s="57">
        <v>0</v>
      </c>
      <c r="AG309" s="57">
        <v>0</v>
      </c>
      <c r="AH309" s="57">
        <v>0</v>
      </c>
      <c r="AI309" s="37">
        <f t="shared" si="40"/>
        <v>0</v>
      </c>
      <c r="AJ309" s="38">
        <f t="shared" si="41"/>
        <v>0</v>
      </c>
      <c r="AK309" s="39">
        <f t="shared" si="42"/>
        <v>0</v>
      </c>
      <c r="AL309" s="69" t="s">
        <v>2468</v>
      </c>
      <c r="AO309" s="2">
        <f t="shared" si="33"/>
        <v>0</v>
      </c>
      <c r="AP309" s="2">
        <f t="shared" si="34"/>
        <v>3</v>
      </c>
      <c r="AS309">
        <v>7</v>
      </c>
      <c r="AT309">
        <v>3</v>
      </c>
      <c r="AW309" s="93">
        <f t="shared" si="35"/>
        <v>0.58333333333333337</v>
      </c>
      <c r="AX309">
        <f t="shared" si="36"/>
        <v>3</v>
      </c>
    </row>
    <row r="310" spans="2:50">
      <c r="B310" s="35" t="s">
        <v>1949</v>
      </c>
      <c r="C310" s="35" t="s">
        <v>1950</v>
      </c>
      <c r="D310" s="35">
        <v>39165</v>
      </c>
      <c r="E310" s="57">
        <v>0</v>
      </c>
      <c r="F310" s="57">
        <v>0</v>
      </c>
      <c r="G310" s="68">
        <v>0</v>
      </c>
      <c r="H310" s="68">
        <v>0</v>
      </c>
      <c r="I310" s="68">
        <v>0</v>
      </c>
      <c r="J310" s="68">
        <v>1</v>
      </c>
      <c r="K310" s="57">
        <v>0</v>
      </c>
      <c r="L310" s="57">
        <v>0</v>
      </c>
      <c r="M310" s="57">
        <v>0</v>
      </c>
      <c r="N310" s="57">
        <v>1</v>
      </c>
      <c r="O310" s="57">
        <v>0</v>
      </c>
      <c r="P310" s="57">
        <v>1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57">
        <v>1</v>
      </c>
      <c r="W310" s="57">
        <v>0</v>
      </c>
      <c r="X310" s="57">
        <v>1</v>
      </c>
      <c r="Y310" s="57">
        <v>0</v>
      </c>
      <c r="Z310" s="57">
        <v>0</v>
      </c>
      <c r="AA310" s="57">
        <v>0</v>
      </c>
      <c r="AB310" s="57">
        <v>0</v>
      </c>
      <c r="AC310" s="57">
        <v>0</v>
      </c>
      <c r="AD310" s="57">
        <v>0</v>
      </c>
      <c r="AE310" s="57">
        <v>0</v>
      </c>
      <c r="AF310" s="57">
        <v>0</v>
      </c>
      <c r="AG310" s="57">
        <v>0</v>
      </c>
      <c r="AH310" s="57">
        <v>0</v>
      </c>
      <c r="AI310" s="37">
        <f t="shared" si="40"/>
        <v>5</v>
      </c>
      <c r="AJ310" s="38">
        <f t="shared" si="41"/>
        <v>1</v>
      </c>
      <c r="AK310" s="39">
        <f t="shared" si="42"/>
        <v>5</v>
      </c>
      <c r="AL310" s="69" t="s">
        <v>2464</v>
      </c>
      <c r="AO310" s="2">
        <f t="shared" si="33"/>
        <v>5</v>
      </c>
      <c r="AP310" s="2">
        <f t="shared" si="34"/>
        <v>4</v>
      </c>
      <c r="AS310">
        <v>7</v>
      </c>
      <c r="AT310">
        <v>3</v>
      </c>
      <c r="AW310" s="93">
        <f t="shared" si="35"/>
        <v>0.58333333333333337</v>
      </c>
      <c r="AX310">
        <f t="shared" si="36"/>
        <v>3</v>
      </c>
    </row>
    <row r="311" spans="2:50">
      <c r="B311" s="35" t="s">
        <v>1053</v>
      </c>
      <c r="C311" s="35" t="s">
        <v>1054</v>
      </c>
      <c r="D311" s="35">
        <v>39165</v>
      </c>
      <c r="E311" s="57">
        <v>0</v>
      </c>
      <c r="F311" s="57">
        <v>0</v>
      </c>
      <c r="G311" s="68">
        <v>0</v>
      </c>
      <c r="H311" s="68">
        <v>0</v>
      </c>
      <c r="I311" s="68">
        <v>0</v>
      </c>
      <c r="J311" s="68">
        <v>0</v>
      </c>
      <c r="K311" s="57">
        <v>0</v>
      </c>
      <c r="L311" s="57">
        <v>0</v>
      </c>
      <c r="M311" s="57">
        <v>0</v>
      </c>
      <c r="N311" s="57">
        <v>0</v>
      </c>
      <c r="O311" s="57">
        <v>0</v>
      </c>
      <c r="P311" s="57">
        <v>0</v>
      </c>
      <c r="Q311" s="57">
        <v>0</v>
      </c>
      <c r="R311" s="57">
        <v>0</v>
      </c>
      <c r="S311" s="57">
        <v>0</v>
      </c>
      <c r="T311" s="57">
        <v>0</v>
      </c>
      <c r="U311" s="57">
        <v>0</v>
      </c>
      <c r="V311" s="57">
        <v>1</v>
      </c>
      <c r="W311" s="57">
        <v>0</v>
      </c>
      <c r="X311" s="57">
        <v>0</v>
      </c>
      <c r="Y311" s="57">
        <v>0</v>
      </c>
      <c r="Z311" s="57">
        <v>0</v>
      </c>
      <c r="AA311" s="57">
        <v>0</v>
      </c>
      <c r="AB311" s="57">
        <v>0</v>
      </c>
      <c r="AC311" s="57">
        <v>0</v>
      </c>
      <c r="AD311" s="57">
        <v>0</v>
      </c>
      <c r="AE311" s="57">
        <v>0</v>
      </c>
      <c r="AF311" s="57">
        <v>0</v>
      </c>
      <c r="AG311" s="57">
        <v>0</v>
      </c>
      <c r="AH311" s="57">
        <v>0</v>
      </c>
      <c r="AI311" s="37">
        <f t="shared" si="40"/>
        <v>1</v>
      </c>
      <c r="AJ311" s="38">
        <f t="shared" si="41"/>
        <v>1</v>
      </c>
      <c r="AK311" s="39">
        <f t="shared" si="42"/>
        <v>1</v>
      </c>
      <c r="AL311" s="69" t="s">
        <v>2472</v>
      </c>
      <c r="AO311" s="2">
        <f t="shared" si="33"/>
        <v>1</v>
      </c>
      <c r="AP311" s="2">
        <f t="shared" si="34"/>
        <v>2</v>
      </c>
      <c r="AS311">
        <v>7</v>
      </c>
      <c r="AT311">
        <v>3</v>
      </c>
      <c r="AW311" s="93">
        <f t="shared" si="35"/>
        <v>0.58333333333333337</v>
      </c>
      <c r="AX311">
        <f t="shared" si="36"/>
        <v>3</v>
      </c>
    </row>
    <row r="312" spans="2:50">
      <c r="B312" s="35" t="s">
        <v>1951</v>
      </c>
      <c r="C312" s="35" t="s">
        <v>1952</v>
      </c>
      <c r="D312" s="35">
        <v>39165</v>
      </c>
      <c r="E312" s="57">
        <v>0</v>
      </c>
      <c r="F312" s="57">
        <v>0</v>
      </c>
      <c r="G312" s="68">
        <v>0</v>
      </c>
      <c r="H312" s="68">
        <v>0</v>
      </c>
      <c r="I312" s="68">
        <v>0</v>
      </c>
      <c r="J312" s="68">
        <v>0</v>
      </c>
      <c r="K312" s="57">
        <v>0</v>
      </c>
      <c r="L312" s="57">
        <v>0</v>
      </c>
      <c r="M312" s="57">
        <v>0</v>
      </c>
      <c r="N312" s="57">
        <v>0</v>
      </c>
      <c r="O312" s="57">
        <v>0</v>
      </c>
      <c r="P312" s="57">
        <v>0</v>
      </c>
      <c r="Q312" s="57">
        <v>1</v>
      </c>
      <c r="R312" s="57">
        <v>0</v>
      </c>
      <c r="S312" s="57">
        <v>1</v>
      </c>
      <c r="T312" s="57">
        <v>0</v>
      </c>
      <c r="U312" s="57">
        <v>1</v>
      </c>
      <c r="V312" s="57">
        <v>0</v>
      </c>
      <c r="W312" s="57">
        <v>1</v>
      </c>
      <c r="X312" s="57">
        <v>0</v>
      </c>
      <c r="Y312" s="57">
        <v>0</v>
      </c>
      <c r="Z312" s="57">
        <v>0</v>
      </c>
      <c r="AA312" s="57">
        <v>0</v>
      </c>
      <c r="AB312" s="57">
        <v>0</v>
      </c>
      <c r="AC312" s="57">
        <v>0</v>
      </c>
      <c r="AD312" s="57">
        <v>0</v>
      </c>
      <c r="AE312" s="57">
        <v>1</v>
      </c>
      <c r="AF312" s="57">
        <v>0</v>
      </c>
      <c r="AG312" s="57">
        <v>0</v>
      </c>
      <c r="AH312" s="57">
        <v>0</v>
      </c>
      <c r="AI312" s="37">
        <f t="shared" si="40"/>
        <v>5</v>
      </c>
      <c r="AJ312" s="38">
        <f t="shared" si="41"/>
        <v>1</v>
      </c>
      <c r="AK312" s="39">
        <f t="shared" si="42"/>
        <v>5</v>
      </c>
      <c r="AL312" s="69" t="s">
        <v>2468</v>
      </c>
      <c r="AO312" s="2">
        <f t="shared" si="33"/>
        <v>5</v>
      </c>
      <c r="AP312" s="2">
        <f t="shared" si="34"/>
        <v>3</v>
      </c>
      <c r="AS312">
        <v>7</v>
      </c>
      <c r="AT312">
        <v>4</v>
      </c>
      <c r="AW312" s="93">
        <f t="shared" si="35"/>
        <v>0.58333333333333337</v>
      </c>
      <c r="AX312">
        <f t="shared" si="36"/>
        <v>4</v>
      </c>
    </row>
    <row r="313" spans="2:50">
      <c r="B313" s="35" t="s">
        <v>1055</v>
      </c>
      <c r="C313" s="35" t="s">
        <v>1056</v>
      </c>
      <c r="D313" s="35">
        <v>39165</v>
      </c>
      <c r="E313" s="57">
        <v>0</v>
      </c>
      <c r="F313" s="57">
        <v>0</v>
      </c>
      <c r="G313" s="68">
        <v>0</v>
      </c>
      <c r="H313" s="68">
        <v>0</v>
      </c>
      <c r="I313" s="68">
        <v>0</v>
      </c>
      <c r="J313" s="68">
        <v>0</v>
      </c>
      <c r="K313" s="57">
        <v>0</v>
      </c>
      <c r="L313" s="57">
        <v>0</v>
      </c>
      <c r="M313" s="57">
        <v>0</v>
      </c>
      <c r="N313" s="57">
        <v>0</v>
      </c>
      <c r="O313" s="57">
        <v>0</v>
      </c>
      <c r="P313" s="57">
        <v>0</v>
      </c>
      <c r="Q313" s="57">
        <v>0</v>
      </c>
      <c r="R313" s="57">
        <v>0</v>
      </c>
      <c r="S313" s="57">
        <v>0</v>
      </c>
      <c r="T313" s="57">
        <v>0</v>
      </c>
      <c r="U313" s="57">
        <v>0</v>
      </c>
      <c r="V313" s="57">
        <v>0</v>
      </c>
      <c r="W313" s="57">
        <v>0</v>
      </c>
      <c r="X313" s="57">
        <v>0</v>
      </c>
      <c r="Y313" s="57">
        <v>0</v>
      </c>
      <c r="Z313" s="57">
        <v>0</v>
      </c>
      <c r="AA313" s="57">
        <v>0</v>
      </c>
      <c r="AB313" s="57">
        <v>0</v>
      </c>
      <c r="AC313" s="57">
        <v>0</v>
      </c>
      <c r="AD313" s="57">
        <v>0</v>
      </c>
      <c r="AE313" s="57">
        <v>0</v>
      </c>
      <c r="AF313" s="57">
        <v>0</v>
      </c>
      <c r="AG313" s="57">
        <v>0</v>
      </c>
      <c r="AH313" s="57">
        <v>0</v>
      </c>
      <c r="AI313" s="37">
        <f t="shared" si="40"/>
        <v>0</v>
      </c>
      <c r="AJ313" s="38">
        <f t="shared" si="41"/>
        <v>0</v>
      </c>
      <c r="AK313" s="39">
        <f t="shared" si="42"/>
        <v>0</v>
      </c>
      <c r="AL313" s="69" t="s">
        <v>2468</v>
      </c>
      <c r="AO313" s="2">
        <f t="shared" si="33"/>
        <v>0</v>
      </c>
      <c r="AP313" s="2">
        <f t="shared" si="34"/>
        <v>3</v>
      </c>
      <c r="AS313">
        <v>7</v>
      </c>
      <c r="AT313">
        <v>4</v>
      </c>
      <c r="AW313" s="93">
        <f t="shared" si="35"/>
        <v>0.58333333333333337</v>
      </c>
      <c r="AX313">
        <f t="shared" si="36"/>
        <v>4</v>
      </c>
    </row>
    <row r="314" spans="2:50">
      <c r="B314" s="35" t="s">
        <v>1057</v>
      </c>
      <c r="C314" s="35" t="s">
        <v>1058</v>
      </c>
      <c r="D314" s="35">
        <v>39165</v>
      </c>
      <c r="E314" s="57">
        <v>0</v>
      </c>
      <c r="F314" s="57">
        <v>0</v>
      </c>
      <c r="G314" s="68">
        <v>0</v>
      </c>
      <c r="H314" s="68">
        <v>0</v>
      </c>
      <c r="I314" s="68">
        <v>0</v>
      </c>
      <c r="J314" s="68">
        <v>0</v>
      </c>
      <c r="K314" s="57">
        <v>0</v>
      </c>
      <c r="L314" s="57">
        <v>0</v>
      </c>
      <c r="M314" s="57">
        <v>0</v>
      </c>
      <c r="N314" s="57">
        <v>0</v>
      </c>
      <c r="O314" s="57">
        <v>0</v>
      </c>
      <c r="P314" s="57">
        <v>0</v>
      </c>
      <c r="Q314" s="57">
        <v>0</v>
      </c>
      <c r="R314" s="57">
        <v>0</v>
      </c>
      <c r="S314" s="57">
        <v>0</v>
      </c>
      <c r="T314" s="57">
        <v>0</v>
      </c>
      <c r="U314" s="57">
        <v>0</v>
      </c>
      <c r="V314" s="57">
        <v>0</v>
      </c>
      <c r="W314" s="57">
        <v>0</v>
      </c>
      <c r="X314" s="57">
        <v>0</v>
      </c>
      <c r="Y314" s="57">
        <v>0</v>
      </c>
      <c r="Z314" s="57">
        <v>0</v>
      </c>
      <c r="AA314" s="57">
        <v>0</v>
      </c>
      <c r="AB314" s="57">
        <v>0</v>
      </c>
      <c r="AC314" s="57">
        <v>0</v>
      </c>
      <c r="AD314" s="57">
        <v>0</v>
      </c>
      <c r="AE314" s="57">
        <v>0</v>
      </c>
      <c r="AF314" s="57">
        <v>0</v>
      </c>
      <c r="AG314" s="57">
        <v>0</v>
      </c>
      <c r="AH314" s="57">
        <v>0</v>
      </c>
      <c r="AI314" s="37">
        <f t="shared" si="40"/>
        <v>0</v>
      </c>
      <c r="AJ314" s="38">
        <f t="shared" si="41"/>
        <v>0</v>
      </c>
      <c r="AK314" s="39">
        <f t="shared" si="42"/>
        <v>0</v>
      </c>
      <c r="AL314" s="69" t="s">
        <v>2468</v>
      </c>
      <c r="AO314" s="2">
        <f t="shared" si="33"/>
        <v>0</v>
      </c>
      <c r="AP314" s="2">
        <f t="shared" si="34"/>
        <v>3</v>
      </c>
      <c r="AS314">
        <v>7</v>
      </c>
      <c r="AT314">
        <v>4</v>
      </c>
      <c r="AW314" s="93">
        <f t="shared" si="35"/>
        <v>0.58333333333333337</v>
      </c>
      <c r="AX314">
        <f t="shared" si="36"/>
        <v>4</v>
      </c>
    </row>
    <row r="315" spans="2:50">
      <c r="B315" s="35" t="s">
        <v>1953</v>
      </c>
      <c r="C315" s="35" t="s">
        <v>1954</v>
      </c>
      <c r="D315" s="35">
        <v>39165</v>
      </c>
      <c r="E315" s="57">
        <v>0</v>
      </c>
      <c r="F315" s="57">
        <v>0</v>
      </c>
      <c r="G315" s="68">
        <v>0</v>
      </c>
      <c r="H315" s="68">
        <v>0</v>
      </c>
      <c r="I315" s="68">
        <v>0</v>
      </c>
      <c r="J315" s="68">
        <v>0</v>
      </c>
      <c r="K315" s="57">
        <v>0</v>
      </c>
      <c r="L315" s="57">
        <v>0</v>
      </c>
      <c r="M315" s="57">
        <v>0</v>
      </c>
      <c r="N315" s="57">
        <v>0</v>
      </c>
      <c r="O315" s="57">
        <v>0</v>
      </c>
      <c r="P315" s="57">
        <v>0</v>
      </c>
      <c r="Q315" s="57">
        <v>0</v>
      </c>
      <c r="R315" s="57">
        <v>0</v>
      </c>
      <c r="S315" s="57">
        <v>0</v>
      </c>
      <c r="T315" s="57">
        <v>0</v>
      </c>
      <c r="U315" s="57">
        <v>1</v>
      </c>
      <c r="V315" s="57">
        <v>0</v>
      </c>
      <c r="W315" s="57">
        <v>0</v>
      </c>
      <c r="X315" s="57">
        <v>0</v>
      </c>
      <c r="Y315" s="57">
        <v>0</v>
      </c>
      <c r="Z315" s="57">
        <v>0</v>
      </c>
      <c r="AA315" s="57">
        <v>0</v>
      </c>
      <c r="AB315" s="57">
        <v>0</v>
      </c>
      <c r="AC315" s="57">
        <v>0</v>
      </c>
      <c r="AD315" s="57">
        <v>0</v>
      </c>
      <c r="AE315" s="57">
        <v>0</v>
      </c>
      <c r="AF315" s="57">
        <v>0</v>
      </c>
      <c r="AG315" s="57">
        <v>0</v>
      </c>
      <c r="AH315" s="57">
        <v>0</v>
      </c>
      <c r="AI315" s="37">
        <f t="shared" si="40"/>
        <v>1</v>
      </c>
      <c r="AJ315" s="38">
        <f t="shared" si="41"/>
        <v>1</v>
      </c>
      <c r="AK315" s="39">
        <f t="shared" si="42"/>
        <v>1</v>
      </c>
      <c r="AL315" s="69" t="s">
        <v>2468</v>
      </c>
      <c r="AO315" s="2">
        <f t="shared" si="33"/>
        <v>1</v>
      </c>
      <c r="AP315" s="2">
        <f t="shared" si="34"/>
        <v>3</v>
      </c>
      <c r="AS315">
        <v>7</v>
      </c>
      <c r="AT315">
        <v>4</v>
      </c>
      <c r="AW315" s="93">
        <f t="shared" si="35"/>
        <v>0.58333333333333337</v>
      </c>
      <c r="AX315">
        <f t="shared" si="36"/>
        <v>4</v>
      </c>
    </row>
    <row r="316" spans="2:50">
      <c r="B316" s="35" t="s">
        <v>1955</v>
      </c>
      <c r="C316" s="35" t="s">
        <v>1956</v>
      </c>
      <c r="D316" s="35">
        <v>39165</v>
      </c>
      <c r="E316" s="57">
        <v>0</v>
      </c>
      <c r="F316" s="57">
        <v>0</v>
      </c>
      <c r="G316" s="68">
        <v>0</v>
      </c>
      <c r="H316" s="68">
        <v>0</v>
      </c>
      <c r="I316" s="68">
        <v>0</v>
      </c>
      <c r="J316" s="68">
        <v>0</v>
      </c>
      <c r="K316" s="57">
        <v>0</v>
      </c>
      <c r="L316" s="57">
        <v>0</v>
      </c>
      <c r="M316" s="57">
        <v>0</v>
      </c>
      <c r="N316" s="57">
        <v>0</v>
      </c>
      <c r="O316" s="57">
        <v>0</v>
      </c>
      <c r="P316" s="57">
        <v>0</v>
      </c>
      <c r="Q316" s="57">
        <v>0</v>
      </c>
      <c r="R316" s="57">
        <v>0</v>
      </c>
      <c r="S316" s="57">
        <v>0</v>
      </c>
      <c r="T316" s="57">
        <v>0</v>
      </c>
      <c r="U316" s="57">
        <v>0</v>
      </c>
      <c r="V316" s="57">
        <v>0</v>
      </c>
      <c r="W316" s="57">
        <v>0</v>
      </c>
      <c r="X316" s="57">
        <v>0</v>
      </c>
      <c r="Y316" s="57">
        <v>0</v>
      </c>
      <c r="Z316" s="57">
        <v>0</v>
      </c>
      <c r="AA316" s="57">
        <v>0</v>
      </c>
      <c r="AB316" s="57">
        <v>0</v>
      </c>
      <c r="AC316" s="57">
        <v>0</v>
      </c>
      <c r="AD316" s="57">
        <v>0</v>
      </c>
      <c r="AE316" s="57">
        <v>0</v>
      </c>
      <c r="AF316" s="57">
        <v>0</v>
      </c>
      <c r="AG316" s="57">
        <v>0</v>
      </c>
      <c r="AH316" s="57">
        <v>0</v>
      </c>
      <c r="AI316" s="37">
        <f t="shared" si="40"/>
        <v>0</v>
      </c>
      <c r="AJ316" s="38">
        <f t="shared" si="41"/>
        <v>0</v>
      </c>
      <c r="AK316" s="39">
        <f t="shared" si="42"/>
        <v>0</v>
      </c>
      <c r="AL316" s="69" t="s">
        <v>2479</v>
      </c>
      <c r="AO316" s="2">
        <f t="shared" si="33"/>
        <v>0</v>
      </c>
      <c r="AP316" s="2" t="str">
        <f t="shared" si="34"/>
        <v>QQQ</v>
      </c>
      <c r="AS316">
        <v>8</v>
      </c>
      <c r="AT316">
        <v>3</v>
      </c>
      <c r="AW316" s="93">
        <f t="shared" si="35"/>
        <v>0.66666666666666663</v>
      </c>
      <c r="AX316">
        <f t="shared" si="36"/>
        <v>3</v>
      </c>
    </row>
    <row r="317" spans="2:50">
      <c r="B317" s="35" t="s">
        <v>1059</v>
      </c>
      <c r="C317" s="35" t="s">
        <v>1060</v>
      </c>
      <c r="D317" s="35">
        <v>39165</v>
      </c>
      <c r="E317" s="57">
        <v>0</v>
      </c>
      <c r="F317" s="57">
        <v>0</v>
      </c>
      <c r="G317" s="68">
        <v>0</v>
      </c>
      <c r="H317" s="68">
        <v>0</v>
      </c>
      <c r="I317" s="68">
        <v>0</v>
      </c>
      <c r="J317" s="68">
        <v>0</v>
      </c>
      <c r="K317" s="57">
        <v>1</v>
      </c>
      <c r="L317" s="57">
        <v>0</v>
      </c>
      <c r="M317" s="57">
        <v>0</v>
      </c>
      <c r="N317" s="57">
        <v>0</v>
      </c>
      <c r="O317" s="57">
        <v>0</v>
      </c>
      <c r="P317" s="57">
        <v>0</v>
      </c>
      <c r="Q317" s="57">
        <v>0</v>
      </c>
      <c r="R317" s="57">
        <v>0</v>
      </c>
      <c r="S317" s="57">
        <v>0</v>
      </c>
      <c r="T317" s="57">
        <v>0</v>
      </c>
      <c r="U317" s="57">
        <v>1</v>
      </c>
      <c r="V317" s="57">
        <v>0</v>
      </c>
      <c r="W317" s="57">
        <v>0</v>
      </c>
      <c r="X317" s="57">
        <v>0</v>
      </c>
      <c r="Y317" s="57">
        <v>0</v>
      </c>
      <c r="Z317" s="57">
        <v>0</v>
      </c>
      <c r="AA317" s="57">
        <v>0</v>
      </c>
      <c r="AB317" s="57">
        <v>0</v>
      </c>
      <c r="AC317" s="57">
        <v>0</v>
      </c>
      <c r="AD317" s="57">
        <v>0</v>
      </c>
      <c r="AE317" s="57">
        <v>0</v>
      </c>
      <c r="AF317" s="57">
        <v>0</v>
      </c>
      <c r="AG317" s="57">
        <v>0</v>
      </c>
      <c r="AH317" s="57">
        <v>0</v>
      </c>
      <c r="AI317" s="37">
        <f t="shared" si="40"/>
        <v>2</v>
      </c>
      <c r="AJ317" s="38">
        <f t="shared" si="41"/>
        <v>1</v>
      </c>
      <c r="AK317" s="39">
        <f t="shared" si="42"/>
        <v>2</v>
      </c>
      <c r="AL317" s="69" t="s">
        <v>2464</v>
      </c>
      <c r="AO317" s="2">
        <f t="shared" si="33"/>
        <v>2</v>
      </c>
      <c r="AP317" s="2">
        <f t="shared" si="34"/>
        <v>4</v>
      </c>
      <c r="AS317">
        <v>8</v>
      </c>
      <c r="AT317">
        <v>3</v>
      </c>
      <c r="AW317" s="93">
        <f t="shared" si="35"/>
        <v>0.66666666666666663</v>
      </c>
      <c r="AX317">
        <f t="shared" si="36"/>
        <v>3</v>
      </c>
    </row>
    <row r="318" spans="2:50">
      <c r="B318" s="35" t="s">
        <v>1957</v>
      </c>
      <c r="C318" s="35" t="s">
        <v>1958</v>
      </c>
      <c r="D318" s="35">
        <v>39165</v>
      </c>
      <c r="E318" s="57">
        <v>0</v>
      </c>
      <c r="F318" s="57">
        <v>0</v>
      </c>
      <c r="G318" s="68">
        <v>0</v>
      </c>
      <c r="H318" s="68">
        <v>0</v>
      </c>
      <c r="I318" s="68">
        <v>0</v>
      </c>
      <c r="J318" s="68">
        <v>0</v>
      </c>
      <c r="K318" s="57">
        <v>1</v>
      </c>
      <c r="L318" s="57">
        <v>0</v>
      </c>
      <c r="M318" s="57">
        <v>0</v>
      </c>
      <c r="N318" s="57">
        <v>0</v>
      </c>
      <c r="O318" s="57">
        <v>0</v>
      </c>
      <c r="P318" s="57">
        <v>0</v>
      </c>
      <c r="Q318" s="57">
        <v>0</v>
      </c>
      <c r="R318" s="57">
        <v>0</v>
      </c>
      <c r="S318" s="57">
        <v>0</v>
      </c>
      <c r="T318" s="57">
        <v>0</v>
      </c>
      <c r="U318" s="57">
        <v>0</v>
      </c>
      <c r="V318" s="57">
        <v>0</v>
      </c>
      <c r="W318" s="57">
        <v>0</v>
      </c>
      <c r="X318" s="57">
        <v>0</v>
      </c>
      <c r="Y318" s="57">
        <v>0</v>
      </c>
      <c r="Z318" s="57">
        <v>0</v>
      </c>
      <c r="AA318" s="57">
        <v>0</v>
      </c>
      <c r="AB318" s="57">
        <v>0</v>
      </c>
      <c r="AC318" s="57">
        <v>0</v>
      </c>
      <c r="AD318" s="57">
        <v>0</v>
      </c>
      <c r="AE318" s="57">
        <v>0</v>
      </c>
      <c r="AF318" s="57">
        <v>0</v>
      </c>
      <c r="AG318" s="57">
        <v>0</v>
      </c>
      <c r="AH318" s="57">
        <v>0</v>
      </c>
      <c r="AI318" s="37">
        <f t="shared" si="40"/>
        <v>1</v>
      </c>
      <c r="AJ318" s="38">
        <f t="shared" si="41"/>
        <v>1</v>
      </c>
      <c r="AK318" s="39">
        <f t="shared" si="42"/>
        <v>1</v>
      </c>
      <c r="AL318" s="69" t="s">
        <v>2472</v>
      </c>
      <c r="AO318" s="2">
        <f t="shared" si="33"/>
        <v>1</v>
      </c>
      <c r="AP318" s="2">
        <f t="shared" si="34"/>
        <v>2</v>
      </c>
      <c r="AS318">
        <v>8</v>
      </c>
      <c r="AT318">
        <v>3</v>
      </c>
      <c r="AW318" s="93">
        <f t="shared" si="35"/>
        <v>0.66666666666666663</v>
      </c>
      <c r="AX318">
        <f t="shared" si="36"/>
        <v>3</v>
      </c>
    </row>
    <row r="319" spans="2:50">
      <c r="B319" s="35" t="s">
        <v>1061</v>
      </c>
      <c r="C319" s="35" t="s">
        <v>1062</v>
      </c>
      <c r="D319" s="35">
        <v>39165</v>
      </c>
      <c r="E319" s="57">
        <v>0</v>
      </c>
      <c r="F319" s="57">
        <v>0</v>
      </c>
      <c r="G319" s="68">
        <v>0</v>
      </c>
      <c r="H319" s="68">
        <v>0</v>
      </c>
      <c r="I319" s="68">
        <v>0</v>
      </c>
      <c r="J319" s="68">
        <v>0</v>
      </c>
      <c r="K319" s="57">
        <v>0</v>
      </c>
      <c r="L319" s="57">
        <v>0</v>
      </c>
      <c r="M319" s="57">
        <v>0</v>
      </c>
      <c r="N319" s="57">
        <v>0</v>
      </c>
      <c r="O319" s="57">
        <v>0</v>
      </c>
      <c r="P319" s="57">
        <v>0</v>
      </c>
      <c r="Q319" s="57">
        <v>0</v>
      </c>
      <c r="R319" s="57">
        <v>0</v>
      </c>
      <c r="S319" s="57">
        <v>0</v>
      </c>
      <c r="T319" s="57">
        <v>0</v>
      </c>
      <c r="U319" s="57">
        <v>0</v>
      </c>
      <c r="V319" s="57">
        <v>0</v>
      </c>
      <c r="W319" s="57">
        <v>0</v>
      </c>
      <c r="X319" s="57">
        <v>0</v>
      </c>
      <c r="Y319" s="57">
        <v>0</v>
      </c>
      <c r="Z319" s="57">
        <v>0</v>
      </c>
      <c r="AA319" s="57">
        <v>0</v>
      </c>
      <c r="AB319" s="57">
        <v>0</v>
      </c>
      <c r="AC319" s="57">
        <v>0</v>
      </c>
      <c r="AD319" s="57">
        <v>0</v>
      </c>
      <c r="AE319" s="57">
        <v>0</v>
      </c>
      <c r="AF319" s="57">
        <v>0</v>
      </c>
      <c r="AG319" s="57">
        <v>0</v>
      </c>
      <c r="AH319" s="57">
        <v>0</v>
      </c>
      <c r="AI319" s="37">
        <f t="shared" si="40"/>
        <v>0</v>
      </c>
      <c r="AJ319" s="38">
        <f t="shared" si="41"/>
        <v>0</v>
      </c>
      <c r="AK319" s="39">
        <f t="shared" si="42"/>
        <v>0</v>
      </c>
      <c r="AL319" s="69" t="s">
        <v>2468</v>
      </c>
      <c r="AO319" s="2">
        <f t="shared" si="33"/>
        <v>0</v>
      </c>
      <c r="AP319" s="2">
        <f t="shared" si="34"/>
        <v>3</v>
      </c>
      <c r="AS319">
        <v>8</v>
      </c>
      <c r="AT319">
        <v>4</v>
      </c>
      <c r="AW319" s="93">
        <f t="shared" si="35"/>
        <v>0.66666666666666663</v>
      </c>
      <c r="AX319">
        <f t="shared" si="36"/>
        <v>4</v>
      </c>
    </row>
    <row r="320" spans="2:50">
      <c r="B320" s="35" t="s">
        <v>1063</v>
      </c>
      <c r="C320" s="35" t="s">
        <v>1064</v>
      </c>
      <c r="D320" s="35">
        <v>39165</v>
      </c>
      <c r="E320" s="57">
        <v>0</v>
      </c>
      <c r="F320" s="57">
        <v>0</v>
      </c>
      <c r="G320" s="68">
        <v>1</v>
      </c>
      <c r="H320" s="68">
        <v>0</v>
      </c>
      <c r="I320" s="68">
        <v>0</v>
      </c>
      <c r="J320" s="68">
        <v>0</v>
      </c>
      <c r="K320" s="57">
        <v>1</v>
      </c>
      <c r="L320" s="57">
        <v>0</v>
      </c>
      <c r="M320" s="57">
        <v>0</v>
      </c>
      <c r="N320" s="57">
        <v>1</v>
      </c>
      <c r="O320" s="57">
        <v>1</v>
      </c>
      <c r="P320" s="57">
        <v>0</v>
      </c>
      <c r="Q320" s="57">
        <v>0</v>
      </c>
      <c r="R320" s="57">
        <v>0</v>
      </c>
      <c r="S320" s="57">
        <v>0</v>
      </c>
      <c r="T320" s="57">
        <v>0</v>
      </c>
      <c r="U320" s="57">
        <v>1</v>
      </c>
      <c r="V320" s="57">
        <v>0</v>
      </c>
      <c r="W320" s="57">
        <v>0</v>
      </c>
      <c r="X320" s="57">
        <v>0</v>
      </c>
      <c r="Y320" s="57">
        <v>0</v>
      </c>
      <c r="Z320" s="57">
        <v>0</v>
      </c>
      <c r="AA320" s="57">
        <v>0</v>
      </c>
      <c r="AB320" s="57">
        <v>0</v>
      </c>
      <c r="AC320" s="57">
        <v>0</v>
      </c>
      <c r="AD320" s="57">
        <v>0</v>
      </c>
      <c r="AE320" s="57">
        <v>0</v>
      </c>
      <c r="AF320" s="57">
        <v>1</v>
      </c>
      <c r="AG320" s="57">
        <v>0</v>
      </c>
      <c r="AH320" s="57">
        <v>0</v>
      </c>
      <c r="AI320" s="37">
        <f t="shared" si="40"/>
        <v>6</v>
      </c>
      <c r="AJ320" s="38">
        <f t="shared" si="41"/>
        <v>1</v>
      </c>
      <c r="AK320" s="39">
        <f t="shared" si="42"/>
        <v>6</v>
      </c>
      <c r="AL320" s="69" t="s">
        <v>2464</v>
      </c>
      <c r="AO320" s="2">
        <f t="shared" si="33"/>
        <v>6</v>
      </c>
      <c r="AP320" s="2">
        <f t="shared" si="34"/>
        <v>4</v>
      </c>
      <c r="AS320">
        <v>9</v>
      </c>
      <c r="AT320">
        <v>3</v>
      </c>
      <c r="AW320" s="93">
        <f t="shared" si="35"/>
        <v>0.75</v>
      </c>
      <c r="AX320">
        <f t="shared" si="36"/>
        <v>3</v>
      </c>
    </row>
    <row r="321" spans="2:50">
      <c r="B321" s="35" t="s">
        <v>1065</v>
      </c>
      <c r="C321" s="35" t="s">
        <v>1066</v>
      </c>
      <c r="D321" s="35">
        <v>39165</v>
      </c>
      <c r="E321" s="57">
        <v>0</v>
      </c>
      <c r="F321" s="57">
        <v>0</v>
      </c>
      <c r="G321" s="68">
        <v>0</v>
      </c>
      <c r="H321" s="68">
        <v>0</v>
      </c>
      <c r="I321" s="68">
        <v>0</v>
      </c>
      <c r="J321" s="68">
        <v>0</v>
      </c>
      <c r="K321" s="57">
        <v>1</v>
      </c>
      <c r="L321" s="57">
        <v>0</v>
      </c>
      <c r="M321" s="57">
        <v>1</v>
      </c>
      <c r="N321" s="57">
        <v>0</v>
      </c>
      <c r="O321" s="57">
        <v>1</v>
      </c>
      <c r="P321" s="57">
        <v>0</v>
      </c>
      <c r="Q321" s="57">
        <v>1</v>
      </c>
      <c r="R321" s="57">
        <v>0</v>
      </c>
      <c r="S321" s="57">
        <v>1</v>
      </c>
      <c r="T321" s="57">
        <v>0</v>
      </c>
      <c r="U321" s="57">
        <v>0</v>
      </c>
      <c r="V321" s="57">
        <v>0</v>
      </c>
      <c r="W321" s="57">
        <v>1</v>
      </c>
      <c r="X321" s="57">
        <v>0</v>
      </c>
      <c r="Y321" s="57">
        <v>0</v>
      </c>
      <c r="Z321" s="57">
        <v>0</v>
      </c>
      <c r="AA321" s="57">
        <v>1</v>
      </c>
      <c r="AB321" s="57">
        <v>0</v>
      </c>
      <c r="AC321" s="57">
        <v>0</v>
      </c>
      <c r="AD321" s="57">
        <v>0</v>
      </c>
      <c r="AE321" s="57">
        <v>0</v>
      </c>
      <c r="AF321" s="57">
        <v>1</v>
      </c>
      <c r="AG321" s="57">
        <v>0</v>
      </c>
      <c r="AH321" s="57">
        <v>0</v>
      </c>
      <c r="AI321" s="37">
        <f t="shared" si="40"/>
        <v>8</v>
      </c>
      <c r="AJ321" s="38">
        <f t="shared" si="41"/>
        <v>1</v>
      </c>
      <c r="AK321" s="39">
        <f t="shared" si="42"/>
        <v>8</v>
      </c>
      <c r="AL321" s="69" t="s">
        <v>2468</v>
      </c>
      <c r="AO321" s="2">
        <f t="shared" si="33"/>
        <v>8</v>
      </c>
      <c r="AP321" s="2">
        <f t="shared" si="34"/>
        <v>3</v>
      </c>
      <c r="AS321">
        <v>9</v>
      </c>
      <c r="AT321">
        <v>3</v>
      </c>
      <c r="AW321" s="93">
        <f t="shared" si="35"/>
        <v>0.75</v>
      </c>
      <c r="AX321">
        <f t="shared" si="36"/>
        <v>3</v>
      </c>
    </row>
    <row r="322" spans="2:50">
      <c r="B322" s="35" t="s">
        <v>1067</v>
      </c>
      <c r="C322" s="35" t="s">
        <v>1068</v>
      </c>
      <c r="D322" s="35">
        <v>39165</v>
      </c>
      <c r="E322" s="57">
        <v>0</v>
      </c>
      <c r="F322" s="57">
        <v>0</v>
      </c>
      <c r="G322" s="68">
        <v>0</v>
      </c>
      <c r="H322" s="68">
        <v>0</v>
      </c>
      <c r="I322" s="68">
        <v>0</v>
      </c>
      <c r="J322" s="68">
        <v>0</v>
      </c>
      <c r="K322" s="57">
        <v>0</v>
      </c>
      <c r="L322" s="57">
        <v>0</v>
      </c>
      <c r="M322" s="57">
        <v>0</v>
      </c>
      <c r="N322" s="57">
        <v>0</v>
      </c>
      <c r="O322" s="57">
        <v>1</v>
      </c>
      <c r="P322" s="57">
        <v>0</v>
      </c>
      <c r="Q322" s="57">
        <v>1</v>
      </c>
      <c r="R322" s="57">
        <v>0</v>
      </c>
      <c r="S322" s="57">
        <v>1</v>
      </c>
      <c r="T322" s="57">
        <v>0</v>
      </c>
      <c r="U322" s="57">
        <v>1</v>
      </c>
      <c r="V322" s="57">
        <v>0</v>
      </c>
      <c r="W322" s="57">
        <v>0</v>
      </c>
      <c r="X322" s="57">
        <v>0</v>
      </c>
      <c r="Y322" s="57">
        <v>1</v>
      </c>
      <c r="Z322" s="57">
        <v>0</v>
      </c>
      <c r="AA322" s="57">
        <v>1</v>
      </c>
      <c r="AB322" s="57">
        <v>0</v>
      </c>
      <c r="AC322" s="57">
        <v>0</v>
      </c>
      <c r="AD322" s="57">
        <v>0</v>
      </c>
      <c r="AE322" s="57">
        <v>0</v>
      </c>
      <c r="AF322" s="57">
        <v>1</v>
      </c>
      <c r="AG322" s="57">
        <v>0</v>
      </c>
      <c r="AH322" s="57">
        <v>0</v>
      </c>
      <c r="AI322" s="37">
        <f t="shared" si="40"/>
        <v>7</v>
      </c>
      <c r="AJ322" s="38">
        <f t="shared" si="41"/>
        <v>1</v>
      </c>
      <c r="AK322" s="39">
        <f t="shared" si="42"/>
        <v>7</v>
      </c>
      <c r="AL322" s="69" t="s">
        <v>2468</v>
      </c>
      <c r="AO322" s="2">
        <f t="shared" si="33"/>
        <v>7</v>
      </c>
      <c r="AP322" s="2">
        <f t="shared" si="34"/>
        <v>3</v>
      </c>
      <c r="AS322">
        <v>9</v>
      </c>
      <c r="AT322">
        <v>4</v>
      </c>
      <c r="AW322" s="93">
        <f t="shared" si="35"/>
        <v>0.75</v>
      </c>
      <c r="AX322">
        <f t="shared" si="36"/>
        <v>4</v>
      </c>
    </row>
    <row r="323" spans="2:50">
      <c r="B323" s="35" t="s">
        <v>1069</v>
      </c>
      <c r="C323" s="35" t="s">
        <v>1070</v>
      </c>
      <c r="D323" s="35">
        <v>39165</v>
      </c>
      <c r="E323" s="57">
        <v>0</v>
      </c>
      <c r="F323" s="57">
        <v>0</v>
      </c>
      <c r="G323" s="68">
        <v>0</v>
      </c>
      <c r="H323" s="68">
        <v>0</v>
      </c>
      <c r="I323" s="68">
        <v>0</v>
      </c>
      <c r="J323" s="68">
        <v>0</v>
      </c>
      <c r="K323" s="57">
        <v>0</v>
      </c>
      <c r="L323" s="57">
        <v>0</v>
      </c>
      <c r="M323" s="57">
        <v>0</v>
      </c>
      <c r="N323" s="57">
        <v>0</v>
      </c>
      <c r="O323" s="57">
        <v>0</v>
      </c>
      <c r="P323" s="57">
        <v>0</v>
      </c>
      <c r="Q323" s="57">
        <v>0</v>
      </c>
      <c r="R323" s="57">
        <v>0</v>
      </c>
      <c r="S323" s="57">
        <v>0</v>
      </c>
      <c r="T323" s="57">
        <v>0</v>
      </c>
      <c r="U323" s="57">
        <v>0</v>
      </c>
      <c r="V323" s="57">
        <v>1</v>
      </c>
      <c r="W323" s="57">
        <v>0</v>
      </c>
      <c r="X323" s="57">
        <v>0</v>
      </c>
      <c r="Y323" s="57">
        <v>0</v>
      </c>
      <c r="Z323" s="57">
        <v>0</v>
      </c>
      <c r="AA323" s="57">
        <v>0</v>
      </c>
      <c r="AB323" s="57">
        <v>0</v>
      </c>
      <c r="AC323" s="57">
        <v>0</v>
      </c>
      <c r="AD323" s="57">
        <v>0</v>
      </c>
      <c r="AE323" s="57">
        <v>0</v>
      </c>
      <c r="AF323" s="57">
        <v>0</v>
      </c>
      <c r="AG323" s="57">
        <v>0</v>
      </c>
      <c r="AH323" s="57">
        <v>0</v>
      </c>
      <c r="AI323" s="37">
        <f t="shared" si="40"/>
        <v>1</v>
      </c>
      <c r="AJ323" s="38">
        <f t="shared" si="41"/>
        <v>1</v>
      </c>
      <c r="AK323" s="39">
        <f t="shared" si="42"/>
        <v>1</v>
      </c>
      <c r="AL323" s="69" t="s">
        <v>2464</v>
      </c>
      <c r="AO323" s="2">
        <f t="shared" si="33"/>
        <v>1</v>
      </c>
      <c r="AP323" s="2">
        <f t="shared" si="34"/>
        <v>4</v>
      </c>
      <c r="AS323">
        <v>9</v>
      </c>
      <c r="AT323">
        <v>4</v>
      </c>
      <c r="AW323" s="93">
        <f t="shared" si="35"/>
        <v>0.75</v>
      </c>
      <c r="AX323">
        <f t="shared" si="36"/>
        <v>4</v>
      </c>
    </row>
    <row r="324" spans="2:50">
      <c r="B324" s="35" t="s">
        <v>1071</v>
      </c>
      <c r="C324" s="35" t="s">
        <v>1072</v>
      </c>
      <c r="D324" s="35">
        <v>39165</v>
      </c>
      <c r="E324" s="57">
        <v>0</v>
      </c>
      <c r="F324" s="57">
        <v>0</v>
      </c>
      <c r="G324" s="68">
        <v>0</v>
      </c>
      <c r="H324" s="68">
        <v>0</v>
      </c>
      <c r="I324" s="68">
        <v>0</v>
      </c>
      <c r="J324" s="68">
        <v>0</v>
      </c>
      <c r="K324" s="57">
        <v>0</v>
      </c>
      <c r="L324" s="57">
        <v>0</v>
      </c>
      <c r="M324" s="57">
        <v>0</v>
      </c>
      <c r="N324" s="57">
        <v>0</v>
      </c>
      <c r="O324" s="57">
        <v>0</v>
      </c>
      <c r="P324" s="57">
        <v>0</v>
      </c>
      <c r="Q324" s="57">
        <v>0</v>
      </c>
      <c r="R324" s="57">
        <v>0</v>
      </c>
      <c r="S324" s="57">
        <v>0</v>
      </c>
      <c r="T324" s="57">
        <v>0</v>
      </c>
      <c r="U324" s="57">
        <v>0</v>
      </c>
      <c r="V324" s="57">
        <v>0</v>
      </c>
      <c r="W324" s="57">
        <v>0</v>
      </c>
      <c r="X324" s="57">
        <v>0</v>
      </c>
      <c r="Y324" s="57">
        <v>0</v>
      </c>
      <c r="Z324" s="57">
        <v>0</v>
      </c>
      <c r="AA324" s="57">
        <v>0</v>
      </c>
      <c r="AB324" s="57">
        <v>0</v>
      </c>
      <c r="AC324" s="57">
        <v>0</v>
      </c>
      <c r="AD324" s="57">
        <v>0</v>
      </c>
      <c r="AE324" s="57">
        <v>0</v>
      </c>
      <c r="AF324" s="57">
        <v>0</v>
      </c>
      <c r="AG324" s="57">
        <v>0</v>
      </c>
      <c r="AH324" s="57">
        <v>0</v>
      </c>
      <c r="AI324" s="37">
        <f t="shared" si="40"/>
        <v>0</v>
      </c>
      <c r="AJ324" s="38">
        <f t="shared" si="41"/>
        <v>0</v>
      </c>
      <c r="AK324" s="39">
        <f t="shared" si="42"/>
        <v>0</v>
      </c>
      <c r="AL324" s="69" t="s">
        <v>2468</v>
      </c>
      <c r="AO324" s="2">
        <f t="shared" si="33"/>
        <v>0</v>
      </c>
      <c r="AP324" s="2">
        <f t="shared" si="34"/>
        <v>3</v>
      </c>
      <c r="AS324">
        <v>10</v>
      </c>
      <c r="AT324">
        <v>3</v>
      </c>
      <c r="AW324" s="93">
        <f t="shared" si="35"/>
        <v>0.83333333333333337</v>
      </c>
      <c r="AX324">
        <f t="shared" si="36"/>
        <v>3</v>
      </c>
    </row>
    <row r="325" spans="2:50">
      <c r="B325" s="35" t="s">
        <v>1073</v>
      </c>
      <c r="C325" s="35" t="s">
        <v>1074</v>
      </c>
      <c r="D325" s="35">
        <v>39165</v>
      </c>
      <c r="E325" s="57">
        <v>0</v>
      </c>
      <c r="F325" s="57">
        <v>0</v>
      </c>
      <c r="G325" s="68">
        <v>0</v>
      </c>
      <c r="H325" s="68">
        <v>0</v>
      </c>
      <c r="I325" s="68">
        <v>0</v>
      </c>
      <c r="J325" s="68">
        <v>0</v>
      </c>
      <c r="K325" s="57">
        <v>0</v>
      </c>
      <c r="L325" s="57">
        <v>0</v>
      </c>
      <c r="M325" s="57">
        <v>0</v>
      </c>
      <c r="N325" s="57">
        <v>0</v>
      </c>
      <c r="O325" s="57">
        <v>0</v>
      </c>
      <c r="P325" s="57">
        <v>0</v>
      </c>
      <c r="Q325" s="57">
        <v>0</v>
      </c>
      <c r="R325" s="57">
        <v>0</v>
      </c>
      <c r="S325" s="57">
        <v>0</v>
      </c>
      <c r="T325" s="57">
        <v>0</v>
      </c>
      <c r="U325" s="57">
        <v>0</v>
      </c>
      <c r="V325" s="57">
        <v>0</v>
      </c>
      <c r="W325" s="57">
        <v>0</v>
      </c>
      <c r="X325" s="57">
        <v>0</v>
      </c>
      <c r="Y325" s="57">
        <v>0</v>
      </c>
      <c r="Z325" s="57">
        <v>0</v>
      </c>
      <c r="AA325" s="57">
        <v>0</v>
      </c>
      <c r="AB325" s="57">
        <v>0</v>
      </c>
      <c r="AC325" s="57">
        <v>0</v>
      </c>
      <c r="AD325" s="57">
        <v>0</v>
      </c>
      <c r="AE325" s="57">
        <v>0</v>
      </c>
      <c r="AF325" s="57">
        <v>0</v>
      </c>
      <c r="AG325" s="57">
        <v>0</v>
      </c>
      <c r="AH325" s="57">
        <v>0</v>
      </c>
      <c r="AI325" s="37">
        <f t="shared" si="40"/>
        <v>0</v>
      </c>
      <c r="AJ325" s="38">
        <f t="shared" si="41"/>
        <v>0</v>
      </c>
      <c r="AK325" s="39">
        <f t="shared" si="42"/>
        <v>0</v>
      </c>
      <c r="AL325" s="69" t="s">
        <v>2472</v>
      </c>
      <c r="AO325" s="2">
        <f t="shared" si="33"/>
        <v>0</v>
      </c>
      <c r="AP325" s="2">
        <f t="shared" si="34"/>
        <v>2</v>
      </c>
      <c r="AS325">
        <v>10</v>
      </c>
      <c r="AT325">
        <v>4</v>
      </c>
      <c r="AW325" s="93">
        <f t="shared" si="35"/>
        <v>0.83333333333333337</v>
      </c>
      <c r="AX325">
        <f t="shared" si="36"/>
        <v>4</v>
      </c>
    </row>
    <row r="326" spans="2:50">
      <c r="B326" s="35" t="s">
        <v>1075</v>
      </c>
      <c r="C326" s="35" t="s">
        <v>1076</v>
      </c>
      <c r="D326" s="35">
        <v>39165</v>
      </c>
      <c r="E326" s="57">
        <v>0</v>
      </c>
      <c r="F326" s="57">
        <v>0</v>
      </c>
      <c r="G326" s="68">
        <v>0</v>
      </c>
      <c r="H326" s="68">
        <v>0</v>
      </c>
      <c r="I326" s="68">
        <v>1</v>
      </c>
      <c r="J326" s="68">
        <v>0</v>
      </c>
      <c r="K326" s="57">
        <v>0</v>
      </c>
      <c r="L326" s="57">
        <v>0</v>
      </c>
      <c r="M326" s="57">
        <v>0</v>
      </c>
      <c r="N326" s="57">
        <v>0</v>
      </c>
      <c r="O326" s="57">
        <v>0</v>
      </c>
      <c r="P326" s="57">
        <v>0</v>
      </c>
      <c r="Q326" s="57">
        <v>0</v>
      </c>
      <c r="R326" s="57">
        <v>0</v>
      </c>
      <c r="S326" s="57">
        <v>0</v>
      </c>
      <c r="T326" s="57">
        <v>0</v>
      </c>
      <c r="U326" s="57">
        <v>1</v>
      </c>
      <c r="V326" s="57">
        <v>0</v>
      </c>
      <c r="W326" s="57">
        <v>0</v>
      </c>
      <c r="X326" s="57">
        <v>0</v>
      </c>
      <c r="Y326" s="57">
        <v>0</v>
      </c>
      <c r="Z326" s="57">
        <v>0</v>
      </c>
      <c r="AA326" s="57">
        <v>0</v>
      </c>
      <c r="AB326" s="57">
        <v>0</v>
      </c>
      <c r="AC326" s="57">
        <v>0</v>
      </c>
      <c r="AD326" s="57">
        <v>0</v>
      </c>
      <c r="AE326" s="57">
        <v>0</v>
      </c>
      <c r="AF326" s="57">
        <v>0</v>
      </c>
      <c r="AG326" s="57">
        <v>0</v>
      </c>
      <c r="AH326" s="57">
        <v>0</v>
      </c>
      <c r="AI326" s="37">
        <f t="shared" si="40"/>
        <v>2</v>
      </c>
      <c r="AJ326" s="38">
        <f t="shared" si="41"/>
        <v>1</v>
      </c>
      <c r="AK326" s="39">
        <f t="shared" si="42"/>
        <v>2</v>
      </c>
      <c r="AL326" s="69" t="s">
        <v>2468</v>
      </c>
      <c r="AO326" s="2">
        <f t="shared" si="33"/>
        <v>2</v>
      </c>
      <c r="AP326" s="2">
        <f t="shared" si="34"/>
        <v>3</v>
      </c>
      <c r="AS326">
        <v>10</v>
      </c>
      <c r="AT326">
        <v>4</v>
      </c>
      <c r="AW326" s="93">
        <f t="shared" si="35"/>
        <v>0.83333333333333337</v>
      </c>
      <c r="AX326">
        <f t="shared" si="36"/>
        <v>4</v>
      </c>
    </row>
    <row r="327" spans="2:50">
      <c r="B327" s="35" t="s">
        <v>1077</v>
      </c>
      <c r="C327" s="35" t="s">
        <v>1078</v>
      </c>
      <c r="D327" s="35">
        <v>39165</v>
      </c>
      <c r="E327" s="57">
        <v>0</v>
      </c>
      <c r="F327" s="57">
        <v>0</v>
      </c>
      <c r="G327" s="68">
        <v>0</v>
      </c>
      <c r="H327" s="68">
        <v>0</v>
      </c>
      <c r="I327" s="68">
        <v>0</v>
      </c>
      <c r="J327" s="68">
        <v>0</v>
      </c>
      <c r="K327" s="57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37">
        <f t="shared" si="40"/>
        <v>0</v>
      </c>
      <c r="AJ327" s="38">
        <f t="shared" si="41"/>
        <v>0</v>
      </c>
      <c r="AK327" s="39">
        <f t="shared" si="42"/>
        <v>0</v>
      </c>
      <c r="AL327" s="69" t="s">
        <v>2468</v>
      </c>
      <c r="AO327" s="2">
        <f t="shared" si="33"/>
        <v>0</v>
      </c>
      <c r="AP327" s="2">
        <f t="shared" si="34"/>
        <v>3</v>
      </c>
      <c r="AS327">
        <v>10</v>
      </c>
      <c r="AT327">
        <v>4</v>
      </c>
      <c r="AW327" s="93">
        <f t="shared" si="35"/>
        <v>0.83333333333333337</v>
      </c>
      <c r="AX327">
        <f t="shared" si="36"/>
        <v>4</v>
      </c>
    </row>
    <row r="328" spans="2:50">
      <c r="B328" s="35" t="s">
        <v>1959</v>
      </c>
      <c r="C328" s="35" t="s">
        <v>1960</v>
      </c>
      <c r="D328" s="35">
        <v>39165</v>
      </c>
      <c r="E328" s="57">
        <v>0</v>
      </c>
      <c r="F328" s="57">
        <v>0</v>
      </c>
      <c r="G328" s="68">
        <v>0</v>
      </c>
      <c r="H328" s="68">
        <v>0</v>
      </c>
      <c r="I328" s="68">
        <v>0</v>
      </c>
      <c r="J328" s="68">
        <v>0</v>
      </c>
      <c r="K328" s="57">
        <v>0</v>
      </c>
      <c r="L328" s="57">
        <v>0</v>
      </c>
      <c r="M328" s="57">
        <v>0</v>
      </c>
      <c r="N328" s="57">
        <v>0</v>
      </c>
      <c r="O328" s="57">
        <v>0</v>
      </c>
      <c r="P328" s="57">
        <v>0</v>
      </c>
      <c r="Q328" s="57">
        <v>0</v>
      </c>
      <c r="R328" s="57">
        <v>0</v>
      </c>
      <c r="S328" s="57">
        <v>0</v>
      </c>
      <c r="T328" s="57">
        <v>0</v>
      </c>
      <c r="U328" s="57">
        <v>0</v>
      </c>
      <c r="V328" s="57">
        <v>0</v>
      </c>
      <c r="W328" s="57">
        <v>0</v>
      </c>
      <c r="X328" s="57">
        <v>0</v>
      </c>
      <c r="Y328" s="57">
        <v>0</v>
      </c>
      <c r="Z328" s="57">
        <v>0</v>
      </c>
      <c r="AA328" s="57">
        <v>0</v>
      </c>
      <c r="AB328" s="57">
        <v>0</v>
      </c>
      <c r="AC328" s="57">
        <v>0</v>
      </c>
      <c r="AD328" s="57">
        <v>0</v>
      </c>
      <c r="AE328" s="57">
        <v>0</v>
      </c>
      <c r="AF328" s="57">
        <v>0</v>
      </c>
      <c r="AG328" s="57">
        <v>0</v>
      </c>
      <c r="AH328" s="57">
        <v>0</v>
      </c>
      <c r="AI328" s="37">
        <f t="shared" si="40"/>
        <v>0</v>
      </c>
      <c r="AJ328" s="38">
        <f t="shared" si="41"/>
        <v>0</v>
      </c>
      <c r="AK328" s="39">
        <f t="shared" si="42"/>
        <v>0</v>
      </c>
      <c r="AL328" s="69" t="s">
        <v>2472</v>
      </c>
      <c r="AO328" s="2">
        <f t="shared" si="33"/>
        <v>0</v>
      </c>
      <c r="AP328" s="2">
        <f t="shared" si="34"/>
        <v>2</v>
      </c>
      <c r="AS328">
        <v>10</v>
      </c>
      <c r="AT328">
        <v>4</v>
      </c>
      <c r="AW328" s="93">
        <f t="shared" si="35"/>
        <v>0.83333333333333337</v>
      </c>
      <c r="AX328">
        <f t="shared" si="36"/>
        <v>4</v>
      </c>
    </row>
    <row r="329" spans="2:50">
      <c r="B329" s="35" t="s">
        <v>1079</v>
      </c>
      <c r="C329" s="35" t="s">
        <v>1080</v>
      </c>
      <c r="D329" s="35">
        <v>39165</v>
      </c>
      <c r="E329" s="57">
        <v>0</v>
      </c>
      <c r="F329" s="57">
        <v>0</v>
      </c>
      <c r="G329" s="68">
        <v>0</v>
      </c>
      <c r="H329" s="68">
        <v>0</v>
      </c>
      <c r="I329" s="68">
        <v>0</v>
      </c>
      <c r="J329" s="68">
        <v>0</v>
      </c>
      <c r="K329" s="57">
        <v>0</v>
      </c>
      <c r="L329" s="57">
        <v>0</v>
      </c>
      <c r="M329" s="57">
        <v>0</v>
      </c>
      <c r="N329" s="57">
        <v>0</v>
      </c>
      <c r="O329" s="57">
        <v>0</v>
      </c>
      <c r="P329" s="57">
        <v>0</v>
      </c>
      <c r="Q329" s="57">
        <v>0</v>
      </c>
      <c r="R329" s="57">
        <v>0</v>
      </c>
      <c r="S329" s="57">
        <v>0</v>
      </c>
      <c r="T329" s="57">
        <v>0</v>
      </c>
      <c r="U329" s="57">
        <v>0</v>
      </c>
      <c r="V329" s="57">
        <v>0</v>
      </c>
      <c r="W329" s="57">
        <v>0</v>
      </c>
      <c r="X329" s="57">
        <v>0</v>
      </c>
      <c r="Y329" s="57">
        <v>0</v>
      </c>
      <c r="Z329" s="57">
        <v>0</v>
      </c>
      <c r="AA329" s="57">
        <v>0</v>
      </c>
      <c r="AB329" s="57">
        <v>0</v>
      </c>
      <c r="AC329" s="57">
        <v>0</v>
      </c>
      <c r="AD329" s="57">
        <v>0</v>
      </c>
      <c r="AE329" s="57">
        <v>0</v>
      </c>
      <c r="AF329" s="57">
        <v>0</v>
      </c>
      <c r="AG329" s="57">
        <v>0</v>
      </c>
      <c r="AH329" s="57">
        <v>0</v>
      </c>
      <c r="AI329" s="37">
        <f t="shared" si="40"/>
        <v>0</v>
      </c>
      <c r="AJ329" s="38">
        <f t="shared" si="41"/>
        <v>0</v>
      </c>
      <c r="AK329" s="39">
        <f t="shared" si="42"/>
        <v>0</v>
      </c>
      <c r="AL329" s="69" t="s">
        <v>2468</v>
      </c>
      <c r="AO329" s="2">
        <f t="shared" si="33"/>
        <v>0</v>
      </c>
      <c r="AP329" s="2">
        <f t="shared" si="34"/>
        <v>3</v>
      </c>
      <c r="AS329">
        <v>11</v>
      </c>
      <c r="AT329">
        <v>4</v>
      </c>
      <c r="AW329" s="93">
        <f t="shared" si="35"/>
        <v>0.91666666666666663</v>
      </c>
      <c r="AX329">
        <f t="shared" si="36"/>
        <v>4</v>
      </c>
    </row>
    <row r="330" spans="2:50">
      <c r="B330" s="35" t="s">
        <v>1081</v>
      </c>
      <c r="C330" s="35" t="s">
        <v>1082</v>
      </c>
      <c r="D330" s="35">
        <v>39165</v>
      </c>
      <c r="E330" s="57">
        <v>0</v>
      </c>
      <c r="F330" s="57">
        <v>0</v>
      </c>
      <c r="G330" s="68">
        <v>0</v>
      </c>
      <c r="H330" s="68">
        <v>0</v>
      </c>
      <c r="I330" s="68">
        <v>0</v>
      </c>
      <c r="J330" s="68">
        <v>0</v>
      </c>
      <c r="K330" s="57">
        <v>0</v>
      </c>
      <c r="L330" s="57">
        <v>0</v>
      </c>
      <c r="M330" s="57">
        <v>0</v>
      </c>
      <c r="N330" s="57">
        <v>0</v>
      </c>
      <c r="O330" s="57">
        <v>0</v>
      </c>
      <c r="P330" s="57">
        <v>0</v>
      </c>
      <c r="Q330" s="57">
        <v>0</v>
      </c>
      <c r="R330" s="57">
        <v>0</v>
      </c>
      <c r="S330" s="57">
        <v>0</v>
      </c>
      <c r="T330" s="57">
        <v>0</v>
      </c>
      <c r="U330" s="57">
        <v>0</v>
      </c>
      <c r="V330" s="57">
        <v>0</v>
      </c>
      <c r="W330" s="57">
        <v>0</v>
      </c>
      <c r="X330" s="57">
        <v>0</v>
      </c>
      <c r="Y330" s="57">
        <v>0</v>
      </c>
      <c r="Z330" s="57">
        <v>0</v>
      </c>
      <c r="AA330" s="57">
        <v>0</v>
      </c>
      <c r="AB330" s="57">
        <v>0</v>
      </c>
      <c r="AC330" s="57">
        <v>0</v>
      </c>
      <c r="AD330" s="57">
        <v>0</v>
      </c>
      <c r="AE330" s="57">
        <v>0</v>
      </c>
      <c r="AF330" s="57">
        <v>0</v>
      </c>
      <c r="AG330" s="57">
        <v>0</v>
      </c>
      <c r="AH330" s="57">
        <v>0</v>
      </c>
      <c r="AI330" s="37">
        <f t="shared" si="40"/>
        <v>0</v>
      </c>
      <c r="AJ330" s="38">
        <f t="shared" si="41"/>
        <v>0</v>
      </c>
      <c r="AK330" s="39">
        <f t="shared" si="42"/>
        <v>0</v>
      </c>
      <c r="AL330" s="69" t="s">
        <v>2472</v>
      </c>
      <c r="AO330" s="2">
        <f t="shared" si="33"/>
        <v>0</v>
      </c>
      <c r="AP330" s="2">
        <f t="shared" si="34"/>
        <v>2</v>
      </c>
      <c r="AS330">
        <v>12</v>
      </c>
      <c r="AT330">
        <v>4</v>
      </c>
      <c r="AW330" s="93">
        <f t="shared" si="35"/>
        <v>1</v>
      </c>
      <c r="AX330">
        <f t="shared" si="36"/>
        <v>4</v>
      </c>
    </row>
    <row r="331" spans="2:50">
      <c r="B331" s="35" t="s">
        <v>1083</v>
      </c>
      <c r="C331" s="35" t="s">
        <v>1084</v>
      </c>
      <c r="D331" s="35">
        <v>39165</v>
      </c>
      <c r="E331" s="57">
        <v>0</v>
      </c>
      <c r="F331" s="57">
        <v>0</v>
      </c>
      <c r="G331" s="68">
        <v>0</v>
      </c>
      <c r="H331" s="68">
        <v>0</v>
      </c>
      <c r="I331" s="68">
        <v>0</v>
      </c>
      <c r="J331" s="68">
        <v>0</v>
      </c>
      <c r="K331" s="57">
        <v>0</v>
      </c>
      <c r="L331" s="57">
        <v>0</v>
      </c>
      <c r="M331" s="57">
        <v>0</v>
      </c>
      <c r="N331" s="57">
        <v>1</v>
      </c>
      <c r="O331" s="57">
        <v>0</v>
      </c>
      <c r="P331" s="57">
        <v>0</v>
      </c>
      <c r="Q331" s="57">
        <v>0</v>
      </c>
      <c r="R331" s="57">
        <v>0</v>
      </c>
      <c r="S331" s="57">
        <v>0</v>
      </c>
      <c r="T331" s="57">
        <v>0</v>
      </c>
      <c r="U331" s="57">
        <v>1</v>
      </c>
      <c r="V331" s="57">
        <v>0</v>
      </c>
      <c r="W331" s="57">
        <v>0</v>
      </c>
      <c r="X331" s="57">
        <v>0</v>
      </c>
      <c r="Y331" s="57">
        <v>0</v>
      </c>
      <c r="Z331" s="57">
        <v>0</v>
      </c>
      <c r="AA331" s="57">
        <v>0</v>
      </c>
      <c r="AB331" s="57">
        <v>0</v>
      </c>
      <c r="AC331" s="57">
        <v>0</v>
      </c>
      <c r="AD331" s="57">
        <v>0</v>
      </c>
      <c r="AE331" s="57">
        <v>0</v>
      </c>
      <c r="AF331" s="57">
        <v>0</v>
      </c>
      <c r="AG331" s="57">
        <v>0</v>
      </c>
      <c r="AH331" s="57">
        <v>0</v>
      </c>
      <c r="AI331" s="37">
        <f t="shared" si="40"/>
        <v>2</v>
      </c>
      <c r="AJ331" s="38">
        <f t="shared" si="41"/>
        <v>1</v>
      </c>
      <c r="AK331" s="39">
        <f t="shared" si="42"/>
        <v>2</v>
      </c>
      <c r="AL331" s="69" t="s">
        <v>2468</v>
      </c>
      <c r="AO331" s="2">
        <f t="shared" si="33"/>
        <v>2</v>
      </c>
      <c r="AP331" s="2">
        <f t="shared" si="34"/>
        <v>3</v>
      </c>
      <c r="AS331">
        <v>12</v>
      </c>
      <c r="AT331">
        <v>4</v>
      </c>
      <c r="AW331" s="93">
        <f t="shared" si="35"/>
        <v>1</v>
      </c>
      <c r="AX331">
        <f t="shared" si="36"/>
        <v>4</v>
      </c>
    </row>
    <row r="332" spans="2:50">
      <c r="B332" s="35" t="s">
        <v>1085</v>
      </c>
      <c r="C332" s="35" t="s">
        <v>1086</v>
      </c>
      <c r="D332" s="35">
        <v>39165</v>
      </c>
      <c r="E332" s="57">
        <v>0</v>
      </c>
      <c r="F332" s="57">
        <v>0</v>
      </c>
      <c r="G332" s="68">
        <v>0</v>
      </c>
      <c r="H332" s="68">
        <v>0</v>
      </c>
      <c r="I332" s="68">
        <v>0</v>
      </c>
      <c r="J332" s="68">
        <v>0</v>
      </c>
      <c r="K332" s="57">
        <v>0</v>
      </c>
      <c r="L332" s="57">
        <v>0</v>
      </c>
      <c r="M332" s="57">
        <v>0</v>
      </c>
      <c r="N332" s="57">
        <v>0</v>
      </c>
      <c r="O332" s="57">
        <v>0</v>
      </c>
      <c r="P332" s="57">
        <v>0</v>
      </c>
      <c r="Q332" s="57">
        <v>0</v>
      </c>
      <c r="R332" s="57">
        <v>0</v>
      </c>
      <c r="S332" s="57">
        <v>0</v>
      </c>
      <c r="T332" s="57">
        <v>0</v>
      </c>
      <c r="U332" s="57">
        <v>0</v>
      </c>
      <c r="V332" s="57">
        <v>0</v>
      </c>
      <c r="W332" s="57">
        <v>0</v>
      </c>
      <c r="X332" s="57">
        <v>0</v>
      </c>
      <c r="Y332" s="57">
        <v>0</v>
      </c>
      <c r="Z332" s="57">
        <v>0</v>
      </c>
      <c r="AA332" s="57">
        <v>0</v>
      </c>
      <c r="AB332" s="57">
        <v>0</v>
      </c>
      <c r="AC332" s="57">
        <v>0</v>
      </c>
      <c r="AD332" s="57">
        <v>0</v>
      </c>
      <c r="AE332" s="57">
        <v>0</v>
      </c>
      <c r="AF332" s="57">
        <v>0</v>
      </c>
      <c r="AG332" s="57">
        <v>0</v>
      </c>
      <c r="AH332" s="57">
        <v>0</v>
      </c>
      <c r="AI332" s="37">
        <f t="shared" si="40"/>
        <v>0</v>
      </c>
      <c r="AJ332" s="38">
        <f t="shared" si="41"/>
        <v>0</v>
      </c>
      <c r="AK332" s="39">
        <f t="shared" si="42"/>
        <v>0</v>
      </c>
      <c r="AL332" s="69" t="s">
        <v>2468</v>
      </c>
      <c r="AO332" s="2">
        <f t="shared" si="33"/>
        <v>0</v>
      </c>
      <c r="AP332" s="2">
        <f t="shared" si="34"/>
        <v>3</v>
      </c>
      <c r="AS332">
        <v>12</v>
      </c>
      <c r="AT332">
        <v>4</v>
      </c>
      <c r="AW332" s="93">
        <f t="shared" si="35"/>
        <v>1</v>
      </c>
      <c r="AX332">
        <f t="shared" si="36"/>
        <v>4</v>
      </c>
    </row>
    <row r="333" spans="2:50">
      <c r="B333" s="35" t="s">
        <v>1087</v>
      </c>
      <c r="C333" s="35" t="s">
        <v>1088</v>
      </c>
      <c r="D333" s="35">
        <v>39165</v>
      </c>
      <c r="E333" s="57">
        <v>0</v>
      </c>
      <c r="F333" s="57">
        <v>0</v>
      </c>
      <c r="G333" s="68">
        <v>0</v>
      </c>
      <c r="H333" s="68">
        <v>0</v>
      </c>
      <c r="I333" s="68">
        <v>0</v>
      </c>
      <c r="J333" s="68">
        <v>0</v>
      </c>
      <c r="K333" s="57">
        <v>0</v>
      </c>
      <c r="L333" s="57">
        <v>0</v>
      </c>
      <c r="M333" s="57">
        <v>0</v>
      </c>
      <c r="N333" s="57">
        <v>0</v>
      </c>
      <c r="O333" s="57">
        <v>0</v>
      </c>
      <c r="P333" s="57">
        <v>0</v>
      </c>
      <c r="Q333" s="57">
        <v>0</v>
      </c>
      <c r="R333" s="57">
        <v>0</v>
      </c>
      <c r="S333" s="57">
        <v>0</v>
      </c>
      <c r="T333" s="57">
        <v>0</v>
      </c>
      <c r="U333" s="57">
        <v>0</v>
      </c>
      <c r="V333" s="57">
        <v>0</v>
      </c>
      <c r="W333" s="57">
        <v>0</v>
      </c>
      <c r="X333" s="57">
        <v>0</v>
      </c>
      <c r="Y333" s="57">
        <v>0</v>
      </c>
      <c r="Z333" s="57">
        <v>0</v>
      </c>
      <c r="AA333" s="57">
        <v>0</v>
      </c>
      <c r="AB333" s="57">
        <v>0</v>
      </c>
      <c r="AC333" s="57">
        <v>0</v>
      </c>
      <c r="AD333" s="57">
        <v>0</v>
      </c>
      <c r="AE333" s="57">
        <v>0</v>
      </c>
      <c r="AF333" s="57">
        <v>0</v>
      </c>
      <c r="AG333" s="57">
        <v>0</v>
      </c>
      <c r="AH333" s="57">
        <v>0</v>
      </c>
      <c r="AI333" s="37">
        <f t="shared" si="40"/>
        <v>0</v>
      </c>
      <c r="AJ333" s="38">
        <f t="shared" si="41"/>
        <v>0</v>
      </c>
      <c r="AK333" s="39">
        <f t="shared" si="42"/>
        <v>0</v>
      </c>
      <c r="AL333" s="69" t="s">
        <v>2468</v>
      </c>
      <c r="AO333" s="2">
        <f t="shared" si="33"/>
        <v>0</v>
      </c>
      <c r="AP333" s="2">
        <f t="shared" si="34"/>
        <v>3</v>
      </c>
      <c r="AS333">
        <v>4</v>
      </c>
      <c r="AT333" t="s">
        <v>2480</v>
      </c>
    </row>
    <row r="334" spans="2:50">
      <c r="B334" s="35" t="s">
        <v>1089</v>
      </c>
      <c r="C334" s="35" t="s">
        <v>1090</v>
      </c>
      <c r="D334" s="35">
        <v>39165</v>
      </c>
      <c r="E334" s="57">
        <v>0</v>
      </c>
      <c r="F334" s="57">
        <v>0</v>
      </c>
      <c r="G334" s="68">
        <v>0</v>
      </c>
      <c r="H334" s="68">
        <v>0</v>
      </c>
      <c r="I334" s="68">
        <v>0</v>
      </c>
      <c r="J334" s="68">
        <v>0</v>
      </c>
      <c r="K334" s="57">
        <v>0</v>
      </c>
      <c r="L334" s="57">
        <v>0</v>
      </c>
      <c r="M334" s="57">
        <v>0</v>
      </c>
      <c r="N334" s="57">
        <v>1</v>
      </c>
      <c r="O334" s="57">
        <v>0</v>
      </c>
      <c r="P334" s="57">
        <v>0</v>
      </c>
      <c r="Q334" s="57">
        <v>0</v>
      </c>
      <c r="R334" s="57">
        <v>0</v>
      </c>
      <c r="S334" s="57">
        <v>0</v>
      </c>
      <c r="T334" s="57">
        <v>0</v>
      </c>
      <c r="U334" s="57">
        <v>0</v>
      </c>
      <c r="V334" s="57">
        <v>0</v>
      </c>
      <c r="W334" s="57">
        <v>0</v>
      </c>
      <c r="X334" s="57">
        <v>0</v>
      </c>
      <c r="Y334" s="57">
        <v>0</v>
      </c>
      <c r="Z334" s="57">
        <v>0</v>
      </c>
      <c r="AA334" s="57">
        <v>0</v>
      </c>
      <c r="AB334" s="57">
        <v>0</v>
      </c>
      <c r="AC334" s="57">
        <v>0</v>
      </c>
      <c r="AD334" s="57">
        <v>0</v>
      </c>
      <c r="AE334" s="57">
        <v>0</v>
      </c>
      <c r="AF334" s="57">
        <v>0</v>
      </c>
      <c r="AG334" s="57">
        <v>0</v>
      </c>
      <c r="AH334" s="57">
        <v>0</v>
      </c>
      <c r="AI334" s="37">
        <f t="shared" si="40"/>
        <v>1</v>
      </c>
      <c r="AJ334" s="38">
        <f t="shared" si="41"/>
        <v>1</v>
      </c>
      <c r="AK334" s="39">
        <f t="shared" si="42"/>
        <v>1</v>
      </c>
      <c r="AL334" s="69" t="s">
        <v>2468</v>
      </c>
      <c r="AO334" s="2">
        <f t="shared" si="33"/>
        <v>1</v>
      </c>
      <c r="AP334" s="2">
        <f t="shared" si="34"/>
        <v>3</v>
      </c>
      <c r="AS334">
        <v>0</v>
      </c>
      <c r="AT334" t="s">
        <v>2480</v>
      </c>
    </row>
    <row r="335" spans="2:50">
      <c r="B335" s="35" t="s">
        <v>1091</v>
      </c>
      <c r="C335" s="35" t="s">
        <v>1092</v>
      </c>
      <c r="D335" s="35">
        <v>39165</v>
      </c>
      <c r="E335" s="57">
        <v>0</v>
      </c>
      <c r="F335" s="57">
        <v>0</v>
      </c>
      <c r="G335" s="68">
        <v>0</v>
      </c>
      <c r="H335" s="68">
        <v>0</v>
      </c>
      <c r="I335" s="68">
        <v>0</v>
      </c>
      <c r="J335" s="68">
        <v>0</v>
      </c>
      <c r="K335" s="57">
        <v>0</v>
      </c>
      <c r="L335" s="57">
        <v>0</v>
      </c>
      <c r="M335" s="57">
        <v>0</v>
      </c>
      <c r="N335" s="57">
        <v>0</v>
      </c>
      <c r="O335" s="57">
        <v>0</v>
      </c>
      <c r="P335" s="57">
        <v>0</v>
      </c>
      <c r="Q335" s="57">
        <v>0</v>
      </c>
      <c r="R335" s="57">
        <v>0</v>
      </c>
      <c r="S335" s="57">
        <v>0</v>
      </c>
      <c r="T335" s="57">
        <v>0</v>
      </c>
      <c r="U335" s="57">
        <v>0</v>
      </c>
      <c r="V335" s="57">
        <v>0</v>
      </c>
      <c r="W335" s="57">
        <v>0</v>
      </c>
      <c r="X335" s="57">
        <v>0</v>
      </c>
      <c r="Y335" s="57">
        <v>0</v>
      </c>
      <c r="Z335" s="57">
        <v>0</v>
      </c>
      <c r="AA335" s="57">
        <v>0</v>
      </c>
      <c r="AB335" s="57">
        <v>0</v>
      </c>
      <c r="AC335" s="57">
        <v>0</v>
      </c>
      <c r="AD335" s="57">
        <v>0</v>
      </c>
      <c r="AE335" s="57">
        <v>0</v>
      </c>
      <c r="AF335" s="57">
        <v>0</v>
      </c>
      <c r="AG335" s="57">
        <v>0</v>
      </c>
      <c r="AH335" s="57">
        <v>0</v>
      </c>
      <c r="AI335" s="37">
        <f t="shared" si="40"/>
        <v>0</v>
      </c>
      <c r="AJ335" s="38">
        <f t="shared" si="41"/>
        <v>0</v>
      </c>
      <c r="AK335" s="39">
        <f t="shared" si="42"/>
        <v>0</v>
      </c>
      <c r="AL335" s="69" t="s">
        <v>2472</v>
      </c>
      <c r="AO335" s="2">
        <f t="shared" si="33"/>
        <v>0</v>
      </c>
      <c r="AP335" s="2">
        <f t="shared" si="34"/>
        <v>2</v>
      </c>
      <c r="AS335">
        <v>0</v>
      </c>
      <c r="AT335" t="s">
        <v>2480</v>
      </c>
    </row>
    <row r="336" spans="2:50">
      <c r="B336" s="35" t="s">
        <v>1093</v>
      </c>
      <c r="C336" s="35" t="s">
        <v>1094</v>
      </c>
      <c r="D336" s="35">
        <v>39165</v>
      </c>
      <c r="E336" s="57">
        <v>0</v>
      </c>
      <c r="F336" s="57">
        <v>0</v>
      </c>
      <c r="G336" s="68">
        <v>1</v>
      </c>
      <c r="H336" s="68">
        <v>0</v>
      </c>
      <c r="I336" s="68">
        <v>0</v>
      </c>
      <c r="J336" s="68">
        <v>0</v>
      </c>
      <c r="K336" s="57">
        <v>0</v>
      </c>
      <c r="L336" s="57">
        <v>0</v>
      </c>
      <c r="M336" s="57">
        <v>1</v>
      </c>
      <c r="N336" s="57">
        <v>0</v>
      </c>
      <c r="O336" s="57">
        <v>1</v>
      </c>
      <c r="P336" s="57">
        <v>0</v>
      </c>
      <c r="Q336" s="57">
        <v>0</v>
      </c>
      <c r="R336" s="57">
        <v>0</v>
      </c>
      <c r="S336" s="57">
        <v>1</v>
      </c>
      <c r="T336" s="57">
        <v>0</v>
      </c>
      <c r="U336" s="57">
        <v>1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1</v>
      </c>
      <c r="AF336" s="57">
        <v>0</v>
      </c>
      <c r="AG336" s="57">
        <v>0</v>
      </c>
      <c r="AH336" s="57">
        <v>0</v>
      </c>
      <c r="AI336" s="37">
        <f t="shared" si="40"/>
        <v>6</v>
      </c>
      <c r="AJ336" s="38">
        <f t="shared" si="41"/>
        <v>1</v>
      </c>
      <c r="AK336" s="39">
        <f t="shared" si="42"/>
        <v>6</v>
      </c>
      <c r="AL336" s="69" t="s">
        <v>2468</v>
      </c>
      <c r="AO336" s="2">
        <f t="shared" si="33"/>
        <v>6</v>
      </c>
      <c r="AP336" s="2">
        <f t="shared" si="34"/>
        <v>3</v>
      </c>
      <c r="AS336">
        <v>0</v>
      </c>
      <c r="AT336" t="s">
        <v>2480</v>
      </c>
    </row>
    <row r="337" spans="2:46">
      <c r="B337" s="35" t="s">
        <v>1095</v>
      </c>
      <c r="C337" s="35" t="s">
        <v>1096</v>
      </c>
      <c r="D337" s="35">
        <v>39165</v>
      </c>
      <c r="E337" s="57">
        <v>0</v>
      </c>
      <c r="F337" s="57">
        <v>0</v>
      </c>
      <c r="G337" s="68">
        <v>1</v>
      </c>
      <c r="H337" s="68">
        <v>0</v>
      </c>
      <c r="I337" s="68">
        <v>0</v>
      </c>
      <c r="J337" s="68">
        <v>0</v>
      </c>
      <c r="K337" s="57">
        <v>0</v>
      </c>
      <c r="L337" s="57">
        <v>1</v>
      </c>
      <c r="M337" s="57">
        <v>0</v>
      </c>
      <c r="N337" s="57">
        <v>1</v>
      </c>
      <c r="O337" s="57">
        <v>0</v>
      </c>
      <c r="P337" s="57">
        <v>1</v>
      </c>
      <c r="Q337" s="57">
        <v>0</v>
      </c>
      <c r="R337" s="57">
        <v>0</v>
      </c>
      <c r="S337" s="57">
        <v>0</v>
      </c>
      <c r="T337" s="57">
        <v>0</v>
      </c>
      <c r="U337" s="57">
        <v>0</v>
      </c>
      <c r="V337" s="57">
        <v>1</v>
      </c>
      <c r="W337" s="57">
        <v>0</v>
      </c>
      <c r="X337" s="57">
        <v>1</v>
      </c>
      <c r="Y337" s="57">
        <v>0</v>
      </c>
      <c r="Z337" s="57">
        <v>0</v>
      </c>
      <c r="AA337" s="57">
        <v>0</v>
      </c>
      <c r="AB337" s="57">
        <v>0</v>
      </c>
      <c r="AC337" s="57">
        <v>0</v>
      </c>
      <c r="AD337" s="57">
        <v>0</v>
      </c>
      <c r="AE337" s="57">
        <v>0</v>
      </c>
      <c r="AF337" s="57">
        <v>1</v>
      </c>
      <c r="AG337" s="57">
        <v>0</v>
      </c>
      <c r="AH337" s="57">
        <v>0</v>
      </c>
      <c r="AI337" s="37">
        <f t="shared" si="40"/>
        <v>7</v>
      </c>
      <c r="AJ337" s="38">
        <f t="shared" si="41"/>
        <v>1</v>
      </c>
      <c r="AK337" s="39">
        <f t="shared" si="42"/>
        <v>7</v>
      </c>
      <c r="AL337" s="69" t="s">
        <v>2464</v>
      </c>
      <c r="AO337" s="2">
        <f t="shared" si="33"/>
        <v>7</v>
      </c>
      <c r="AP337" s="2">
        <f t="shared" si="34"/>
        <v>4</v>
      </c>
      <c r="AS337">
        <v>0</v>
      </c>
      <c r="AT337" t="s">
        <v>2480</v>
      </c>
    </row>
    <row r="338" spans="2:46">
      <c r="B338" s="35" t="s">
        <v>1961</v>
      </c>
      <c r="C338" s="35" t="s">
        <v>1962</v>
      </c>
      <c r="D338" s="35">
        <v>39165</v>
      </c>
      <c r="E338" s="57">
        <v>0</v>
      </c>
      <c r="F338" s="57">
        <v>0</v>
      </c>
      <c r="G338" s="68">
        <v>0</v>
      </c>
      <c r="H338" s="68">
        <v>0</v>
      </c>
      <c r="I338" s="68">
        <v>0</v>
      </c>
      <c r="J338" s="68">
        <v>0</v>
      </c>
      <c r="K338" s="57">
        <v>0</v>
      </c>
      <c r="L338" s="57">
        <v>0</v>
      </c>
      <c r="M338" s="57">
        <v>0</v>
      </c>
      <c r="N338" s="57">
        <v>0</v>
      </c>
      <c r="O338" s="57">
        <v>0</v>
      </c>
      <c r="P338" s="57">
        <v>0</v>
      </c>
      <c r="Q338" s="57">
        <v>0</v>
      </c>
      <c r="R338" s="57">
        <v>0</v>
      </c>
      <c r="S338" s="57">
        <v>0</v>
      </c>
      <c r="T338" s="57">
        <v>0</v>
      </c>
      <c r="U338" s="57">
        <v>0</v>
      </c>
      <c r="V338" s="57">
        <v>0</v>
      </c>
      <c r="W338" s="57">
        <v>0</v>
      </c>
      <c r="X338" s="57">
        <v>0</v>
      </c>
      <c r="Y338" s="57">
        <v>0</v>
      </c>
      <c r="Z338" s="57">
        <v>0</v>
      </c>
      <c r="AA338" s="57">
        <v>0</v>
      </c>
      <c r="AB338" s="57">
        <v>0</v>
      </c>
      <c r="AC338" s="57">
        <v>0</v>
      </c>
      <c r="AD338" s="57">
        <v>0</v>
      </c>
      <c r="AE338" s="57">
        <v>0</v>
      </c>
      <c r="AF338" s="57">
        <v>0</v>
      </c>
      <c r="AG338" s="57">
        <v>0</v>
      </c>
      <c r="AH338" s="57">
        <v>0</v>
      </c>
      <c r="AI338" s="37">
        <f t="shared" si="40"/>
        <v>0</v>
      </c>
      <c r="AJ338" s="38">
        <f t="shared" si="41"/>
        <v>0</v>
      </c>
      <c r="AK338" s="39">
        <f t="shared" si="42"/>
        <v>0</v>
      </c>
      <c r="AL338" s="69" t="s">
        <v>2472</v>
      </c>
      <c r="AO338" s="2">
        <f t="shared" si="33"/>
        <v>0</v>
      </c>
      <c r="AP338" s="2">
        <f t="shared" si="34"/>
        <v>2</v>
      </c>
      <c r="AS338">
        <v>0</v>
      </c>
      <c r="AT338" t="s">
        <v>2480</v>
      </c>
    </row>
    <row r="339" spans="2:46">
      <c r="B339" s="35" t="s">
        <v>1097</v>
      </c>
      <c r="C339" s="35" t="s">
        <v>1098</v>
      </c>
      <c r="D339" s="35">
        <v>39165</v>
      </c>
      <c r="E339" s="57">
        <v>0</v>
      </c>
      <c r="F339" s="57">
        <v>0</v>
      </c>
      <c r="G339" s="68">
        <v>0</v>
      </c>
      <c r="H339" s="68">
        <v>0</v>
      </c>
      <c r="I339" s="68">
        <v>0</v>
      </c>
      <c r="J339" s="68">
        <v>0</v>
      </c>
      <c r="K339" s="57">
        <v>0</v>
      </c>
      <c r="L339" s="57">
        <v>0</v>
      </c>
      <c r="M339" s="57">
        <v>0</v>
      </c>
      <c r="N339" s="57">
        <v>0</v>
      </c>
      <c r="O339" s="57">
        <v>0</v>
      </c>
      <c r="P339" s="57">
        <v>0</v>
      </c>
      <c r="Q339" s="57">
        <v>0</v>
      </c>
      <c r="R339" s="57">
        <v>0</v>
      </c>
      <c r="S339" s="57">
        <v>0</v>
      </c>
      <c r="T339" s="57">
        <v>0</v>
      </c>
      <c r="U339" s="57">
        <v>0</v>
      </c>
      <c r="V339" s="57">
        <v>0</v>
      </c>
      <c r="W339" s="57">
        <v>0</v>
      </c>
      <c r="X339" s="57">
        <v>0</v>
      </c>
      <c r="Y339" s="57">
        <v>0</v>
      </c>
      <c r="Z339" s="57">
        <v>0</v>
      </c>
      <c r="AA339" s="57">
        <v>0</v>
      </c>
      <c r="AB339" s="57">
        <v>0</v>
      </c>
      <c r="AC339" s="57">
        <v>0</v>
      </c>
      <c r="AD339" s="57">
        <v>0</v>
      </c>
      <c r="AE339" s="57">
        <v>0</v>
      </c>
      <c r="AF339" s="57">
        <v>0</v>
      </c>
      <c r="AG339" s="57">
        <v>0</v>
      </c>
      <c r="AH339" s="57">
        <v>0</v>
      </c>
      <c r="AI339" s="37">
        <f t="shared" si="40"/>
        <v>0</v>
      </c>
      <c r="AJ339" s="38">
        <f t="shared" si="41"/>
        <v>0</v>
      </c>
      <c r="AK339" s="39">
        <f t="shared" si="42"/>
        <v>0</v>
      </c>
      <c r="AL339" s="69" t="s">
        <v>2468</v>
      </c>
      <c r="AO339" s="2">
        <f t="shared" si="33"/>
        <v>0</v>
      </c>
      <c r="AP339" s="2">
        <f t="shared" si="34"/>
        <v>3</v>
      </c>
      <c r="AS339">
        <v>0</v>
      </c>
      <c r="AT339" t="s">
        <v>2482</v>
      </c>
    </row>
    <row r="340" spans="2:46">
      <c r="B340" s="35" t="s">
        <v>1099</v>
      </c>
      <c r="C340" s="35" t="s">
        <v>1100</v>
      </c>
      <c r="D340" s="35">
        <v>39165</v>
      </c>
      <c r="E340" s="57">
        <v>0</v>
      </c>
      <c r="F340" s="57">
        <v>0</v>
      </c>
      <c r="G340" s="68">
        <v>1</v>
      </c>
      <c r="H340" s="68">
        <v>0</v>
      </c>
      <c r="I340" s="68">
        <v>0</v>
      </c>
      <c r="J340" s="68">
        <v>0</v>
      </c>
      <c r="K340" s="57">
        <v>0</v>
      </c>
      <c r="L340" s="57">
        <v>0</v>
      </c>
      <c r="M340" s="57">
        <v>0</v>
      </c>
      <c r="N340" s="57">
        <v>1</v>
      </c>
      <c r="O340" s="57">
        <v>1</v>
      </c>
      <c r="P340" s="57">
        <v>0</v>
      </c>
      <c r="Q340" s="57">
        <v>0</v>
      </c>
      <c r="R340" s="57">
        <v>0</v>
      </c>
      <c r="S340" s="57">
        <v>1</v>
      </c>
      <c r="T340" s="57">
        <v>0</v>
      </c>
      <c r="U340" s="57">
        <v>1</v>
      </c>
      <c r="V340" s="57">
        <v>0</v>
      </c>
      <c r="W340" s="57">
        <v>0</v>
      </c>
      <c r="X340" s="57">
        <v>0</v>
      </c>
      <c r="Y340" s="57">
        <v>0</v>
      </c>
      <c r="Z340" s="57">
        <v>0</v>
      </c>
      <c r="AA340" s="57">
        <v>0</v>
      </c>
      <c r="AB340" s="57">
        <v>0</v>
      </c>
      <c r="AC340" s="57">
        <v>0</v>
      </c>
      <c r="AD340" s="57">
        <v>0</v>
      </c>
      <c r="AE340" s="57">
        <v>0</v>
      </c>
      <c r="AF340" s="57">
        <v>0</v>
      </c>
      <c r="AG340" s="57">
        <v>0</v>
      </c>
      <c r="AH340" s="57">
        <v>0</v>
      </c>
      <c r="AI340" s="37">
        <f t="shared" si="40"/>
        <v>5</v>
      </c>
      <c r="AJ340" s="38">
        <f t="shared" si="41"/>
        <v>1</v>
      </c>
      <c r="AK340" s="39">
        <f t="shared" si="42"/>
        <v>5</v>
      </c>
      <c r="AL340" s="69" t="s">
        <v>2464</v>
      </c>
      <c r="AO340" s="2">
        <f t="shared" si="33"/>
        <v>5</v>
      </c>
      <c r="AP340" s="2">
        <f t="shared" si="34"/>
        <v>4</v>
      </c>
      <c r="AS340">
        <v>3</v>
      </c>
      <c r="AT340" t="s">
        <v>2484</v>
      </c>
    </row>
    <row r="341" spans="2:46">
      <c r="B341" s="35" t="s">
        <v>1101</v>
      </c>
      <c r="C341" s="35" t="s">
        <v>1102</v>
      </c>
      <c r="D341" s="35">
        <v>39165</v>
      </c>
      <c r="E341" s="57">
        <v>0</v>
      </c>
      <c r="F341" s="57">
        <v>0</v>
      </c>
      <c r="G341" s="68">
        <v>0</v>
      </c>
      <c r="H341" s="68">
        <v>0</v>
      </c>
      <c r="I341" s="68">
        <v>1</v>
      </c>
      <c r="J341" s="68">
        <v>0</v>
      </c>
      <c r="K341" s="57">
        <v>0</v>
      </c>
      <c r="L341" s="57">
        <v>0</v>
      </c>
      <c r="M341" s="57">
        <v>0</v>
      </c>
      <c r="N341" s="57">
        <v>0</v>
      </c>
      <c r="O341" s="57">
        <v>0</v>
      </c>
      <c r="P341" s="57">
        <v>0</v>
      </c>
      <c r="Q341" s="57">
        <v>0</v>
      </c>
      <c r="R341" s="57">
        <v>0</v>
      </c>
      <c r="S341" s="57">
        <v>0</v>
      </c>
      <c r="T341" s="57">
        <v>0</v>
      </c>
      <c r="U341" s="57">
        <v>0</v>
      </c>
      <c r="V341" s="57">
        <v>0</v>
      </c>
      <c r="W341" s="57">
        <v>0</v>
      </c>
      <c r="X341" s="57">
        <v>0</v>
      </c>
      <c r="Y341" s="57">
        <v>0</v>
      </c>
      <c r="Z341" s="57">
        <v>0</v>
      </c>
      <c r="AA341" s="57">
        <v>0</v>
      </c>
      <c r="AB341" s="57">
        <v>0</v>
      </c>
      <c r="AC341" s="57">
        <v>0</v>
      </c>
      <c r="AD341" s="57">
        <v>0</v>
      </c>
      <c r="AE341" s="57">
        <v>0</v>
      </c>
      <c r="AF341" s="57">
        <v>0</v>
      </c>
      <c r="AG341" s="57">
        <v>0</v>
      </c>
      <c r="AH341" s="57">
        <v>0</v>
      </c>
      <c r="AI341" s="37">
        <f t="shared" si="40"/>
        <v>1</v>
      </c>
      <c r="AJ341" s="38">
        <f t="shared" si="41"/>
        <v>1</v>
      </c>
      <c r="AK341" s="39">
        <f t="shared" si="42"/>
        <v>1</v>
      </c>
      <c r="AL341" s="69" t="s">
        <v>2468</v>
      </c>
      <c r="AO341" s="2">
        <f t="shared" si="33"/>
        <v>1</v>
      </c>
      <c r="AP341" s="2">
        <f t="shared" si="34"/>
        <v>3</v>
      </c>
      <c r="AS341">
        <v>0</v>
      </c>
      <c r="AT341" t="e">
        <v>#N/A</v>
      </c>
    </row>
    <row r="343" spans="2:46">
      <c r="B343" t="s">
        <v>1963</v>
      </c>
    </row>
    <row r="344" spans="2:46">
      <c r="B344" t="s">
        <v>1964</v>
      </c>
    </row>
  </sheetData>
  <sortState ref="AS24:AT332">
    <sortCondition ref="AS24:AS332"/>
    <sortCondition ref="AT24:AT332"/>
  </sortState>
  <mergeCells count="7">
    <mergeCell ref="B21:D21"/>
    <mergeCell ref="B22:D22"/>
    <mergeCell ref="AQ2:AT2"/>
    <mergeCell ref="AQ17:AR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I179" sqref="I179"/>
    </sheetView>
  </sheetViews>
  <sheetFormatPr baseColWidth="10" defaultColWidth="11" defaultRowHeight="15" x14ac:dyDescent="0"/>
  <cols>
    <col min="1" max="1" width="24.83203125" customWidth="1"/>
    <col min="2" max="2" width="9.1640625" style="2" customWidth="1"/>
    <col min="3" max="3" width="14.33203125" customWidth="1"/>
    <col min="4" max="4" width="3.1640625" style="43" customWidth="1"/>
    <col min="5" max="5" width="24.83203125" customWidth="1"/>
    <col min="7" max="7" width="14.33203125" customWidth="1"/>
  </cols>
  <sheetData>
    <row r="1" spans="1:7" ht="23">
      <c r="A1" s="1" t="s">
        <v>609</v>
      </c>
      <c r="B1" s="41"/>
      <c r="C1" s="42"/>
      <c r="G1" s="44" t="s">
        <v>47</v>
      </c>
    </row>
    <row r="2" spans="1:7" ht="20">
      <c r="A2" s="4" t="s">
        <v>610</v>
      </c>
      <c r="B2" s="41"/>
      <c r="C2" s="42"/>
      <c r="G2" s="59" t="s">
        <v>1710</v>
      </c>
    </row>
    <row r="11" spans="1:7" ht="17" customHeight="1">
      <c r="A11" s="117" t="s">
        <v>48</v>
      </c>
      <c r="B11" s="117"/>
      <c r="C11" s="117"/>
      <c r="D11" s="117"/>
      <c r="E11" s="117"/>
      <c r="F11" s="117"/>
      <c r="G11" s="117"/>
    </row>
    <row r="12" spans="1:7" ht="17" customHeight="1">
      <c r="A12" s="118" t="s">
        <v>49</v>
      </c>
      <c r="B12" s="118"/>
      <c r="C12" s="118"/>
      <c r="D12" s="118"/>
      <c r="E12" s="118"/>
      <c r="F12" s="118"/>
      <c r="G12" s="118"/>
    </row>
    <row r="14" spans="1:7" s="47" customFormat="1" ht="29.25" customHeight="1">
      <c r="A14" s="45" t="s">
        <v>50</v>
      </c>
      <c r="B14" s="45" t="s">
        <v>16</v>
      </c>
      <c r="C14" s="45" t="s">
        <v>51</v>
      </c>
      <c r="D14" s="46"/>
      <c r="E14" s="45" t="s">
        <v>50</v>
      </c>
      <c r="F14" s="45" t="s">
        <v>16</v>
      </c>
      <c r="G14" s="45" t="s">
        <v>51</v>
      </c>
    </row>
    <row r="15" spans="1:7" s="51" customFormat="1" ht="21" customHeight="1">
      <c r="A15" s="48" t="s">
        <v>611</v>
      </c>
      <c r="B15" s="49" t="s">
        <v>612</v>
      </c>
      <c r="C15" s="48"/>
      <c r="D15" s="50"/>
      <c r="E15" s="48" t="s">
        <v>645</v>
      </c>
      <c r="F15" s="49" t="s">
        <v>646</v>
      </c>
      <c r="G15" s="48"/>
    </row>
    <row r="16" spans="1:7" s="51" customFormat="1" ht="21" customHeight="1">
      <c r="A16" s="52" t="s">
        <v>19</v>
      </c>
      <c r="B16" s="53" t="s">
        <v>20</v>
      </c>
      <c r="C16" s="52"/>
      <c r="D16" s="50"/>
      <c r="E16" s="52" t="s">
        <v>647</v>
      </c>
      <c r="F16" s="53" t="s">
        <v>648</v>
      </c>
      <c r="G16" s="52"/>
    </row>
    <row r="17" spans="1:7" s="51" customFormat="1" ht="21" customHeight="1">
      <c r="A17" s="48" t="s">
        <v>1835</v>
      </c>
      <c r="B17" s="49" t="s">
        <v>1836</v>
      </c>
      <c r="C17" s="48"/>
      <c r="D17" s="50"/>
      <c r="E17" s="48" t="s">
        <v>651</v>
      </c>
      <c r="F17" s="49" t="s">
        <v>652</v>
      </c>
      <c r="G17" s="48"/>
    </row>
    <row r="18" spans="1:7" s="51" customFormat="1" ht="21" customHeight="1">
      <c r="A18" s="52" t="s">
        <v>1837</v>
      </c>
      <c r="B18" s="53" t="s">
        <v>1838</v>
      </c>
      <c r="C18" s="52"/>
      <c r="D18" s="50"/>
      <c r="E18" s="52" t="s">
        <v>653</v>
      </c>
      <c r="F18" s="53" t="s">
        <v>654</v>
      </c>
      <c r="G18" s="52"/>
    </row>
    <row r="19" spans="1:7" s="51" customFormat="1" ht="21" customHeight="1">
      <c r="A19" s="48" t="s">
        <v>1839</v>
      </c>
      <c r="B19" s="49" t="s">
        <v>1840</v>
      </c>
      <c r="C19" s="48"/>
      <c r="D19" s="50"/>
      <c r="E19" s="48" t="s">
        <v>655</v>
      </c>
      <c r="F19" s="49" t="s">
        <v>656</v>
      </c>
      <c r="G19" s="48"/>
    </row>
    <row r="20" spans="1:7" s="51" customFormat="1" ht="21" customHeight="1">
      <c r="A20" s="52" t="s">
        <v>613</v>
      </c>
      <c r="B20" s="53" t="s">
        <v>614</v>
      </c>
      <c r="C20" s="52"/>
      <c r="D20" s="50"/>
      <c r="E20" s="52" t="s">
        <v>657</v>
      </c>
      <c r="F20" s="53" t="s">
        <v>658</v>
      </c>
      <c r="G20" s="52"/>
    </row>
    <row r="21" spans="1:7" s="51" customFormat="1" ht="21" customHeight="1">
      <c r="A21" s="48" t="s">
        <v>1841</v>
      </c>
      <c r="B21" s="49" t="s">
        <v>1842</v>
      </c>
      <c r="C21" s="48"/>
      <c r="D21" s="50"/>
      <c r="E21" s="48" t="s">
        <v>1853</v>
      </c>
      <c r="F21" s="49" t="s">
        <v>1854</v>
      </c>
      <c r="G21" s="48"/>
    </row>
    <row r="22" spans="1:7" s="51" customFormat="1" ht="21" customHeight="1">
      <c r="A22" s="52" t="s">
        <v>615</v>
      </c>
      <c r="B22" s="53" t="s">
        <v>616</v>
      </c>
      <c r="C22" s="52"/>
      <c r="D22" s="50"/>
      <c r="E22" s="52" t="s">
        <v>659</v>
      </c>
      <c r="F22" s="53" t="s">
        <v>660</v>
      </c>
      <c r="G22" s="52"/>
    </row>
    <row r="23" spans="1:7" s="51" customFormat="1" ht="21" customHeight="1">
      <c r="A23" s="48" t="s">
        <v>1843</v>
      </c>
      <c r="B23" s="49" t="s">
        <v>1844</v>
      </c>
      <c r="C23" s="48"/>
      <c r="D23" s="50"/>
      <c r="E23" s="48" t="s">
        <v>1855</v>
      </c>
      <c r="F23" s="49" t="s">
        <v>1856</v>
      </c>
      <c r="G23" s="48"/>
    </row>
    <row r="24" spans="1:7" s="51" customFormat="1" ht="21" customHeight="1">
      <c r="A24" s="52" t="s">
        <v>617</v>
      </c>
      <c r="B24" s="53" t="s">
        <v>618</v>
      </c>
      <c r="C24" s="52"/>
      <c r="D24" s="50"/>
      <c r="E24" s="52" t="s">
        <v>1151</v>
      </c>
      <c r="F24" s="53" t="s">
        <v>1152</v>
      </c>
      <c r="G24" s="52"/>
    </row>
    <row r="25" spans="1:7" s="51" customFormat="1" ht="21" customHeight="1">
      <c r="A25" s="48" t="s">
        <v>1845</v>
      </c>
      <c r="B25" s="49" t="s">
        <v>1846</v>
      </c>
      <c r="C25" s="48"/>
      <c r="D25" s="50"/>
      <c r="E25" s="48" t="s">
        <v>661</v>
      </c>
      <c r="F25" s="49" t="s">
        <v>662</v>
      </c>
      <c r="G25" s="48"/>
    </row>
    <row r="26" spans="1:7" s="51" customFormat="1" ht="21" customHeight="1">
      <c r="A26" s="52" t="s">
        <v>619</v>
      </c>
      <c r="B26" s="53" t="s">
        <v>620</v>
      </c>
      <c r="C26" s="52"/>
      <c r="D26" s="50"/>
      <c r="E26" s="52" t="s">
        <v>1857</v>
      </c>
      <c r="F26" s="53" t="s">
        <v>1858</v>
      </c>
      <c r="G26" s="52"/>
    </row>
    <row r="27" spans="1:7" s="51" customFormat="1" ht="21" customHeight="1">
      <c r="A27" s="48" t="s">
        <v>621</v>
      </c>
      <c r="B27" s="49" t="s">
        <v>622</v>
      </c>
      <c r="C27" s="48"/>
      <c r="D27" s="50"/>
      <c r="E27" s="48" t="s">
        <v>663</v>
      </c>
      <c r="F27" s="49" t="s">
        <v>664</v>
      </c>
      <c r="G27" s="48"/>
    </row>
    <row r="28" spans="1:7" s="51" customFormat="1" ht="21" customHeight="1">
      <c r="A28" s="52" t="s">
        <v>623</v>
      </c>
      <c r="B28" s="53" t="s">
        <v>624</v>
      </c>
      <c r="C28" s="52"/>
      <c r="D28" s="50"/>
      <c r="E28" s="52" t="s">
        <v>665</v>
      </c>
      <c r="F28" s="53" t="s">
        <v>666</v>
      </c>
      <c r="G28" s="52"/>
    </row>
    <row r="29" spans="1:7" s="51" customFormat="1" ht="21" customHeight="1">
      <c r="A29" s="48" t="s">
        <v>1847</v>
      </c>
      <c r="B29" s="49" t="s">
        <v>1848</v>
      </c>
      <c r="C29" s="48"/>
      <c r="D29" s="50"/>
      <c r="E29" s="48" t="s">
        <v>667</v>
      </c>
      <c r="F29" s="49" t="s">
        <v>668</v>
      </c>
      <c r="G29" s="48"/>
    </row>
    <row r="30" spans="1:7" s="51" customFormat="1" ht="21" customHeight="1">
      <c r="A30" s="52" t="s">
        <v>1849</v>
      </c>
      <c r="B30" s="53" t="s">
        <v>1850</v>
      </c>
      <c r="C30" s="52"/>
      <c r="D30" s="50"/>
      <c r="E30" s="52" t="s">
        <v>1161</v>
      </c>
      <c r="F30" s="53" t="s">
        <v>1162</v>
      </c>
      <c r="G30" s="52"/>
    </row>
    <row r="31" spans="1:7" s="51" customFormat="1" ht="21" customHeight="1">
      <c r="A31" s="48" t="s">
        <v>625</v>
      </c>
      <c r="B31" s="49" t="s">
        <v>626</v>
      </c>
      <c r="C31" s="48"/>
      <c r="D31" s="50"/>
      <c r="E31" s="48" t="s">
        <v>669</v>
      </c>
      <c r="F31" s="49" t="s">
        <v>670</v>
      </c>
      <c r="G31" s="48"/>
    </row>
    <row r="32" spans="1:7" s="51" customFormat="1" ht="21" customHeight="1">
      <c r="A32" s="52" t="s">
        <v>627</v>
      </c>
      <c r="B32" s="53" t="s">
        <v>628</v>
      </c>
      <c r="C32" s="52"/>
      <c r="D32" s="50"/>
      <c r="E32" s="52" t="s">
        <v>1859</v>
      </c>
      <c r="F32" s="53" t="s">
        <v>1860</v>
      </c>
      <c r="G32" s="52"/>
    </row>
    <row r="33" spans="1:7" s="51" customFormat="1" ht="21" customHeight="1">
      <c r="A33" s="48" t="s">
        <v>629</v>
      </c>
      <c r="B33" s="49" t="s">
        <v>630</v>
      </c>
      <c r="C33" s="48"/>
      <c r="D33" s="50"/>
      <c r="E33" s="48" t="s">
        <v>671</v>
      </c>
      <c r="F33" s="49" t="s">
        <v>672</v>
      </c>
      <c r="G33" s="48"/>
    </row>
    <row r="34" spans="1:7" s="51" customFormat="1" ht="21" customHeight="1">
      <c r="A34" s="52" t="s">
        <v>1851</v>
      </c>
      <c r="B34" s="53" t="s">
        <v>1852</v>
      </c>
      <c r="C34" s="52"/>
      <c r="D34" s="50"/>
      <c r="E34" s="52" t="s">
        <v>673</v>
      </c>
      <c r="F34" s="53" t="s">
        <v>674</v>
      </c>
      <c r="G34" s="52"/>
    </row>
    <row r="35" spans="1:7" s="51" customFormat="1" ht="21" customHeight="1">
      <c r="A35" s="48" t="s">
        <v>631</v>
      </c>
      <c r="B35" s="49" t="s">
        <v>632</v>
      </c>
      <c r="C35" s="48"/>
      <c r="D35" s="50"/>
      <c r="E35" s="48" t="s">
        <v>102</v>
      </c>
      <c r="F35" s="49" t="s">
        <v>103</v>
      </c>
      <c r="G35" s="48"/>
    </row>
    <row r="36" spans="1:7" s="51" customFormat="1" ht="21" customHeight="1">
      <c r="A36" s="52" t="s">
        <v>633</v>
      </c>
      <c r="B36" s="53" t="s">
        <v>634</v>
      </c>
      <c r="C36" s="52"/>
      <c r="D36" s="50"/>
      <c r="E36" s="52" t="s">
        <v>675</v>
      </c>
      <c r="F36" s="53" t="s">
        <v>676</v>
      </c>
      <c r="G36" s="52"/>
    </row>
    <row r="37" spans="1:7" s="51" customFormat="1" ht="21" customHeight="1">
      <c r="A37" s="48" t="s">
        <v>635</v>
      </c>
      <c r="B37" s="49" t="s">
        <v>636</v>
      </c>
      <c r="C37" s="48"/>
      <c r="D37" s="50"/>
      <c r="E37" s="48" t="s">
        <v>677</v>
      </c>
      <c r="F37" s="49" t="s">
        <v>678</v>
      </c>
      <c r="G37" s="48"/>
    </row>
    <row r="38" spans="1:7" s="51" customFormat="1" ht="21" customHeight="1">
      <c r="A38" s="52" t="s">
        <v>637</v>
      </c>
      <c r="B38" s="53" t="s">
        <v>638</v>
      </c>
      <c r="C38" s="52"/>
      <c r="D38" s="50"/>
      <c r="E38" s="52" t="s">
        <v>679</v>
      </c>
      <c r="F38" s="53" t="s">
        <v>680</v>
      </c>
      <c r="G38" s="52"/>
    </row>
    <row r="39" spans="1:7" s="51" customFormat="1" ht="21" customHeight="1">
      <c r="A39" s="48" t="s">
        <v>639</v>
      </c>
      <c r="B39" s="49" t="s">
        <v>640</v>
      </c>
      <c r="C39" s="48"/>
      <c r="D39" s="50"/>
      <c r="E39" s="48" t="s">
        <v>681</v>
      </c>
      <c r="F39" s="49" t="s">
        <v>682</v>
      </c>
      <c r="G39" s="48"/>
    </row>
    <row r="40" spans="1:7" s="51" customFormat="1" ht="21" customHeight="1">
      <c r="A40" s="52" t="s">
        <v>641</v>
      </c>
      <c r="B40" s="53" t="s">
        <v>642</v>
      </c>
      <c r="C40" s="52"/>
      <c r="D40" s="50"/>
      <c r="E40" s="52" t="s">
        <v>683</v>
      </c>
      <c r="F40" s="53" t="s">
        <v>684</v>
      </c>
      <c r="G40" s="52"/>
    </row>
    <row r="41" spans="1:7" s="51" customFormat="1" ht="21" customHeight="1">
      <c r="A41" s="54" t="s">
        <v>643</v>
      </c>
      <c r="B41" s="55" t="s">
        <v>644</v>
      </c>
      <c r="C41" s="54"/>
      <c r="D41" s="50"/>
      <c r="E41" s="54" t="s">
        <v>31</v>
      </c>
      <c r="F41" s="55" t="s">
        <v>32</v>
      </c>
      <c r="G41" s="54"/>
    </row>
    <row r="42" spans="1:7" s="51" customFormat="1" ht="27.75" customHeight="1">
      <c r="A42" s="45" t="s">
        <v>50</v>
      </c>
      <c r="B42" s="45" t="s">
        <v>16</v>
      </c>
      <c r="C42" s="45" t="s">
        <v>51</v>
      </c>
      <c r="D42" s="46"/>
      <c r="E42" s="45" t="s">
        <v>50</v>
      </c>
      <c r="F42" s="45" t="s">
        <v>16</v>
      </c>
      <c r="G42" s="45" t="s">
        <v>51</v>
      </c>
    </row>
    <row r="43" spans="1:7" s="51" customFormat="1" ht="21" customHeight="1">
      <c r="A43" s="48" t="s">
        <v>685</v>
      </c>
      <c r="B43" s="49" t="s">
        <v>686</v>
      </c>
      <c r="C43" s="48"/>
      <c r="D43" s="50"/>
      <c r="E43" s="48" t="s">
        <v>741</v>
      </c>
      <c r="F43" s="49" t="s">
        <v>742</v>
      </c>
      <c r="G43" s="48"/>
    </row>
    <row r="44" spans="1:7" s="51" customFormat="1" ht="21" customHeight="1">
      <c r="A44" s="52" t="s">
        <v>1861</v>
      </c>
      <c r="B44" s="53" t="s">
        <v>1862</v>
      </c>
      <c r="C44" s="52"/>
      <c r="D44" s="50"/>
      <c r="E44" s="52" t="s">
        <v>743</v>
      </c>
      <c r="F44" s="53" t="s">
        <v>744</v>
      </c>
      <c r="G44" s="52"/>
    </row>
    <row r="45" spans="1:7" s="51" customFormat="1" ht="21" customHeight="1">
      <c r="A45" s="48" t="s">
        <v>1863</v>
      </c>
      <c r="B45" s="49" t="s">
        <v>1864</v>
      </c>
      <c r="C45" s="48"/>
      <c r="D45" s="50"/>
      <c r="E45" s="48" t="s">
        <v>745</v>
      </c>
      <c r="F45" s="49" t="s">
        <v>746</v>
      </c>
      <c r="G45" s="48"/>
    </row>
    <row r="46" spans="1:7" s="51" customFormat="1" ht="21" customHeight="1">
      <c r="A46" s="52" t="s">
        <v>687</v>
      </c>
      <c r="B46" s="53" t="s">
        <v>688</v>
      </c>
      <c r="C46" s="52"/>
      <c r="D46" s="50"/>
      <c r="E46" s="52" t="s">
        <v>747</v>
      </c>
      <c r="F46" s="53" t="s">
        <v>748</v>
      </c>
      <c r="G46" s="52"/>
    </row>
    <row r="47" spans="1:7" s="51" customFormat="1" ht="21" customHeight="1">
      <c r="A47" s="48" t="s">
        <v>1865</v>
      </c>
      <c r="B47" s="49" t="s">
        <v>1866</v>
      </c>
      <c r="C47" s="48"/>
      <c r="D47" s="50"/>
      <c r="E47" s="48" t="s">
        <v>1877</v>
      </c>
      <c r="F47" s="49" t="s">
        <v>1878</v>
      </c>
      <c r="G47" s="48"/>
    </row>
    <row r="48" spans="1:7" s="51" customFormat="1" ht="21" customHeight="1">
      <c r="A48" s="52" t="s">
        <v>1867</v>
      </c>
      <c r="B48" s="53" t="s">
        <v>1868</v>
      </c>
      <c r="C48" s="52"/>
      <c r="D48" s="50"/>
      <c r="E48" s="52" t="s">
        <v>1879</v>
      </c>
      <c r="F48" s="53" t="s">
        <v>1880</v>
      </c>
      <c r="G48" s="52"/>
    </row>
    <row r="49" spans="1:7" s="51" customFormat="1" ht="21" customHeight="1">
      <c r="A49" s="48" t="s">
        <v>689</v>
      </c>
      <c r="B49" s="49" t="s">
        <v>690</v>
      </c>
      <c r="C49" s="48"/>
      <c r="D49" s="50"/>
      <c r="E49" s="48" t="s">
        <v>1881</v>
      </c>
      <c r="F49" s="49" t="s">
        <v>1882</v>
      </c>
      <c r="G49" s="48"/>
    </row>
    <row r="50" spans="1:7" s="51" customFormat="1" ht="21" customHeight="1">
      <c r="A50" s="52" t="s">
        <v>691</v>
      </c>
      <c r="B50" s="53" t="s">
        <v>692</v>
      </c>
      <c r="C50" s="52"/>
      <c r="D50" s="50"/>
      <c r="E50" s="52" t="s">
        <v>1883</v>
      </c>
      <c r="F50" s="53" t="s">
        <v>1884</v>
      </c>
      <c r="G50" s="52"/>
    </row>
    <row r="51" spans="1:7" s="51" customFormat="1" ht="21" customHeight="1">
      <c r="A51" s="48" t="s">
        <v>693</v>
      </c>
      <c r="B51" s="49" t="s">
        <v>694</v>
      </c>
      <c r="C51" s="48"/>
      <c r="D51" s="50"/>
      <c r="E51" s="48" t="s">
        <v>749</v>
      </c>
      <c r="F51" s="49" t="s">
        <v>750</v>
      </c>
      <c r="G51" s="48"/>
    </row>
    <row r="52" spans="1:7" s="51" customFormat="1" ht="21" customHeight="1">
      <c r="A52" s="52" t="s">
        <v>695</v>
      </c>
      <c r="B52" s="53" t="s">
        <v>696</v>
      </c>
      <c r="C52" s="52"/>
      <c r="D52" s="50"/>
      <c r="E52" s="52" t="s">
        <v>751</v>
      </c>
      <c r="F52" s="53" t="s">
        <v>752</v>
      </c>
      <c r="G52" s="52"/>
    </row>
    <row r="53" spans="1:7" s="51" customFormat="1" ht="21" customHeight="1">
      <c r="A53" s="48" t="s">
        <v>697</v>
      </c>
      <c r="B53" s="49" t="s">
        <v>698</v>
      </c>
      <c r="C53" s="48"/>
      <c r="D53" s="50"/>
      <c r="E53" s="48" t="s">
        <v>753</v>
      </c>
      <c r="F53" s="49" t="s">
        <v>754</v>
      </c>
      <c r="G53" s="48"/>
    </row>
    <row r="54" spans="1:7" s="51" customFormat="1" ht="21" customHeight="1">
      <c r="A54" s="52" t="s">
        <v>699</v>
      </c>
      <c r="B54" s="53" t="s">
        <v>700</v>
      </c>
      <c r="C54" s="52"/>
      <c r="D54" s="50"/>
      <c r="E54" s="52" t="s">
        <v>755</v>
      </c>
      <c r="F54" s="53" t="s">
        <v>756</v>
      </c>
      <c r="G54" s="52"/>
    </row>
    <row r="55" spans="1:7" s="51" customFormat="1" ht="21" customHeight="1">
      <c r="A55" s="48" t="s">
        <v>701</v>
      </c>
      <c r="B55" s="49" t="s">
        <v>702</v>
      </c>
      <c r="C55" s="48"/>
      <c r="D55" s="50"/>
      <c r="E55" s="48" t="s">
        <v>757</v>
      </c>
      <c r="F55" s="49" t="s">
        <v>758</v>
      </c>
      <c r="G55" s="48"/>
    </row>
    <row r="56" spans="1:7" s="51" customFormat="1" ht="21" customHeight="1">
      <c r="A56" s="52" t="s">
        <v>703</v>
      </c>
      <c r="B56" s="53" t="s">
        <v>704</v>
      </c>
      <c r="C56" s="52"/>
      <c r="D56" s="50"/>
      <c r="E56" s="52" t="s">
        <v>759</v>
      </c>
      <c r="F56" s="53" t="s">
        <v>760</v>
      </c>
      <c r="G56" s="52"/>
    </row>
    <row r="57" spans="1:7" s="51" customFormat="1" ht="21" customHeight="1">
      <c r="A57" s="48" t="s">
        <v>705</v>
      </c>
      <c r="B57" s="49" t="s">
        <v>706</v>
      </c>
      <c r="C57" s="48"/>
      <c r="D57" s="50"/>
      <c r="E57" s="48" t="s">
        <v>1885</v>
      </c>
      <c r="F57" s="49" t="s">
        <v>1886</v>
      </c>
      <c r="G57" s="48"/>
    </row>
    <row r="58" spans="1:7" s="51" customFormat="1" ht="21" customHeight="1">
      <c r="A58" s="52" t="s">
        <v>1869</v>
      </c>
      <c r="B58" s="53" t="s">
        <v>1870</v>
      </c>
      <c r="C58" s="52"/>
      <c r="D58" s="50"/>
      <c r="E58" s="52" t="s">
        <v>761</v>
      </c>
      <c r="F58" s="53" t="s">
        <v>762</v>
      </c>
      <c r="G58" s="52"/>
    </row>
    <row r="59" spans="1:7" s="51" customFormat="1" ht="21" customHeight="1">
      <c r="A59" s="48" t="s">
        <v>707</v>
      </c>
      <c r="B59" s="49" t="s">
        <v>708</v>
      </c>
      <c r="C59" s="48"/>
      <c r="D59" s="50"/>
      <c r="E59" s="48" t="s">
        <v>763</v>
      </c>
      <c r="F59" s="49" t="s">
        <v>764</v>
      </c>
      <c r="G59" s="48"/>
    </row>
    <row r="60" spans="1:7" s="51" customFormat="1" ht="21" customHeight="1">
      <c r="A60" s="52" t="s">
        <v>709</v>
      </c>
      <c r="B60" s="53" t="s">
        <v>710</v>
      </c>
      <c r="C60" s="52"/>
      <c r="D60" s="50"/>
      <c r="E60" s="52" t="s">
        <v>765</v>
      </c>
      <c r="F60" s="53" t="s">
        <v>766</v>
      </c>
      <c r="G60" s="52"/>
    </row>
    <row r="61" spans="1:7" s="51" customFormat="1" ht="21" customHeight="1">
      <c r="A61" s="48" t="s">
        <v>1871</v>
      </c>
      <c r="B61" s="49" t="s">
        <v>1872</v>
      </c>
      <c r="C61" s="48"/>
      <c r="D61" s="50"/>
      <c r="E61" s="48" t="s">
        <v>1887</v>
      </c>
      <c r="F61" s="49" t="s">
        <v>1888</v>
      </c>
      <c r="G61" s="48"/>
    </row>
    <row r="62" spans="1:7" s="51" customFormat="1" ht="21" customHeight="1">
      <c r="A62" s="52" t="s">
        <v>711</v>
      </c>
      <c r="B62" s="53" t="s">
        <v>712</v>
      </c>
      <c r="C62" s="52"/>
      <c r="D62" s="50"/>
      <c r="E62" s="52" t="s">
        <v>1889</v>
      </c>
      <c r="F62" s="53" t="s">
        <v>1890</v>
      </c>
      <c r="G62" s="52"/>
    </row>
    <row r="63" spans="1:7" s="51" customFormat="1" ht="21" customHeight="1">
      <c r="A63" s="48" t="s">
        <v>713</v>
      </c>
      <c r="B63" s="49" t="s">
        <v>714</v>
      </c>
      <c r="C63" s="48"/>
      <c r="D63" s="50"/>
      <c r="E63" s="48" t="s">
        <v>767</v>
      </c>
      <c r="F63" s="49" t="s">
        <v>768</v>
      </c>
      <c r="G63" s="48"/>
    </row>
    <row r="64" spans="1:7" s="51" customFormat="1" ht="21" customHeight="1">
      <c r="A64" s="52" t="s">
        <v>33</v>
      </c>
      <c r="B64" s="53" t="s">
        <v>34</v>
      </c>
      <c r="C64" s="52"/>
      <c r="D64" s="50"/>
      <c r="E64" s="52" t="s">
        <v>769</v>
      </c>
      <c r="F64" s="53" t="s">
        <v>770</v>
      </c>
      <c r="G64" s="52"/>
    </row>
    <row r="65" spans="1:7" s="51" customFormat="1" ht="21" customHeight="1">
      <c r="A65" s="48" t="s">
        <v>715</v>
      </c>
      <c r="B65" s="49" t="s">
        <v>716</v>
      </c>
      <c r="C65" s="48"/>
      <c r="D65" s="50"/>
      <c r="E65" s="48" t="s">
        <v>771</v>
      </c>
      <c r="F65" s="49" t="s">
        <v>772</v>
      </c>
      <c r="G65" s="48"/>
    </row>
    <row r="66" spans="1:7" s="51" customFormat="1" ht="21" customHeight="1">
      <c r="A66" s="52" t="s">
        <v>717</v>
      </c>
      <c r="B66" s="53" t="s">
        <v>718</v>
      </c>
      <c r="C66" s="52"/>
      <c r="D66" s="50"/>
      <c r="E66" s="52" t="s">
        <v>773</v>
      </c>
      <c r="F66" s="53" t="s">
        <v>774</v>
      </c>
      <c r="G66" s="52"/>
    </row>
    <row r="67" spans="1:7" s="51" customFormat="1" ht="21" customHeight="1">
      <c r="A67" s="48" t="s">
        <v>719</v>
      </c>
      <c r="B67" s="49" t="s">
        <v>720</v>
      </c>
      <c r="C67" s="48"/>
      <c r="D67" s="50"/>
      <c r="E67" s="48" t="s">
        <v>775</v>
      </c>
      <c r="F67" s="49" t="s">
        <v>776</v>
      </c>
      <c r="G67" s="48"/>
    </row>
    <row r="68" spans="1:7" s="51" customFormat="1" ht="21" customHeight="1">
      <c r="A68" s="52" t="s">
        <v>721</v>
      </c>
      <c r="B68" s="53" t="s">
        <v>722</v>
      </c>
      <c r="C68" s="52"/>
      <c r="D68" s="50"/>
      <c r="E68" s="52" t="s">
        <v>777</v>
      </c>
      <c r="F68" s="53" t="s">
        <v>778</v>
      </c>
      <c r="G68" s="52"/>
    </row>
    <row r="69" spans="1:7" s="51" customFormat="1" ht="21" customHeight="1">
      <c r="A69" s="48" t="s">
        <v>723</v>
      </c>
      <c r="B69" s="49" t="s">
        <v>724</v>
      </c>
      <c r="C69" s="48"/>
      <c r="D69" s="50"/>
      <c r="E69" s="48" t="s">
        <v>779</v>
      </c>
      <c r="F69" s="49" t="s">
        <v>780</v>
      </c>
      <c r="G69" s="48"/>
    </row>
    <row r="70" spans="1:7" s="51" customFormat="1" ht="21" customHeight="1">
      <c r="A70" s="52" t="s">
        <v>725</v>
      </c>
      <c r="B70" s="53" t="s">
        <v>726</v>
      </c>
      <c r="C70" s="52"/>
      <c r="D70" s="50"/>
      <c r="E70" s="52" t="s">
        <v>781</v>
      </c>
      <c r="F70" s="53" t="s">
        <v>782</v>
      </c>
      <c r="G70" s="52"/>
    </row>
    <row r="71" spans="1:7" s="51" customFormat="1" ht="21" customHeight="1">
      <c r="A71" s="48" t="s">
        <v>1873</v>
      </c>
      <c r="B71" s="49" t="s">
        <v>1874</v>
      </c>
      <c r="C71" s="48"/>
      <c r="D71" s="50"/>
      <c r="E71" s="48" t="s">
        <v>783</v>
      </c>
      <c r="F71" s="49" t="s">
        <v>784</v>
      </c>
      <c r="G71" s="48"/>
    </row>
    <row r="72" spans="1:7" s="51" customFormat="1" ht="21" customHeight="1">
      <c r="A72" s="52" t="s">
        <v>727</v>
      </c>
      <c r="B72" s="53" t="s">
        <v>728</v>
      </c>
      <c r="C72" s="52"/>
      <c r="D72" s="50"/>
      <c r="E72" s="52" t="s">
        <v>785</v>
      </c>
      <c r="F72" s="53" t="s">
        <v>786</v>
      </c>
      <c r="G72" s="52"/>
    </row>
    <row r="73" spans="1:7" s="51" customFormat="1" ht="21" customHeight="1">
      <c r="A73" s="48" t="s">
        <v>729</v>
      </c>
      <c r="B73" s="49" t="s">
        <v>730</v>
      </c>
      <c r="C73" s="48"/>
      <c r="D73" s="50"/>
      <c r="E73" s="48" t="s">
        <v>787</v>
      </c>
      <c r="F73" s="49" t="s">
        <v>788</v>
      </c>
      <c r="G73" s="48"/>
    </row>
    <row r="74" spans="1:7" s="51" customFormat="1" ht="21" customHeight="1">
      <c r="A74" s="52" t="s">
        <v>731</v>
      </c>
      <c r="B74" s="53" t="s">
        <v>732</v>
      </c>
      <c r="C74" s="52"/>
      <c r="D74" s="50"/>
      <c r="E74" s="52" t="s">
        <v>789</v>
      </c>
      <c r="F74" s="53" t="s">
        <v>790</v>
      </c>
      <c r="G74" s="52"/>
    </row>
    <row r="75" spans="1:7" s="51" customFormat="1" ht="21" customHeight="1">
      <c r="A75" s="48" t="s">
        <v>733</v>
      </c>
      <c r="B75" s="49" t="s">
        <v>734</v>
      </c>
      <c r="C75" s="48"/>
      <c r="D75" s="50"/>
      <c r="E75" s="48" t="s">
        <v>791</v>
      </c>
      <c r="F75" s="49" t="s">
        <v>792</v>
      </c>
      <c r="G75" s="48"/>
    </row>
    <row r="76" spans="1:7" s="51" customFormat="1" ht="21" customHeight="1">
      <c r="A76" s="52" t="s">
        <v>1875</v>
      </c>
      <c r="B76" s="53" t="s">
        <v>1876</v>
      </c>
      <c r="C76" s="52"/>
      <c r="D76" s="50"/>
      <c r="E76" s="52" t="s">
        <v>793</v>
      </c>
      <c r="F76" s="53" t="s">
        <v>794</v>
      </c>
      <c r="G76" s="52"/>
    </row>
    <row r="77" spans="1:7" s="51" customFormat="1" ht="21" customHeight="1">
      <c r="A77" s="48" t="s">
        <v>735</v>
      </c>
      <c r="B77" s="49" t="s">
        <v>736</v>
      </c>
      <c r="C77" s="48"/>
      <c r="D77" s="50"/>
      <c r="E77" s="48" t="s">
        <v>795</v>
      </c>
      <c r="F77" s="49" t="s">
        <v>796</v>
      </c>
      <c r="G77" s="48"/>
    </row>
    <row r="78" spans="1:7" s="51" customFormat="1" ht="21" customHeight="1">
      <c r="A78" s="52" t="s">
        <v>737</v>
      </c>
      <c r="B78" s="53" t="s">
        <v>738</v>
      </c>
      <c r="C78" s="52"/>
      <c r="D78" s="50"/>
      <c r="E78" s="52" t="s">
        <v>797</v>
      </c>
      <c r="F78" s="53" t="s">
        <v>798</v>
      </c>
      <c r="G78" s="52"/>
    </row>
    <row r="79" spans="1:7" s="51" customFormat="1" ht="21" customHeight="1">
      <c r="A79" s="48" t="s">
        <v>739</v>
      </c>
      <c r="B79" s="49" t="s">
        <v>740</v>
      </c>
      <c r="C79" s="48"/>
      <c r="D79" s="50"/>
      <c r="E79" s="48" t="s">
        <v>1891</v>
      </c>
      <c r="F79" s="49" t="s">
        <v>1892</v>
      </c>
      <c r="G79" s="48"/>
    </row>
    <row r="80" spans="1:7" s="51" customFormat="1" ht="29.25" customHeight="1">
      <c r="A80" s="45" t="s">
        <v>50</v>
      </c>
      <c r="B80" s="45" t="s">
        <v>16</v>
      </c>
      <c r="C80" s="45" t="s">
        <v>51</v>
      </c>
      <c r="D80" s="46"/>
      <c r="E80" s="45" t="s">
        <v>50</v>
      </c>
      <c r="F80" s="45" t="s">
        <v>16</v>
      </c>
      <c r="G80" s="45" t="s">
        <v>51</v>
      </c>
    </row>
    <row r="81" spans="1:7" s="51" customFormat="1" ht="21" customHeight="1">
      <c r="A81" s="48" t="s">
        <v>799</v>
      </c>
      <c r="B81" s="49" t="s">
        <v>800</v>
      </c>
      <c r="C81" s="48"/>
      <c r="D81" s="50"/>
      <c r="E81" s="48" t="s">
        <v>861</v>
      </c>
      <c r="F81" s="49" t="s">
        <v>862</v>
      </c>
      <c r="G81" s="48"/>
    </row>
    <row r="82" spans="1:7" s="51" customFormat="1" ht="21" customHeight="1">
      <c r="A82" s="52" t="s">
        <v>801</v>
      </c>
      <c r="B82" s="53" t="s">
        <v>802</v>
      </c>
      <c r="C82" s="52"/>
      <c r="D82" s="50"/>
      <c r="E82" s="52" t="s">
        <v>863</v>
      </c>
      <c r="F82" s="53" t="s">
        <v>864</v>
      </c>
      <c r="G82" s="52"/>
    </row>
    <row r="83" spans="1:7" s="51" customFormat="1" ht="21" customHeight="1">
      <c r="A83" s="48" t="s">
        <v>1893</v>
      </c>
      <c r="B83" s="49" t="s">
        <v>1894</v>
      </c>
      <c r="C83" s="48"/>
      <c r="D83" s="50"/>
      <c r="E83" s="48" t="s">
        <v>865</v>
      </c>
      <c r="F83" s="49" t="s">
        <v>866</v>
      </c>
      <c r="G83" s="48"/>
    </row>
    <row r="84" spans="1:7" s="51" customFormat="1" ht="21" customHeight="1">
      <c r="A84" s="52" t="s">
        <v>803</v>
      </c>
      <c r="B84" s="53" t="s">
        <v>804</v>
      </c>
      <c r="C84" s="52"/>
      <c r="D84" s="50"/>
      <c r="E84" s="52" t="s">
        <v>867</v>
      </c>
      <c r="F84" s="53" t="s">
        <v>868</v>
      </c>
      <c r="G84" s="52"/>
    </row>
    <row r="85" spans="1:7" s="51" customFormat="1" ht="21" customHeight="1">
      <c r="A85" s="48" t="s">
        <v>1895</v>
      </c>
      <c r="B85" s="49" t="s">
        <v>1896</v>
      </c>
      <c r="C85" s="48"/>
      <c r="D85" s="50"/>
      <c r="E85" s="48" t="s">
        <v>869</v>
      </c>
      <c r="F85" s="49" t="s">
        <v>870</v>
      </c>
      <c r="G85" s="48"/>
    </row>
    <row r="86" spans="1:7" s="51" customFormat="1" ht="21" customHeight="1">
      <c r="A86" s="52" t="s">
        <v>805</v>
      </c>
      <c r="B86" s="53" t="s">
        <v>806</v>
      </c>
      <c r="C86" s="52"/>
      <c r="D86" s="50"/>
      <c r="E86" s="52" t="s">
        <v>871</v>
      </c>
      <c r="F86" s="53" t="s">
        <v>872</v>
      </c>
      <c r="G86" s="52"/>
    </row>
    <row r="87" spans="1:7" s="51" customFormat="1" ht="21" customHeight="1">
      <c r="A87" s="48" t="s">
        <v>807</v>
      </c>
      <c r="B87" s="49" t="s">
        <v>808</v>
      </c>
      <c r="C87" s="48"/>
      <c r="D87" s="50"/>
      <c r="E87" s="48" t="s">
        <v>873</v>
      </c>
      <c r="F87" s="49" t="s">
        <v>874</v>
      </c>
      <c r="G87" s="48"/>
    </row>
    <row r="88" spans="1:7" s="51" customFormat="1" ht="21" customHeight="1">
      <c r="A88" s="52" t="s">
        <v>809</v>
      </c>
      <c r="B88" s="53" t="s">
        <v>810</v>
      </c>
      <c r="C88" s="52"/>
      <c r="D88" s="50"/>
      <c r="E88" s="52" t="s">
        <v>875</v>
      </c>
      <c r="F88" s="53" t="s">
        <v>876</v>
      </c>
      <c r="G88" s="52"/>
    </row>
    <row r="89" spans="1:7" s="51" customFormat="1" ht="21" customHeight="1">
      <c r="A89" s="48" t="s">
        <v>811</v>
      </c>
      <c r="B89" s="49" t="s">
        <v>812</v>
      </c>
      <c r="C89" s="48"/>
      <c r="D89" s="50"/>
      <c r="E89" s="48" t="s">
        <v>877</v>
      </c>
      <c r="F89" s="49" t="s">
        <v>878</v>
      </c>
      <c r="G89" s="48"/>
    </row>
    <row r="90" spans="1:7" s="51" customFormat="1" ht="21" customHeight="1">
      <c r="A90" s="52" t="s">
        <v>813</v>
      </c>
      <c r="B90" s="53" t="s">
        <v>814</v>
      </c>
      <c r="C90" s="52"/>
      <c r="D90" s="50"/>
      <c r="E90" s="52" t="s">
        <v>879</v>
      </c>
      <c r="F90" s="53" t="s">
        <v>880</v>
      </c>
      <c r="G90" s="52"/>
    </row>
    <row r="91" spans="1:7" s="51" customFormat="1" ht="21" customHeight="1">
      <c r="A91" s="48" t="s">
        <v>815</v>
      </c>
      <c r="B91" s="49" t="s">
        <v>816</v>
      </c>
      <c r="C91" s="48"/>
      <c r="D91" s="50"/>
      <c r="E91" s="48" t="s">
        <v>881</v>
      </c>
      <c r="F91" s="49" t="s">
        <v>882</v>
      </c>
      <c r="G91" s="48"/>
    </row>
    <row r="92" spans="1:7" s="51" customFormat="1" ht="21" customHeight="1">
      <c r="A92" s="52" t="s">
        <v>1897</v>
      </c>
      <c r="B92" s="53" t="s">
        <v>1898</v>
      </c>
      <c r="C92" s="52"/>
      <c r="D92" s="50"/>
      <c r="E92" s="52" t="s">
        <v>883</v>
      </c>
      <c r="F92" s="53" t="s">
        <v>884</v>
      </c>
      <c r="G92" s="52"/>
    </row>
    <row r="93" spans="1:7" s="51" customFormat="1" ht="21" customHeight="1">
      <c r="A93" s="48" t="s">
        <v>817</v>
      </c>
      <c r="B93" s="49" t="s">
        <v>818</v>
      </c>
      <c r="C93" s="48"/>
      <c r="D93" s="50"/>
      <c r="E93" s="48" t="s">
        <v>885</v>
      </c>
      <c r="F93" s="49" t="s">
        <v>886</v>
      </c>
      <c r="G93" s="48"/>
    </row>
    <row r="94" spans="1:7" s="51" customFormat="1" ht="21" customHeight="1">
      <c r="A94" s="52" t="s">
        <v>819</v>
      </c>
      <c r="B94" s="53" t="s">
        <v>820</v>
      </c>
      <c r="C94" s="52"/>
      <c r="D94" s="50"/>
      <c r="E94" s="52" t="s">
        <v>887</v>
      </c>
      <c r="F94" s="53" t="s">
        <v>888</v>
      </c>
      <c r="G94" s="52"/>
    </row>
    <row r="95" spans="1:7" s="51" customFormat="1" ht="21" customHeight="1">
      <c r="A95" s="48" t="s">
        <v>821</v>
      </c>
      <c r="B95" s="49" t="s">
        <v>822</v>
      </c>
      <c r="C95" s="48"/>
      <c r="D95" s="50"/>
      <c r="E95" s="48" t="s">
        <v>1905</v>
      </c>
      <c r="F95" s="49" t="s">
        <v>1906</v>
      </c>
      <c r="G95" s="48"/>
    </row>
    <row r="96" spans="1:7" s="51" customFormat="1" ht="21" customHeight="1">
      <c r="A96" s="52" t="s">
        <v>823</v>
      </c>
      <c r="B96" s="53" t="s">
        <v>824</v>
      </c>
      <c r="C96" s="52"/>
      <c r="D96" s="50"/>
      <c r="E96" s="52" t="s">
        <v>889</v>
      </c>
      <c r="F96" s="53" t="s">
        <v>890</v>
      </c>
      <c r="G96" s="52"/>
    </row>
    <row r="97" spans="1:7" s="51" customFormat="1" ht="21" customHeight="1">
      <c r="A97" s="48" t="s">
        <v>825</v>
      </c>
      <c r="B97" s="49" t="s">
        <v>826</v>
      </c>
      <c r="C97" s="48"/>
      <c r="D97" s="50"/>
      <c r="E97" s="48" t="s">
        <v>891</v>
      </c>
      <c r="F97" s="49" t="s">
        <v>892</v>
      </c>
      <c r="G97" s="48"/>
    </row>
    <row r="98" spans="1:7" s="51" customFormat="1" ht="21" customHeight="1">
      <c r="A98" s="52" t="s">
        <v>827</v>
      </c>
      <c r="B98" s="53" t="s">
        <v>828</v>
      </c>
      <c r="C98" s="52"/>
      <c r="D98" s="50"/>
      <c r="E98" s="52" t="s">
        <v>893</v>
      </c>
      <c r="F98" s="53" t="s">
        <v>894</v>
      </c>
      <c r="G98" s="52"/>
    </row>
    <row r="99" spans="1:7" s="51" customFormat="1" ht="21" customHeight="1">
      <c r="A99" s="48" t="s">
        <v>829</v>
      </c>
      <c r="B99" s="49" t="s">
        <v>830</v>
      </c>
      <c r="C99" s="48"/>
      <c r="D99" s="50"/>
      <c r="E99" s="48" t="s">
        <v>895</v>
      </c>
      <c r="F99" s="49" t="s">
        <v>896</v>
      </c>
      <c r="G99" s="48"/>
    </row>
    <row r="100" spans="1:7" s="51" customFormat="1" ht="21" customHeight="1">
      <c r="A100" s="52" t="s">
        <v>831</v>
      </c>
      <c r="B100" s="53" t="s">
        <v>832</v>
      </c>
      <c r="C100" s="52"/>
      <c r="D100" s="50"/>
      <c r="E100" s="52" t="s">
        <v>1907</v>
      </c>
      <c r="F100" s="53" t="s">
        <v>1908</v>
      </c>
      <c r="G100" s="52"/>
    </row>
    <row r="101" spans="1:7" s="51" customFormat="1" ht="21" customHeight="1">
      <c r="A101" s="48" t="s">
        <v>833</v>
      </c>
      <c r="B101" s="49" t="s">
        <v>834</v>
      </c>
      <c r="C101" s="48"/>
      <c r="D101" s="50"/>
      <c r="E101" s="48" t="s">
        <v>897</v>
      </c>
      <c r="F101" s="49" t="s">
        <v>898</v>
      </c>
      <c r="G101" s="48"/>
    </row>
    <row r="102" spans="1:7" s="51" customFormat="1" ht="21" customHeight="1">
      <c r="A102" s="52" t="s">
        <v>835</v>
      </c>
      <c r="B102" s="53" t="s">
        <v>836</v>
      </c>
      <c r="C102" s="52"/>
      <c r="D102" s="50"/>
      <c r="E102" s="52" t="s">
        <v>899</v>
      </c>
      <c r="F102" s="53" t="s">
        <v>900</v>
      </c>
      <c r="G102" s="52"/>
    </row>
    <row r="103" spans="1:7" s="51" customFormat="1" ht="21" customHeight="1">
      <c r="A103" s="48" t="s">
        <v>837</v>
      </c>
      <c r="B103" s="49" t="s">
        <v>838</v>
      </c>
      <c r="C103" s="48"/>
      <c r="D103" s="50"/>
      <c r="E103" s="48" t="s">
        <v>901</v>
      </c>
      <c r="F103" s="49" t="s">
        <v>902</v>
      </c>
      <c r="G103" s="48"/>
    </row>
    <row r="104" spans="1:7" s="51" customFormat="1" ht="21" customHeight="1">
      <c r="A104" s="52" t="s">
        <v>839</v>
      </c>
      <c r="B104" s="53" t="s">
        <v>840</v>
      </c>
      <c r="C104" s="52"/>
      <c r="D104" s="50"/>
      <c r="E104" s="52" t="s">
        <v>1909</v>
      </c>
      <c r="F104" s="53" t="s">
        <v>1910</v>
      </c>
      <c r="G104" s="52"/>
    </row>
    <row r="105" spans="1:7" s="51" customFormat="1" ht="21" customHeight="1">
      <c r="A105" s="48" t="s">
        <v>841</v>
      </c>
      <c r="B105" s="49" t="s">
        <v>842</v>
      </c>
      <c r="C105" s="48"/>
      <c r="D105" s="50"/>
      <c r="E105" s="48" t="s">
        <v>903</v>
      </c>
      <c r="F105" s="49" t="s">
        <v>904</v>
      </c>
      <c r="G105" s="48"/>
    </row>
    <row r="106" spans="1:7" s="51" customFormat="1" ht="21" customHeight="1">
      <c r="A106" s="52" t="s">
        <v>843</v>
      </c>
      <c r="B106" s="53" t="s">
        <v>844</v>
      </c>
      <c r="C106" s="52"/>
      <c r="D106" s="50"/>
      <c r="E106" s="52" t="s">
        <v>905</v>
      </c>
      <c r="F106" s="53" t="s">
        <v>906</v>
      </c>
      <c r="G106" s="52"/>
    </row>
    <row r="107" spans="1:7" s="51" customFormat="1" ht="21" customHeight="1">
      <c r="A107" s="48" t="s">
        <v>1899</v>
      </c>
      <c r="B107" s="49" t="s">
        <v>1900</v>
      </c>
      <c r="C107" s="48"/>
      <c r="D107" s="50"/>
      <c r="E107" s="48" t="s">
        <v>1911</v>
      </c>
      <c r="F107" s="49" t="s">
        <v>1912</v>
      </c>
      <c r="G107" s="48"/>
    </row>
    <row r="108" spans="1:7" s="51" customFormat="1" ht="21" customHeight="1">
      <c r="A108" s="52" t="s">
        <v>1901</v>
      </c>
      <c r="B108" s="53" t="s">
        <v>1902</v>
      </c>
      <c r="C108" s="52"/>
      <c r="D108" s="50"/>
      <c r="E108" s="52" t="s">
        <v>1913</v>
      </c>
      <c r="F108" s="53" t="s">
        <v>1914</v>
      </c>
      <c r="G108" s="52"/>
    </row>
    <row r="109" spans="1:7" s="51" customFormat="1" ht="21" customHeight="1">
      <c r="A109" s="48" t="s">
        <v>1903</v>
      </c>
      <c r="B109" s="49" t="s">
        <v>1904</v>
      </c>
      <c r="C109" s="48"/>
      <c r="D109" s="50"/>
      <c r="E109" s="48" t="s">
        <v>1915</v>
      </c>
      <c r="F109" s="49" t="s">
        <v>1916</v>
      </c>
      <c r="G109" s="48"/>
    </row>
    <row r="110" spans="1:7" s="51" customFormat="1" ht="21" customHeight="1">
      <c r="A110" s="52" t="s">
        <v>845</v>
      </c>
      <c r="B110" s="53" t="s">
        <v>846</v>
      </c>
      <c r="C110" s="52"/>
      <c r="D110" s="50"/>
      <c r="E110" s="52" t="s">
        <v>1917</v>
      </c>
      <c r="F110" s="53" t="s">
        <v>1918</v>
      </c>
      <c r="G110" s="52"/>
    </row>
    <row r="111" spans="1:7" s="51" customFormat="1" ht="21" customHeight="1">
      <c r="A111" s="48" t="s">
        <v>847</v>
      </c>
      <c r="B111" s="49" t="s">
        <v>848</v>
      </c>
      <c r="C111" s="48"/>
      <c r="D111" s="50"/>
      <c r="E111" s="48" t="s">
        <v>907</v>
      </c>
      <c r="F111" s="49" t="s">
        <v>908</v>
      </c>
      <c r="G111" s="48"/>
    </row>
    <row r="112" spans="1:7" s="51" customFormat="1" ht="21" customHeight="1">
      <c r="A112" s="52" t="s">
        <v>849</v>
      </c>
      <c r="B112" s="53" t="s">
        <v>850</v>
      </c>
      <c r="C112" s="52"/>
      <c r="D112" s="50"/>
      <c r="E112" s="52" t="s">
        <v>909</v>
      </c>
      <c r="F112" s="53" t="s">
        <v>910</v>
      </c>
      <c r="G112" s="52"/>
    </row>
    <row r="113" spans="1:7" s="51" customFormat="1" ht="21" customHeight="1">
      <c r="A113" s="48" t="s">
        <v>851</v>
      </c>
      <c r="B113" s="49" t="s">
        <v>852</v>
      </c>
      <c r="C113" s="48"/>
      <c r="D113" s="50"/>
      <c r="E113" s="48" t="s">
        <v>911</v>
      </c>
      <c r="F113" s="49" t="s">
        <v>912</v>
      </c>
      <c r="G113" s="48"/>
    </row>
    <row r="114" spans="1:7" s="51" customFormat="1" ht="21" customHeight="1">
      <c r="A114" s="52" t="s">
        <v>853</v>
      </c>
      <c r="B114" s="53" t="s">
        <v>854</v>
      </c>
      <c r="C114" s="52"/>
      <c r="D114" s="50"/>
      <c r="E114" s="52" t="s">
        <v>913</v>
      </c>
      <c r="F114" s="53" t="s">
        <v>914</v>
      </c>
      <c r="G114" s="52"/>
    </row>
    <row r="115" spans="1:7" s="51" customFormat="1" ht="21" customHeight="1">
      <c r="A115" s="48" t="s">
        <v>855</v>
      </c>
      <c r="B115" s="49" t="s">
        <v>856</v>
      </c>
      <c r="C115" s="48"/>
      <c r="D115" s="50"/>
      <c r="E115" s="48" t="s">
        <v>1919</v>
      </c>
      <c r="F115" s="49" t="s">
        <v>1920</v>
      </c>
      <c r="G115" s="48"/>
    </row>
    <row r="116" spans="1:7" s="51" customFormat="1" ht="21" customHeight="1">
      <c r="A116" s="52" t="s">
        <v>857</v>
      </c>
      <c r="B116" s="53" t="s">
        <v>858</v>
      </c>
      <c r="C116" s="52"/>
      <c r="D116" s="50"/>
      <c r="E116" s="52" t="s">
        <v>915</v>
      </c>
      <c r="F116" s="53" t="s">
        <v>916</v>
      </c>
      <c r="G116" s="52"/>
    </row>
    <row r="117" spans="1:7" s="51" customFormat="1" ht="21" customHeight="1">
      <c r="A117" s="48" t="s">
        <v>859</v>
      </c>
      <c r="B117" s="49" t="s">
        <v>860</v>
      </c>
      <c r="C117" s="48"/>
      <c r="D117" s="50"/>
      <c r="E117" s="48" t="s">
        <v>1921</v>
      </c>
      <c r="F117" s="49" t="s">
        <v>1922</v>
      </c>
      <c r="G117" s="48"/>
    </row>
    <row r="118" spans="1:7" s="51" customFormat="1" ht="29.25" customHeight="1">
      <c r="A118" s="45" t="s">
        <v>50</v>
      </c>
      <c r="B118" s="45" t="s">
        <v>16</v>
      </c>
      <c r="C118" s="45" t="s">
        <v>51</v>
      </c>
      <c r="D118" s="46"/>
      <c r="E118" s="45" t="s">
        <v>50</v>
      </c>
      <c r="F118" s="45" t="s">
        <v>16</v>
      </c>
      <c r="G118" s="45" t="s">
        <v>51</v>
      </c>
    </row>
    <row r="119" spans="1:7" s="51" customFormat="1" ht="21" customHeight="1">
      <c r="A119" s="48" t="s">
        <v>917</v>
      </c>
      <c r="B119" s="49" t="s">
        <v>918</v>
      </c>
      <c r="C119" s="48"/>
      <c r="D119" s="50"/>
      <c r="E119" s="48" t="s">
        <v>977</v>
      </c>
      <c r="F119" s="49" t="s">
        <v>978</v>
      </c>
      <c r="G119" s="48"/>
    </row>
    <row r="120" spans="1:7" s="51" customFormat="1" ht="21" customHeight="1">
      <c r="A120" s="52" t="s">
        <v>1923</v>
      </c>
      <c r="B120" s="53" t="s">
        <v>1924</v>
      </c>
      <c r="C120" s="52"/>
      <c r="D120" s="50"/>
      <c r="E120" s="52" t="s">
        <v>979</v>
      </c>
      <c r="F120" s="53" t="s">
        <v>980</v>
      </c>
      <c r="G120" s="52"/>
    </row>
    <row r="121" spans="1:7" s="51" customFormat="1" ht="21" customHeight="1">
      <c r="A121" s="48" t="s">
        <v>921</v>
      </c>
      <c r="B121" s="49" t="s">
        <v>922</v>
      </c>
      <c r="C121" s="48"/>
      <c r="D121" s="50"/>
      <c r="E121" s="48" t="s">
        <v>981</v>
      </c>
      <c r="F121" s="49" t="s">
        <v>982</v>
      </c>
      <c r="G121" s="48"/>
    </row>
    <row r="122" spans="1:7" s="51" customFormat="1" ht="21" customHeight="1">
      <c r="A122" s="52" t="s">
        <v>923</v>
      </c>
      <c r="B122" s="53" t="s">
        <v>924</v>
      </c>
      <c r="C122" s="52"/>
      <c r="D122" s="50"/>
      <c r="E122" s="52" t="s">
        <v>1933</v>
      </c>
      <c r="F122" s="53" t="s">
        <v>1934</v>
      </c>
      <c r="G122" s="52"/>
    </row>
    <row r="123" spans="1:7" s="51" customFormat="1" ht="21" customHeight="1">
      <c r="A123" s="48" t="s">
        <v>925</v>
      </c>
      <c r="B123" s="49" t="s">
        <v>926</v>
      </c>
      <c r="C123" s="48"/>
      <c r="D123" s="50"/>
      <c r="E123" s="48" t="s">
        <v>983</v>
      </c>
      <c r="F123" s="49" t="s">
        <v>984</v>
      </c>
      <c r="G123" s="48"/>
    </row>
    <row r="124" spans="1:7" s="51" customFormat="1" ht="21" customHeight="1">
      <c r="A124" s="52" t="s">
        <v>927</v>
      </c>
      <c r="B124" s="53" t="s">
        <v>928</v>
      </c>
      <c r="C124" s="52"/>
      <c r="D124" s="50"/>
      <c r="E124" s="52" t="s">
        <v>985</v>
      </c>
      <c r="F124" s="53" t="s">
        <v>986</v>
      </c>
      <c r="G124" s="52"/>
    </row>
    <row r="125" spans="1:7" s="51" customFormat="1" ht="21" customHeight="1">
      <c r="A125" s="48" t="s">
        <v>1804</v>
      </c>
      <c r="B125" s="49" t="s">
        <v>1805</v>
      </c>
      <c r="C125" s="48"/>
      <c r="D125" s="50"/>
      <c r="E125" s="48" t="s">
        <v>987</v>
      </c>
      <c r="F125" s="49" t="s">
        <v>988</v>
      </c>
      <c r="G125" s="48"/>
    </row>
    <row r="126" spans="1:7" s="51" customFormat="1" ht="21" customHeight="1">
      <c r="A126" s="52" t="s">
        <v>929</v>
      </c>
      <c r="B126" s="53" t="s">
        <v>930</v>
      </c>
      <c r="C126" s="52"/>
      <c r="D126" s="50"/>
      <c r="E126" s="52" t="s">
        <v>989</v>
      </c>
      <c r="F126" s="53" t="s">
        <v>990</v>
      </c>
      <c r="G126" s="52"/>
    </row>
    <row r="127" spans="1:7" s="51" customFormat="1" ht="21" customHeight="1">
      <c r="A127" s="48" t="s">
        <v>931</v>
      </c>
      <c r="B127" s="49" t="s">
        <v>932</v>
      </c>
      <c r="C127" s="48"/>
      <c r="D127" s="50"/>
      <c r="E127" s="48" t="s">
        <v>991</v>
      </c>
      <c r="F127" s="49" t="s">
        <v>992</v>
      </c>
      <c r="G127" s="48"/>
    </row>
    <row r="128" spans="1:7" s="51" customFormat="1" ht="21" customHeight="1">
      <c r="A128" s="52" t="s">
        <v>933</v>
      </c>
      <c r="B128" s="53" t="s">
        <v>934</v>
      </c>
      <c r="C128" s="52"/>
      <c r="D128" s="50"/>
      <c r="E128" s="52" t="s">
        <v>993</v>
      </c>
      <c r="F128" s="53" t="s">
        <v>994</v>
      </c>
      <c r="G128" s="52"/>
    </row>
    <row r="129" spans="1:7" s="51" customFormat="1" ht="21" customHeight="1">
      <c r="A129" s="48" t="s">
        <v>935</v>
      </c>
      <c r="B129" s="49" t="s">
        <v>936</v>
      </c>
      <c r="C129" s="48"/>
      <c r="D129" s="50"/>
      <c r="E129" s="48" t="s">
        <v>1935</v>
      </c>
      <c r="F129" s="49" t="s">
        <v>1936</v>
      </c>
      <c r="G129" s="48"/>
    </row>
    <row r="130" spans="1:7" s="51" customFormat="1" ht="21" customHeight="1">
      <c r="A130" s="52" t="s">
        <v>937</v>
      </c>
      <c r="B130" s="53" t="s">
        <v>938</v>
      </c>
      <c r="C130" s="52"/>
      <c r="D130" s="50"/>
      <c r="E130" s="52" t="s">
        <v>995</v>
      </c>
      <c r="F130" s="53" t="s">
        <v>996</v>
      </c>
      <c r="G130" s="52"/>
    </row>
    <row r="131" spans="1:7" s="51" customFormat="1" ht="21" customHeight="1">
      <c r="A131" s="48" t="s">
        <v>939</v>
      </c>
      <c r="B131" s="49" t="s">
        <v>940</v>
      </c>
      <c r="C131" s="48"/>
      <c r="D131" s="50"/>
      <c r="E131" s="48" t="s">
        <v>997</v>
      </c>
      <c r="F131" s="49" t="s">
        <v>998</v>
      </c>
      <c r="G131" s="48"/>
    </row>
    <row r="132" spans="1:7" s="51" customFormat="1" ht="21" customHeight="1">
      <c r="A132" s="52" t="s">
        <v>941</v>
      </c>
      <c r="B132" s="53" t="s">
        <v>942</v>
      </c>
      <c r="C132" s="52"/>
      <c r="D132" s="50"/>
      <c r="E132" s="52" t="s">
        <v>999</v>
      </c>
      <c r="F132" s="53" t="s">
        <v>1000</v>
      </c>
      <c r="G132" s="52"/>
    </row>
    <row r="133" spans="1:7" s="51" customFormat="1" ht="21" customHeight="1">
      <c r="A133" s="48" t="s">
        <v>1925</v>
      </c>
      <c r="B133" s="49" t="s">
        <v>1926</v>
      </c>
      <c r="C133" s="48"/>
      <c r="D133" s="50"/>
      <c r="E133" s="48" t="s">
        <v>1937</v>
      </c>
      <c r="F133" s="49" t="s">
        <v>1938</v>
      </c>
      <c r="G133" s="48"/>
    </row>
    <row r="134" spans="1:7" s="51" customFormat="1" ht="21" customHeight="1">
      <c r="A134" s="52" t="s">
        <v>943</v>
      </c>
      <c r="B134" s="53" t="s">
        <v>944</v>
      </c>
      <c r="C134" s="52"/>
      <c r="D134" s="50"/>
      <c r="E134" s="52" t="s">
        <v>1939</v>
      </c>
      <c r="F134" s="53" t="s">
        <v>1940</v>
      </c>
      <c r="G134" s="52"/>
    </row>
    <row r="135" spans="1:7" s="51" customFormat="1" ht="21" customHeight="1">
      <c r="A135" s="48" t="s">
        <v>43</v>
      </c>
      <c r="B135" s="49" t="s">
        <v>44</v>
      </c>
      <c r="C135" s="48"/>
      <c r="D135" s="50"/>
      <c r="E135" s="48" t="s">
        <v>1001</v>
      </c>
      <c r="F135" s="49" t="s">
        <v>1002</v>
      </c>
      <c r="G135" s="48"/>
    </row>
    <row r="136" spans="1:7" s="51" customFormat="1" ht="21" customHeight="1">
      <c r="A136" s="52" t="s">
        <v>258</v>
      </c>
      <c r="B136" s="53" t="s">
        <v>259</v>
      </c>
      <c r="C136" s="52"/>
      <c r="D136" s="50"/>
      <c r="E136" s="52" t="s">
        <v>1003</v>
      </c>
      <c r="F136" s="53" t="s">
        <v>1004</v>
      </c>
      <c r="G136" s="52"/>
    </row>
    <row r="137" spans="1:7" s="51" customFormat="1" ht="21" customHeight="1">
      <c r="A137" s="48" t="s">
        <v>945</v>
      </c>
      <c r="B137" s="49" t="s">
        <v>946</v>
      </c>
      <c r="C137" s="48"/>
      <c r="D137" s="50"/>
      <c r="E137" s="48" t="s">
        <v>1005</v>
      </c>
      <c r="F137" s="49" t="s">
        <v>1006</v>
      </c>
      <c r="G137" s="48"/>
    </row>
    <row r="138" spans="1:7" s="51" customFormat="1" ht="21" customHeight="1">
      <c r="A138" s="52" t="s">
        <v>947</v>
      </c>
      <c r="B138" s="53" t="s">
        <v>948</v>
      </c>
      <c r="C138" s="52"/>
      <c r="D138" s="50"/>
      <c r="E138" s="52" t="s">
        <v>1007</v>
      </c>
      <c r="F138" s="53" t="s">
        <v>1008</v>
      </c>
      <c r="G138" s="52"/>
    </row>
    <row r="139" spans="1:7" s="51" customFormat="1" ht="21" customHeight="1">
      <c r="A139" s="48" t="s">
        <v>949</v>
      </c>
      <c r="B139" s="49" t="s">
        <v>950</v>
      </c>
      <c r="C139" s="48"/>
      <c r="D139" s="50"/>
      <c r="E139" s="48" t="s">
        <v>1009</v>
      </c>
      <c r="F139" s="49" t="s">
        <v>1010</v>
      </c>
      <c r="G139" s="48"/>
    </row>
    <row r="140" spans="1:7" s="51" customFormat="1" ht="21" customHeight="1">
      <c r="A140" s="52" t="s">
        <v>951</v>
      </c>
      <c r="B140" s="53" t="s">
        <v>952</v>
      </c>
      <c r="C140" s="52"/>
      <c r="D140" s="50"/>
      <c r="E140" s="52" t="s">
        <v>1011</v>
      </c>
      <c r="F140" s="53" t="s">
        <v>1012</v>
      </c>
      <c r="G140" s="52"/>
    </row>
    <row r="141" spans="1:7" s="51" customFormat="1" ht="21" customHeight="1">
      <c r="A141" s="48" t="s">
        <v>953</v>
      </c>
      <c r="B141" s="56" t="s">
        <v>954</v>
      </c>
      <c r="C141" s="48"/>
      <c r="D141" s="50"/>
      <c r="E141" s="48" t="s">
        <v>1013</v>
      </c>
      <c r="F141" s="49" t="s">
        <v>1014</v>
      </c>
      <c r="G141" s="48"/>
    </row>
    <row r="142" spans="1:7" s="51" customFormat="1" ht="21" customHeight="1">
      <c r="A142" s="52" t="s">
        <v>1927</v>
      </c>
      <c r="B142" s="53" t="s">
        <v>1928</v>
      </c>
      <c r="C142" s="52"/>
      <c r="D142" s="50"/>
      <c r="E142" s="52" t="s">
        <v>1015</v>
      </c>
      <c r="F142" s="53" t="s">
        <v>1016</v>
      </c>
      <c r="G142" s="52"/>
    </row>
    <row r="143" spans="1:7" s="51" customFormat="1" ht="21" customHeight="1">
      <c r="A143" s="48" t="s">
        <v>955</v>
      </c>
      <c r="B143" s="49" t="s">
        <v>956</v>
      </c>
      <c r="C143" s="48"/>
      <c r="D143" s="50"/>
      <c r="E143" s="48" t="s">
        <v>1816</v>
      </c>
      <c r="F143" s="49" t="s">
        <v>1817</v>
      </c>
      <c r="G143" s="48"/>
    </row>
    <row r="144" spans="1:7" s="51" customFormat="1" ht="21" customHeight="1">
      <c r="A144" s="52" t="s">
        <v>957</v>
      </c>
      <c r="B144" s="53" t="s">
        <v>958</v>
      </c>
      <c r="C144" s="52"/>
      <c r="D144" s="50"/>
      <c r="E144" s="52" t="s">
        <v>1017</v>
      </c>
      <c r="F144" s="53" t="s">
        <v>1018</v>
      </c>
      <c r="G144" s="52"/>
    </row>
    <row r="145" spans="1:7" s="51" customFormat="1" ht="21" customHeight="1">
      <c r="A145" s="48" t="s">
        <v>1929</v>
      </c>
      <c r="B145" s="49" t="s">
        <v>1930</v>
      </c>
      <c r="C145" s="48"/>
      <c r="D145" s="50"/>
      <c r="E145" s="48" t="s">
        <v>1019</v>
      </c>
      <c r="F145" s="49" t="s">
        <v>1020</v>
      </c>
      <c r="G145" s="48"/>
    </row>
    <row r="146" spans="1:7" s="51" customFormat="1" ht="21" customHeight="1">
      <c r="A146" s="52" t="s">
        <v>959</v>
      </c>
      <c r="B146" s="53" t="s">
        <v>960</v>
      </c>
      <c r="C146" s="52"/>
      <c r="D146" s="50"/>
      <c r="E146" s="52" t="s">
        <v>1021</v>
      </c>
      <c r="F146" s="53" t="s">
        <v>1022</v>
      </c>
      <c r="G146" s="52"/>
    </row>
    <row r="147" spans="1:7" s="51" customFormat="1" ht="21" customHeight="1">
      <c r="A147" s="48" t="s">
        <v>961</v>
      </c>
      <c r="B147" s="49" t="s">
        <v>962</v>
      </c>
      <c r="C147" s="48"/>
      <c r="D147" s="50"/>
      <c r="E147" s="48" t="s">
        <v>1023</v>
      </c>
      <c r="F147" s="49" t="s">
        <v>1024</v>
      </c>
      <c r="G147" s="48"/>
    </row>
    <row r="148" spans="1:7" s="51" customFormat="1" ht="21" customHeight="1">
      <c r="A148" s="52" t="s">
        <v>963</v>
      </c>
      <c r="B148" s="53" t="s">
        <v>964</v>
      </c>
      <c r="C148" s="52"/>
      <c r="D148" s="50"/>
      <c r="E148" s="52" t="s">
        <v>1025</v>
      </c>
      <c r="F148" s="53" t="s">
        <v>1026</v>
      </c>
      <c r="G148" s="52"/>
    </row>
    <row r="149" spans="1:7" s="51" customFormat="1" ht="21" customHeight="1">
      <c r="A149" s="48" t="s">
        <v>965</v>
      </c>
      <c r="B149" s="49" t="s">
        <v>966</v>
      </c>
      <c r="C149" s="48"/>
      <c r="D149" s="50"/>
      <c r="E149" s="48" t="s">
        <v>1941</v>
      </c>
      <c r="F149" s="49" t="s">
        <v>1942</v>
      </c>
      <c r="G149" s="48"/>
    </row>
    <row r="150" spans="1:7" s="51" customFormat="1" ht="21" customHeight="1">
      <c r="A150" s="52" t="s">
        <v>967</v>
      </c>
      <c r="B150" s="53" t="s">
        <v>968</v>
      </c>
      <c r="C150" s="52"/>
      <c r="D150" s="50"/>
      <c r="E150" s="52" t="s">
        <v>1027</v>
      </c>
      <c r="F150" s="53" t="s">
        <v>1028</v>
      </c>
      <c r="G150" s="52"/>
    </row>
    <row r="151" spans="1:7" s="51" customFormat="1" ht="21" customHeight="1">
      <c r="A151" s="48" t="s">
        <v>1931</v>
      </c>
      <c r="B151" s="56" t="s">
        <v>1932</v>
      </c>
      <c r="C151" s="48"/>
      <c r="D151" s="50"/>
      <c r="E151" s="48" t="s">
        <v>1029</v>
      </c>
      <c r="F151" s="49" t="s">
        <v>1030</v>
      </c>
      <c r="G151" s="48"/>
    </row>
    <row r="152" spans="1:7" s="51" customFormat="1" ht="21" customHeight="1">
      <c r="A152" s="52" t="s">
        <v>969</v>
      </c>
      <c r="B152" s="53" t="s">
        <v>970</v>
      </c>
      <c r="C152" s="52"/>
      <c r="D152" s="50"/>
      <c r="E152" s="52" t="s">
        <v>1943</v>
      </c>
      <c r="F152" s="53" t="s">
        <v>1944</v>
      </c>
      <c r="G152" s="52"/>
    </row>
    <row r="153" spans="1:7" s="51" customFormat="1" ht="21" customHeight="1">
      <c r="A153" s="48" t="s">
        <v>971</v>
      </c>
      <c r="B153" s="49" t="s">
        <v>972</v>
      </c>
      <c r="C153" s="48"/>
      <c r="D153" s="50"/>
      <c r="E153" s="48" t="s">
        <v>1945</v>
      </c>
      <c r="F153" s="49" t="s">
        <v>1946</v>
      </c>
      <c r="G153" s="48"/>
    </row>
    <row r="154" spans="1:7" s="51" customFormat="1" ht="21" customHeight="1">
      <c r="A154" s="52" t="s">
        <v>973</v>
      </c>
      <c r="B154" s="53" t="s">
        <v>974</v>
      </c>
      <c r="C154" s="52"/>
      <c r="D154" s="50"/>
      <c r="E154" s="52" t="s">
        <v>1031</v>
      </c>
      <c r="F154" s="53" t="s">
        <v>1032</v>
      </c>
      <c r="G154" s="52"/>
    </row>
    <row r="155" spans="1:7" s="51" customFormat="1" ht="21" customHeight="1">
      <c r="A155" s="48" t="s">
        <v>975</v>
      </c>
      <c r="B155" s="49" t="s">
        <v>976</v>
      </c>
      <c r="C155" s="48"/>
      <c r="D155" s="50"/>
      <c r="E155" s="48" t="s">
        <v>1033</v>
      </c>
      <c r="F155" s="49" t="s">
        <v>1034</v>
      </c>
      <c r="G155" s="48"/>
    </row>
    <row r="156" spans="1:7" s="51" customFormat="1" ht="29.25" customHeight="1">
      <c r="A156" s="45" t="s">
        <v>50</v>
      </c>
      <c r="B156" s="45" t="s">
        <v>16</v>
      </c>
      <c r="C156" s="45" t="s">
        <v>51</v>
      </c>
      <c r="D156" s="46"/>
      <c r="E156" s="45" t="s">
        <v>50</v>
      </c>
      <c r="F156" s="45" t="s">
        <v>16</v>
      </c>
      <c r="G156" s="45" t="s">
        <v>51</v>
      </c>
    </row>
    <row r="157" spans="1:7" s="51" customFormat="1" ht="21" customHeight="1">
      <c r="A157" s="48" t="s">
        <v>1035</v>
      </c>
      <c r="B157" s="49" t="s">
        <v>1036</v>
      </c>
      <c r="C157" s="48"/>
      <c r="D157" s="50"/>
      <c r="E157" s="48" t="s">
        <v>1095</v>
      </c>
      <c r="F157" s="49" t="s">
        <v>1096</v>
      </c>
      <c r="G157" s="48"/>
    </row>
    <row r="158" spans="1:7" s="51" customFormat="1" ht="21" customHeight="1">
      <c r="A158" s="52" t="s">
        <v>1037</v>
      </c>
      <c r="B158" s="53" t="s">
        <v>1038</v>
      </c>
      <c r="C158" s="52"/>
      <c r="D158" s="50"/>
      <c r="E158" s="52" t="s">
        <v>1961</v>
      </c>
      <c r="F158" s="53" t="s">
        <v>1962</v>
      </c>
      <c r="G158" s="52"/>
    </row>
    <row r="159" spans="1:7" s="51" customFormat="1" ht="21" customHeight="1">
      <c r="A159" s="48" t="s">
        <v>1039</v>
      </c>
      <c r="B159" s="49" t="s">
        <v>1040</v>
      </c>
      <c r="C159" s="48"/>
      <c r="D159" s="50"/>
      <c r="E159" s="48" t="s">
        <v>1097</v>
      </c>
      <c r="F159" s="49" t="s">
        <v>1098</v>
      </c>
      <c r="G159" s="48"/>
    </row>
    <row r="160" spans="1:7" s="51" customFormat="1" ht="21" customHeight="1">
      <c r="A160" s="52" t="s">
        <v>1041</v>
      </c>
      <c r="B160" s="53" t="s">
        <v>1042</v>
      </c>
      <c r="C160" s="52"/>
      <c r="D160" s="50"/>
      <c r="E160" s="52" t="s">
        <v>1099</v>
      </c>
      <c r="F160" s="53" t="s">
        <v>1100</v>
      </c>
      <c r="G160" s="52"/>
    </row>
    <row r="161" spans="1:7" s="51" customFormat="1" ht="21" customHeight="1">
      <c r="A161" s="48" t="s">
        <v>1043</v>
      </c>
      <c r="B161" s="49" t="s">
        <v>1044</v>
      </c>
      <c r="C161" s="48"/>
      <c r="D161" s="50"/>
      <c r="E161" s="48" t="s">
        <v>1101</v>
      </c>
      <c r="F161" s="49" t="s">
        <v>1102</v>
      </c>
      <c r="G161" s="48"/>
    </row>
    <row r="162" spans="1:7" s="51" customFormat="1" ht="21" customHeight="1">
      <c r="A162" s="52" t="s">
        <v>1045</v>
      </c>
      <c r="B162" s="53" t="s">
        <v>1046</v>
      </c>
      <c r="C162" s="52"/>
      <c r="D162" s="50"/>
      <c r="E162" s="52"/>
      <c r="F162" s="53"/>
      <c r="G162" s="52"/>
    </row>
    <row r="163" spans="1:7" s="51" customFormat="1" ht="21" customHeight="1">
      <c r="A163" s="48" t="s">
        <v>1047</v>
      </c>
      <c r="B163" s="49" t="s">
        <v>1048</v>
      </c>
      <c r="C163" s="48"/>
      <c r="D163" s="50"/>
      <c r="E163" s="48"/>
      <c r="F163" s="49"/>
      <c r="G163" s="48"/>
    </row>
    <row r="164" spans="1:7" s="51" customFormat="1" ht="21" customHeight="1">
      <c r="A164" s="52" t="s">
        <v>1947</v>
      </c>
      <c r="B164" s="53" t="s">
        <v>1948</v>
      </c>
      <c r="C164" s="52"/>
      <c r="D164" s="50"/>
      <c r="E164" s="52"/>
      <c r="F164" s="53"/>
      <c r="G164" s="52"/>
    </row>
    <row r="165" spans="1:7" s="51" customFormat="1" ht="21" customHeight="1">
      <c r="A165" s="48" t="s">
        <v>1049</v>
      </c>
      <c r="B165" s="49" t="s">
        <v>1050</v>
      </c>
      <c r="C165" s="48"/>
      <c r="D165" s="50"/>
      <c r="E165" s="48"/>
      <c r="F165" s="49"/>
      <c r="G165" s="48"/>
    </row>
    <row r="166" spans="1:7" s="51" customFormat="1" ht="21" customHeight="1">
      <c r="A166" s="52" t="s">
        <v>1051</v>
      </c>
      <c r="B166" s="53" t="s">
        <v>1052</v>
      </c>
      <c r="C166" s="52"/>
      <c r="D166" s="50"/>
      <c r="E166" s="52"/>
      <c r="F166" s="53"/>
      <c r="G166" s="52"/>
    </row>
    <row r="167" spans="1:7" s="51" customFormat="1" ht="21" customHeight="1">
      <c r="A167" s="48" t="s">
        <v>1949</v>
      </c>
      <c r="B167" s="49" t="s">
        <v>1950</v>
      </c>
      <c r="C167" s="48"/>
      <c r="D167" s="50"/>
      <c r="E167" s="48"/>
      <c r="F167" s="49"/>
      <c r="G167" s="48"/>
    </row>
    <row r="168" spans="1:7" s="51" customFormat="1" ht="21" customHeight="1">
      <c r="A168" s="52" t="s">
        <v>1053</v>
      </c>
      <c r="B168" s="53" t="s">
        <v>1054</v>
      </c>
      <c r="C168" s="52"/>
      <c r="D168" s="50"/>
      <c r="E168" s="52"/>
      <c r="F168" s="53"/>
      <c r="G168" s="52"/>
    </row>
    <row r="169" spans="1:7" s="51" customFormat="1" ht="21" customHeight="1">
      <c r="A169" s="48" t="s">
        <v>1951</v>
      </c>
      <c r="B169" s="49" t="s">
        <v>1952</v>
      </c>
      <c r="C169" s="48"/>
      <c r="D169" s="50"/>
      <c r="E169" s="48"/>
      <c r="F169" s="49"/>
      <c r="G169" s="48"/>
    </row>
    <row r="170" spans="1:7" s="51" customFormat="1" ht="21" customHeight="1">
      <c r="A170" s="52" t="s">
        <v>1055</v>
      </c>
      <c r="B170" s="53" t="s">
        <v>1056</v>
      </c>
      <c r="C170" s="52"/>
      <c r="D170" s="50"/>
      <c r="E170" s="52"/>
      <c r="F170" s="53"/>
      <c r="G170" s="52"/>
    </row>
    <row r="171" spans="1:7" s="51" customFormat="1" ht="21" customHeight="1">
      <c r="A171" s="48" t="s">
        <v>1057</v>
      </c>
      <c r="B171" s="49" t="s">
        <v>1058</v>
      </c>
      <c r="C171" s="48"/>
      <c r="D171" s="50"/>
      <c r="E171" s="48"/>
      <c r="F171" s="49"/>
      <c r="G171" s="48"/>
    </row>
    <row r="172" spans="1:7" s="51" customFormat="1" ht="21" customHeight="1">
      <c r="A172" s="52" t="s">
        <v>1953</v>
      </c>
      <c r="B172" s="53" t="s">
        <v>1954</v>
      </c>
      <c r="C172" s="52"/>
      <c r="D172" s="50"/>
      <c r="E172" s="52"/>
      <c r="F172" s="53"/>
      <c r="G172" s="52"/>
    </row>
    <row r="173" spans="1:7" s="51" customFormat="1" ht="21" customHeight="1">
      <c r="A173" s="48" t="s">
        <v>1955</v>
      </c>
      <c r="B173" s="49" t="s">
        <v>1956</v>
      </c>
      <c r="C173" s="48"/>
      <c r="D173" s="50"/>
      <c r="E173" s="48"/>
      <c r="F173" s="49"/>
      <c r="G173" s="48"/>
    </row>
    <row r="174" spans="1:7" s="51" customFormat="1" ht="21" customHeight="1">
      <c r="A174" s="52" t="s">
        <v>1059</v>
      </c>
      <c r="B174" s="53" t="s">
        <v>1060</v>
      </c>
      <c r="C174" s="52"/>
      <c r="D174" s="50"/>
      <c r="E174" s="52"/>
      <c r="F174" s="53"/>
      <c r="G174" s="52"/>
    </row>
    <row r="175" spans="1:7" s="51" customFormat="1" ht="21" customHeight="1">
      <c r="A175" s="48" t="s">
        <v>1957</v>
      </c>
      <c r="B175" s="49" t="s">
        <v>1958</v>
      </c>
      <c r="C175" s="48"/>
      <c r="D175" s="50"/>
      <c r="E175" s="48"/>
      <c r="F175" s="49"/>
      <c r="G175" s="48"/>
    </row>
    <row r="176" spans="1:7" s="51" customFormat="1" ht="21" customHeight="1">
      <c r="A176" s="52" t="s">
        <v>1061</v>
      </c>
      <c r="B176" s="53" t="s">
        <v>1062</v>
      </c>
      <c r="C176" s="52"/>
      <c r="D176" s="50"/>
      <c r="E176" s="52"/>
      <c r="F176" s="53"/>
      <c r="G176" s="52"/>
    </row>
    <row r="177" spans="1:7" s="51" customFormat="1" ht="21" customHeight="1">
      <c r="A177" s="48" t="s">
        <v>1063</v>
      </c>
      <c r="B177" s="49" t="s">
        <v>1064</v>
      </c>
      <c r="C177" s="48"/>
      <c r="D177" s="50"/>
      <c r="E177" s="48"/>
      <c r="F177" s="49"/>
      <c r="G177" s="48"/>
    </row>
    <row r="178" spans="1:7" s="51" customFormat="1" ht="21" customHeight="1">
      <c r="A178" s="52" t="s">
        <v>1065</v>
      </c>
      <c r="B178" s="53" t="s">
        <v>1066</v>
      </c>
      <c r="C178" s="52"/>
      <c r="D178" s="50"/>
      <c r="E178" s="52"/>
      <c r="F178" s="53"/>
      <c r="G178" s="52"/>
    </row>
    <row r="179" spans="1:7" s="51" customFormat="1" ht="21" customHeight="1">
      <c r="A179" s="48" t="s">
        <v>1067</v>
      </c>
      <c r="B179" s="56" t="s">
        <v>1068</v>
      </c>
      <c r="C179" s="48"/>
      <c r="D179" s="50"/>
      <c r="E179" s="48"/>
      <c r="F179" s="49"/>
      <c r="G179" s="48"/>
    </row>
    <row r="180" spans="1:7" s="51" customFormat="1" ht="21" customHeight="1">
      <c r="A180" s="52" t="s">
        <v>1069</v>
      </c>
      <c r="B180" s="53" t="s">
        <v>1070</v>
      </c>
      <c r="C180" s="52"/>
      <c r="D180" s="50"/>
      <c r="E180" s="52"/>
      <c r="F180" s="53"/>
      <c r="G180" s="52"/>
    </row>
    <row r="181" spans="1:7" s="51" customFormat="1" ht="21" customHeight="1">
      <c r="A181" s="48" t="s">
        <v>1071</v>
      </c>
      <c r="B181" s="49" t="s">
        <v>1072</v>
      </c>
      <c r="C181" s="48"/>
      <c r="D181" s="50"/>
      <c r="E181" s="48"/>
      <c r="F181" s="49"/>
      <c r="G181" s="48"/>
    </row>
    <row r="182" spans="1:7" s="51" customFormat="1" ht="21" customHeight="1">
      <c r="A182" s="52" t="s">
        <v>1073</v>
      </c>
      <c r="B182" s="53" t="s">
        <v>1074</v>
      </c>
      <c r="C182" s="52"/>
      <c r="D182" s="50"/>
      <c r="E182" s="52"/>
      <c r="F182" s="53"/>
      <c r="G182" s="52"/>
    </row>
    <row r="183" spans="1:7" s="51" customFormat="1" ht="21" customHeight="1">
      <c r="A183" s="48" t="s">
        <v>1075</v>
      </c>
      <c r="B183" s="49" t="s">
        <v>1076</v>
      </c>
      <c r="C183" s="48"/>
      <c r="D183" s="50"/>
      <c r="E183" s="48"/>
      <c r="F183" s="49"/>
      <c r="G183" s="48"/>
    </row>
    <row r="184" spans="1:7" s="51" customFormat="1" ht="21" customHeight="1">
      <c r="A184" s="52" t="s">
        <v>1077</v>
      </c>
      <c r="B184" s="53" t="s">
        <v>1078</v>
      </c>
      <c r="C184" s="52"/>
      <c r="D184" s="50"/>
      <c r="E184" s="52"/>
      <c r="F184" s="53"/>
      <c r="G184" s="52"/>
    </row>
    <row r="185" spans="1:7" s="51" customFormat="1" ht="21" customHeight="1">
      <c r="A185" s="48" t="s">
        <v>1959</v>
      </c>
      <c r="B185" s="49" t="s">
        <v>1960</v>
      </c>
      <c r="C185" s="48"/>
      <c r="D185" s="50"/>
      <c r="E185" s="48"/>
      <c r="F185" s="49"/>
      <c r="G185" s="48"/>
    </row>
    <row r="186" spans="1:7" s="51" customFormat="1" ht="21" customHeight="1">
      <c r="A186" s="52" t="s">
        <v>1079</v>
      </c>
      <c r="B186" s="53" t="s">
        <v>1080</v>
      </c>
      <c r="C186" s="52"/>
      <c r="D186" s="50"/>
      <c r="E186" s="52"/>
      <c r="F186" s="53"/>
      <c r="G186" s="52"/>
    </row>
    <row r="187" spans="1:7" s="51" customFormat="1" ht="21" customHeight="1">
      <c r="A187" s="48" t="s">
        <v>1081</v>
      </c>
      <c r="B187" s="49" t="s">
        <v>1082</v>
      </c>
      <c r="C187" s="48"/>
      <c r="D187" s="50"/>
      <c r="E187" s="48"/>
      <c r="F187" s="49"/>
      <c r="G187" s="48"/>
    </row>
    <row r="188" spans="1:7" s="51" customFormat="1" ht="21" customHeight="1">
      <c r="A188" s="52" t="s">
        <v>1083</v>
      </c>
      <c r="B188" s="53" t="s">
        <v>1084</v>
      </c>
      <c r="C188" s="52"/>
      <c r="D188" s="50"/>
      <c r="E188" s="52"/>
      <c r="F188" s="53"/>
      <c r="G188" s="52"/>
    </row>
    <row r="189" spans="1:7" s="51" customFormat="1" ht="21" customHeight="1">
      <c r="A189" s="48" t="s">
        <v>1085</v>
      </c>
      <c r="B189" s="56" t="s">
        <v>1086</v>
      </c>
      <c r="C189" s="48"/>
      <c r="D189" s="50"/>
      <c r="E189" s="48"/>
      <c r="F189" s="49"/>
      <c r="G189" s="48"/>
    </row>
    <row r="190" spans="1:7" s="51" customFormat="1" ht="21" customHeight="1">
      <c r="A190" s="52" t="s">
        <v>1087</v>
      </c>
      <c r="B190" s="53" t="s">
        <v>1088</v>
      </c>
      <c r="C190" s="52"/>
      <c r="D190" s="50"/>
      <c r="E190" s="52"/>
      <c r="F190" s="53"/>
      <c r="G190" s="52"/>
    </row>
    <row r="191" spans="1:7" s="51" customFormat="1" ht="21" customHeight="1">
      <c r="A191" s="48" t="s">
        <v>1089</v>
      </c>
      <c r="B191" s="49" t="s">
        <v>1090</v>
      </c>
      <c r="C191" s="48"/>
      <c r="D191" s="50"/>
      <c r="E191" s="48"/>
      <c r="F191" s="49"/>
      <c r="G191" s="48"/>
    </row>
    <row r="192" spans="1:7" s="51" customFormat="1" ht="21" customHeight="1">
      <c r="A192" s="52" t="s">
        <v>1091</v>
      </c>
      <c r="B192" s="53" t="s">
        <v>1092</v>
      </c>
      <c r="C192" s="52"/>
      <c r="D192" s="50"/>
      <c r="E192" s="52"/>
      <c r="F192" s="53"/>
      <c r="G192" s="52"/>
    </row>
    <row r="193" spans="1:7" s="51" customFormat="1" ht="21" customHeight="1">
      <c r="A193" s="48" t="s">
        <v>1093</v>
      </c>
      <c r="B193" s="49" t="s">
        <v>1094</v>
      </c>
      <c r="C193" s="48"/>
      <c r="D193" s="50"/>
      <c r="E193" s="48"/>
      <c r="F193" s="49"/>
      <c r="G193" s="48"/>
    </row>
    <row r="194" spans="1:7">
      <c r="B194"/>
      <c r="D194"/>
    </row>
    <row r="195" spans="1:7">
      <c r="B195"/>
      <c r="D195"/>
    </row>
    <row r="196" spans="1:7">
      <c r="B196"/>
      <c r="D196"/>
    </row>
    <row r="197" spans="1:7">
      <c r="B197"/>
      <c r="D197"/>
    </row>
    <row r="198" spans="1:7">
      <c r="B198"/>
      <c r="D198"/>
    </row>
    <row r="199" spans="1:7">
      <c r="B199"/>
      <c r="D199"/>
    </row>
    <row r="200" spans="1:7">
      <c r="B200"/>
      <c r="D200"/>
    </row>
    <row r="201" spans="1:7">
      <c r="B201"/>
      <c r="D201"/>
    </row>
    <row r="202" spans="1:7">
      <c r="B202"/>
      <c r="D202"/>
    </row>
    <row r="203" spans="1:7">
      <c r="B203"/>
      <c r="D203"/>
    </row>
    <row r="204" spans="1:7">
      <c r="B204"/>
      <c r="D204"/>
    </row>
    <row r="205" spans="1:7">
      <c r="B205"/>
      <c r="D205"/>
    </row>
    <row r="206" spans="1:7">
      <c r="B206"/>
      <c r="D206"/>
    </row>
    <row r="207" spans="1:7">
      <c r="B207"/>
      <c r="D207"/>
    </row>
    <row r="208" spans="1:7">
      <c r="B208"/>
      <c r="D208"/>
    </row>
    <row r="209" spans="2:4">
      <c r="B209"/>
      <c r="D209"/>
    </row>
    <row r="210" spans="2:4">
      <c r="B210"/>
      <c r="D210"/>
    </row>
    <row r="211" spans="2:4">
      <c r="B211"/>
      <c r="D211"/>
    </row>
    <row r="212" spans="2:4">
      <c r="B212"/>
      <c r="D212"/>
    </row>
    <row r="213" spans="2:4">
      <c r="B213"/>
      <c r="D213"/>
    </row>
    <row r="214" spans="2:4">
      <c r="B214"/>
      <c r="D214"/>
    </row>
    <row r="215" spans="2:4">
      <c r="B215"/>
      <c r="D215"/>
    </row>
    <row r="216" spans="2:4">
      <c r="B216"/>
      <c r="D216"/>
    </row>
    <row r="217" spans="2:4">
      <c r="B217"/>
      <c r="D217"/>
    </row>
    <row r="218" spans="2:4">
      <c r="B218"/>
      <c r="D218"/>
    </row>
    <row r="219" spans="2:4">
      <c r="B219"/>
      <c r="D219"/>
    </row>
    <row r="220" spans="2:4">
      <c r="B220"/>
      <c r="D220"/>
    </row>
    <row r="221" spans="2:4">
      <c r="B221"/>
      <c r="D221"/>
    </row>
    <row r="222" spans="2:4">
      <c r="B222"/>
      <c r="D222"/>
    </row>
    <row r="223" spans="2:4">
      <c r="B223"/>
      <c r="D223"/>
    </row>
    <row r="224" spans="2:4">
      <c r="B224"/>
      <c r="D224"/>
    </row>
    <row r="225" spans="2:4">
      <c r="B225"/>
      <c r="D225"/>
    </row>
    <row r="226" spans="2:4">
      <c r="B226"/>
      <c r="D226"/>
    </row>
    <row r="227" spans="2:4">
      <c r="B227"/>
      <c r="D227"/>
    </row>
    <row r="228" spans="2:4">
      <c r="B228"/>
      <c r="D228"/>
    </row>
    <row r="229" spans="2:4">
      <c r="B229"/>
      <c r="D229"/>
    </row>
    <row r="230" spans="2:4">
      <c r="B230"/>
      <c r="D230"/>
    </row>
    <row r="231" spans="2:4">
      <c r="B231"/>
      <c r="D231"/>
    </row>
    <row r="232" spans="2:4">
      <c r="B232"/>
      <c r="D232"/>
    </row>
    <row r="233" spans="2:4">
      <c r="B233"/>
      <c r="D233"/>
    </row>
    <row r="234" spans="2:4">
      <c r="B234"/>
      <c r="D234"/>
    </row>
    <row r="235" spans="2:4">
      <c r="B235"/>
      <c r="D235"/>
    </row>
    <row r="236" spans="2:4">
      <c r="B236"/>
      <c r="D236"/>
    </row>
    <row r="237" spans="2:4">
      <c r="B237"/>
      <c r="D237"/>
    </row>
    <row r="238" spans="2:4">
      <c r="B238"/>
      <c r="D238"/>
    </row>
    <row r="239" spans="2:4">
      <c r="B239"/>
      <c r="D239"/>
    </row>
    <row r="240" spans="2:4">
      <c r="B240"/>
      <c r="D240"/>
    </row>
    <row r="241" spans="2:4">
      <c r="B241"/>
      <c r="D241"/>
    </row>
    <row r="242" spans="2:4">
      <c r="B242"/>
      <c r="D242"/>
    </row>
    <row r="243" spans="2:4">
      <c r="B243"/>
      <c r="D243"/>
    </row>
    <row r="244" spans="2:4">
      <c r="B244"/>
      <c r="D244"/>
    </row>
    <row r="245" spans="2:4">
      <c r="B245"/>
      <c r="D245"/>
    </row>
    <row r="246" spans="2:4">
      <c r="B246"/>
      <c r="D246"/>
    </row>
    <row r="247" spans="2:4">
      <c r="B247"/>
      <c r="D247"/>
    </row>
    <row r="248" spans="2:4">
      <c r="B248"/>
      <c r="D248"/>
    </row>
    <row r="249" spans="2:4">
      <c r="B249"/>
      <c r="D249"/>
    </row>
    <row r="250" spans="2:4">
      <c r="B250"/>
      <c r="D250"/>
    </row>
    <row r="251" spans="2:4">
      <c r="B251"/>
      <c r="D251"/>
    </row>
    <row r="252" spans="2:4">
      <c r="B252"/>
      <c r="D252"/>
    </row>
    <row r="253" spans="2:4">
      <c r="B253"/>
      <c r="D253"/>
    </row>
    <row r="254" spans="2:4">
      <c r="B254"/>
      <c r="D254"/>
    </row>
    <row r="255" spans="2:4">
      <c r="B255"/>
      <c r="D255"/>
    </row>
    <row r="256" spans="2:4">
      <c r="B256"/>
      <c r="D256"/>
    </row>
    <row r="257" spans="2:4">
      <c r="B257"/>
      <c r="D257"/>
    </row>
    <row r="258" spans="2:4">
      <c r="B258"/>
      <c r="D258"/>
    </row>
    <row r="259" spans="2:4">
      <c r="B259"/>
      <c r="D259"/>
    </row>
    <row r="260" spans="2:4">
      <c r="B260"/>
      <c r="D260"/>
    </row>
    <row r="261" spans="2:4">
      <c r="B261"/>
      <c r="D261"/>
    </row>
    <row r="262" spans="2:4">
      <c r="B262"/>
      <c r="D262"/>
    </row>
    <row r="263" spans="2:4">
      <c r="B263"/>
      <c r="D263"/>
    </row>
    <row r="264" spans="2:4">
      <c r="B264"/>
      <c r="D264"/>
    </row>
    <row r="265" spans="2:4">
      <c r="B265"/>
      <c r="D265"/>
    </row>
    <row r="266" spans="2:4">
      <c r="B266"/>
      <c r="D266"/>
    </row>
    <row r="267" spans="2:4">
      <c r="B267"/>
      <c r="D267"/>
    </row>
    <row r="268" spans="2:4">
      <c r="B268"/>
      <c r="D268"/>
    </row>
    <row r="269" spans="2:4">
      <c r="B269"/>
      <c r="D269"/>
    </row>
    <row r="270" spans="2:4">
      <c r="B270"/>
      <c r="D270"/>
    </row>
    <row r="271" spans="2:4">
      <c r="B271"/>
      <c r="D271"/>
    </row>
    <row r="272" spans="2:4">
      <c r="B272"/>
      <c r="D272"/>
    </row>
    <row r="273" spans="2:4">
      <c r="B273"/>
      <c r="D273"/>
    </row>
    <row r="274" spans="2:4">
      <c r="B274"/>
      <c r="D274"/>
    </row>
    <row r="275" spans="2:4">
      <c r="B275"/>
      <c r="D275"/>
    </row>
    <row r="276" spans="2:4">
      <c r="B276"/>
      <c r="D276"/>
    </row>
    <row r="277" spans="2:4">
      <c r="B277"/>
      <c r="D277"/>
    </row>
    <row r="278" spans="2:4">
      <c r="B278"/>
      <c r="D278"/>
    </row>
    <row r="279" spans="2:4">
      <c r="B279"/>
      <c r="D279"/>
    </row>
    <row r="280" spans="2:4">
      <c r="B280"/>
      <c r="D280"/>
    </row>
    <row r="281" spans="2:4">
      <c r="B281"/>
      <c r="D281"/>
    </row>
    <row r="282" spans="2:4">
      <c r="B282"/>
      <c r="D282"/>
    </row>
    <row r="283" spans="2:4">
      <c r="B283"/>
      <c r="D283"/>
    </row>
    <row r="284" spans="2:4">
      <c r="B284"/>
      <c r="D284"/>
    </row>
    <row r="285" spans="2:4">
      <c r="B285"/>
      <c r="D285"/>
    </row>
    <row r="286" spans="2:4">
      <c r="B286"/>
      <c r="D286"/>
    </row>
    <row r="287" spans="2:4">
      <c r="B287"/>
      <c r="D287"/>
    </row>
    <row r="288" spans="2:4">
      <c r="B288"/>
      <c r="D288"/>
    </row>
    <row r="289" spans="2:4">
      <c r="B289"/>
      <c r="D289"/>
    </row>
    <row r="290" spans="2:4">
      <c r="B290"/>
      <c r="D290"/>
    </row>
    <row r="291" spans="2:4">
      <c r="B291"/>
      <c r="D291"/>
    </row>
    <row r="292" spans="2:4">
      <c r="B292"/>
      <c r="D292"/>
    </row>
    <row r="293" spans="2:4">
      <c r="B293"/>
      <c r="D293"/>
    </row>
    <row r="294" spans="2:4">
      <c r="B294"/>
      <c r="D294"/>
    </row>
    <row r="295" spans="2:4">
      <c r="B295"/>
      <c r="D295"/>
    </row>
    <row r="296" spans="2:4">
      <c r="B296"/>
      <c r="D296"/>
    </row>
    <row r="297" spans="2:4">
      <c r="B297"/>
      <c r="D297"/>
    </row>
    <row r="298" spans="2:4">
      <c r="B298"/>
      <c r="D298"/>
    </row>
    <row r="299" spans="2:4">
      <c r="B299"/>
      <c r="D299"/>
    </row>
    <row r="300" spans="2:4">
      <c r="B300"/>
      <c r="D300"/>
    </row>
    <row r="301" spans="2:4">
      <c r="B301"/>
      <c r="D301"/>
    </row>
    <row r="302" spans="2:4">
      <c r="B302"/>
      <c r="D302"/>
    </row>
    <row r="303" spans="2:4">
      <c r="B303"/>
      <c r="D303"/>
    </row>
  </sheetData>
  <mergeCells count="2">
    <mergeCell ref="A11:G11"/>
    <mergeCell ref="A12:G12"/>
  </mergeCells>
  <phoneticPr fontId="16" type="noConversion"/>
  <pageMargins left="0.75" right="0.75" top="1" bottom="1" header="0.5" footer="0.5"/>
  <pageSetup scale="7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7"/>
  <sheetViews>
    <sheetView zoomScale="80" zoomScaleNormal="80" zoomScalePageLayoutView="80" workbookViewId="0">
      <pane xSplit="4" ySplit="23" topLeftCell="AC24" activePane="bottomRight" state="frozen"/>
      <selection pane="topRight" activeCell="E1" sqref="E1"/>
      <selection pane="bottomLeft" activeCell="A24" sqref="A24"/>
      <selection pane="bottomRight" activeCell="AQ2" sqref="AQ2:AT19"/>
    </sheetView>
  </sheetViews>
  <sheetFormatPr baseColWidth="10" defaultColWidth="11" defaultRowHeight="15" x14ac:dyDescent="0"/>
  <cols>
    <col min="1" max="1" width="20.33203125" customWidth="1"/>
    <col min="2" max="2" width="32.6640625" customWidth="1"/>
    <col min="4" max="5" width="11" style="2"/>
    <col min="6" max="13" width="11" style="65"/>
    <col min="14" max="34" width="11" style="2"/>
    <col min="35" max="35" width="12.33203125" style="3" customWidth="1"/>
    <col min="36" max="36" width="13.6640625" style="2" customWidth="1"/>
    <col min="37" max="37" width="12.5" style="3" customWidth="1"/>
    <col min="38" max="38" width="12" customWidth="1"/>
  </cols>
  <sheetData>
    <row r="1" spans="1:46" ht="23">
      <c r="A1" s="1" t="s">
        <v>1103</v>
      </c>
      <c r="E1"/>
      <c r="F1" s="43"/>
      <c r="G1" s="43"/>
      <c r="H1" s="43"/>
      <c r="I1" s="43"/>
      <c r="J1" s="43"/>
      <c r="K1" s="43"/>
      <c r="L1" s="43"/>
      <c r="M1" s="43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ht="16" thickBot="1">
      <c r="A2" s="4" t="s">
        <v>1104</v>
      </c>
      <c r="E2"/>
      <c r="F2" s="43"/>
      <c r="G2" s="43"/>
      <c r="H2" s="43"/>
      <c r="I2" s="43"/>
      <c r="J2" s="43"/>
      <c r="K2" s="43"/>
      <c r="L2" s="43"/>
      <c r="M2" s="43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M2" s="70" t="s">
        <v>2475</v>
      </c>
      <c r="AN2" s="70" t="s">
        <v>2476</v>
      </c>
      <c r="AQ2" s="98" t="s">
        <v>2489</v>
      </c>
      <c r="AR2" s="99"/>
      <c r="AS2" s="99"/>
      <c r="AT2" s="99"/>
    </row>
    <row r="3" spans="1:46">
      <c r="A3" s="4"/>
      <c r="C3" s="5" t="s">
        <v>0</v>
      </c>
      <c r="D3" s="3">
        <v>301</v>
      </c>
      <c r="E3"/>
      <c r="F3" s="43"/>
      <c r="G3" s="43"/>
      <c r="H3" s="43"/>
      <c r="I3" s="43"/>
      <c r="J3" s="43"/>
      <c r="K3" s="43"/>
      <c r="L3" s="43"/>
      <c r="M3" s="4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M3" s="71" t="s">
        <v>2464</v>
      </c>
      <c r="AN3" s="71">
        <v>4</v>
      </c>
      <c r="AQ3" s="72" t="s">
        <v>2490</v>
      </c>
      <c r="AR3" s="73">
        <v>280</v>
      </c>
      <c r="AS3" s="72" t="s">
        <v>2491</v>
      </c>
      <c r="AT3" s="74">
        <v>2.3398361332714694</v>
      </c>
    </row>
    <row r="4" spans="1:46">
      <c r="C4" s="5" t="s">
        <v>1</v>
      </c>
      <c r="D4" s="6">
        <f>AJ19</f>
        <v>195</v>
      </c>
      <c r="E4"/>
      <c r="F4" s="43"/>
      <c r="G4" s="43"/>
      <c r="H4" s="43"/>
      <c r="I4" s="43"/>
      <c r="J4" s="43"/>
      <c r="K4" s="43"/>
      <c r="L4" s="43"/>
      <c r="M4" s="43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M4" s="71" t="s">
        <v>2465</v>
      </c>
      <c r="AN4" s="71">
        <v>3.6669999999999998</v>
      </c>
    </row>
    <row r="5" spans="1:46">
      <c r="B5" s="5"/>
      <c r="C5" s="5" t="s">
        <v>2</v>
      </c>
      <c r="D5" s="7">
        <f>AI21</f>
        <v>23</v>
      </c>
      <c r="E5"/>
      <c r="F5" s="43"/>
      <c r="G5" s="43"/>
      <c r="H5" s="43"/>
      <c r="I5" s="43"/>
      <c r="J5" s="43"/>
      <c r="K5" s="43"/>
      <c r="L5" s="43"/>
      <c r="M5" s="43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M5" s="71" t="s">
        <v>2466</v>
      </c>
      <c r="AN5" s="71">
        <v>3.3330000000000002</v>
      </c>
      <c r="AQ5" s="73"/>
      <c r="AR5" s="75"/>
      <c r="AS5" s="76" t="s">
        <v>2487</v>
      </c>
      <c r="AT5" s="76" t="s">
        <v>2488</v>
      </c>
    </row>
    <row r="6" spans="1:46">
      <c r="B6" s="5"/>
      <c r="C6" s="5" t="s">
        <v>3</v>
      </c>
      <c r="D6" s="3">
        <v>12</v>
      </c>
      <c r="E6"/>
      <c r="F6" s="43"/>
      <c r="G6" s="43"/>
      <c r="H6" s="43"/>
      <c r="I6" s="43"/>
      <c r="J6" s="43"/>
      <c r="K6" s="43"/>
      <c r="L6" s="43"/>
      <c r="M6" s="43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M6" s="71" t="s">
        <v>2468</v>
      </c>
      <c r="AN6" s="71">
        <v>3</v>
      </c>
      <c r="AQ6" s="77" t="s">
        <v>2487</v>
      </c>
      <c r="AR6" s="78" t="s">
        <v>2492</v>
      </c>
      <c r="AS6" s="79">
        <v>1</v>
      </c>
      <c r="AT6" s="80"/>
    </row>
    <row r="7" spans="1:46">
      <c r="B7" s="5"/>
      <c r="C7" s="5" t="s">
        <v>4</v>
      </c>
      <c r="D7" s="8">
        <f>AK19</f>
        <v>844</v>
      </c>
      <c r="E7"/>
      <c r="F7" s="43"/>
      <c r="G7" s="43"/>
      <c r="H7" s="43"/>
      <c r="I7" s="43"/>
      <c r="J7" s="43"/>
      <c r="K7" s="43"/>
      <c r="L7" s="43"/>
      <c r="M7" s="43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M7" s="71" t="s">
        <v>2467</v>
      </c>
      <c r="AN7" s="71">
        <v>2.6669999999999998</v>
      </c>
      <c r="AR7" s="81" t="s">
        <v>2493</v>
      </c>
      <c r="AS7" s="80"/>
      <c r="AT7" s="80"/>
    </row>
    <row r="8" spans="1:46">
      <c r="B8" s="5"/>
      <c r="C8" s="5"/>
      <c r="D8" s="9"/>
      <c r="E8"/>
      <c r="F8" s="43"/>
      <c r="G8" s="43"/>
      <c r="H8" s="43"/>
      <c r="I8" s="43"/>
      <c r="J8" s="43"/>
      <c r="K8" s="43"/>
      <c r="L8" s="43"/>
      <c r="M8" s="43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M8" s="71" t="s">
        <v>2469</v>
      </c>
      <c r="AN8" s="71">
        <v>2.3330000000000002</v>
      </c>
      <c r="AR8" s="81" t="s">
        <v>2494</v>
      </c>
      <c r="AS8" s="80"/>
      <c r="AT8" s="80"/>
    </row>
    <row r="9" spans="1:46" ht="20">
      <c r="A9" s="5" t="s">
        <v>5</v>
      </c>
      <c r="B9" s="58" t="s">
        <v>1711</v>
      </c>
      <c r="C9" s="2"/>
      <c r="E9"/>
      <c r="F9" s="43"/>
      <c r="G9" s="43"/>
      <c r="H9" s="43"/>
      <c r="I9" s="43"/>
      <c r="J9" s="43"/>
      <c r="K9" s="43"/>
      <c r="L9" s="43"/>
      <c r="M9" s="43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M9" s="71" t="s">
        <v>2472</v>
      </c>
      <c r="AN9" s="71">
        <v>2</v>
      </c>
      <c r="AR9" s="81" t="s">
        <v>2495</v>
      </c>
      <c r="AS9" s="80"/>
      <c r="AT9" s="80"/>
    </row>
    <row r="10" spans="1:46" ht="18">
      <c r="A10" s="5"/>
      <c r="B10" s="10"/>
      <c r="C10" s="2"/>
      <c r="E10"/>
      <c r="F10" s="43"/>
      <c r="G10" s="43"/>
      <c r="H10" s="43"/>
      <c r="I10" s="43"/>
      <c r="J10" s="43"/>
      <c r="K10" s="43"/>
      <c r="L10" s="43"/>
      <c r="M10" s="43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M10" s="71" t="s">
        <v>2477</v>
      </c>
      <c r="AN10" s="71">
        <v>1.667</v>
      </c>
      <c r="AR10" s="81" t="s">
        <v>2496</v>
      </c>
      <c r="AS10" s="80"/>
      <c r="AT10" s="80"/>
    </row>
    <row r="11" spans="1:46" ht="18">
      <c r="A11" s="5" t="s">
        <v>6</v>
      </c>
      <c r="B11" s="63" t="s">
        <v>1965</v>
      </c>
      <c r="C11" s="2"/>
      <c r="E11"/>
      <c r="F11" s="43"/>
      <c r="G11" s="43"/>
      <c r="H11" s="43"/>
      <c r="I11" s="43"/>
      <c r="J11" s="43"/>
      <c r="K11" s="43"/>
      <c r="L11" s="43"/>
      <c r="M11" s="43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M11" s="71" t="s">
        <v>2473</v>
      </c>
      <c r="AN11" s="71">
        <v>1.333</v>
      </c>
      <c r="AQ11" s="82" t="s">
        <v>2488</v>
      </c>
      <c r="AR11" s="83" t="s">
        <v>2492</v>
      </c>
      <c r="AS11" s="90">
        <v>0.23804487928475551</v>
      </c>
      <c r="AT11" s="84">
        <v>1</v>
      </c>
    </row>
    <row r="12" spans="1:46" ht="18">
      <c r="A12" s="5"/>
      <c r="B12" s="62" t="s">
        <v>1966</v>
      </c>
      <c r="C12" s="2"/>
      <c r="E12"/>
      <c r="F12" s="43"/>
      <c r="G12" s="43"/>
      <c r="H12" s="43"/>
      <c r="I12" s="43"/>
      <c r="J12" s="43"/>
      <c r="K12" s="43"/>
      <c r="L12" s="43"/>
      <c r="M12" s="43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M12" s="71" t="s">
        <v>2471</v>
      </c>
      <c r="AN12" s="71">
        <v>1</v>
      </c>
      <c r="AR12" s="81" t="s">
        <v>2493</v>
      </c>
      <c r="AS12" s="79">
        <v>3.3932900555622525E-3</v>
      </c>
      <c r="AT12" s="80"/>
    </row>
    <row r="13" spans="1:46">
      <c r="B13" s="5"/>
      <c r="C13" s="5"/>
      <c r="D13" s="3"/>
      <c r="E13"/>
      <c r="F13" s="43"/>
      <c r="G13" s="43"/>
      <c r="H13" s="43"/>
      <c r="I13" s="43"/>
      <c r="J13" s="43"/>
      <c r="K13" s="43"/>
      <c r="L13" s="43"/>
      <c r="M13" s="4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M13" s="71" t="s">
        <v>2478</v>
      </c>
      <c r="AN13" s="71">
        <v>0.66700000000000004</v>
      </c>
      <c r="AR13" s="81" t="s">
        <v>2494</v>
      </c>
      <c r="AS13" s="79">
        <v>4.0864703425309701</v>
      </c>
      <c r="AT13" s="80"/>
    </row>
    <row r="14" spans="1:46">
      <c r="B14" s="5"/>
      <c r="C14" s="5"/>
      <c r="D14" s="3"/>
      <c r="E14"/>
      <c r="F14" s="43"/>
      <c r="G14" s="43"/>
      <c r="H14" s="43"/>
      <c r="I14" s="43"/>
      <c r="J14" s="43"/>
      <c r="K14" s="43"/>
      <c r="L14" s="43"/>
      <c r="M14" s="43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M14" s="71" t="s">
        <v>2470</v>
      </c>
      <c r="AN14" s="71">
        <v>0</v>
      </c>
      <c r="AR14" s="81" t="s">
        <v>2495</v>
      </c>
      <c r="AS14" s="79">
        <v>5.7359099702836147E-5</v>
      </c>
      <c r="AT14" s="80"/>
    </row>
    <row r="15" spans="1:46">
      <c r="B15" s="5"/>
      <c r="C15" s="5"/>
      <c r="D15" s="3"/>
      <c r="E15"/>
      <c r="F15" s="43"/>
      <c r="G15" s="43"/>
      <c r="H15" s="43"/>
      <c r="I15" s="43"/>
      <c r="J15" s="43"/>
      <c r="K15" s="43"/>
      <c r="L15" s="43"/>
      <c r="M15" s="43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M15" s="71" t="s">
        <v>2479</v>
      </c>
      <c r="AN15" s="71" t="s">
        <v>2480</v>
      </c>
      <c r="AR15" s="81" t="s">
        <v>2496</v>
      </c>
      <c r="AS15" s="91" t="s">
        <v>2497</v>
      </c>
      <c r="AT15" s="80"/>
    </row>
    <row r="16" spans="1:46">
      <c r="B16" s="5"/>
      <c r="C16" s="5"/>
      <c r="D16" s="3"/>
      <c r="E16"/>
      <c r="F16" s="43"/>
      <c r="G16" s="43"/>
      <c r="H16" s="43"/>
      <c r="I16" s="43"/>
      <c r="J16" s="43"/>
      <c r="K16" s="43"/>
      <c r="L16" s="43"/>
      <c r="M16" s="43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M16" s="71" t="s">
        <v>2481</v>
      </c>
      <c r="AN16" s="71" t="s">
        <v>2482</v>
      </c>
      <c r="AQ16" s="85"/>
      <c r="AR16" s="85"/>
      <c r="AS16" s="85"/>
      <c r="AT16" s="85"/>
    </row>
    <row r="17" spans="1:54" ht="16" thickBot="1">
      <c r="B17" s="5"/>
      <c r="C17" s="5"/>
      <c r="D17" s="3"/>
      <c r="AM17" s="71" t="s">
        <v>2483</v>
      </c>
      <c r="AN17" s="71" t="s">
        <v>2484</v>
      </c>
      <c r="AQ17" s="100" t="s">
        <v>2498</v>
      </c>
      <c r="AR17" s="101"/>
      <c r="AS17" s="86"/>
      <c r="AT17" s="86"/>
    </row>
    <row r="18" spans="1:54" ht="49" customHeight="1">
      <c r="B18" s="105" t="s">
        <v>7</v>
      </c>
      <c r="C18" s="106"/>
      <c r="D18" s="107"/>
      <c r="E18" s="12" t="s">
        <v>2422</v>
      </c>
      <c r="F18" s="66" t="s">
        <v>2391</v>
      </c>
      <c r="G18" s="66" t="s">
        <v>2424</v>
      </c>
      <c r="H18" s="66" t="s">
        <v>2393</v>
      </c>
      <c r="I18" s="66" t="s">
        <v>2426</v>
      </c>
      <c r="J18" s="66" t="s">
        <v>2395</v>
      </c>
      <c r="K18" s="66" t="s">
        <v>2428</v>
      </c>
      <c r="L18" s="66" t="s">
        <v>2397</v>
      </c>
      <c r="M18" s="66" t="s">
        <v>2430</v>
      </c>
      <c r="N18" s="12" t="s">
        <v>2399</v>
      </c>
      <c r="O18" s="12" t="s">
        <v>2432</v>
      </c>
      <c r="P18" s="12" t="s">
        <v>2401</v>
      </c>
      <c r="Q18" s="12" t="s">
        <v>2434</v>
      </c>
      <c r="R18" s="12" t="s">
        <v>2403</v>
      </c>
      <c r="S18" s="12" t="s">
        <v>2436</v>
      </c>
      <c r="T18" s="12" t="s">
        <v>2405</v>
      </c>
      <c r="U18" s="12" t="s">
        <v>2438</v>
      </c>
      <c r="V18" s="12" t="s">
        <v>2407</v>
      </c>
      <c r="W18" s="12" t="s">
        <v>2440</v>
      </c>
      <c r="X18" s="12" t="s">
        <v>2409</v>
      </c>
      <c r="Y18" s="12" t="s">
        <v>2442</v>
      </c>
      <c r="Z18" s="12" t="s">
        <v>2411</v>
      </c>
      <c r="AA18" s="12" t="s">
        <v>2444</v>
      </c>
      <c r="AB18" s="12" t="s">
        <v>2413</v>
      </c>
      <c r="AC18" s="12" t="s">
        <v>2446</v>
      </c>
      <c r="AD18" s="12" t="s">
        <v>2415</v>
      </c>
      <c r="AE18" s="12" t="s">
        <v>2448</v>
      </c>
      <c r="AF18" s="12" t="s">
        <v>2417</v>
      </c>
      <c r="AG18" s="12" t="s">
        <v>2450</v>
      </c>
      <c r="AH18" s="12" t="s">
        <v>2419</v>
      </c>
      <c r="AI18" s="13" t="s">
        <v>8</v>
      </c>
      <c r="AJ18" s="14" t="s">
        <v>9</v>
      </c>
      <c r="AK18" s="13" t="s">
        <v>10</v>
      </c>
      <c r="AM18" s="71" t="s">
        <v>2485</v>
      </c>
      <c r="AN18" s="71" t="s">
        <v>2486</v>
      </c>
      <c r="AQ18" s="87" t="s">
        <v>2499</v>
      </c>
      <c r="AR18" s="87" t="s">
        <v>2498</v>
      </c>
      <c r="AS18" s="73"/>
      <c r="AT18" s="73"/>
    </row>
    <row r="19" spans="1:54">
      <c r="B19" s="108" t="s">
        <v>11</v>
      </c>
      <c r="C19" s="109"/>
      <c r="D19" s="110"/>
      <c r="E19" s="15">
        <f t="shared" ref="E19:AK19" si="0">SUM(E24:E324)</f>
        <v>0</v>
      </c>
      <c r="F19" s="15">
        <f t="shared" si="0"/>
        <v>19</v>
      </c>
      <c r="G19" s="15">
        <f t="shared" si="0"/>
        <v>20</v>
      </c>
      <c r="H19" s="15">
        <f t="shared" si="0"/>
        <v>39</v>
      </c>
      <c r="I19" s="15">
        <f t="shared" si="0"/>
        <v>29</v>
      </c>
      <c r="J19" s="15">
        <f t="shared" si="0"/>
        <v>24</v>
      </c>
      <c r="K19" s="15">
        <f t="shared" si="0"/>
        <v>42</v>
      </c>
      <c r="L19" s="15">
        <f t="shared" si="0"/>
        <v>48</v>
      </c>
      <c r="M19" s="15">
        <f t="shared" si="0"/>
        <v>77</v>
      </c>
      <c r="N19" s="15">
        <f t="shared" si="0"/>
        <v>0</v>
      </c>
      <c r="O19" s="15">
        <f t="shared" si="0"/>
        <v>0</v>
      </c>
      <c r="P19" s="15">
        <f t="shared" si="0"/>
        <v>10</v>
      </c>
      <c r="Q19" s="15">
        <f t="shared" si="0"/>
        <v>18</v>
      </c>
      <c r="R19" s="15">
        <f t="shared" si="0"/>
        <v>9</v>
      </c>
      <c r="S19" s="15">
        <f t="shared" si="0"/>
        <v>16</v>
      </c>
      <c r="T19" s="15">
        <f t="shared" si="0"/>
        <v>25</v>
      </c>
      <c r="U19" s="15">
        <f t="shared" si="0"/>
        <v>47</v>
      </c>
      <c r="V19" s="15">
        <f t="shared" si="0"/>
        <v>69</v>
      </c>
      <c r="W19" s="15">
        <f t="shared" si="0"/>
        <v>83</v>
      </c>
      <c r="X19" s="15">
        <f t="shared" si="0"/>
        <v>0</v>
      </c>
      <c r="Y19" s="15">
        <f t="shared" si="0"/>
        <v>0</v>
      </c>
      <c r="Z19" s="15">
        <f t="shared" si="0"/>
        <v>15</v>
      </c>
      <c r="AA19" s="15">
        <f t="shared" si="0"/>
        <v>11</v>
      </c>
      <c r="AB19" s="15">
        <f t="shared" si="0"/>
        <v>0</v>
      </c>
      <c r="AC19" s="15">
        <f t="shared" si="0"/>
        <v>0</v>
      </c>
      <c r="AD19" s="15">
        <f t="shared" si="0"/>
        <v>17</v>
      </c>
      <c r="AE19" s="15">
        <f t="shared" si="0"/>
        <v>24</v>
      </c>
      <c r="AF19" s="15">
        <f t="shared" si="0"/>
        <v>28</v>
      </c>
      <c r="AG19" s="15">
        <f t="shared" si="0"/>
        <v>55</v>
      </c>
      <c r="AH19" s="15">
        <f t="shared" si="0"/>
        <v>119</v>
      </c>
      <c r="AI19" s="16">
        <f t="shared" si="0"/>
        <v>844</v>
      </c>
      <c r="AJ19" s="17">
        <f t="shared" si="0"/>
        <v>195</v>
      </c>
      <c r="AK19" s="18">
        <f t="shared" si="0"/>
        <v>844</v>
      </c>
      <c r="AQ19" s="88" t="s">
        <v>2500</v>
      </c>
      <c r="AR19" s="89">
        <v>0.23804487928475551</v>
      </c>
    </row>
    <row r="20" spans="1:54">
      <c r="A20" s="4"/>
      <c r="B20" s="111" t="s">
        <v>12</v>
      </c>
      <c r="C20" s="112"/>
      <c r="D20" s="113"/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20"/>
      <c r="AJ20" s="21"/>
      <c r="AK20" s="22"/>
    </row>
    <row r="21" spans="1:54">
      <c r="B21" s="114" t="s">
        <v>13</v>
      </c>
      <c r="C21" s="115"/>
      <c r="D21" s="116"/>
      <c r="E21" s="23">
        <f t="shared" ref="E21:AH21" si="1">IF(E19=0,0,1)</f>
        <v>0</v>
      </c>
      <c r="F21" s="23">
        <f t="shared" si="1"/>
        <v>1</v>
      </c>
      <c r="G21" s="23">
        <f t="shared" si="1"/>
        <v>1</v>
      </c>
      <c r="H21" s="23">
        <f t="shared" si="1"/>
        <v>1</v>
      </c>
      <c r="I21" s="23">
        <f t="shared" si="1"/>
        <v>1</v>
      </c>
      <c r="J21" s="23">
        <f t="shared" si="1"/>
        <v>1</v>
      </c>
      <c r="K21" s="23">
        <f t="shared" si="1"/>
        <v>1</v>
      </c>
      <c r="L21" s="23">
        <f t="shared" si="1"/>
        <v>1</v>
      </c>
      <c r="M21" s="23">
        <f t="shared" si="1"/>
        <v>1</v>
      </c>
      <c r="N21" s="23">
        <f t="shared" si="1"/>
        <v>0</v>
      </c>
      <c r="O21" s="23">
        <f t="shared" si="1"/>
        <v>0</v>
      </c>
      <c r="P21" s="23">
        <f t="shared" si="1"/>
        <v>1</v>
      </c>
      <c r="Q21" s="23">
        <f t="shared" si="1"/>
        <v>1</v>
      </c>
      <c r="R21" s="23">
        <f t="shared" si="1"/>
        <v>1</v>
      </c>
      <c r="S21" s="23">
        <f t="shared" si="1"/>
        <v>1</v>
      </c>
      <c r="T21" s="23">
        <f t="shared" si="1"/>
        <v>1</v>
      </c>
      <c r="U21" s="23">
        <f t="shared" si="1"/>
        <v>1</v>
      </c>
      <c r="V21" s="23">
        <f t="shared" si="1"/>
        <v>1</v>
      </c>
      <c r="W21" s="23">
        <f t="shared" si="1"/>
        <v>1</v>
      </c>
      <c r="X21" s="23">
        <f t="shared" si="1"/>
        <v>0</v>
      </c>
      <c r="Y21" s="23">
        <f t="shared" si="1"/>
        <v>0</v>
      </c>
      <c r="Z21" s="23">
        <f t="shared" si="1"/>
        <v>1</v>
      </c>
      <c r="AA21" s="23">
        <f t="shared" si="1"/>
        <v>1</v>
      </c>
      <c r="AB21" s="23">
        <f t="shared" si="1"/>
        <v>0</v>
      </c>
      <c r="AC21" s="23">
        <f t="shared" si="1"/>
        <v>0</v>
      </c>
      <c r="AD21" s="23">
        <f t="shared" si="1"/>
        <v>1</v>
      </c>
      <c r="AE21" s="23">
        <f t="shared" si="1"/>
        <v>1</v>
      </c>
      <c r="AF21" s="23">
        <f t="shared" si="1"/>
        <v>1</v>
      </c>
      <c r="AG21" s="23">
        <f t="shared" si="1"/>
        <v>1</v>
      </c>
      <c r="AH21" s="23">
        <f t="shared" si="1"/>
        <v>1</v>
      </c>
      <c r="AI21" s="24">
        <f>SUM(E21:AH21)</f>
        <v>23</v>
      </c>
      <c r="AJ21" s="25"/>
      <c r="AK21" s="26"/>
    </row>
    <row r="22" spans="1:54" ht="67" customHeight="1">
      <c r="A22" s="27"/>
      <c r="B22" s="102" t="s">
        <v>14</v>
      </c>
      <c r="C22" s="103"/>
      <c r="D22" s="104"/>
      <c r="E22" s="28"/>
      <c r="F22" s="28"/>
      <c r="G22" s="28"/>
      <c r="H22" s="28"/>
      <c r="I22" s="28"/>
      <c r="J22" s="28"/>
      <c r="K22" s="28"/>
      <c r="L22" s="28"/>
      <c r="M22" s="28"/>
      <c r="N22" s="28" t="s">
        <v>2455</v>
      </c>
      <c r="O22" s="28" t="s">
        <v>2455</v>
      </c>
      <c r="P22" s="28"/>
      <c r="Q22" s="28"/>
      <c r="R22" s="28"/>
      <c r="S22" s="28"/>
      <c r="T22" s="28"/>
      <c r="U22" s="28"/>
      <c r="V22" s="28"/>
      <c r="W22" s="28"/>
      <c r="X22" s="28" t="s">
        <v>2455</v>
      </c>
      <c r="Y22" s="28" t="s">
        <v>2455</v>
      </c>
      <c r="Z22" s="28"/>
      <c r="AA22" s="28"/>
      <c r="AB22" s="28" t="s">
        <v>2462</v>
      </c>
      <c r="AC22" s="28" t="s">
        <v>2462</v>
      </c>
      <c r="AD22" s="28"/>
      <c r="AE22" s="28"/>
      <c r="AF22" s="28"/>
      <c r="AG22" s="28"/>
      <c r="AH22" s="28"/>
      <c r="AI22" s="20"/>
      <c r="AJ22" s="29"/>
      <c r="AK22" s="26"/>
    </row>
    <row r="23" spans="1:54">
      <c r="B23" s="30" t="s">
        <v>15</v>
      </c>
      <c r="C23" s="30" t="s">
        <v>16</v>
      </c>
      <c r="D23" s="31" t="s">
        <v>17</v>
      </c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3"/>
      <c r="AJ23" s="33"/>
      <c r="AK23" s="34"/>
      <c r="AL23" s="4" t="s">
        <v>2474</v>
      </c>
      <c r="AO23" t="s">
        <v>2487</v>
      </c>
      <c r="AP23" t="s">
        <v>2488</v>
      </c>
      <c r="AS23" t="s">
        <v>2487</v>
      </c>
      <c r="AT23" t="s">
        <v>2488</v>
      </c>
      <c r="AW23" t="s">
        <v>2503</v>
      </c>
      <c r="AX23" t="s">
        <v>2488</v>
      </c>
    </row>
    <row r="24" spans="1:54">
      <c r="A24" s="4" t="s">
        <v>18</v>
      </c>
      <c r="B24" s="35" t="s">
        <v>1105</v>
      </c>
      <c r="C24" s="35" t="s">
        <v>1106</v>
      </c>
      <c r="D24" s="35">
        <v>39145</v>
      </c>
      <c r="E24" s="36">
        <v>0</v>
      </c>
      <c r="F24" s="67">
        <v>0</v>
      </c>
      <c r="G24" s="67">
        <v>0</v>
      </c>
      <c r="H24" s="67">
        <v>0</v>
      </c>
      <c r="I24" s="67">
        <v>0</v>
      </c>
      <c r="J24" s="67">
        <v>0</v>
      </c>
      <c r="K24" s="67">
        <v>0</v>
      </c>
      <c r="L24" s="67">
        <v>0</v>
      </c>
      <c r="M24" s="67">
        <v>1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1</v>
      </c>
      <c r="V24" s="36">
        <v>0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1</v>
      </c>
      <c r="AH24" s="36">
        <v>1</v>
      </c>
      <c r="AI24" s="37">
        <f>SUM(E24:AH24)</f>
        <v>5</v>
      </c>
      <c r="AJ24" s="38">
        <f>IF(AI24=0,0,1)</f>
        <v>1</v>
      </c>
      <c r="AK24" s="39">
        <f>SUMPRODUCT($E$20:$AH$20,E24:AH24)</f>
        <v>5</v>
      </c>
      <c r="AL24" s="69" t="s">
        <v>2468</v>
      </c>
      <c r="AO24" s="2">
        <f>AI24</f>
        <v>5</v>
      </c>
      <c r="AP24" s="2">
        <f>VLOOKUP(AL24,$AM$3:$AN$18,2,FALSE)</f>
        <v>3</v>
      </c>
      <c r="AS24">
        <v>0</v>
      </c>
      <c r="AT24">
        <v>0</v>
      </c>
      <c r="AW24" s="93">
        <f>AS24/12</f>
        <v>0</v>
      </c>
      <c r="AX24">
        <f>AT24</f>
        <v>0</v>
      </c>
    </row>
    <row r="25" spans="1:54">
      <c r="A25" t="s">
        <v>21</v>
      </c>
      <c r="B25" s="35" t="s">
        <v>1107</v>
      </c>
      <c r="C25" s="35" t="s">
        <v>1108</v>
      </c>
      <c r="D25" s="35">
        <v>39145</v>
      </c>
      <c r="E25" s="36">
        <v>0</v>
      </c>
      <c r="F25" s="67">
        <v>0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7">
        <v>0</v>
      </c>
      <c r="M25" s="67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7">
        <f t="shared" ref="AI25:AI124" si="2">SUM(E25:AH25)</f>
        <v>0</v>
      </c>
      <c r="AJ25" s="38">
        <f t="shared" ref="AJ25:AJ124" si="3">IF(AI25=0,0,1)</f>
        <v>0</v>
      </c>
      <c r="AK25" s="39">
        <f t="shared" ref="AK25:AK124" si="4">SUMPRODUCT($E$20:$AH$20,E25:AH25)</f>
        <v>0</v>
      </c>
      <c r="AL25" s="69" t="s">
        <v>2470</v>
      </c>
      <c r="AO25" s="2">
        <f t="shared" ref="AO25:AO88" si="5">AI25</f>
        <v>0</v>
      </c>
      <c r="AP25" s="2">
        <f t="shared" ref="AP25:AP88" si="6">VLOOKUP(AL25,$AM$3:$AN$18,2,FALSE)</f>
        <v>0</v>
      </c>
      <c r="AS25">
        <v>0</v>
      </c>
      <c r="AT25">
        <v>0</v>
      </c>
      <c r="AW25" s="93">
        <f t="shared" ref="AW25:AW88" si="7">AS25/12</f>
        <v>0</v>
      </c>
      <c r="AX25">
        <f t="shared" ref="AX25:AX88" si="8">AT25</f>
        <v>0</v>
      </c>
    </row>
    <row r="26" spans="1:54">
      <c r="A26" t="s">
        <v>24</v>
      </c>
      <c r="B26" s="35" t="s">
        <v>1109</v>
      </c>
      <c r="C26" s="35" t="s">
        <v>1110</v>
      </c>
      <c r="D26" s="35">
        <v>39145</v>
      </c>
      <c r="E26" s="36">
        <v>0</v>
      </c>
      <c r="F26" s="67">
        <v>0</v>
      </c>
      <c r="G26" s="67">
        <v>0</v>
      </c>
      <c r="H26" s="67">
        <v>0</v>
      </c>
      <c r="I26" s="67">
        <v>1</v>
      </c>
      <c r="J26" s="67">
        <v>0</v>
      </c>
      <c r="K26" s="67">
        <v>0</v>
      </c>
      <c r="L26" s="67">
        <v>0</v>
      </c>
      <c r="M26" s="67">
        <v>1</v>
      </c>
      <c r="N26" s="36">
        <v>0</v>
      </c>
      <c r="O26" s="36">
        <v>0</v>
      </c>
      <c r="P26" s="36">
        <v>0</v>
      </c>
      <c r="Q26" s="36">
        <v>1</v>
      </c>
      <c r="R26" s="36">
        <v>0</v>
      </c>
      <c r="S26" s="36">
        <v>0</v>
      </c>
      <c r="T26" s="36">
        <v>0</v>
      </c>
      <c r="U26" s="36">
        <v>1</v>
      </c>
      <c r="V26" s="36">
        <v>0</v>
      </c>
      <c r="W26" s="36">
        <v>1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1</v>
      </c>
      <c r="AF26" s="36">
        <v>0</v>
      </c>
      <c r="AG26" s="36">
        <v>1</v>
      </c>
      <c r="AH26" s="36">
        <v>1</v>
      </c>
      <c r="AI26" s="37">
        <f t="shared" si="2"/>
        <v>8</v>
      </c>
      <c r="AJ26" s="38">
        <f t="shared" si="3"/>
        <v>1</v>
      </c>
      <c r="AK26" s="39">
        <f t="shared" si="4"/>
        <v>8</v>
      </c>
      <c r="AL26" s="69" t="s">
        <v>2466</v>
      </c>
      <c r="AO26" s="2">
        <f t="shared" si="5"/>
        <v>8</v>
      </c>
      <c r="AP26" s="2">
        <f t="shared" si="6"/>
        <v>3.3330000000000002</v>
      </c>
      <c r="AS26">
        <v>0</v>
      </c>
      <c r="AT26">
        <v>0</v>
      </c>
      <c r="AW26" s="93">
        <f t="shared" si="7"/>
        <v>0</v>
      </c>
      <c r="AX26">
        <f t="shared" si="8"/>
        <v>0</v>
      </c>
      <c r="BA26" t="s">
        <v>2508</v>
      </c>
      <c r="BB26" t="s">
        <v>2509</v>
      </c>
    </row>
    <row r="27" spans="1:54">
      <c r="B27" s="35" t="s">
        <v>1111</v>
      </c>
      <c r="C27" s="35" t="s">
        <v>1112</v>
      </c>
      <c r="D27" s="35">
        <v>39145</v>
      </c>
      <c r="E27" s="36">
        <v>0</v>
      </c>
      <c r="F27" s="67">
        <v>0</v>
      </c>
      <c r="G27" s="67">
        <v>0</v>
      </c>
      <c r="H27" s="67">
        <v>0</v>
      </c>
      <c r="I27" s="67">
        <v>1</v>
      </c>
      <c r="J27" s="67">
        <v>0</v>
      </c>
      <c r="K27" s="67">
        <v>1</v>
      </c>
      <c r="L27" s="67">
        <v>0</v>
      </c>
      <c r="M27" s="67">
        <v>1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1</v>
      </c>
      <c r="T27" s="36">
        <v>0</v>
      </c>
      <c r="U27" s="36">
        <v>1</v>
      </c>
      <c r="V27" s="36">
        <v>1</v>
      </c>
      <c r="W27" s="36">
        <v>1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1</v>
      </c>
      <c r="AF27" s="36">
        <v>0</v>
      </c>
      <c r="AG27" s="36">
        <v>1</v>
      </c>
      <c r="AH27" s="36">
        <v>1</v>
      </c>
      <c r="AI27" s="37">
        <f t="shared" si="2"/>
        <v>10</v>
      </c>
      <c r="AJ27" s="38">
        <f t="shared" si="3"/>
        <v>1</v>
      </c>
      <c r="AK27" s="39">
        <f t="shared" si="4"/>
        <v>10</v>
      </c>
      <c r="AL27" s="69" t="s">
        <v>2465</v>
      </c>
      <c r="AO27" s="2">
        <f t="shared" si="5"/>
        <v>10</v>
      </c>
      <c r="AP27" s="2">
        <f t="shared" si="6"/>
        <v>3.6669999999999998</v>
      </c>
      <c r="AS27">
        <v>0</v>
      </c>
      <c r="AT27">
        <v>1</v>
      </c>
      <c r="AW27" s="93">
        <f t="shared" si="7"/>
        <v>0</v>
      </c>
      <c r="AX27">
        <f t="shared" si="8"/>
        <v>1</v>
      </c>
      <c r="AZ27" t="s">
        <v>2504</v>
      </c>
      <c r="BA27">
        <v>3.02</v>
      </c>
      <c r="BB27">
        <v>180</v>
      </c>
    </row>
    <row r="28" spans="1:54">
      <c r="B28" s="35" t="s">
        <v>1967</v>
      </c>
      <c r="C28" s="35" t="s">
        <v>1968</v>
      </c>
      <c r="D28" s="35">
        <v>39145</v>
      </c>
      <c r="E28" s="36">
        <v>0</v>
      </c>
      <c r="F28" s="67">
        <v>0</v>
      </c>
      <c r="G28" s="67">
        <v>0</v>
      </c>
      <c r="H28" s="67">
        <v>0</v>
      </c>
      <c r="I28" s="67">
        <v>0</v>
      </c>
      <c r="J28" s="67">
        <v>0</v>
      </c>
      <c r="K28" s="67">
        <v>0</v>
      </c>
      <c r="L28" s="67">
        <v>0</v>
      </c>
      <c r="M28" s="67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1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1</v>
      </c>
      <c r="AG28" s="36">
        <v>0</v>
      </c>
      <c r="AH28" s="36">
        <v>0</v>
      </c>
      <c r="AI28" s="37">
        <f t="shared" ref="AI28:AI53" si="9">SUM(E28:AH28)</f>
        <v>2</v>
      </c>
      <c r="AJ28" s="38">
        <f t="shared" ref="AJ28:AJ53" si="10">IF(AI28=0,0,1)</f>
        <v>1</v>
      </c>
      <c r="AK28" s="39">
        <f t="shared" ref="AK28:AK53" si="11">SUMPRODUCT($E$20:$AH$20,E28:AH28)</f>
        <v>2</v>
      </c>
      <c r="AL28" s="69" t="s">
        <v>2468</v>
      </c>
      <c r="AO28" s="2">
        <f t="shared" si="5"/>
        <v>2</v>
      </c>
      <c r="AP28" s="2">
        <f t="shared" si="6"/>
        <v>3</v>
      </c>
      <c r="AS28">
        <v>0</v>
      </c>
      <c r="AT28">
        <v>1.333</v>
      </c>
      <c r="AW28" s="93">
        <f t="shared" si="7"/>
        <v>0</v>
      </c>
      <c r="AX28">
        <f t="shared" si="8"/>
        <v>1.333</v>
      </c>
      <c r="AZ28" t="s">
        <v>2505</v>
      </c>
      <c r="BA28">
        <v>3.26</v>
      </c>
      <c r="BB28">
        <v>61</v>
      </c>
    </row>
    <row r="29" spans="1:54">
      <c r="B29" s="35" t="s">
        <v>1969</v>
      </c>
      <c r="C29" s="35" t="s">
        <v>1970</v>
      </c>
      <c r="D29" s="35">
        <v>39145</v>
      </c>
      <c r="E29" s="36">
        <v>0</v>
      </c>
      <c r="F29" s="67">
        <v>0</v>
      </c>
      <c r="G29" s="67">
        <v>0</v>
      </c>
      <c r="H29" s="67">
        <v>0</v>
      </c>
      <c r="I29" s="67">
        <v>0</v>
      </c>
      <c r="J29" s="67">
        <v>0</v>
      </c>
      <c r="K29" s="67">
        <v>0</v>
      </c>
      <c r="L29" s="67">
        <v>0</v>
      </c>
      <c r="M29" s="67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1</v>
      </c>
      <c r="AI29" s="37">
        <f t="shared" si="9"/>
        <v>1</v>
      </c>
      <c r="AJ29" s="38">
        <f t="shared" si="10"/>
        <v>1</v>
      </c>
      <c r="AK29" s="39">
        <f t="shared" si="11"/>
        <v>1</v>
      </c>
      <c r="AL29" s="69" t="s">
        <v>2466</v>
      </c>
      <c r="AO29" s="2">
        <f t="shared" si="5"/>
        <v>1</v>
      </c>
      <c r="AP29" s="2">
        <f t="shared" si="6"/>
        <v>3.3330000000000002</v>
      </c>
      <c r="AS29">
        <v>0</v>
      </c>
      <c r="AT29">
        <v>1.333</v>
      </c>
      <c r="AW29" s="93">
        <f t="shared" si="7"/>
        <v>0</v>
      </c>
      <c r="AX29">
        <f t="shared" si="8"/>
        <v>1.333</v>
      </c>
      <c r="AZ29" t="s">
        <v>2506</v>
      </c>
      <c r="BA29">
        <v>3.37</v>
      </c>
      <c r="BB29">
        <v>27</v>
      </c>
    </row>
    <row r="30" spans="1:54">
      <c r="B30" s="35" t="s">
        <v>1113</v>
      </c>
      <c r="C30" s="35" t="s">
        <v>1114</v>
      </c>
      <c r="D30" s="35">
        <v>39145</v>
      </c>
      <c r="E30" s="36">
        <v>0</v>
      </c>
      <c r="F30" s="67">
        <v>0</v>
      </c>
      <c r="G30" s="67">
        <v>0</v>
      </c>
      <c r="H30" s="67">
        <v>0</v>
      </c>
      <c r="I30" s="67">
        <v>0</v>
      </c>
      <c r="J30" s="67">
        <v>0</v>
      </c>
      <c r="K30" s="67">
        <v>0</v>
      </c>
      <c r="L30" s="67">
        <v>0</v>
      </c>
      <c r="M30" s="67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7">
        <f t="shared" si="9"/>
        <v>0</v>
      </c>
      <c r="AJ30" s="38">
        <f t="shared" si="10"/>
        <v>0</v>
      </c>
      <c r="AK30" s="39">
        <f t="shared" si="11"/>
        <v>0</v>
      </c>
      <c r="AL30" s="69" t="s">
        <v>2465</v>
      </c>
      <c r="AO30" s="2">
        <f t="shared" si="5"/>
        <v>0</v>
      </c>
      <c r="AP30" s="2">
        <f t="shared" si="6"/>
        <v>3.6669999999999998</v>
      </c>
      <c r="AS30">
        <v>0</v>
      </c>
      <c r="AT30">
        <v>1.667</v>
      </c>
      <c r="AW30" s="93">
        <f t="shared" si="7"/>
        <v>0</v>
      </c>
      <c r="AX30">
        <f t="shared" si="8"/>
        <v>1.667</v>
      </c>
      <c r="AZ30" t="s">
        <v>2507</v>
      </c>
      <c r="BA30">
        <v>3.67</v>
      </c>
      <c r="BB30">
        <v>12</v>
      </c>
    </row>
    <row r="31" spans="1:54">
      <c r="B31" s="35" t="s">
        <v>1115</v>
      </c>
      <c r="C31" s="35" t="s">
        <v>1116</v>
      </c>
      <c r="D31" s="35">
        <v>39145</v>
      </c>
      <c r="E31" s="36">
        <v>0</v>
      </c>
      <c r="F31" s="67">
        <v>0</v>
      </c>
      <c r="G31" s="67">
        <v>0</v>
      </c>
      <c r="H31" s="67">
        <v>0</v>
      </c>
      <c r="I31" s="67">
        <v>0</v>
      </c>
      <c r="J31" s="67">
        <v>0</v>
      </c>
      <c r="K31" s="67">
        <v>0</v>
      </c>
      <c r="L31" s="67">
        <v>0</v>
      </c>
      <c r="M31" s="67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7">
        <f t="shared" si="9"/>
        <v>0</v>
      </c>
      <c r="AJ31" s="38">
        <f t="shared" si="10"/>
        <v>0</v>
      </c>
      <c r="AK31" s="39">
        <f t="shared" si="11"/>
        <v>0</v>
      </c>
      <c r="AL31" s="69" t="s">
        <v>2465</v>
      </c>
      <c r="AO31" s="2">
        <f t="shared" si="5"/>
        <v>0</v>
      </c>
      <c r="AP31" s="2">
        <f t="shared" si="6"/>
        <v>3.6669999999999998</v>
      </c>
      <c r="AS31">
        <v>0</v>
      </c>
      <c r="AT31">
        <v>1.667</v>
      </c>
      <c r="AW31" s="93">
        <f t="shared" si="7"/>
        <v>0</v>
      </c>
      <c r="AX31">
        <f t="shared" si="8"/>
        <v>1.667</v>
      </c>
    </row>
    <row r="32" spans="1:54">
      <c r="B32" s="35" t="s">
        <v>1117</v>
      </c>
      <c r="C32" s="35" t="s">
        <v>1118</v>
      </c>
      <c r="D32" s="35">
        <v>39145</v>
      </c>
      <c r="E32" s="36">
        <v>0</v>
      </c>
      <c r="F32" s="67">
        <v>0</v>
      </c>
      <c r="G32" s="67">
        <v>0</v>
      </c>
      <c r="H32" s="67">
        <v>0</v>
      </c>
      <c r="I32" s="67">
        <v>0</v>
      </c>
      <c r="J32" s="67">
        <v>0</v>
      </c>
      <c r="K32" s="67">
        <v>1</v>
      </c>
      <c r="L32" s="67">
        <v>0</v>
      </c>
      <c r="M32" s="67">
        <v>1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1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1</v>
      </c>
      <c r="AI32" s="37">
        <f t="shared" si="9"/>
        <v>4</v>
      </c>
      <c r="AJ32" s="38">
        <f t="shared" si="10"/>
        <v>1</v>
      </c>
      <c r="AK32" s="39">
        <f t="shared" si="11"/>
        <v>4</v>
      </c>
      <c r="AL32" s="69" t="s">
        <v>2464</v>
      </c>
      <c r="AO32" s="2">
        <f t="shared" si="5"/>
        <v>4</v>
      </c>
      <c r="AP32" s="2">
        <f t="shared" si="6"/>
        <v>4</v>
      </c>
      <c r="AS32">
        <v>0</v>
      </c>
      <c r="AT32">
        <v>2</v>
      </c>
      <c r="AW32" s="93">
        <f t="shared" si="7"/>
        <v>0</v>
      </c>
      <c r="AX32">
        <f t="shared" si="8"/>
        <v>2</v>
      </c>
    </row>
    <row r="33" spans="2:50">
      <c r="B33" s="35" t="s">
        <v>1119</v>
      </c>
      <c r="C33" s="35" t="s">
        <v>1120</v>
      </c>
      <c r="D33" s="35">
        <v>39145</v>
      </c>
      <c r="E33" s="36">
        <v>0</v>
      </c>
      <c r="F33" s="67">
        <v>0</v>
      </c>
      <c r="G33" s="67">
        <v>0</v>
      </c>
      <c r="H33" s="67">
        <v>0</v>
      </c>
      <c r="I33" s="67">
        <v>0</v>
      </c>
      <c r="J33" s="67">
        <v>0</v>
      </c>
      <c r="K33" s="67">
        <v>0</v>
      </c>
      <c r="L33" s="67">
        <v>1</v>
      </c>
      <c r="M33" s="67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7">
        <f t="shared" si="9"/>
        <v>2</v>
      </c>
      <c r="AJ33" s="38">
        <f t="shared" si="10"/>
        <v>1</v>
      </c>
      <c r="AK33" s="39">
        <f t="shared" si="11"/>
        <v>2</v>
      </c>
      <c r="AL33" s="69" t="s">
        <v>2468</v>
      </c>
      <c r="AO33" s="2">
        <f t="shared" si="5"/>
        <v>2</v>
      </c>
      <c r="AP33" s="2">
        <f t="shared" si="6"/>
        <v>3</v>
      </c>
      <c r="AS33">
        <v>0</v>
      </c>
      <c r="AT33">
        <v>2</v>
      </c>
      <c r="AW33" s="93">
        <f t="shared" si="7"/>
        <v>0</v>
      </c>
      <c r="AX33">
        <f t="shared" si="8"/>
        <v>2</v>
      </c>
    </row>
    <row r="34" spans="2:50">
      <c r="B34" s="35" t="s">
        <v>1121</v>
      </c>
      <c r="C34" s="35" t="s">
        <v>1122</v>
      </c>
      <c r="D34" s="35">
        <v>39145</v>
      </c>
      <c r="E34" s="36">
        <v>0</v>
      </c>
      <c r="F34" s="67">
        <v>0</v>
      </c>
      <c r="G34" s="67">
        <v>0</v>
      </c>
      <c r="H34" s="67">
        <v>0</v>
      </c>
      <c r="I34" s="67">
        <v>0</v>
      </c>
      <c r="J34" s="67">
        <v>0</v>
      </c>
      <c r="K34" s="67">
        <v>0</v>
      </c>
      <c r="L34" s="67">
        <v>1</v>
      </c>
      <c r="M34" s="67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1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7">
        <f t="shared" si="9"/>
        <v>2</v>
      </c>
      <c r="AJ34" s="38">
        <f t="shared" si="10"/>
        <v>1</v>
      </c>
      <c r="AK34" s="39">
        <f t="shared" si="11"/>
        <v>2</v>
      </c>
      <c r="AL34" s="69" t="s">
        <v>2468</v>
      </c>
      <c r="AO34" s="2">
        <f t="shared" si="5"/>
        <v>2</v>
      </c>
      <c r="AP34" s="2">
        <f t="shared" si="6"/>
        <v>3</v>
      </c>
      <c r="AS34">
        <v>0</v>
      </c>
      <c r="AT34">
        <v>2</v>
      </c>
      <c r="AW34" s="93">
        <f t="shared" si="7"/>
        <v>0</v>
      </c>
      <c r="AX34">
        <f t="shared" si="8"/>
        <v>2</v>
      </c>
    </row>
    <row r="35" spans="2:50">
      <c r="B35" s="35" t="s">
        <v>1971</v>
      </c>
      <c r="C35" s="35" t="s">
        <v>1972</v>
      </c>
      <c r="D35" s="35">
        <v>39145</v>
      </c>
      <c r="E35" s="36">
        <v>0</v>
      </c>
      <c r="F35" s="67">
        <v>0</v>
      </c>
      <c r="G35" s="67">
        <v>0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7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7">
        <f t="shared" si="9"/>
        <v>0</v>
      </c>
      <c r="AJ35" s="38">
        <f t="shared" si="10"/>
        <v>0</v>
      </c>
      <c r="AK35" s="39">
        <f t="shared" si="11"/>
        <v>0</v>
      </c>
      <c r="AL35" s="69" t="s">
        <v>2464</v>
      </c>
      <c r="AO35" s="2">
        <f t="shared" si="5"/>
        <v>0</v>
      </c>
      <c r="AP35" s="2">
        <f t="shared" si="6"/>
        <v>4</v>
      </c>
      <c r="AS35">
        <v>0</v>
      </c>
      <c r="AT35">
        <v>2</v>
      </c>
      <c r="AW35" s="93">
        <f t="shared" si="7"/>
        <v>0</v>
      </c>
      <c r="AX35">
        <f t="shared" si="8"/>
        <v>2</v>
      </c>
    </row>
    <row r="36" spans="2:50">
      <c r="B36" s="35" t="s">
        <v>1973</v>
      </c>
      <c r="C36" s="35" t="s">
        <v>1974</v>
      </c>
      <c r="D36" s="35">
        <v>39145</v>
      </c>
      <c r="E36" s="36">
        <v>0</v>
      </c>
      <c r="F36" s="67">
        <v>0</v>
      </c>
      <c r="G36" s="67">
        <v>0</v>
      </c>
      <c r="H36" s="67">
        <v>1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1</v>
      </c>
      <c r="AI36" s="37">
        <f t="shared" si="9"/>
        <v>2</v>
      </c>
      <c r="AJ36" s="38">
        <f t="shared" si="10"/>
        <v>1</v>
      </c>
      <c r="AK36" s="39">
        <f t="shared" si="11"/>
        <v>2</v>
      </c>
      <c r="AL36" s="69" t="s">
        <v>2468</v>
      </c>
      <c r="AO36" s="2">
        <f t="shared" si="5"/>
        <v>2</v>
      </c>
      <c r="AP36" s="2">
        <f t="shared" si="6"/>
        <v>3</v>
      </c>
      <c r="AS36">
        <v>0</v>
      </c>
      <c r="AT36">
        <v>2</v>
      </c>
      <c r="AW36" s="93">
        <f t="shared" si="7"/>
        <v>0</v>
      </c>
      <c r="AX36">
        <f t="shared" si="8"/>
        <v>2</v>
      </c>
    </row>
    <row r="37" spans="2:50">
      <c r="B37" s="35" t="s">
        <v>1123</v>
      </c>
      <c r="C37" s="35" t="s">
        <v>1124</v>
      </c>
      <c r="D37" s="35">
        <v>39145</v>
      </c>
      <c r="E37" s="36">
        <v>0</v>
      </c>
      <c r="F37" s="67">
        <v>0</v>
      </c>
      <c r="G37" s="67">
        <v>1</v>
      </c>
      <c r="H37" s="67">
        <v>0</v>
      </c>
      <c r="I37" s="67">
        <v>1</v>
      </c>
      <c r="J37" s="67">
        <v>0</v>
      </c>
      <c r="K37" s="67">
        <v>1</v>
      </c>
      <c r="L37" s="67">
        <v>1</v>
      </c>
      <c r="M37" s="67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1</v>
      </c>
      <c r="V37" s="36">
        <v>1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7">
        <f t="shared" si="9"/>
        <v>6</v>
      </c>
      <c r="AJ37" s="38">
        <f t="shared" si="10"/>
        <v>1</v>
      </c>
      <c r="AK37" s="39">
        <f t="shared" si="11"/>
        <v>6</v>
      </c>
      <c r="AL37" s="69" t="s">
        <v>2479</v>
      </c>
      <c r="AO37" s="2">
        <f t="shared" si="5"/>
        <v>6</v>
      </c>
      <c r="AP37" s="2" t="str">
        <f t="shared" si="6"/>
        <v>QQQ</v>
      </c>
      <c r="AS37">
        <v>0</v>
      </c>
      <c r="AT37">
        <v>2</v>
      </c>
      <c r="AW37" s="93">
        <f t="shared" si="7"/>
        <v>0</v>
      </c>
      <c r="AX37">
        <f t="shared" si="8"/>
        <v>2</v>
      </c>
    </row>
    <row r="38" spans="2:50">
      <c r="B38" s="35" t="s">
        <v>1125</v>
      </c>
      <c r="C38" s="35" t="s">
        <v>1126</v>
      </c>
      <c r="D38" s="35">
        <v>39145</v>
      </c>
      <c r="E38" s="36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7">
        <v>1</v>
      </c>
      <c r="M38" s="67">
        <v>1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</v>
      </c>
      <c r="W38" s="36">
        <v>1</v>
      </c>
      <c r="X38" s="36">
        <v>0</v>
      </c>
      <c r="Y38" s="36">
        <v>0</v>
      </c>
      <c r="Z38" s="36">
        <v>0</v>
      </c>
      <c r="AA38" s="36">
        <v>1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1</v>
      </c>
      <c r="AI38" s="37">
        <f t="shared" si="9"/>
        <v>6</v>
      </c>
      <c r="AJ38" s="38">
        <f t="shared" si="10"/>
        <v>1</v>
      </c>
      <c r="AK38" s="39">
        <f t="shared" si="11"/>
        <v>6</v>
      </c>
      <c r="AL38" s="69" t="s">
        <v>2464</v>
      </c>
      <c r="AO38" s="2">
        <f t="shared" si="5"/>
        <v>6</v>
      </c>
      <c r="AP38" s="2">
        <f t="shared" si="6"/>
        <v>4</v>
      </c>
      <c r="AS38">
        <v>0</v>
      </c>
      <c r="AT38">
        <v>2</v>
      </c>
      <c r="AW38" s="93">
        <f t="shared" si="7"/>
        <v>0</v>
      </c>
      <c r="AX38">
        <f t="shared" si="8"/>
        <v>2</v>
      </c>
    </row>
    <row r="39" spans="2:50">
      <c r="B39" s="35" t="s">
        <v>1127</v>
      </c>
      <c r="C39" s="35" t="s">
        <v>1128</v>
      </c>
      <c r="D39" s="35">
        <v>39145</v>
      </c>
      <c r="E39" s="36">
        <v>0</v>
      </c>
      <c r="F39" s="67">
        <v>0</v>
      </c>
      <c r="G39" s="67">
        <v>1</v>
      </c>
      <c r="H39" s="67">
        <v>0</v>
      </c>
      <c r="I39" s="67">
        <v>1</v>
      </c>
      <c r="J39" s="67">
        <v>1</v>
      </c>
      <c r="K39" s="67">
        <v>0</v>
      </c>
      <c r="L39" s="67">
        <v>0</v>
      </c>
      <c r="M39" s="67">
        <v>1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1</v>
      </c>
      <c r="AI39" s="37">
        <f t="shared" si="9"/>
        <v>5</v>
      </c>
      <c r="AJ39" s="38">
        <f t="shared" si="10"/>
        <v>1</v>
      </c>
      <c r="AK39" s="39">
        <f t="shared" si="11"/>
        <v>5</v>
      </c>
      <c r="AL39" s="69" t="s">
        <v>2467</v>
      </c>
      <c r="AO39" s="2">
        <f t="shared" si="5"/>
        <v>5</v>
      </c>
      <c r="AP39" s="2">
        <f t="shared" si="6"/>
        <v>2.6669999999999998</v>
      </c>
      <c r="AS39">
        <v>0</v>
      </c>
      <c r="AT39">
        <v>2</v>
      </c>
      <c r="AW39" s="93">
        <f t="shared" si="7"/>
        <v>0</v>
      </c>
      <c r="AX39">
        <f t="shared" si="8"/>
        <v>2</v>
      </c>
    </row>
    <row r="40" spans="2:50">
      <c r="B40" s="35" t="s">
        <v>1129</v>
      </c>
      <c r="C40" s="35" t="s">
        <v>1130</v>
      </c>
      <c r="D40" s="35">
        <v>39145</v>
      </c>
      <c r="E40" s="36">
        <v>0</v>
      </c>
      <c r="F40" s="67">
        <v>0</v>
      </c>
      <c r="G40" s="67">
        <v>0</v>
      </c>
      <c r="H40" s="67">
        <v>1</v>
      </c>
      <c r="I40" s="67">
        <v>0</v>
      </c>
      <c r="J40" s="67">
        <v>0</v>
      </c>
      <c r="K40" s="67">
        <v>0</v>
      </c>
      <c r="L40" s="67">
        <v>1</v>
      </c>
      <c r="M40" s="67">
        <v>0</v>
      </c>
      <c r="N40" s="36">
        <v>0</v>
      </c>
      <c r="O40" s="36">
        <v>0</v>
      </c>
      <c r="P40" s="36">
        <v>1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1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7">
        <f t="shared" si="9"/>
        <v>4</v>
      </c>
      <c r="AJ40" s="38">
        <f t="shared" si="10"/>
        <v>1</v>
      </c>
      <c r="AK40" s="39">
        <f t="shared" si="11"/>
        <v>4</v>
      </c>
      <c r="AL40" s="69" t="s">
        <v>2466</v>
      </c>
      <c r="AO40" s="2">
        <f t="shared" si="5"/>
        <v>4</v>
      </c>
      <c r="AP40" s="2">
        <f t="shared" si="6"/>
        <v>3.3330000000000002</v>
      </c>
      <c r="AS40">
        <v>0</v>
      </c>
      <c r="AT40">
        <v>2</v>
      </c>
      <c r="AW40" s="93">
        <f t="shared" si="7"/>
        <v>0</v>
      </c>
      <c r="AX40">
        <f t="shared" si="8"/>
        <v>2</v>
      </c>
    </row>
    <row r="41" spans="2:50">
      <c r="B41" s="35" t="s">
        <v>1131</v>
      </c>
      <c r="C41" s="35" t="s">
        <v>1132</v>
      </c>
      <c r="D41" s="35">
        <v>39145</v>
      </c>
      <c r="E41" s="36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7">
        <f t="shared" si="9"/>
        <v>0</v>
      </c>
      <c r="AJ41" s="38">
        <f t="shared" si="10"/>
        <v>0</v>
      </c>
      <c r="AK41" s="39">
        <f t="shared" si="11"/>
        <v>0</v>
      </c>
      <c r="AL41" s="69" t="s">
        <v>2468</v>
      </c>
      <c r="AO41" s="2">
        <f t="shared" si="5"/>
        <v>0</v>
      </c>
      <c r="AP41" s="2">
        <f t="shared" si="6"/>
        <v>3</v>
      </c>
      <c r="AS41">
        <v>0</v>
      </c>
      <c r="AT41">
        <v>2</v>
      </c>
      <c r="AW41" s="93">
        <f t="shared" si="7"/>
        <v>0</v>
      </c>
      <c r="AX41">
        <f t="shared" si="8"/>
        <v>2</v>
      </c>
    </row>
    <row r="42" spans="2:50">
      <c r="B42" s="35" t="s">
        <v>1133</v>
      </c>
      <c r="C42" s="35" t="s">
        <v>1134</v>
      </c>
      <c r="D42" s="35">
        <v>39145</v>
      </c>
      <c r="E42" s="36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1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1</v>
      </c>
      <c r="V42" s="36">
        <v>0</v>
      </c>
      <c r="W42" s="36">
        <v>1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1</v>
      </c>
      <c r="AI42" s="37">
        <f t="shared" si="9"/>
        <v>4</v>
      </c>
      <c r="AJ42" s="38">
        <f t="shared" si="10"/>
        <v>1</v>
      </c>
      <c r="AK42" s="39">
        <f t="shared" si="11"/>
        <v>4</v>
      </c>
      <c r="AL42" s="69" t="s">
        <v>2466</v>
      </c>
      <c r="AO42" s="2">
        <f t="shared" si="5"/>
        <v>4</v>
      </c>
      <c r="AP42" s="2">
        <f t="shared" si="6"/>
        <v>3.3330000000000002</v>
      </c>
      <c r="AS42">
        <v>0</v>
      </c>
      <c r="AT42">
        <v>2.3330000000000002</v>
      </c>
      <c r="AW42" s="93">
        <f t="shared" si="7"/>
        <v>0</v>
      </c>
      <c r="AX42">
        <f t="shared" si="8"/>
        <v>2.3330000000000002</v>
      </c>
    </row>
    <row r="43" spans="2:50">
      <c r="B43" s="35" t="s">
        <v>1975</v>
      </c>
      <c r="C43" s="35" t="s">
        <v>1976</v>
      </c>
      <c r="D43" s="35">
        <v>39145</v>
      </c>
      <c r="E43" s="36">
        <v>0</v>
      </c>
      <c r="F43" s="67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7">
        <f t="shared" si="9"/>
        <v>0</v>
      </c>
      <c r="AJ43" s="38">
        <f t="shared" si="10"/>
        <v>0</v>
      </c>
      <c r="AK43" s="39">
        <f t="shared" si="11"/>
        <v>0</v>
      </c>
      <c r="AL43" s="69" t="s">
        <v>2468</v>
      </c>
      <c r="AO43" s="2">
        <f t="shared" si="5"/>
        <v>0</v>
      </c>
      <c r="AP43" s="2">
        <f t="shared" si="6"/>
        <v>3</v>
      </c>
      <c r="AS43">
        <v>0</v>
      </c>
      <c r="AT43">
        <v>2.3330000000000002</v>
      </c>
      <c r="AW43" s="93">
        <f t="shared" si="7"/>
        <v>0</v>
      </c>
      <c r="AX43">
        <f t="shared" si="8"/>
        <v>2.3330000000000002</v>
      </c>
    </row>
    <row r="44" spans="2:50">
      <c r="B44" s="35" t="s">
        <v>1135</v>
      </c>
      <c r="C44" s="35" t="s">
        <v>1136</v>
      </c>
      <c r="D44" s="35">
        <v>39145</v>
      </c>
      <c r="E44" s="36">
        <v>0</v>
      </c>
      <c r="F44" s="67">
        <v>0</v>
      </c>
      <c r="G44" s="67">
        <v>0</v>
      </c>
      <c r="H44" s="67">
        <v>0</v>
      </c>
      <c r="I44" s="67">
        <v>0</v>
      </c>
      <c r="J44" s="67">
        <v>0</v>
      </c>
      <c r="K44" s="67">
        <v>0</v>
      </c>
      <c r="L44" s="67">
        <v>0</v>
      </c>
      <c r="M44" s="67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7">
        <f t="shared" si="9"/>
        <v>0</v>
      </c>
      <c r="AJ44" s="38">
        <f t="shared" si="10"/>
        <v>0</v>
      </c>
      <c r="AK44" s="39">
        <f t="shared" si="11"/>
        <v>0</v>
      </c>
      <c r="AL44" s="69" t="s">
        <v>2464</v>
      </c>
      <c r="AO44" s="2">
        <f t="shared" si="5"/>
        <v>0</v>
      </c>
      <c r="AP44" s="2">
        <f t="shared" si="6"/>
        <v>4</v>
      </c>
      <c r="AS44">
        <v>0</v>
      </c>
      <c r="AT44">
        <v>2.3330000000000002</v>
      </c>
      <c r="AW44" s="93">
        <f t="shared" si="7"/>
        <v>0</v>
      </c>
      <c r="AX44">
        <f t="shared" si="8"/>
        <v>2.3330000000000002</v>
      </c>
    </row>
    <row r="45" spans="2:50">
      <c r="B45" s="35" t="s">
        <v>1137</v>
      </c>
      <c r="C45" s="35" t="s">
        <v>1138</v>
      </c>
      <c r="D45" s="35">
        <v>39145</v>
      </c>
      <c r="E45" s="36">
        <v>0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7">
        <f t="shared" si="9"/>
        <v>0</v>
      </c>
      <c r="AJ45" s="38">
        <f t="shared" si="10"/>
        <v>0</v>
      </c>
      <c r="AK45" s="39">
        <f t="shared" si="11"/>
        <v>0</v>
      </c>
      <c r="AL45" s="69" t="s">
        <v>2465</v>
      </c>
      <c r="AO45" s="2">
        <f t="shared" si="5"/>
        <v>0</v>
      </c>
      <c r="AP45" s="2">
        <f t="shared" si="6"/>
        <v>3.6669999999999998</v>
      </c>
      <c r="AS45">
        <v>0</v>
      </c>
      <c r="AT45">
        <v>2.3330000000000002</v>
      </c>
      <c r="AW45" s="93">
        <f t="shared" si="7"/>
        <v>0</v>
      </c>
      <c r="AX45">
        <f t="shared" si="8"/>
        <v>2.3330000000000002</v>
      </c>
    </row>
    <row r="46" spans="2:50">
      <c r="B46" s="35" t="s">
        <v>1139</v>
      </c>
      <c r="C46" s="35" t="s">
        <v>1140</v>
      </c>
      <c r="D46" s="35">
        <v>39145</v>
      </c>
      <c r="E46" s="36">
        <v>0</v>
      </c>
      <c r="F46" s="67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1</v>
      </c>
      <c r="V46" s="36">
        <v>0</v>
      </c>
      <c r="W46" s="36">
        <v>1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1</v>
      </c>
      <c r="AH46" s="36">
        <v>0</v>
      </c>
      <c r="AI46" s="37">
        <f t="shared" si="9"/>
        <v>3</v>
      </c>
      <c r="AJ46" s="38">
        <f t="shared" si="10"/>
        <v>1</v>
      </c>
      <c r="AK46" s="39">
        <f t="shared" si="11"/>
        <v>3</v>
      </c>
      <c r="AL46" s="69" t="s">
        <v>2466</v>
      </c>
      <c r="AO46" s="2">
        <f t="shared" si="5"/>
        <v>3</v>
      </c>
      <c r="AP46" s="2">
        <f t="shared" si="6"/>
        <v>3.3330000000000002</v>
      </c>
      <c r="AS46">
        <v>0</v>
      </c>
      <c r="AT46">
        <v>2.3330000000000002</v>
      </c>
      <c r="AW46" s="93">
        <f t="shared" si="7"/>
        <v>0</v>
      </c>
      <c r="AX46">
        <f t="shared" si="8"/>
        <v>2.3330000000000002</v>
      </c>
    </row>
    <row r="47" spans="2:50">
      <c r="B47" s="35" t="s">
        <v>1977</v>
      </c>
      <c r="C47" s="35" t="s">
        <v>1978</v>
      </c>
      <c r="D47" s="35">
        <v>39145</v>
      </c>
      <c r="E47" s="36">
        <v>0</v>
      </c>
      <c r="F47" s="67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7">
        <f t="shared" si="9"/>
        <v>0</v>
      </c>
      <c r="AJ47" s="38">
        <f t="shared" si="10"/>
        <v>0</v>
      </c>
      <c r="AK47" s="39">
        <f t="shared" si="11"/>
        <v>0</v>
      </c>
      <c r="AL47" s="69" t="s">
        <v>2481</v>
      </c>
      <c r="AO47" s="2">
        <f t="shared" si="5"/>
        <v>0</v>
      </c>
      <c r="AP47" s="2" t="str">
        <f t="shared" si="6"/>
        <v>WWW</v>
      </c>
      <c r="AS47">
        <v>0</v>
      </c>
      <c r="AT47">
        <v>2.3330000000000002</v>
      </c>
      <c r="AW47" s="93">
        <f t="shared" si="7"/>
        <v>0</v>
      </c>
      <c r="AX47">
        <f t="shared" si="8"/>
        <v>2.3330000000000002</v>
      </c>
    </row>
    <row r="48" spans="2:50">
      <c r="B48" s="35" t="s">
        <v>1141</v>
      </c>
      <c r="C48" s="35" t="s">
        <v>1142</v>
      </c>
      <c r="D48" s="35">
        <v>39145</v>
      </c>
      <c r="E48" s="36">
        <v>0</v>
      </c>
      <c r="F48" s="67">
        <v>0</v>
      </c>
      <c r="G48" s="67">
        <v>0</v>
      </c>
      <c r="H48" s="67">
        <v>0</v>
      </c>
      <c r="I48" s="67">
        <v>0</v>
      </c>
      <c r="J48" s="67">
        <v>0</v>
      </c>
      <c r="K48" s="67">
        <v>1</v>
      </c>
      <c r="L48" s="67">
        <v>0</v>
      </c>
      <c r="M48" s="67">
        <v>1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1</v>
      </c>
      <c r="V48" s="36">
        <v>0</v>
      </c>
      <c r="W48" s="36">
        <v>1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1</v>
      </c>
      <c r="AH48" s="36">
        <v>1</v>
      </c>
      <c r="AI48" s="37">
        <f t="shared" si="9"/>
        <v>6</v>
      </c>
      <c r="AJ48" s="38">
        <f t="shared" si="10"/>
        <v>1</v>
      </c>
      <c r="AK48" s="39">
        <f t="shared" si="11"/>
        <v>6</v>
      </c>
      <c r="AL48" s="69" t="s">
        <v>2464</v>
      </c>
      <c r="AO48" s="2">
        <f t="shared" si="5"/>
        <v>6</v>
      </c>
      <c r="AP48" s="2">
        <f t="shared" si="6"/>
        <v>4</v>
      </c>
      <c r="AS48">
        <v>0</v>
      </c>
      <c r="AT48">
        <v>2.3330000000000002</v>
      </c>
      <c r="AW48" s="93">
        <f t="shared" si="7"/>
        <v>0</v>
      </c>
      <c r="AX48">
        <f t="shared" si="8"/>
        <v>2.3330000000000002</v>
      </c>
    </row>
    <row r="49" spans="2:50">
      <c r="B49" s="35" t="s">
        <v>1979</v>
      </c>
      <c r="C49" s="35" t="s">
        <v>1980</v>
      </c>
      <c r="D49" s="35">
        <v>39145</v>
      </c>
      <c r="E49" s="36">
        <v>0</v>
      </c>
      <c r="F49" s="67">
        <v>1</v>
      </c>
      <c r="G49" s="67">
        <v>0</v>
      </c>
      <c r="H49" s="67">
        <v>1</v>
      </c>
      <c r="I49" s="67">
        <v>0</v>
      </c>
      <c r="J49" s="67">
        <v>1</v>
      </c>
      <c r="K49" s="67">
        <v>0</v>
      </c>
      <c r="L49" s="67">
        <v>1</v>
      </c>
      <c r="M49" s="67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7">
        <f t="shared" si="9"/>
        <v>4</v>
      </c>
      <c r="AJ49" s="38">
        <f t="shared" si="10"/>
        <v>1</v>
      </c>
      <c r="AK49" s="39">
        <f t="shared" si="11"/>
        <v>4</v>
      </c>
      <c r="AL49" s="69" t="s">
        <v>2464</v>
      </c>
      <c r="AO49" s="2">
        <f t="shared" si="5"/>
        <v>4</v>
      </c>
      <c r="AP49" s="2">
        <f t="shared" si="6"/>
        <v>4</v>
      </c>
      <c r="AS49">
        <v>0</v>
      </c>
      <c r="AT49">
        <v>2.6669999999999998</v>
      </c>
      <c r="AW49" s="93">
        <f t="shared" si="7"/>
        <v>0</v>
      </c>
      <c r="AX49">
        <f t="shared" si="8"/>
        <v>2.6669999999999998</v>
      </c>
    </row>
    <row r="50" spans="2:50">
      <c r="B50" s="35" t="s">
        <v>1143</v>
      </c>
      <c r="C50" s="35" t="s">
        <v>1144</v>
      </c>
      <c r="D50" s="35">
        <v>39145</v>
      </c>
      <c r="E50" s="36">
        <v>0</v>
      </c>
      <c r="F50" s="67">
        <v>0</v>
      </c>
      <c r="G50" s="67">
        <v>0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1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1</v>
      </c>
      <c r="AI50" s="37">
        <f t="shared" si="9"/>
        <v>2</v>
      </c>
      <c r="AJ50" s="38">
        <f t="shared" si="10"/>
        <v>1</v>
      </c>
      <c r="AK50" s="39">
        <f t="shared" si="11"/>
        <v>2</v>
      </c>
      <c r="AL50" s="69" t="s">
        <v>2464</v>
      </c>
      <c r="AO50" s="2">
        <f t="shared" si="5"/>
        <v>2</v>
      </c>
      <c r="AP50" s="2">
        <f t="shared" si="6"/>
        <v>4</v>
      </c>
      <c r="AS50">
        <v>0</v>
      </c>
      <c r="AT50">
        <v>2.6669999999999998</v>
      </c>
      <c r="AW50" s="93">
        <f t="shared" si="7"/>
        <v>0</v>
      </c>
      <c r="AX50">
        <f t="shared" si="8"/>
        <v>2.6669999999999998</v>
      </c>
    </row>
    <row r="51" spans="2:50">
      <c r="B51" s="35" t="s">
        <v>1145</v>
      </c>
      <c r="C51" s="35" t="s">
        <v>1146</v>
      </c>
      <c r="D51" s="35">
        <v>39145</v>
      </c>
      <c r="E51" s="36">
        <v>0</v>
      </c>
      <c r="F51" s="67">
        <v>0</v>
      </c>
      <c r="G51" s="67">
        <v>0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1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1</v>
      </c>
      <c r="AG51" s="36">
        <v>0</v>
      </c>
      <c r="AH51" s="36">
        <v>1</v>
      </c>
      <c r="AI51" s="37">
        <f t="shared" si="9"/>
        <v>3</v>
      </c>
      <c r="AJ51" s="38">
        <f t="shared" si="10"/>
        <v>1</v>
      </c>
      <c r="AK51" s="39">
        <f t="shared" si="11"/>
        <v>3</v>
      </c>
      <c r="AL51" s="69" t="s">
        <v>2468</v>
      </c>
      <c r="AO51" s="2">
        <f t="shared" si="5"/>
        <v>3</v>
      </c>
      <c r="AP51" s="2">
        <f t="shared" si="6"/>
        <v>3</v>
      </c>
      <c r="AS51">
        <v>0</v>
      </c>
      <c r="AT51">
        <v>2.6669999999999998</v>
      </c>
      <c r="AW51" s="93">
        <f t="shared" si="7"/>
        <v>0</v>
      </c>
      <c r="AX51">
        <f t="shared" si="8"/>
        <v>2.6669999999999998</v>
      </c>
    </row>
    <row r="52" spans="2:50">
      <c r="B52" s="35" t="s">
        <v>1147</v>
      </c>
      <c r="C52" s="35" t="s">
        <v>1148</v>
      </c>
      <c r="D52" s="35">
        <v>39145</v>
      </c>
      <c r="E52" s="36">
        <v>0</v>
      </c>
      <c r="F52" s="67">
        <v>0</v>
      </c>
      <c r="G52" s="67">
        <v>0</v>
      </c>
      <c r="H52" s="67">
        <v>0</v>
      </c>
      <c r="I52" s="67">
        <v>0</v>
      </c>
      <c r="J52" s="67">
        <v>0</v>
      </c>
      <c r="K52" s="67">
        <v>0</v>
      </c>
      <c r="L52" s="67">
        <v>0</v>
      </c>
      <c r="M52" s="67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7">
        <f t="shared" si="9"/>
        <v>0</v>
      </c>
      <c r="AJ52" s="38">
        <f t="shared" si="10"/>
        <v>0</v>
      </c>
      <c r="AK52" s="39">
        <f t="shared" si="11"/>
        <v>0</v>
      </c>
      <c r="AL52" s="69" t="s">
        <v>2466</v>
      </c>
      <c r="AO52" s="2">
        <f t="shared" si="5"/>
        <v>0</v>
      </c>
      <c r="AP52" s="2">
        <f t="shared" si="6"/>
        <v>3.3330000000000002</v>
      </c>
      <c r="AS52">
        <v>0</v>
      </c>
      <c r="AT52">
        <v>2.6669999999999998</v>
      </c>
      <c r="AW52" s="93">
        <f t="shared" si="7"/>
        <v>0</v>
      </c>
      <c r="AX52">
        <f t="shared" si="8"/>
        <v>2.6669999999999998</v>
      </c>
    </row>
    <row r="53" spans="2:50">
      <c r="B53" s="35" t="s">
        <v>1149</v>
      </c>
      <c r="C53" s="35" t="s">
        <v>1150</v>
      </c>
      <c r="D53" s="35">
        <v>39145</v>
      </c>
      <c r="E53" s="36">
        <v>0</v>
      </c>
      <c r="F53" s="67">
        <v>0</v>
      </c>
      <c r="G53" s="67">
        <v>1</v>
      </c>
      <c r="H53" s="67">
        <v>0</v>
      </c>
      <c r="I53" s="67">
        <v>1</v>
      </c>
      <c r="J53" s="67">
        <v>0</v>
      </c>
      <c r="K53" s="67">
        <v>1</v>
      </c>
      <c r="L53" s="67">
        <v>0</v>
      </c>
      <c r="M53" s="67">
        <v>1</v>
      </c>
      <c r="N53" s="36">
        <v>0</v>
      </c>
      <c r="O53" s="36">
        <v>0</v>
      </c>
      <c r="P53" s="36">
        <v>0</v>
      </c>
      <c r="Q53" s="36">
        <v>1</v>
      </c>
      <c r="R53" s="36">
        <v>0</v>
      </c>
      <c r="S53" s="36">
        <v>1</v>
      </c>
      <c r="T53" s="36">
        <v>0</v>
      </c>
      <c r="U53" s="36">
        <v>1</v>
      </c>
      <c r="V53" s="36">
        <v>0</v>
      </c>
      <c r="W53" s="36">
        <v>1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1</v>
      </c>
      <c r="AF53" s="36">
        <v>0</v>
      </c>
      <c r="AG53" s="36">
        <v>1</v>
      </c>
      <c r="AH53" s="36">
        <v>1</v>
      </c>
      <c r="AI53" s="37">
        <f t="shared" si="9"/>
        <v>11</v>
      </c>
      <c r="AJ53" s="38">
        <f t="shared" si="10"/>
        <v>1</v>
      </c>
      <c r="AK53" s="39">
        <f t="shared" si="11"/>
        <v>11</v>
      </c>
      <c r="AL53" s="69" t="s">
        <v>2465</v>
      </c>
      <c r="AO53" s="2">
        <f t="shared" si="5"/>
        <v>11</v>
      </c>
      <c r="AP53" s="2">
        <f t="shared" si="6"/>
        <v>3.6669999999999998</v>
      </c>
      <c r="AS53">
        <v>0</v>
      </c>
      <c r="AT53">
        <v>2.6669999999999998</v>
      </c>
      <c r="AW53" s="93">
        <f t="shared" si="7"/>
        <v>0</v>
      </c>
      <c r="AX53">
        <f t="shared" si="8"/>
        <v>2.6669999999999998</v>
      </c>
    </row>
    <row r="54" spans="2:50">
      <c r="B54" s="35" t="s">
        <v>1981</v>
      </c>
      <c r="C54" s="35" t="s">
        <v>1982</v>
      </c>
      <c r="D54" s="35">
        <v>39145</v>
      </c>
      <c r="E54" s="36">
        <v>0</v>
      </c>
      <c r="F54" s="67">
        <v>0</v>
      </c>
      <c r="G54" s="67">
        <v>1</v>
      </c>
      <c r="H54" s="67">
        <v>0</v>
      </c>
      <c r="I54" s="67">
        <v>0</v>
      </c>
      <c r="J54" s="67">
        <v>0</v>
      </c>
      <c r="K54" s="67">
        <v>0</v>
      </c>
      <c r="L54" s="67">
        <v>0</v>
      </c>
      <c r="M54" s="67">
        <v>0</v>
      </c>
      <c r="N54" s="36">
        <v>0</v>
      </c>
      <c r="O54" s="36">
        <v>0</v>
      </c>
      <c r="P54" s="36">
        <v>0</v>
      </c>
      <c r="Q54" s="36">
        <v>1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1</v>
      </c>
      <c r="X54" s="36">
        <v>0</v>
      </c>
      <c r="Y54" s="36">
        <v>0</v>
      </c>
      <c r="Z54" s="36">
        <v>0</v>
      </c>
      <c r="AA54" s="36">
        <v>1</v>
      </c>
      <c r="AB54" s="36">
        <v>0</v>
      </c>
      <c r="AC54" s="36">
        <v>0</v>
      </c>
      <c r="AD54" s="36">
        <v>0</v>
      </c>
      <c r="AE54" s="36">
        <v>1</v>
      </c>
      <c r="AF54" s="36">
        <v>0</v>
      </c>
      <c r="AG54" s="36">
        <v>0</v>
      </c>
      <c r="AH54" s="36">
        <v>1</v>
      </c>
      <c r="AI54" s="37">
        <f t="shared" si="2"/>
        <v>6</v>
      </c>
      <c r="AJ54" s="38">
        <f t="shared" si="3"/>
        <v>1</v>
      </c>
      <c r="AK54" s="39">
        <f t="shared" si="4"/>
        <v>6</v>
      </c>
      <c r="AL54" s="69" t="s">
        <v>2466</v>
      </c>
      <c r="AO54" s="2">
        <f t="shared" si="5"/>
        <v>6</v>
      </c>
      <c r="AP54" s="2">
        <f t="shared" si="6"/>
        <v>3.3330000000000002</v>
      </c>
      <c r="AS54">
        <v>0</v>
      </c>
      <c r="AT54">
        <v>2.6669999999999998</v>
      </c>
      <c r="AW54" s="93">
        <f t="shared" si="7"/>
        <v>0</v>
      </c>
      <c r="AX54">
        <f t="shared" si="8"/>
        <v>2.6669999999999998</v>
      </c>
    </row>
    <row r="55" spans="2:50">
      <c r="B55" s="35" t="s">
        <v>649</v>
      </c>
      <c r="C55" s="35" t="s">
        <v>650</v>
      </c>
      <c r="D55" s="35">
        <v>39145</v>
      </c>
      <c r="E55" s="36">
        <v>0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67">
        <v>0</v>
      </c>
      <c r="L55" s="67">
        <v>0</v>
      </c>
      <c r="M55" s="67">
        <v>1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1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7">
        <f t="shared" si="2"/>
        <v>2</v>
      </c>
      <c r="AJ55" s="38">
        <f t="shared" si="3"/>
        <v>1</v>
      </c>
      <c r="AK55" s="39">
        <f t="shared" si="4"/>
        <v>2</v>
      </c>
      <c r="AL55" s="69" t="s">
        <v>2466</v>
      </c>
      <c r="AO55" s="2">
        <f t="shared" si="5"/>
        <v>2</v>
      </c>
      <c r="AP55" s="2">
        <f t="shared" si="6"/>
        <v>3.3330000000000002</v>
      </c>
      <c r="AS55">
        <v>0</v>
      </c>
      <c r="AT55">
        <v>2.6669999999999998</v>
      </c>
      <c r="AW55" s="93">
        <f t="shared" si="7"/>
        <v>0</v>
      </c>
      <c r="AX55">
        <f t="shared" si="8"/>
        <v>2.6669999999999998</v>
      </c>
    </row>
    <row r="56" spans="2:50">
      <c r="B56" s="35" t="s">
        <v>1983</v>
      </c>
      <c r="C56" s="35" t="s">
        <v>1984</v>
      </c>
      <c r="D56" s="35">
        <v>39145</v>
      </c>
      <c r="E56" s="36">
        <v>0</v>
      </c>
      <c r="F56" s="67">
        <v>0</v>
      </c>
      <c r="G56" s="67">
        <v>0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7">
        <f t="shared" si="2"/>
        <v>0</v>
      </c>
      <c r="AJ56" s="38">
        <f t="shared" si="3"/>
        <v>0</v>
      </c>
      <c r="AK56" s="39">
        <f t="shared" si="4"/>
        <v>0</v>
      </c>
      <c r="AL56" s="69" t="s">
        <v>2469</v>
      </c>
      <c r="AO56" s="2">
        <f t="shared" si="5"/>
        <v>0</v>
      </c>
      <c r="AP56" s="2">
        <f t="shared" si="6"/>
        <v>2.3330000000000002</v>
      </c>
      <c r="AS56">
        <v>0</v>
      </c>
      <c r="AT56">
        <v>2.6669999999999998</v>
      </c>
      <c r="AW56" s="93">
        <f t="shared" si="7"/>
        <v>0</v>
      </c>
      <c r="AX56">
        <f t="shared" si="8"/>
        <v>2.6669999999999998</v>
      </c>
    </row>
    <row r="57" spans="2:50">
      <c r="B57" s="35" t="s">
        <v>1153</v>
      </c>
      <c r="C57" s="35" t="s">
        <v>1154</v>
      </c>
      <c r="D57" s="35">
        <v>39145</v>
      </c>
      <c r="E57" s="36">
        <v>0</v>
      </c>
      <c r="F57" s="67">
        <v>0</v>
      </c>
      <c r="G57" s="67">
        <v>0</v>
      </c>
      <c r="H57" s="67">
        <v>0</v>
      </c>
      <c r="I57" s="67">
        <v>0</v>
      </c>
      <c r="J57" s="67">
        <v>0</v>
      </c>
      <c r="K57" s="67">
        <v>0</v>
      </c>
      <c r="L57" s="67">
        <v>0</v>
      </c>
      <c r="M57" s="67">
        <v>1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1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1</v>
      </c>
      <c r="AF57" s="36">
        <v>0</v>
      </c>
      <c r="AG57" s="36">
        <v>1</v>
      </c>
      <c r="AH57" s="36">
        <v>1</v>
      </c>
      <c r="AI57" s="37">
        <f t="shared" si="2"/>
        <v>5</v>
      </c>
      <c r="AJ57" s="38">
        <f t="shared" si="3"/>
        <v>1</v>
      </c>
      <c r="AK57" s="39">
        <f t="shared" si="4"/>
        <v>5</v>
      </c>
      <c r="AL57" s="69" t="s">
        <v>2466</v>
      </c>
      <c r="AO57" s="2">
        <f t="shared" si="5"/>
        <v>5</v>
      </c>
      <c r="AP57" s="2">
        <f t="shared" si="6"/>
        <v>3.3330000000000002</v>
      </c>
      <c r="AS57">
        <v>0</v>
      </c>
      <c r="AT57">
        <v>3</v>
      </c>
      <c r="AW57" s="93">
        <f t="shared" si="7"/>
        <v>0</v>
      </c>
      <c r="AX57">
        <f t="shared" si="8"/>
        <v>3</v>
      </c>
    </row>
    <row r="58" spans="2:50">
      <c r="B58" s="35" t="s">
        <v>1985</v>
      </c>
      <c r="C58" s="35" t="s">
        <v>1986</v>
      </c>
      <c r="D58" s="35">
        <v>39145</v>
      </c>
      <c r="E58" s="36">
        <v>0</v>
      </c>
      <c r="F58" s="67">
        <v>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1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1</v>
      </c>
      <c r="AI58" s="37">
        <f t="shared" si="2"/>
        <v>2</v>
      </c>
      <c r="AJ58" s="38">
        <f t="shared" si="3"/>
        <v>1</v>
      </c>
      <c r="AK58" s="39">
        <f t="shared" si="4"/>
        <v>2</v>
      </c>
      <c r="AL58" s="69" t="s">
        <v>2465</v>
      </c>
      <c r="AO58" s="2">
        <f t="shared" si="5"/>
        <v>2</v>
      </c>
      <c r="AP58" s="2">
        <f t="shared" si="6"/>
        <v>3.6669999999999998</v>
      </c>
      <c r="AS58">
        <v>0</v>
      </c>
      <c r="AT58">
        <v>3</v>
      </c>
      <c r="AW58" s="93">
        <f t="shared" si="7"/>
        <v>0</v>
      </c>
      <c r="AX58">
        <f t="shared" si="8"/>
        <v>3</v>
      </c>
    </row>
    <row r="59" spans="2:50">
      <c r="B59" s="35" t="s">
        <v>1987</v>
      </c>
      <c r="C59" s="35" t="s">
        <v>1988</v>
      </c>
      <c r="D59" s="35">
        <v>39145</v>
      </c>
      <c r="E59" s="36">
        <v>0</v>
      </c>
      <c r="F59" s="67">
        <v>0</v>
      </c>
      <c r="G59" s="67">
        <v>0</v>
      </c>
      <c r="H59" s="67">
        <v>0</v>
      </c>
      <c r="I59" s="67">
        <v>1</v>
      </c>
      <c r="J59" s="67">
        <v>0</v>
      </c>
      <c r="K59" s="67">
        <v>1</v>
      </c>
      <c r="L59" s="67">
        <v>0</v>
      </c>
      <c r="M59" s="67">
        <v>1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1</v>
      </c>
      <c r="T59" s="36">
        <v>0</v>
      </c>
      <c r="U59" s="36">
        <v>1</v>
      </c>
      <c r="V59" s="36">
        <v>0</v>
      </c>
      <c r="W59" s="36">
        <v>1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1</v>
      </c>
      <c r="AF59" s="36">
        <v>0</v>
      </c>
      <c r="AG59" s="36">
        <v>1</v>
      </c>
      <c r="AH59" s="36">
        <v>1</v>
      </c>
      <c r="AI59" s="37">
        <f t="shared" si="2"/>
        <v>9</v>
      </c>
      <c r="AJ59" s="38">
        <f t="shared" si="3"/>
        <v>1</v>
      </c>
      <c r="AK59" s="39">
        <f t="shared" si="4"/>
        <v>9</v>
      </c>
      <c r="AL59" s="69" t="s">
        <v>2465</v>
      </c>
      <c r="AO59" s="2">
        <f t="shared" si="5"/>
        <v>9</v>
      </c>
      <c r="AP59" s="2">
        <f t="shared" si="6"/>
        <v>3.6669999999999998</v>
      </c>
      <c r="AS59">
        <v>0</v>
      </c>
      <c r="AT59">
        <v>3</v>
      </c>
      <c r="AW59" s="93">
        <f t="shared" si="7"/>
        <v>0</v>
      </c>
      <c r="AX59">
        <f t="shared" si="8"/>
        <v>3</v>
      </c>
    </row>
    <row r="60" spans="2:50">
      <c r="B60" s="35" t="s">
        <v>1155</v>
      </c>
      <c r="C60" s="35" t="s">
        <v>1156</v>
      </c>
      <c r="D60" s="35">
        <v>39145</v>
      </c>
      <c r="E60" s="36">
        <v>0</v>
      </c>
      <c r="F60" s="67">
        <v>0</v>
      </c>
      <c r="G60" s="67">
        <v>0</v>
      </c>
      <c r="H60" s="67">
        <v>0</v>
      </c>
      <c r="I60" s="67">
        <v>0</v>
      </c>
      <c r="J60" s="67">
        <v>0</v>
      </c>
      <c r="K60" s="67">
        <v>0</v>
      </c>
      <c r="L60" s="67">
        <v>1</v>
      </c>
      <c r="M60" s="67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1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1</v>
      </c>
      <c r="AH60" s="36">
        <v>1</v>
      </c>
      <c r="AI60" s="37">
        <f t="shared" si="2"/>
        <v>4</v>
      </c>
      <c r="AJ60" s="38">
        <f t="shared" si="3"/>
        <v>1</v>
      </c>
      <c r="AK60" s="39">
        <f t="shared" si="4"/>
        <v>4</v>
      </c>
      <c r="AL60" s="69" t="s">
        <v>2469</v>
      </c>
      <c r="AO60" s="2">
        <f t="shared" si="5"/>
        <v>4</v>
      </c>
      <c r="AP60" s="2">
        <f t="shared" si="6"/>
        <v>2.3330000000000002</v>
      </c>
      <c r="AS60">
        <v>0</v>
      </c>
      <c r="AT60">
        <v>3</v>
      </c>
      <c r="AW60" s="93">
        <f t="shared" si="7"/>
        <v>0</v>
      </c>
      <c r="AX60">
        <f t="shared" si="8"/>
        <v>3</v>
      </c>
    </row>
    <row r="61" spans="2:50">
      <c r="B61" s="35" t="s">
        <v>1157</v>
      </c>
      <c r="C61" s="35" t="s">
        <v>1158</v>
      </c>
      <c r="D61" s="35">
        <v>39145</v>
      </c>
      <c r="E61" s="36">
        <v>0</v>
      </c>
      <c r="F61" s="67">
        <v>0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1</v>
      </c>
      <c r="W61" s="36">
        <v>1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7">
        <f t="shared" si="2"/>
        <v>2</v>
      </c>
      <c r="AJ61" s="38">
        <f t="shared" si="3"/>
        <v>1</v>
      </c>
      <c r="AK61" s="39">
        <f t="shared" si="4"/>
        <v>2</v>
      </c>
      <c r="AL61" s="69" t="s">
        <v>2465</v>
      </c>
      <c r="AO61" s="2">
        <f t="shared" si="5"/>
        <v>2</v>
      </c>
      <c r="AP61" s="2">
        <f t="shared" si="6"/>
        <v>3.6669999999999998</v>
      </c>
      <c r="AS61">
        <v>0</v>
      </c>
      <c r="AT61">
        <v>3</v>
      </c>
      <c r="AW61" s="93">
        <f t="shared" si="7"/>
        <v>0</v>
      </c>
      <c r="AX61">
        <f t="shared" si="8"/>
        <v>3</v>
      </c>
    </row>
    <row r="62" spans="2:50">
      <c r="B62" s="35" t="s">
        <v>1989</v>
      </c>
      <c r="C62" s="35" t="s">
        <v>1990</v>
      </c>
      <c r="D62" s="35">
        <v>39145</v>
      </c>
      <c r="E62" s="36">
        <v>0</v>
      </c>
      <c r="F62" s="67">
        <v>0</v>
      </c>
      <c r="G62" s="67">
        <v>0</v>
      </c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1</v>
      </c>
      <c r="W62" s="36">
        <v>1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1</v>
      </c>
      <c r="AH62" s="36">
        <v>1</v>
      </c>
      <c r="AI62" s="37">
        <f t="shared" si="2"/>
        <v>4</v>
      </c>
      <c r="AJ62" s="38">
        <f t="shared" si="3"/>
        <v>1</v>
      </c>
      <c r="AK62" s="39">
        <f t="shared" si="4"/>
        <v>4</v>
      </c>
      <c r="AL62" s="69" t="s">
        <v>2468</v>
      </c>
      <c r="AO62" s="2">
        <f t="shared" si="5"/>
        <v>4</v>
      </c>
      <c r="AP62" s="2">
        <f t="shared" si="6"/>
        <v>3</v>
      </c>
      <c r="AS62">
        <v>0</v>
      </c>
      <c r="AT62">
        <v>3</v>
      </c>
      <c r="AW62" s="93">
        <f t="shared" si="7"/>
        <v>0</v>
      </c>
      <c r="AX62">
        <f t="shared" si="8"/>
        <v>3</v>
      </c>
    </row>
    <row r="63" spans="2:50">
      <c r="B63" s="35" t="s">
        <v>1159</v>
      </c>
      <c r="C63" s="35" t="s">
        <v>1160</v>
      </c>
      <c r="D63" s="35">
        <v>39145</v>
      </c>
      <c r="E63" s="36">
        <v>0</v>
      </c>
      <c r="F63" s="67">
        <v>0</v>
      </c>
      <c r="G63" s="67">
        <v>0</v>
      </c>
      <c r="H63" s="67">
        <v>0</v>
      </c>
      <c r="I63" s="67">
        <v>0</v>
      </c>
      <c r="J63" s="67">
        <v>0</v>
      </c>
      <c r="K63" s="67">
        <v>0</v>
      </c>
      <c r="L63" s="67">
        <v>0</v>
      </c>
      <c r="M63" s="67">
        <v>1</v>
      </c>
      <c r="N63" s="36">
        <v>0</v>
      </c>
      <c r="O63" s="36">
        <v>0</v>
      </c>
      <c r="P63" s="36">
        <v>0</v>
      </c>
      <c r="Q63" s="36">
        <v>1</v>
      </c>
      <c r="R63" s="36">
        <v>0</v>
      </c>
      <c r="S63" s="36">
        <v>0</v>
      </c>
      <c r="T63" s="36">
        <v>0</v>
      </c>
      <c r="U63" s="36">
        <v>0</v>
      </c>
      <c r="V63" s="36">
        <v>1</v>
      </c>
      <c r="W63" s="36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1</v>
      </c>
      <c r="AI63" s="37">
        <f t="shared" si="2"/>
        <v>5</v>
      </c>
      <c r="AJ63" s="38">
        <f t="shared" si="3"/>
        <v>1</v>
      </c>
      <c r="AK63" s="39">
        <f t="shared" si="4"/>
        <v>5</v>
      </c>
      <c r="AL63" s="69" t="s">
        <v>2468</v>
      </c>
      <c r="AO63" s="2">
        <f t="shared" si="5"/>
        <v>5</v>
      </c>
      <c r="AP63" s="2">
        <f t="shared" si="6"/>
        <v>3</v>
      </c>
      <c r="AS63">
        <v>0</v>
      </c>
      <c r="AT63">
        <v>3</v>
      </c>
      <c r="AW63" s="93">
        <f t="shared" si="7"/>
        <v>0</v>
      </c>
      <c r="AX63">
        <f t="shared" si="8"/>
        <v>3</v>
      </c>
    </row>
    <row r="64" spans="2:50">
      <c r="B64" s="35" t="s">
        <v>1991</v>
      </c>
      <c r="C64" s="35" t="s">
        <v>1992</v>
      </c>
      <c r="D64" s="35">
        <v>39145</v>
      </c>
      <c r="E64" s="36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7">
        <f t="shared" si="2"/>
        <v>0</v>
      </c>
      <c r="AJ64" s="38">
        <f t="shared" si="3"/>
        <v>0</v>
      </c>
      <c r="AK64" s="39">
        <f t="shared" si="4"/>
        <v>0</v>
      </c>
      <c r="AL64" s="69" t="s">
        <v>2477</v>
      </c>
      <c r="AO64" s="2">
        <f t="shared" si="5"/>
        <v>0</v>
      </c>
      <c r="AP64" s="2">
        <f t="shared" si="6"/>
        <v>1.667</v>
      </c>
      <c r="AS64">
        <v>0</v>
      </c>
      <c r="AT64">
        <v>3</v>
      </c>
      <c r="AW64" s="93">
        <f t="shared" si="7"/>
        <v>0</v>
      </c>
      <c r="AX64">
        <f t="shared" si="8"/>
        <v>3</v>
      </c>
    </row>
    <row r="65" spans="2:50">
      <c r="B65" s="35" t="s">
        <v>1993</v>
      </c>
      <c r="C65" s="35" t="s">
        <v>1994</v>
      </c>
      <c r="D65" s="35">
        <v>39145</v>
      </c>
      <c r="E65" s="36">
        <v>0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7">
        <f t="shared" si="2"/>
        <v>0</v>
      </c>
      <c r="AJ65" s="38">
        <f t="shared" si="3"/>
        <v>0</v>
      </c>
      <c r="AK65" s="39">
        <f t="shared" si="4"/>
        <v>0</v>
      </c>
      <c r="AL65" s="69" t="s">
        <v>2465</v>
      </c>
      <c r="AO65" s="2">
        <f t="shared" si="5"/>
        <v>0</v>
      </c>
      <c r="AP65" s="2">
        <f t="shared" si="6"/>
        <v>3.6669999999999998</v>
      </c>
      <c r="AS65">
        <v>0</v>
      </c>
      <c r="AT65">
        <v>3</v>
      </c>
      <c r="AW65" s="93">
        <f t="shared" si="7"/>
        <v>0</v>
      </c>
      <c r="AX65">
        <f t="shared" si="8"/>
        <v>3</v>
      </c>
    </row>
    <row r="66" spans="2:50">
      <c r="B66" s="35" t="s">
        <v>1995</v>
      </c>
      <c r="C66" s="35" t="s">
        <v>1996</v>
      </c>
      <c r="D66" s="35">
        <v>39145</v>
      </c>
      <c r="E66" s="36">
        <v>0</v>
      </c>
      <c r="F66" s="67">
        <v>0</v>
      </c>
      <c r="G66" s="67">
        <v>0</v>
      </c>
      <c r="H66" s="67">
        <v>0</v>
      </c>
      <c r="I66" s="67">
        <v>1</v>
      </c>
      <c r="J66" s="67">
        <v>0</v>
      </c>
      <c r="K66" s="67">
        <v>0</v>
      </c>
      <c r="L66" s="67">
        <v>0</v>
      </c>
      <c r="M66" s="67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1</v>
      </c>
      <c r="V66" s="36">
        <v>0</v>
      </c>
      <c r="W66" s="36">
        <v>1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7">
        <f t="shared" ref="AI66:AI75" si="12">SUM(E66:AH66)</f>
        <v>3</v>
      </c>
      <c r="AJ66" s="38">
        <f t="shared" ref="AJ66:AJ75" si="13">IF(AI66=0,0,1)</f>
        <v>1</v>
      </c>
      <c r="AK66" s="39">
        <f t="shared" ref="AK66:AK75" si="14">SUMPRODUCT($E$20:$AH$20,E66:AH66)</f>
        <v>3</v>
      </c>
      <c r="AL66" s="69" t="s">
        <v>2465</v>
      </c>
      <c r="AO66" s="2">
        <f t="shared" si="5"/>
        <v>3</v>
      </c>
      <c r="AP66" s="2">
        <f t="shared" si="6"/>
        <v>3.6669999999999998</v>
      </c>
      <c r="AS66">
        <v>0</v>
      </c>
      <c r="AT66">
        <v>3</v>
      </c>
      <c r="AW66" s="93">
        <f t="shared" si="7"/>
        <v>0</v>
      </c>
      <c r="AX66">
        <f t="shared" si="8"/>
        <v>3</v>
      </c>
    </row>
    <row r="67" spans="2:50">
      <c r="B67" s="35" t="s">
        <v>1163</v>
      </c>
      <c r="C67" s="35" t="s">
        <v>1164</v>
      </c>
      <c r="D67" s="35">
        <v>39145</v>
      </c>
      <c r="E67" s="36">
        <v>0</v>
      </c>
      <c r="F67" s="67">
        <v>0</v>
      </c>
      <c r="G67" s="67">
        <v>0</v>
      </c>
      <c r="H67" s="67">
        <v>0</v>
      </c>
      <c r="I67" s="67">
        <v>0</v>
      </c>
      <c r="J67" s="67">
        <v>0</v>
      </c>
      <c r="K67" s="67">
        <v>0</v>
      </c>
      <c r="L67" s="67">
        <v>0</v>
      </c>
      <c r="M67" s="67">
        <v>1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1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1</v>
      </c>
      <c r="AI67" s="37">
        <f t="shared" si="12"/>
        <v>3</v>
      </c>
      <c r="AJ67" s="38">
        <f t="shared" si="13"/>
        <v>1</v>
      </c>
      <c r="AK67" s="39">
        <f t="shared" si="14"/>
        <v>3</v>
      </c>
      <c r="AL67" s="69" t="s">
        <v>2465</v>
      </c>
      <c r="AO67" s="2">
        <f t="shared" si="5"/>
        <v>3</v>
      </c>
      <c r="AP67" s="2">
        <f t="shared" si="6"/>
        <v>3.6669999999999998</v>
      </c>
      <c r="AS67">
        <v>0</v>
      </c>
      <c r="AT67">
        <v>3</v>
      </c>
      <c r="AW67" s="93">
        <f t="shared" si="7"/>
        <v>0</v>
      </c>
      <c r="AX67">
        <f t="shared" si="8"/>
        <v>3</v>
      </c>
    </row>
    <row r="68" spans="2:50">
      <c r="B68" s="35" t="s">
        <v>1165</v>
      </c>
      <c r="C68" s="35" t="s">
        <v>1166</v>
      </c>
      <c r="D68" s="35">
        <v>39145</v>
      </c>
      <c r="E68" s="36">
        <v>0</v>
      </c>
      <c r="F68" s="67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1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1</v>
      </c>
      <c r="AI68" s="37">
        <f t="shared" si="12"/>
        <v>2</v>
      </c>
      <c r="AJ68" s="38">
        <f t="shared" si="13"/>
        <v>1</v>
      </c>
      <c r="AK68" s="39">
        <f t="shared" si="14"/>
        <v>2</v>
      </c>
      <c r="AL68" s="69" t="s">
        <v>2466</v>
      </c>
      <c r="AO68" s="2">
        <f t="shared" si="5"/>
        <v>2</v>
      </c>
      <c r="AP68" s="2">
        <f t="shared" si="6"/>
        <v>3.3330000000000002</v>
      </c>
      <c r="AS68">
        <v>0</v>
      </c>
      <c r="AT68">
        <v>3</v>
      </c>
      <c r="AW68" s="93">
        <f t="shared" si="7"/>
        <v>0</v>
      </c>
      <c r="AX68">
        <f t="shared" si="8"/>
        <v>3</v>
      </c>
    </row>
    <row r="69" spans="2:50">
      <c r="B69" s="35" t="s">
        <v>1167</v>
      </c>
      <c r="C69" s="35" t="s">
        <v>1168</v>
      </c>
      <c r="D69" s="35">
        <v>39145</v>
      </c>
      <c r="E69" s="36">
        <v>0</v>
      </c>
      <c r="F69" s="67">
        <v>0</v>
      </c>
      <c r="G69" s="67">
        <v>0</v>
      </c>
      <c r="H69" s="67">
        <v>1</v>
      </c>
      <c r="I69" s="67">
        <v>0</v>
      </c>
      <c r="J69" s="67">
        <v>0</v>
      </c>
      <c r="K69" s="67">
        <v>1</v>
      </c>
      <c r="L69" s="67">
        <v>1</v>
      </c>
      <c r="M69" s="67">
        <v>1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1</v>
      </c>
      <c r="U69" s="36">
        <v>0</v>
      </c>
      <c r="V69" s="36">
        <v>1</v>
      </c>
      <c r="W69" s="36">
        <v>1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1</v>
      </c>
      <c r="AH69" s="36">
        <v>1</v>
      </c>
      <c r="AI69" s="37">
        <f t="shared" si="12"/>
        <v>9</v>
      </c>
      <c r="AJ69" s="38">
        <f t="shared" si="13"/>
        <v>1</v>
      </c>
      <c r="AK69" s="39">
        <f t="shared" si="14"/>
        <v>9</v>
      </c>
      <c r="AL69" s="69" t="s">
        <v>2466</v>
      </c>
      <c r="AO69" s="2">
        <f t="shared" si="5"/>
        <v>9</v>
      </c>
      <c r="AP69" s="2">
        <f t="shared" si="6"/>
        <v>3.3330000000000002</v>
      </c>
      <c r="AS69">
        <v>0</v>
      </c>
      <c r="AT69">
        <v>3</v>
      </c>
      <c r="AW69" s="93">
        <f t="shared" si="7"/>
        <v>0</v>
      </c>
      <c r="AX69">
        <f t="shared" si="8"/>
        <v>3</v>
      </c>
    </row>
    <row r="70" spans="2:50">
      <c r="B70" s="35" t="s">
        <v>1997</v>
      </c>
      <c r="C70" s="35" t="s">
        <v>1998</v>
      </c>
      <c r="D70" s="35">
        <v>39145</v>
      </c>
      <c r="E70" s="36">
        <v>0</v>
      </c>
      <c r="F70" s="67">
        <v>0</v>
      </c>
      <c r="G70" s="67">
        <v>0</v>
      </c>
      <c r="H70" s="67">
        <v>1</v>
      </c>
      <c r="I70" s="67">
        <v>0</v>
      </c>
      <c r="J70" s="67">
        <v>1</v>
      </c>
      <c r="K70" s="67">
        <v>0</v>
      </c>
      <c r="L70" s="67">
        <v>1</v>
      </c>
      <c r="M70" s="67">
        <v>0</v>
      </c>
      <c r="N70" s="36">
        <v>0</v>
      </c>
      <c r="O70" s="36">
        <v>0</v>
      </c>
      <c r="P70" s="36">
        <v>0</v>
      </c>
      <c r="Q70" s="36">
        <v>0</v>
      </c>
      <c r="R70" s="36">
        <v>1</v>
      </c>
      <c r="S70" s="36">
        <v>0</v>
      </c>
      <c r="T70" s="36">
        <v>1</v>
      </c>
      <c r="U70" s="36">
        <v>0</v>
      </c>
      <c r="V70" s="36">
        <v>1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1</v>
      </c>
      <c r="AG70" s="36">
        <v>0</v>
      </c>
      <c r="AH70" s="36">
        <v>0</v>
      </c>
      <c r="AI70" s="37">
        <f t="shared" si="12"/>
        <v>7</v>
      </c>
      <c r="AJ70" s="38">
        <f t="shared" si="13"/>
        <v>1</v>
      </c>
      <c r="AK70" s="39">
        <f t="shared" si="14"/>
        <v>7</v>
      </c>
      <c r="AL70" s="69" t="s">
        <v>2466</v>
      </c>
      <c r="AO70" s="2">
        <f t="shared" si="5"/>
        <v>7</v>
      </c>
      <c r="AP70" s="2">
        <f t="shared" si="6"/>
        <v>3.3330000000000002</v>
      </c>
      <c r="AS70">
        <v>0</v>
      </c>
      <c r="AT70">
        <v>3</v>
      </c>
      <c r="AW70" s="93">
        <f t="shared" si="7"/>
        <v>0</v>
      </c>
      <c r="AX70">
        <f t="shared" si="8"/>
        <v>3</v>
      </c>
    </row>
    <row r="71" spans="2:50">
      <c r="B71" s="35" t="s">
        <v>1999</v>
      </c>
      <c r="C71" s="35" t="s">
        <v>2000</v>
      </c>
      <c r="D71" s="35">
        <v>39145</v>
      </c>
      <c r="E71" s="36">
        <v>0</v>
      </c>
      <c r="F71" s="67">
        <v>0</v>
      </c>
      <c r="G71" s="67">
        <v>0</v>
      </c>
      <c r="H71" s="67">
        <v>0</v>
      </c>
      <c r="I71" s="67">
        <v>0</v>
      </c>
      <c r="J71" s="67">
        <v>0</v>
      </c>
      <c r="K71" s="67">
        <v>0</v>
      </c>
      <c r="L71" s="67">
        <v>1</v>
      </c>
      <c r="M71" s="67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1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1</v>
      </c>
      <c r="AG71" s="36">
        <v>0</v>
      </c>
      <c r="AH71" s="36">
        <v>0</v>
      </c>
      <c r="AI71" s="37">
        <f t="shared" si="12"/>
        <v>3</v>
      </c>
      <c r="AJ71" s="38">
        <f t="shared" si="13"/>
        <v>1</v>
      </c>
      <c r="AK71" s="39">
        <f t="shared" si="14"/>
        <v>3</v>
      </c>
      <c r="AL71" s="69" t="s">
        <v>2466</v>
      </c>
      <c r="AO71" s="2">
        <f t="shared" si="5"/>
        <v>3</v>
      </c>
      <c r="AP71" s="2">
        <f t="shared" si="6"/>
        <v>3.3330000000000002</v>
      </c>
      <c r="AS71">
        <v>0</v>
      </c>
      <c r="AT71">
        <v>3</v>
      </c>
      <c r="AW71" s="93">
        <f t="shared" si="7"/>
        <v>0</v>
      </c>
      <c r="AX71">
        <f t="shared" si="8"/>
        <v>3</v>
      </c>
    </row>
    <row r="72" spans="2:50">
      <c r="B72" s="35" t="s">
        <v>2001</v>
      </c>
      <c r="C72" s="35" t="s">
        <v>2002</v>
      </c>
      <c r="D72" s="35">
        <v>39145</v>
      </c>
      <c r="E72" s="36">
        <v>0</v>
      </c>
      <c r="F72" s="67">
        <v>0</v>
      </c>
      <c r="G72" s="67">
        <v>0</v>
      </c>
      <c r="H72" s="67">
        <v>1</v>
      </c>
      <c r="I72" s="67">
        <v>0</v>
      </c>
      <c r="J72" s="67">
        <v>0</v>
      </c>
      <c r="K72" s="67">
        <v>1</v>
      </c>
      <c r="L72" s="67">
        <v>0</v>
      </c>
      <c r="M72" s="67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7">
        <f t="shared" si="12"/>
        <v>2</v>
      </c>
      <c r="AJ72" s="38">
        <f t="shared" si="13"/>
        <v>1</v>
      </c>
      <c r="AK72" s="39">
        <f t="shared" si="14"/>
        <v>2</v>
      </c>
      <c r="AL72" s="69" t="s">
        <v>2464</v>
      </c>
      <c r="AO72" s="2">
        <f t="shared" si="5"/>
        <v>2</v>
      </c>
      <c r="AP72" s="2">
        <f t="shared" si="6"/>
        <v>4</v>
      </c>
      <c r="AS72">
        <v>0</v>
      </c>
      <c r="AT72">
        <v>3</v>
      </c>
      <c r="AW72" s="93">
        <f t="shared" si="7"/>
        <v>0</v>
      </c>
      <c r="AX72">
        <f t="shared" si="8"/>
        <v>3</v>
      </c>
    </row>
    <row r="73" spans="2:50">
      <c r="B73" s="35" t="s">
        <v>1169</v>
      </c>
      <c r="C73" s="35" t="s">
        <v>1170</v>
      </c>
      <c r="D73" s="35">
        <v>39145</v>
      </c>
      <c r="E73" s="36">
        <v>0</v>
      </c>
      <c r="F73" s="67">
        <v>0</v>
      </c>
      <c r="G73" s="67">
        <v>0</v>
      </c>
      <c r="H73" s="67">
        <v>0</v>
      </c>
      <c r="I73" s="67">
        <v>0</v>
      </c>
      <c r="J73" s="67">
        <v>0</v>
      </c>
      <c r="K73" s="67">
        <v>0</v>
      </c>
      <c r="L73" s="67">
        <v>0</v>
      </c>
      <c r="M73" s="67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7">
        <f t="shared" si="12"/>
        <v>0</v>
      </c>
      <c r="AJ73" s="38">
        <f t="shared" si="13"/>
        <v>0</v>
      </c>
      <c r="AK73" s="39">
        <f t="shared" si="14"/>
        <v>0</v>
      </c>
      <c r="AL73" s="69" t="s">
        <v>2468</v>
      </c>
      <c r="AO73" s="2">
        <f t="shared" si="5"/>
        <v>0</v>
      </c>
      <c r="AP73" s="2">
        <f t="shared" si="6"/>
        <v>3</v>
      </c>
      <c r="AS73">
        <v>0</v>
      </c>
      <c r="AT73">
        <v>3</v>
      </c>
      <c r="AW73" s="93">
        <f t="shared" si="7"/>
        <v>0</v>
      </c>
      <c r="AX73">
        <f t="shared" si="8"/>
        <v>3</v>
      </c>
    </row>
    <row r="74" spans="2:50">
      <c r="B74" s="35" t="s">
        <v>1171</v>
      </c>
      <c r="C74" s="35" t="s">
        <v>1172</v>
      </c>
      <c r="D74" s="35">
        <v>39145</v>
      </c>
      <c r="E74" s="36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67">
        <v>0</v>
      </c>
      <c r="M74" s="67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1</v>
      </c>
      <c r="AH74" s="36">
        <v>0</v>
      </c>
      <c r="AI74" s="37">
        <f t="shared" si="12"/>
        <v>1</v>
      </c>
      <c r="AJ74" s="38">
        <f t="shared" si="13"/>
        <v>1</v>
      </c>
      <c r="AK74" s="39">
        <f t="shared" si="14"/>
        <v>1</v>
      </c>
      <c r="AL74" s="69" t="s">
        <v>2464</v>
      </c>
      <c r="AO74" s="2">
        <f t="shared" si="5"/>
        <v>1</v>
      </c>
      <c r="AP74" s="2">
        <f t="shared" si="6"/>
        <v>4</v>
      </c>
      <c r="AS74">
        <v>0</v>
      </c>
      <c r="AT74">
        <v>3</v>
      </c>
      <c r="AW74" s="93">
        <f t="shared" si="7"/>
        <v>0</v>
      </c>
      <c r="AX74">
        <f t="shared" si="8"/>
        <v>3</v>
      </c>
    </row>
    <row r="75" spans="2:50">
      <c r="B75" s="35" t="s">
        <v>2003</v>
      </c>
      <c r="C75" s="35" t="s">
        <v>2004</v>
      </c>
      <c r="D75" s="35">
        <v>39145</v>
      </c>
      <c r="E75" s="36">
        <v>0</v>
      </c>
      <c r="F75" s="67">
        <v>0</v>
      </c>
      <c r="G75" s="67">
        <v>0</v>
      </c>
      <c r="H75" s="67">
        <v>0</v>
      </c>
      <c r="I75" s="67">
        <v>0</v>
      </c>
      <c r="J75" s="67">
        <v>0</v>
      </c>
      <c r="K75" s="67">
        <v>0</v>
      </c>
      <c r="L75" s="67">
        <v>0</v>
      </c>
      <c r="M75" s="67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1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1</v>
      </c>
      <c r="AI75" s="37">
        <f t="shared" si="12"/>
        <v>2</v>
      </c>
      <c r="AJ75" s="38">
        <f t="shared" si="13"/>
        <v>1</v>
      </c>
      <c r="AK75" s="39">
        <f t="shared" si="14"/>
        <v>2</v>
      </c>
      <c r="AL75" s="69" t="s">
        <v>2468</v>
      </c>
      <c r="AO75" s="2">
        <f t="shared" si="5"/>
        <v>2</v>
      </c>
      <c r="AP75" s="2">
        <f t="shared" si="6"/>
        <v>3</v>
      </c>
      <c r="AS75">
        <v>0</v>
      </c>
      <c r="AT75">
        <v>3</v>
      </c>
      <c r="AW75" s="93">
        <f t="shared" si="7"/>
        <v>0</v>
      </c>
      <c r="AX75">
        <f t="shared" si="8"/>
        <v>3</v>
      </c>
    </row>
    <row r="76" spans="2:50">
      <c r="B76" s="35" t="s">
        <v>1173</v>
      </c>
      <c r="C76" s="35" t="s">
        <v>1174</v>
      </c>
      <c r="D76" s="35">
        <v>39145</v>
      </c>
      <c r="E76" s="36">
        <v>0</v>
      </c>
      <c r="F76" s="67">
        <v>0</v>
      </c>
      <c r="G76" s="67">
        <v>0</v>
      </c>
      <c r="H76" s="67">
        <v>0</v>
      </c>
      <c r="I76" s="67">
        <v>0</v>
      </c>
      <c r="J76" s="67">
        <v>0</v>
      </c>
      <c r="K76" s="67">
        <v>0</v>
      </c>
      <c r="L76" s="67">
        <v>0</v>
      </c>
      <c r="M76" s="67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7">
        <f t="shared" si="2"/>
        <v>0</v>
      </c>
      <c r="AJ76" s="38">
        <f t="shared" si="3"/>
        <v>0</v>
      </c>
      <c r="AK76" s="39">
        <f t="shared" si="4"/>
        <v>0</v>
      </c>
      <c r="AL76" s="69" t="s">
        <v>2464</v>
      </c>
      <c r="AO76" s="2">
        <f t="shared" si="5"/>
        <v>0</v>
      </c>
      <c r="AP76" s="2">
        <f t="shared" si="6"/>
        <v>4</v>
      </c>
      <c r="AS76">
        <v>0</v>
      </c>
      <c r="AT76">
        <v>3</v>
      </c>
      <c r="AW76" s="93">
        <f t="shared" si="7"/>
        <v>0</v>
      </c>
      <c r="AX76">
        <f t="shared" si="8"/>
        <v>3</v>
      </c>
    </row>
    <row r="77" spans="2:50">
      <c r="B77" s="35" t="s">
        <v>1175</v>
      </c>
      <c r="C77" s="35" t="s">
        <v>1176</v>
      </c>
      <c r="D77" s="35">
        <v>39145</v>
      </c>
      <c r="E77" s="36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1</v>
      </c>
      <c r="AE77" s="36">
        <v>0</v>
      </c>
      <c r="AF77" s="36">
        <v>0</v>
      </c>
      <c r="AG77" s="36">
        <v>0</v>
      </c>
      <c r="AH77" s="36">
        <v>1</v>
      </c>
      <c r="AI77" s="37">
        <f t="shared" si="2"/>
        <v>2</v>
      </c>
      <c r="AJ77" s="38">
        <f t="shared" si="3"/>
        <v>1</v>
      </c>
      <c r="AK77" s="39">
        <f t="shared" si="4"/>
        <v>2</v>
      </c>
      <c r="AL77" s="69" t="s">
        <v>2464</v>
      </c>
      <c r="AO77" s="2">
        <f t="shared" si="5"/>
        <v>2</v>
      </c>
      <c r="AP77" s="2">
        <f t="shared" si="6"/>
        <v>4</v>
      </c>
      <c r="AS77">
        <v>0</v>
      </c>
      <c r="AT77">
        <v>3</v>
      </c>
      <c r="AW77" s="93">
        <f t="shared" si="7"/>
        <v>0</v>
      </c>
      <c r="AX77">
        <f t="shared" si="8"/>
        <v>3</v>
      </c>
    </row>
    <row r="78" spans="2:50">
      <c r="B78" s="35" t="s">
        <v>2005</v>
      </c>
      <c r="C78" s="35" t="s">
        <v>2006</v>
      </c>
      <c r="D78" s="35">
        <v>39145</v>
      </c>
      <c r="E78" s="36">
        <v>0</v>
      </c>
      <c r="F78" s="67">
        <v>0</v>
      </c>
      <c r="G78" s="67">
        <v>0</v>
      </c>
      <c r="H78" s="67">
        <v>0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7">
        <f t="shared" si="2"/>
        <v>0</v>
      </c>
      <c r="AJ78" s="38">
        <f t="shared" si="3"/>
        <v>0</v>
      </c>
      <c r="AK78" s="39">
        <f t="shared" si="4"/>
        <v>0</v>
      </c>
      <c r="AL78" s="69" t="s">
        <v>2465</v>
      </c>
      <c r="AO78" s="2">
        <f t="shared" si="5"/>
        <v>0</v>
      </c>
      <c r="AP78" s="2">
        <f t="shared" si="6"/>
        <v>3.6669999999999998</v>
      </c>
      <c r="AS78">
        <v>0</v>
      </c>
      <c r="AT78">
        <v>3</v>
      </c>
      <c r="AW78" s="93">
        <f t="shared" si="7"/>
        <v>0</v>
      </c>
      <c r="AX78">
        <f t="shared" si="8"/>
        <v>3</v>
      </c>
    </row>
    <row r="79" spans="2:50">
      <c r="B79" s="35" t="s">
        <v>2007</v>
      </c>
      <c r="C79" s="35" t="s">
        <v>2008</v>
      </c>
      <c r="D79" s="35">
        <v>39145</v>
      </c>
      <c r="E79" s="36">
        <v>0</v>
      </c>
      <c r="F79" s="67">
        <v>0</v>
      </c>
      <c r="G79" s="67">
        <v>0</v>
      </c>
      <c r="H79" s="67">
        <v>0</v>
      </c>
      <c r="I79" s="67">
        <v>0</v>
      </c>
      <c r="J79" s="67">
        <v>0</v>
      </c>
      <c r="K79" s="67">
        <v>0</v>
      </c>
      <c r="L79" s="67">
        <v>0</v>
      </c>
      <c r="M79" s="67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7">
        <f t="shared" si="2"/>
        <v>0</v>
      </c>
      <c r="AJ79" s="38">
        <f t="shared" si="3"/>
        <v>0</v>
      </c>
      <c r="AK79" s="39">
        <f t="shared" si="4"/>
        <v>0</v>
      </c>
      <c r="AL79" s="69" t="s">
        <v>2466</v>
      </c>
      <c r="AO79" s="2">
        <f t="shared" si="5"/>
        <v>0</v>
      </c>
      <c r="AP79" s="2">
        <f t="shared" si="6"/>
        <v>3.3330000000000002</v>
      </c>
      <c r="AS79">
        <v>0</v>
      </c>
      <c r="AT79">
        <v>3</v>
      </c>
      <c r="AW79" s="93">
        <f t="shared" si="7"/>
        <v>0</v>
      </c>
      <c r="AX79">
        <f t="shared" si="8"/>
        <v>3</v>
      </c>
    </row>
    <row r="80" spans="2:50">
      <c r="B80" s="35" t="s">
        <v>1177</v>
      </c>
      <c r="C80" s="35" t="s">
        <v>1178</v>
      </c>
      <c r="D80" s="35">
        <v>39145</v>
      </c>
      <c r="E80" s="36">
        <v>0</v>
      </c>
      <c r="F80" s="67">
        <v>0</v>
      </c>
      <c r="G80" s="67">
        <v>0</v>
      </c>
      <c r="H80" s="67">
        <v>0</v>
      </c>
      <c r="I80" s="67">
        <v>0</v>
      </c>
      <c r="J80" s="67">
        <v>0</v>
      </c>
      <c r="K80" s="67">
        <v>0</v>
      </c>
      <c r="L80" s="67">
        <v>0</v>
      </c>
      <c r="M80" s="67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7">
        <f t="shared" si="2"/>
        <v>0</v>
      </c>
      <c r="AJ80" s="38">
        <f t="shared" si="3"/>
        <v>0</v>
      </c>
      <c r="AK80" s="39">
        <f t="shared" si="4"/>
        <v>0</v>
      </c>
      <c r="AL80" s="69" t="s">
        <v>2464</v>
      </c>
      <c r="AO80" s="2">
        <f t="shared" si="5"/>
        <v>0</v>
      </c>
      <c r="AP80" s="2">
        <f t="shared" si="6"/>
        <v>4</v>
      </c>
      <c r="AS80">
        <v>0</v>
      </c>
      <c r="AT80">
        <v>3.3330000000000002</v>
      </c>
      <c r="AW80" s="93">
        <f t="shared" si="7"/>
        <v>0</v>
      </c>
      <c r="AX80">
        <f t="shared" si="8"/>
        <v>3.3330000000000002</v>
      </c>
    </row>
    <row r="81" spans="2:50">
      <c r="B81" s="35" t="s">
        <v>2009</v>
      </c>
      <c r="C81" s="35" t="s">
        <v>2010</v>
      </c>
      <c r="D81" s="35">
        <v>39145</v>
      </c>
      <c r="E81" s="36">
        <v>0</v>
      </c>
      <c r="F81" s="67">
        <v>0</v>
      </c>
      <c r="G81" s="67">
        <v>0</v>
      </c>
      <c r="H81" s="67">
        <v>0</v>
      </c>
      <c r="I81" s="67">
        <v>0</v>
      </c>
      <c r="J81" s="67">
        <v>0</v>
      </c>
      <c r="K81" s="67">
        <v>0</v>
      </c>
      <c r="L81" s="67">
        <v>0</v>
      </c>
      <c r="M81" s="67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7">
        <f t="shared" si="2"/>
        <v>0</v>
      </c>
      <c r="AJ81" s="38">
        <f t="shared" si="3"/>
        <v>0</v>
      </c>
      <c r="AK81" s="39">
        <f t="shared" si="4"/>
        <v>0</v>
      </c>
      <c r="AL81" s="69" t="s">
        <v>2464</v>
      </c>
      <c r="AO81" s="2">
        <f t="shared" si="5"/>
        <v>0</v>
      </c>
      <c r="AP81" s="2">
        <f t="shared" si="6"/>
        <v>4</v>
      </c>
      <c r="AS81">
        <v>0</v>
      </c>
      <c r="AT81">
        <v>3.3330000000000002</v>
      </c>
      <c r="AW81" s="93">
        <f t="shared" si="7"/>
        <v>0</v>
      </c>
      <c r="AX81">
        <f t="shared" si="8"/>
        <v>3.3330000000000002</v>
      </c>
    </row>
    <row r="82" spans="2:50">
      <c r="B82" s="35" t="s">
        <v>1179</v>
      </c>
      <c r="C82" s="35" t="s">
        <v>1180</v>
      </c>
      <c r="D82" s="35">
        <v>39145</v>
      </c>
      <c r="E82" s="36">
        <v>0</v>
      </c>
      <c r="F82" s="67">
        <v>0</v>
      </c>
      <c r="G82" s="67">
        <v>0</v>
      </c>
      <c r="H82" s="67">
        <v>0</v>
      </c>
      <c r="I82" s="67">
        <v>0</v>
      </c>
      <c r="J82" s="67">
        <v>0</v>
      </c>
      <c r="K82" s="67">
        <v>0</v>
      </c>
      <c r="L82" s="67">
        <v>0</v>
      </c>
      <c r="M82" s="67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7">
        <f t="shared" si="2"/>
        <v>0</v>
      </c>
      <c r="AJ82" s="38">
        <f t="shared" si="3"/>
        <v>0</v>
      </c>
      <c r="AK82" s="39">
        <f t="shared" si="4"/>
        <v>0</v>
      </c>
      <c r="AL82" s="69" t="s">
        <v>2466</v>
      </c>
      <c r="AO82" s="2">
        <f t="shared" si="5"/>
        <v>0</v>
      </c>
      <c r="AP82" s="2">
        <f t="shared" si="6"/>
        <v>3.3330000000000002</v>
      </c>
      <c r="AS82">
        <v>0</v>
      </c>
      <c r="AT82">
        <v>3.3330000000000002</v>
      </c>
      <c r="AW82" s="93">
        <f t="shared" si="7"/>
        <v>0</v>
      </c>
      <c r="AX82">
        <f t="shared" si="8"/>
        <v>3.3330000000000002</v>
      </c>
    </row>
    <row r="83" spans="2:50">
      <c r="B83" s="35" t="s">
        <v>2011</v>
      </c>
      <c r="C83" s="35" t="s">
        <v>2012</v>
      </c>
      <c r="D83" s="35">
        <v>39145</v>
      </c>
      <c r="E83" s="36">
        <v>0</v>
      </c>
      <c r="F83" s="67">
        <v>0</v>
      </c>
      <c r="G83" s="67">
        <v>0</v>
      </c>
      <c r="H83" s="67">
        <v>0</v>
      </c>
      <c r="I83" s="67">
        <v>0</v>
      </c>
      <c r="J83" s="67">
        <v>0</v>
      </c>
      <c r="K83" s="67">
        <v>0</v>
      </c>
      <c r="L83" s="67">
        <v>0</v>
      </c>
      <c r="M83" s="67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7">
        <f t="shared" si="2"/>
        <v>0</v>
      </c>
      <c r="AJ83" s="38">
        <f t="shared" si="3"/>
        <v>0</v>
      </c>
      <c r="AK83" s="39">
        <f t="shared" si="4"/>
        <v>0</v>
      </c>
      <c r="AL83" s="69" t="s">
        <v>2464</v>
      </c>
      <c r="AO83" s="2">
        <f t="shared" si="5"/>
        <v>0</v>
      </c>
      <c r="AP83" s="2">
        <f t="shared" si="6"/>
        <v>4</v>
      </c>
      <c r="AS83">
        <v>0</v>
      </c>
      <c r="AT83">
        <v>3.3330000000000002</v>
      </c>
      <c r="AW83" s="93">
        <f t="shared" si="7"/>
        <v>0</v>
      </c>
      <c r="AX83">
        <f t="shared" si="8"/>
        <v>3.3330000000000002</v>
      </c>
    </row>
    <row r="84" spans="2:50">
      <c r="B84" s="35" t="s">
        <v>2013</v>
      </c>
      <c r="C84" s="35" t="s">
        <v>2014</v>
      </c>
      <c r="D84" s="35">
        <v>39145</v>
      </c>
      <c r="E84" s="36">
        <v>0</v>
      </c>
      <c r="F84" s="67">
        <v>0</v>
      </c>
      <c r="G84" s="67">
        <v>0</v>
      </c>
      <c r="H84" s="67">
        <v>1</v>
      </c>
      <c r="I84" s="67">
        <v>0</v>
      </c>
      <c r="J84" s="67">
        <v>0</v>
      </c>
      <c r="K84" s="67">
        <v>1</v>
      </c>
      <c r="L84" s="67">
        <v>1</v>
      </c>
      <c r="M84" s="67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1</v>
      </c>
      <c r="U84" s="36">
        <v>0</v>
      </c>
      <c r="V84" s="36">
        <v>1</v>
      </c>
      <c r="W84" s="36">
        <v>0</v>
      </c>
      <c r="X84" s="36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36">
        <v>0</v>
      </c>
      <c r="AG84" s="36">
        <v>1</v>
      </c>
      <c r="AH84" s="36">
        <v>1</v>
      </c>
      <c r="AI84" s="37">
        <f t="shared" si="2"/>
        <v>9</v>
      </c>
      <c r="AJ84" s="38">
        <f t="shared" si="3"/>
        <v>1</v>
      </c>
      <c r="AK84" s="39">
        <f t="shared" si="4"/>
        <v>9</v>
      </c>
      <c r="AL84" s="69" t="s">
        <v>2464</v>
      </c>
      <c r="AO84" s="2">
        <f t="shared" si="5"/>
        <v>9</v>
      </c>
      <c r="AP84" s="2">
        <f t="shared" si="6"/>
        <v>4</v>
      </c>
      <c r="AS84">
        <v>0</v>
      </c>
      <c r="AT84">
        <v>3.3330000000000002</v>
      </c>
      <c r="AW84" s="93">
        <f t="shared" si="7"/>
        <v>0</v>
      </c>
      <c r="AX84">
        <f t="shared" si="8"/>
        <v>3.3330000000000002</v>
      </c>
    </row>
    <row r="85" spans="2:50">
      <c r="B85" s="35" t="s">
        <v>2015</v>
      </c>
      <c r="C85" s="35" t="s">
        <v>2016</v>
      </c>
      <c r="D85" s="35">
        <v>39145</v>
      </c>
      <c r="E85" s="36">
        <v>0</v>
      </c>
      <c r="F85" s="67">
        <v>0</v>
      </c>
      <c r="G85" s="67">
        <v>0</v>
      </c>
      <c r="H85" s="67">
        <v>0</v>
      </c>
      <c r="I85" s="67">
        <v>0</v>
      </c>
      <c r="J85" s="67">
        <v>0</v>
      </c>
      <c r="K85" s="67">
        <v>0</v>
      </c>
      <c r="L85" s="67">
        <v>0</v>
      </c>
      <c r="M85" s="67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7">
        <f t="shared" si="2"/>
        <v>0</v>
      </c>
      <c r="AJ85" s="38">
        <f t="shared" si="3"/>
        <v>0</v>
      </c>
      <c r="AK85" s="39">
        <f t="shared" si="4"/>
        <v>0</v>
      </c>
      <c r="AL85" s="69" t="s">
        <v>2464</v>
      </c>
      <c r="AO85" s="2">
        <f t="shared" si="5"/>
        <v>0</v>
      </c>
      <c r="AP85" s="2">
        <f t="shared" si="6"/>
        <v>4</v>
      </c>
      <c r="AS85">
        <v>0</v>
      </c>
      <c r="AT85">
        <v>3.3330000000000002</v>
      </c>
      <c r="AW85" s="93">
        <f t="shared" si="7"/>
        <v>0</v>
      </c>
      <c r="AX85">
        <f t="shared" si="8"/>
        <v>3.3330000000000002</v>
      </c>
    </row>
    <row r="86" spans="2:50">
      <c r="B86" s="35" t="s">
        <v>2017</v>
      </c>
      <c r="C86" s="35" t="s">
        <v>2018</v>
      </c>
      <c r="D86" s="35">
        <v>39145</v>
      </c>
      <c r="E86" s="36">
        <v>0</v>
      </c>
      <c r="F86" s="67">
        <v>0</v>
      </c>
      <c r="G86" s="67">
        <v>0</v>
      </c>
      <c r="H86" s="67">
        <v>1</v>
      </c>
      <c r="I86" s="67">
        <v>0</v>
      </c>
      <c r="J86" s="67">
        <v>1</v>
      </c>
      <c r="K86" s="67">
        <v>0</v>
      </c>
      <c r="L86" s="67">
        <v>0</v>
      </c>
      <c r="M86" s="67">
        <v>1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1</v>
      </c>
      <c r="T86" s="36">
        <v>0</v>
      </c>
      <c r="U86" s="36">
        <v>1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1</v>
      </c>
      <c r="AI86" s="37">
        <f t="shared" si="2"/>
        <v>6</v>
      </c>
      <c r="AJ86" s="38">
        <f t="shared" si="3"/>
        <v>1</v>
      </c>
      <c r="AK86" s="39">
        <f t="shared" si="4"/>
        <v>6</v>
      </c>
      <c r="AL86" s="69" t="s">
        <v>2465</v>
      </c>
      <c r="AO86" s="2">
        <f t="shared" si="5"/>
        <v>6</v>
      </c>
      <c r="AP86" s="2">
        <f t="shared" si="6"/>
        <v>3.6669999999999998</v>
      </c>
      <c r="AS86">
        <v>0</v>
      </c>
      <c r="AT86">
        <v>3.3330000000000002</v>
      </c>
      <c r="AW86" s="93">
        <f t="shared" si="7"/>
        <v>0</v>
      </c>
      <c r="AX86">
        <f t="shared" si="8"/>
        <v>3.3330000000000002</v>
      </c>
    </row>
    <row r="87" spans="2:50">
      <c r="B87" s="35" t="s">
        <v>2019</v>
      </c>
      <c r="C87" s="35" t="s">
        <v>2020</v>
      </c>
      <c r="D87" s="35">
        <v>39145</v>
      </c>
      <c r="E87" s="36">
        <v>0</v>
      </c>
      <c r="F87" s="67">
        <v>0</v>
      </c>
      <c r="G87" s="67">
        <v>0</v>
      </c>
      <c r="H87" s="67">
        <v>0</v>
      </c>
      <c r="I87" s="67">
        <v>1</v>
      </c>
      <c r="J87" s="67">
        <v>0</v>
      </c>
      <c r="K87" s="67">
        <v>1</v>
      </c>
      <c r="L87" s="67">
        <v>0</v>
      </c>
      <c r="M87" s="67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7">
        <f t="shared" si="2"/>
        <v>2</v>
      </c>
      <c r="AJ87" s="38">
        <f t="shared" si="3"/>
        <v>1</v>
      </c>
      <c r="AK87" s="39">
        <f t="shared" si="4"/>
        <v>2</v>
      </c>
      <c r="AL87" s="69" t="s">
        <v>2481</v>
      </c>
      <c r="AO87" s="2">
        <f t="shared" si="5"/>
        <v>2</v>
      </c>
      <c r="AP87" s="2" t="str">
        <f t="shared" si="6"/>
        <v>WWW</v>
      </c>
      <c r="AS87">
        <v>0</v>
      </c>
      <c r="AT87">
        <v>3.3330000000000002</v>
      </c>
      <c r="AW87" s="93">
        <f t="shared" si="7"/>
        <v>0</v>
      </c>
      <c r="AX87">
        <f t="shared" si="8"/>
        <v>3.3330000000000002</v>
      </c>
    </row>
    <row r="88" spans="2:50">
      <c r="B88" s="35" t="s">
        <v>1181</v>
      </c>
      <c r="C88" s="35" t="s">
        <v>1182</v>
      </c>
      <c r="D88" s="35">
        <v>39145</v>
      </c>
      <c r="E88" s="36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0</v>
      </c>
      <c r="L88" s="67">
        <v>0</v>
      </c>
      <c r="M88" s="67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7">
        <f t="shared" si="2"/>
        <v>0</v>
      </c>
      <c r="AJ88" s="38">
        <f t="shared" si="3"/>
        <v>0</v>
      </c>
      <c r="AK88" s="39">
        <f t="shared" si="4"/>
        <v>0</v>
      </c>
      <c r="AL88" s="69" t="s">
        <v>2473</v>
      </c>
      <c r="AO88" s="2">
        <f t="shared" si="5"/>
        <v>0</v>
      </c>
      <c r="AP88" s="2">
        <f t="shared" si="6"/>
        <v>1.333</v>
      </c>
      <c r="AS88">
        <v>0</v>
      </c>
      <c r="AT88">
        <v>3.3330000000000002</v>
      </c>
      <c r="AW88" s="93">
        <f t="shared" si="7"/>
        <v>0</v>
      </c>
      <c r="AX88">
        <f t="shared" si="8"/>
        <v>3.3330000000000002</v>
      </c>
    </row>
    <row r="89" spans="2:50">
      <c r="B89" s="35" t="s">
        <v>1183</v>
      </c>
      <c r="C89" s="35" t="s">
        <v>1184</v>
      </c>
      <c r="D89" s="35">
        <v>39145</v>
      </c>
      <c r="E89" s="36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0</v>
      </c>
      <c r="AG89" s="36">
        <v>0</v>
      </c>
      <c r="AH89" s="36">
        <v>0</v>
      </c>
      <c r="AI89" s="37">
        <f t="shared" si="2"/>
        <v>0</v>
      </c>
      <c r="AJ89" s="38">
        <f t="shared" si="3"/>
        <v>0</v>
      </c>
      <c r="AK89" s="39">
        <f t="shared" si="4"/>
        <v>0</v>
      </c>
      <c r="AL89" s="69" t="s">
        <v>2479</v>
      </c>
      <c r="AO89" s="2">
        <f t="shared" ref="AO89:AO152" si="15">AI89</f>
        <v>0</v>
      </c>
      <c r="AP89" s="2" t="str">
        <f t="shared" ref="AP89:AP152" si="16">VLOOKUP(AL89,$AM$3:$AN$18,2,FALSE)</f>
        <v>QQQ</v>
      </c>
      <c r="AS89">
        <v>0</v>
      </c>
      <c r="AT89">
        <v>3.6669999999999998</v>
      </c>
      <c r="AW89" s="93">
        <f t="shared" ref="AW89:AW152" si="17">AS89/12</f>
        <v>0</v>
      </c>
      <c r="AX89">
        <f t="shared" ref="AX89:AX152" si="18">AT89</f>
        <v>3.6669999999999998</v>
      </c>
    </row>
    <row r="90" spans="2:50">
      <c r="B90" s="35" t="s">
        <v>2021</v>
      </c>
      <c r="C90" s="35" t="s">
        <v>2022</v>
      </c>
      <c r="D90" s="35">
        <v>39145</v>
      </c>
      <c r="E90" s="36">
        <v>0</v>
      </c>
      <c r="F90" s="67">
        <v>0</v>
      </c>
      <c r="G90" s="67">
        <v>1</v>
      </c>
      <c r="H90" s="67">
        <v>1</v>
      </c>
      <c r="I90" s="67">
        <v>0</v>
      </c>
      <c r="J90" s="67">
        <v>1</v>
      </c>
      <c r="K90" s="67">
        <v>0</v>
      </c>
      <c r="L90" s="67">
        <v>0</v>
      </c>
      <c r="M90" s="67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1</v>
      </c>
      <c r="AI90" s="37">
        <f t="shared" si="2"/>
        <v>4</v>
      </c>
      <c r="AJ90" s="38">
        <f t="shared" si="3"/>
        <v>1</v>
      </c>
      <c r="AK90" s="39">
        <f t="shared" si="4"/>
        <v>4</v>
      </c>
      <c r="AL90" s="69" t="s">
        <v>2468</v>
      </c>
      <c r="AO90" s="2">
        <f t="shared" si="15"/>
        <v>4</v>
      </c>
      <c r="AP90" s="2">
        <f t="shared" si="16"/>
        <v>3</v>
      </c>
      <c r="AS90">
        <v>0</v>
      </c>
      <c r="AT90">
        <v>3.6669999999999998</v>
      </c>
      <c r="AW90" s="93">
        <f t="shared" si="17"/>
        <v>0</v>
      </c>
      <c r="AX90">
        <f t="shared" si="18"/>
        <v>3.6669999999999998</v>
      </c>
    </row>
    <row r="91" spans="2:50">
      <c r="B91" s="35" t="s">
        <v>2023</v>
      </c>
      <c r="C91" s="35" t="s">
        <v>2024</v>
      </c>
      <c r="D91" s="35">
        <v>39145</v>
      </c>
      <c r="E91" s="36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7">
        <f t="shared" si="2"/>
        <v>0</v>
      </c>
      <c r="AJ91" s="38">
        <f t="shared" si="3"/>
        <v>0</v>
      </c>
      <c r="AK91" s="39">
        <f t="shared" si="4"/>
        <v>0</v>
      </c>
      <c r="AL91" s="69" t="s">
        <v>2468</v>
      </c>
      <c r="AO91" s="2">
        <f t="shared" si="15"/>
        <v>0</v>
      </c>
      <c r="AP91" s="2">
        <f t="shared" si="16"/>
        <v>3</v>
      </c>
      <c r="AS91">
        <v>0</v>
      </c>
      <c r="AT91">
        <v>3.6669999999999998</v>
      </c>
      <c r="AW91" s="93">
        <f t="shared" si="17"/>
        <v>0</v>
      </c>
      <c r="AX91">
        <f t="shared" si="18"/>
        <v>3.6669999999999998</v>
      </c>
    </row>
    <row r="92" spans="2:50">
      <c r="B92" s="35" t="s">
        <v>2025</v>
      </c>
      <c r="C92" s="35" t="s">
        <v>2026</v>
      </c>
      <c r="D92" s="35">
        <v>39145</v>
      </c>
      <c r="E92" s="36">
        <v>0</v>
      </c>
      <c r="F92" s="67">
        <v>1</v>
      </c>
      <c r="G92" s="67">
        <v>0</v>
      </c>
      <c r="H92" s="67">
        <v>1</v>
      </c>
      <c r="I92" s="67">
        <v>0</v>
      </c>
      <c r="J92" s="67">
        <v>1</v>
      </c>
      <c r="K92" s="67">
        <v>0</v>
      </c>
      <c r="L92" s="67">
        <v>1</v>
      </c>
      <c r="M92" s="67">
        <v>0</v>
      </c>
      <c r="N92" s="36">
        <v>0</v>
      </c>
      <c r="O92" s="36">
        <v>0</v>
      </c>
      <c r="P92" s="36">
        <v>1</v>
      </c>
      <c r="Q92" s="36">
        <v>0</v>
      </c>
      <c r="R92" s="36">
        <v>1</v>
      </c>
      <c r="S92" s="36">
        <v>0</v>
      </c>
      <c r="T92" s="36">
        <v>1</v>
      </c>
      <c r="U92" s="36">
        <v>0</v>
      </c>
      <c r="V92" s="36">
        <v>1</v>
      </c>
      <c r="W92" s="36">
        <v>0</v>
      </c>
      <c r="X92" s="36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0</v>
      </c>
      <c r="AF92" s="36">
        <v>0</v>
      </c>
      <c r="AG92" s="36">
        <v>0</v>
      </c>
      <c r="AH92" s="36">
        <v>1</v>
      </c>
      <c r="AI92" s="37">
        <f t="shared" si="2"/>
        <v>11</v>
      </c>
      <c r="AJ92" s="38">
        <f t="shared" si="3"/>
        <v>1</v>
      </c>
      <c r="AK92" s="39">
        <f t="shared" si="4"/>
        <v>11</v>
      </c>
      <c r="AL92" s="69" t="s">
        <v>2464</v>
      </c>
      <c r="AO92" s="2">
        <f t="shared" si="15"/>
        <v>11</v>
      </c>
      <c r="AP92" s="2">
        <f t="shared" si="16"/>
        <v>4</v>
      </c>
      <c r="AS92">
        <v>0</v>
      </c>
      <c r="AT92">
        <v>3.6669999999999998</v>
      </c>
      <c r="AW92" s="93">
        <f t="shared" si="17"/>
        <v>0</v>
      </c>
      <c r="AX92">
        <f t="shared" si="18"/>
        <v>3.6669999999999998</v>
      </c>
    </row>
    <row r="93" spans="2:50">
      <c r="B93" s="35" t="s">
        <v>1185</v>
      </c>
      <c r="C93" s="35" t="s">
        <v>1186</v>
      </c>
      <c r="D93" s="35">
        <v>39145</v>
      </c>
      <c r="E93" s="36">
        <v>0</v>
      </c>
      <c r="F93" s="67">
        <v>0</v>
      </c>
      <c r="G93" s="67">
        <v>0</v>
      </c>
      <c r="H93" s="67">
        <v>1</v>
      </c>
      <c r="I93" s="67">
        <v>0</v>
      </c>
      <c r="J93" s="67">
        <v>1</v>
      </c>
      <c r="K93" s="67">
        <v>0</v>
      </c>
      <c r="L93" s="67">
        <v>0</v>
      </c>
      <c r="M93" s="67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1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1</v>
      </c>
      <c r="AF93" s="36">
        <v>0</v>
      </c>
      <c r="AG93" s="36">
        <v>1</v>
      </c>
      <c r="AH93" s="36">
        <v>0</v>
      </c>
      <c r="AI93" s="37">
        <f t="shared" si="2"/>
        <v>5</v>
      </c>
      <c r="AJ93" s="38">
        <f t="shared" si="3"/>
        <v>1</v>
      </c>
      <c r="AK93" s="39">
        <f t="shared" si="4"/>
        <v>5</v>
      </c>
      <c r="AL93" s="69" t="s">
        <v>2466</v>
      </c>
      <c r="AO93" s="2">
        <f t="shared" si="15"/>
        <v>5</v>
      </c>
      <c r="AP93" s="2">
        <f t="shared" si="16"/>
        <v>3.3330000000000002</v>
      </c>
      <c r="AS93">
        <v>0</v>
      </c>
      <c r="AT93">
        <v>3.6669999999999998</v>
      </c>
      <c r="AW93" s="93">
        <f t="shared" si="17"/>
        <v>0</v>
      </c>
      <c r="AX93">
        <f t="shared" si="18"/>
        <v>3.6669999999999998</v>
      </c>
    </row>
    <row r="94" spans="2:50">
      <c r="B94" s="35" t="s">
        <v>1187</v>
      </c>
      <c r="C94" s="35" t="s">
        <v>1188</v>
      </c>
      <c r="D94" s="35">
        <v>39145</v>
      </c>
      <c r="E94" s="36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7">
        <f t="shared" si="2"/>
        <v>0</v>
      </c>
      <c r="AJ94" s="38">
        <f t="shared" si="3"/>
        <v>0</v>
      </c>
      <c r="AK94" s="39">
        <f t="shared" si="4"/>
        <v>0</v>
      </c>
      <c r="AL94" s="69" t="s">
        <v>2468</v>
      </c>
      <c r="AO94" s="2">
        <f t="shared" si="15"/>
        <v>0</v>
      </c>
      <c r="AP94" s="2">
        <f t="shared" si="16"/>
        <v>3</v>
      </c>
      <c r="AS94">
        <v>0</v>
      </c>
      <c r="AT94">
        <v>3.6669999999999998</v>
      </c>
      <c r="AW94" s="93">
        <f t="shared" si="17"/>
        <v>0</v>
      </c>
      <c r="AX94">
        <f t="shared" si="18"/>
        <v>3.6669999999999998</v>
      </c>
    </row>
    <row r="95" spans="2:50">
      <c r="B95" s="35" t="s">
        <v>2027</v>
      </c>
      <c r="C95" s="35" t="s">
        <v>2028</v>
      </c>
      <c r="D95" s="35">
        <v>39145</v>
      </c>
      <c r="E95" s="36">
        <v>0</v>
      </c>
      <c r="F95" s="67">
        <v>0</v>
      </c>
      <c r="G95" s="67">
        <v>0</v>
      </c>
      <c r="H95" s="67">
        <v>0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1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6">
        <v>1</v>
      </c>
      <c r="AE95" s="36">
        <v>0</v>
      </c>
      <c r="AF95" s="36">
        <v>0</v>
      </c>
      <c r="AG95" s="36">
        <v>1</v>
      </c>
      <c r="AH95" s="36">
        <v>1</v>
      </c>
      <c r="AI95" s="37">
        <f t="shared" si="2"/>
        <v>4</v>
      </c>
      <c r="AJ95" s="38">
        <f t="shared" si="3"/>
        <v>1</v>
      </c>
      <c r="AK95" s="39">
        <f t="shared" si="4"/>
        <v>4</v>
      </c>
      <c r="AL95" s="69" t="s">
        <v>2464</v>
      </c>
      <c r="AO95" s="2">
        <f t="shared" si="15"/>
        <v>4</v>
      </c>
      <c r="AP95" s="2">
        <f t="shared" si="16"/>
        <v>4</v>
      </c>
      <c r="AS95">
        <v>0</v>
      </c>
      <c r="AT95">
        <v>3.6669999999999998</v>
      </c>
      <c r="AW95" s="93">
        <f t="shared" si="17"/>
        <v>0</v>
      </c>
      <c r="AX95">
        <f t="shared" si="18"/>
        <v>3.6669999999999998</v>
      </c>
    </row>
    <row r="96" spans="2:50">
      <c r="B96" s="35" t="s">
        <v>2029</v>
      </c>
      <c r="C96" s="35" t="s">
        <v>2030</v>
      </c>
      <c r="D96" s="35">
        <v>39145</v>
      </c>
      <c r="E96" s="36">
        <v>0</v>
      </c>
      <c r="F96" s="67">
        <v>0</v>
      </c>
      <c r="G96" s="67">
        <v>0</v>
      </c>
      <c r="H96" s="67">
        <v>1</v>
      </c>
      <c r="I96" s="67">
        <v>0</v>
      </c>
      <c r="J96" s="67">
        <v>0</v>
      </c>
      <c r="K96" s="67">
        <v>0</v>
      </c>
      <c r="L96" s="67">
        <v>1</v>
      </c>
      <c r="M96" s="67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1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1</v>
      </c>
      <c r="AH96" s="36">
        <v>0</v>
      </c>
      <c r="AI96" s="37">
        <f t="shared" si="2"/>
        <v>4</v>
      </c>
      <c r="AJ96" s="38">
        <f t="shared" si="3"/>
        <v>1</v>
      </c>
      <c r="AK96" s="39">
        <f t="shared" si="4"/>
        <v>4</v>
      </c>
      <c r="AL96" s="69" t="s">
        <v>2464</v>
      </c>
      <c r="AO96" s="2">
        <f t="shared" si="15"/>
        <v>4</v>
      </c>
      <c r="AP96" s="2">
        <f t="shared" si="16"/>
        <v>4</v>
      </c>
      <c r="AS96">
        <v>0</v>
      </c>
      <c r="AT96">
        <v>3.6669999999999998</v>
      </c>
      <c r="AW96" s="93">
        <f t="shared" si="17"/>
        <v>0</v>
      </c>
      <c r="AX96">
        <f t="shared" si="18"/>
        <v>3.6669999999999998</v>
      </c>
    </row>
    <row r="97" spans="2:50">
      <c r="B97" s="35" t="s">
        <v>1189</v>
      </c>
      <c r="C97" s="35" t="s">
        <v>1190</v>
      </c>
      <c r="D97" s="35">
        <v>39145</v>
      </c>
      <c r="E97" s="36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7">
        <f t="shared" si="2"/>
        <v>0</v>
      </c>
      <c r="AJ97" s="38">
        <f t="shared" si="3"/>
        <v>0</v>
      </c>
      <c r="AK97" s="39">
        <f t="shared" si="4"/>
        <v>0</v>
      </c>
      <c r="AL97" s="69" t="s">
        <v>2466</v>
      </c>
      <c r="AO97" s="2">
        <f t="shared" si="15"/>
        <v>0</v>
      </c>
      <c r="AP97" s="2">
        <f t="shared" si="16"/>
        <v>3.3330000000000002</v>
      </c>
      <c r="AS97">
        <v>0</v>
      </c>
      <c r="AT97">
        <v>3.6669999999999998</v>
      </c>
      <c r="AW97" s="93">
        <f t="shared" si="17"/>
        <v>0</v>
      </c>
      <c r="AX97">
        <f t="shared" si="18"/>
        <v>3.6669999999999998</v>
      </c>
    </row>
    <row r="98" spans="2:50">
      <c r="B98" s="35" t="s">
        <v>1191</v>
      </c>
      <c r="C98" s="35" t="s">
        <v>1192</v>
      </c>
      <c r="D98" s="35">
        <v>39145</v>
      </c>
      <c r="E98" s="36">
        <v>0</v>
      </c>
      <c r="F98" s="67">
        <v>0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67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0</v>
      </c>
      <c r="AI98" s="37">
        <f t="shared" si="2"/>
        <v>0</v>
      </c>
      <c r="AJ98" s="38">
        <f t="shared" si="3"/>
        <v>0</v>
      </c>
      <c r="AK98" s="39">
        <f t="shared" si="4"/>
        <v>0</v>
      </c>
      <c r="AL98" s="69" t="s">
        <v>2467</v>
      </c>
      <c r="AO98" s="2">
        <f t="shared" si="15"/>
        <v>0</v>
      </c>
      <c r="AP98" s="2">
        <f t="shared" si="16"/>
        <v>2.6669999999999998</v>
      </c>
      <c r="AS98">
        <v>0</v>
      </c>
      <c r="AT98">
        <v>3.6669999999999998</v>
      </c>
      <c r="AW98" s="93">
        <f t="shared" si="17"/>
        <v>0</v>
      </c>
      <c r="AX98">
        <f t="shared" si="18"/>
        <v>3.6669999999999998</v>
      </c>
    </row>
    <row r="99" spans="2:50">
      <c r="B99" s="35" t="s">
        <v>2031</v>
      </c>
      <c r="C99" s="35" t="s">
        <v>2032</v>
      </c>
      <c r="D99" s="35">
        <v>39145</v>
      </c>
      <c r="E99" s="36">
        <v>0</v>
      </c>
      <c r="F99" s="67">
        <v>0</v>
      </c>
      <c r="G99" s="67">
        <v>1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1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1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1</v>
      </c>
      <c r="AI99" s="37">
        <f t="shared" si="2"/>
        <v>4</v>
      </c>
      <c r="AJ99" s="38">
        <f t="shared" si="3"/>
        <v>1</v>
      </c>
      <c r="AK99" s="39">
        <f t="shared" si="4"/>
        <v>4</v>
      </c>
      <c r="AL99" s="69" t="s">
        <v>2464</v>
      </c>
      <c r="AO99" s="2">
        <f t="shared" si="15"/>
        <v>4</v>
      </c>
      <c r="AP99" s="2">
        <f t="shared" si="16"/>
        <v>4</v>
      </c>
      <c r="AS99">
        <v>0</v>
      </c>
      <c r="AT99">
        <v>3.6669999999999998</v>
      </c>
      <c r="AW99" s="93">
        <f t="shared" si="17"/>
        <v>0</v>
      </c>
      <c r="AX99">
        <f t="shared" si="18"/>
        <v>3.6669999999999998</v>
      </c>
    </row>
    <row r="100" spans="2:50">
      <c r="B100" s="35" t="s">
        <v>1193</v>
      </c>
      <c r="C100" s="35" t="s">
        <v>1194</v>
      </c>
      <c r="D100" s="35">
        <v>39145</v>
      </c>
      <c r="E100" s="36">
        <v>0</v>
      </c>
      <c r="F100" s="67">
        <v>0</v>
      </c>
      <c r="G100" s="67">
        <v>0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1</v>
      </c>
      <c r="AI100" s="37">
        <f t="shared" si="2"/>
        <v>1</v>
      </c>
      <c r="AJ100" s="38">
        <f t="shared" si="3"/>
        <v>1</v>
      </c>
      <c r="AK100" s="39">
        <f t="shared" si="4"/>
        <v>1</v>
      </c>
      <c r="AL100" s="69" t="s">
        <v>2468</v>
      </c>
      <c r="AO100" s="2">
        <f t="shared" si="15"/>
        <v>1</v>
      </c>
      <c r="AP100" s="2">
        <f t="shared" si="16"/>
        <v>3</v>
      </c>
      <c r="AS100">
        <v>0</v>
      </c>
      <c r="AT100">
        <v>3.6669999999999998</v>
      </c>
      <c r="AW100" s="93">
        <f t="shared" si="17"/>
        <v>0</v>
      </c>
      <c r="AX100">
        <f t="shared" si="18"/>
        <v>3.6669999999999998</v>
      </c>
    </row>
    <row r="101" spans="2:50">
      <c r="B101" s="35" t="s">
        <v>2033</v>
      </c>
      <c r="C101" s="35" t="s">
        <v>2034</v>
      </c>
      <c r="D101" s="35">
        <v>39145</v>
      </c>
      <c r="E101" s="36">
        <v>0</v>
      </c>
      <c r="F101" s="67">
        <v>0</v>
      </c>
      <c r="G101" s="67">
        <v>0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7">
        <f t="shared" si="2"/>
        <v>0</v>
      </c>
      <c r="AJ101" s="38">
        <f t="shared" si="3"/>
        <v>0</v>
      </c>
      <c r="AK101" s="39">
        <f t="shared" si="4"/>
        <v>0</v>
      </c>
      <c r="AL101" s="69" t="s">
        <v>2469</v>
      </c>
      <c r="AO101" s="2">
        <f t="shared" si="15"/>
        <v>0</v>
      </c>
      <c r="AP101" s="2">
        <f t="shared" si="16"/>
        <v>2.3330000000000002</v>
      </c>
      <c r="AS101">
        <v>0</v>
      </c>
      <c r="AT101">
        <v>3.6669999999999998</v>
      </c>
      <c r="AW101" s="93">
        <f t="shared" si="17"/>
        <v>0</v>
      </c>
      <c r="AX101">
        <f t="shared" si="18"/>
        <v>3.6669999999999998</v>
      </c>
    </row>
    <row r="102" spans="2:50">
      <c r="B102" s="35" t="s">
        <v>2035</v>
      </c>
      <c r="C102" s="35" t="s">
        <v>2036</v>
      </c>
      <c r="D102" s="35">
        <v>39145</v>
      </c>
      <c r="E102" s="36">
        <v>0</v>
      </c>
      <c r="F102" s="67">
        <v>0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1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7">
        <f t="shared" si="2"/>
        <v>1</v>
      </c>
      <c r="AJ102" s="38">
        <f t="shared" si="3"/>
        <v>1</v>
      </c>
      <c r="AK102" s="39">
        <f t="shared" si="4"/>
        <v>1</v>
      </c>
      <c r="AL102" s="69" t="s">
        <v>2467</v>
      </c>
      <c r="AO102" s="2">
        <f t="shared" si="15"/>
        <v>1</v>
      </c>
      <c r="AP102" s="2">
        <f t="shared" si="16"/>
        <v>2.6669999999999998</v>
      </c>
      <c r="AS102">
        <v>0</v>
      </c>
      <c r="AT102">
        <v>4</v>
      </c>
      <c r="AW102" s="93">
        <f t="shared" si="17"/>
        <v>0</v>
      </c>
      <c r="AX102">
        <f t="shared" si="18"/>
        <v>4</v>
      </c>
    </row>
    <row r="103" spans="2:50">
      <c r="B103" s="35" t="s">
        <v>2037</v>
      </c>
      <c r="C103" s="35" t="s">
        <v>2038</v>
      </c>
      <c r="D103" s="35">
        <v>39145</v>
      </c>
      <c r="E103" s="36">
        <v>0</v>
      </c>
      <c r="F103" s="67">
        <v>0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67">
        <v>0</v>
      </c>
      <c r="M103" s="67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1</v>
      </c>
      <c r="AI103" s="37">
        <f t="shared" si="2"/>
        <v>1</v>
      </c>
      <c r="AJ103" s="38">
        <f t="shared" si="3"/>
        <v>1</v>
      </c>
      <c r="AK103" s="39">
        <f t="shared" si="4"/>
        <v>1</v>
      </c>
      <c r="AL103" s="69" t="s">
        <v>2472</v>
      </c>
      <c r="AO103" s="2">
        <f t="shared" si="15"/>
        <v>1</v>
      </c>
      <c r="AP103" s="2">
        <f t="shared" si="16"/>
        <v>2</v>
      </c>
      <c r="AS103">
        <v>0</v>
      </c>
      <c r="AT103">
        <v>4</v>
      </c>
      <c r="AW103" s="93">
        <f t="shared" si="17"/>
        <v>0</v>
      </c>
      <c r="AX103">
        <f t="shared" si="18"/>
        <v>4</v>
      </c>
    </row>
    <row r="104" spans="2:50">
      <c r="B104" s="35" t="s">
        <v>1195</v>
      </c>
      <c r="C104" s="35" t="s">
        <v>1196</v>
      </c>
      <c r="D104" s="35">
        <v>39145</v>
      </c>
      <c r="E104" s="36">
        <v>0</v>
      </c>
      <c r="F104" s="67">
        <v>0</v>
      </c>
      <c r="G104" s="67">
        <v>0</v>
      </c>
      <c r="H104" s="67">
        <v>0</v>
      </c>
      <c r="I104" s="67">
        <v>0</v>
      </c>
      <c r="J104" s="67">
        <v>0</v>
      </c>
      <c r="K104" s="67">
        <v>0</v>
      </c>
      <c r="L104" s="67">
        <v>0</v>
      </c>
      <c r="M104" s="67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7">
        <f t="shared" si="2"/>
        <v>0</v>
      </c>
      <c r="AJ104" s="38">
        <f t="shared" si="3"/>
        <v>0</v>
      </c>
      <c r="AK104" s="39">
        <f t="shared" si="4"/>
        <v>0</v>
      </c>
      <c r="AL104" s="69" t="s">
        <v>2472</v>
      </c>
      <c r="AO104" s="2">
        <f t="shared" si="15"/>
        <v>0</v>
      </c>
      <c r="AP104" s="2">
        <f t="shared" si="16"/>
        <v>2</v>
      </c>
      <c r="AS104">
        <v>0</v>
      </c>
      <c r="AT104">
        <v>4</v>
      </c>
      <c r="AW104" s="93">
        <f t="shared" si="17"/>
        <v>0</v>
      </c>
      <c r="AX104">
        <f t="shared" si="18"/>
        <v>4</v>
      </c>
    </row>
    <row r="105" spans="2:50">
      <c r="B105" s="35" t="s">
        <v>1197</v>
      </c>
      <c r="C105" s="35" t="s">
        <v>1198</v>
      </c>
      <c r="D105" s="35">
        <v>39145</v>
      </c>
      <c r="E105" s="36">
        <v>0</v>
      </c>
      <c r="F105" s="67">
        <v>0</v>
      </c>
      <c r="G105" s="67">
        <v>0</v>
      </c>
      <c r="H105" s="67">
        <v>1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7">
        <f t="shared" si="2"/>
        <v>1</v>
      </c>
      <c r="AJ105" s="38">
        <f t="shared" si="3"/>
        <v>1</v>
      </c>
      <c r="AK105" s="39">
        <f t="shared" si="4"/>
        <v>1</v>
      </c>
      <c r="AL105" s="69" t="s">
        <v>2468</v>
      </c>
      <c r="AO105" s="2">
        <f t="shared" si="15"/>
        <v>1</v>
      </c>
      <c r="AP105" s="2">
        <f t="shared" si="16"/>
        <v>3</v>
      </c>
      <c r="AS105">
        <v>0</v>
      </c>
      <c r="AT105">
        <v>4</v>
      </c>
      <c r="AW105" s="93">
        <f t="shared" si="17"/>
        <v>0</v>
      </c>
      <c r="AX105">
        <f t="shared" si="18"/>
        <v>4</v>
      </c>
    </row>
    <row r="106" spans="2:50">
      <c r="B106" s="35" t="s">
        <v>1199</v>
      </c>
      <c r="C106" s="35" t="s">
        <v>1200</v>
      </c>
      <c r="D106" s="35">
        <v>39145</v>
      </c>
      <c r="E106" s="36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1</v>
      </c>
      <c r="M106" s="67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1</v>
      </c>
      <c r="V106" s="36">
        <v>1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1</v>
      </c>
      <c r="AH106" s="36">
        <v>1</v>
      </c>
      <c r="AI106" s="37">
        <f t="shared" si="2"/>
        <v>5</v>
      </c>
      <c r="AJ106" s="38">
        <f t="shared" si="3"/>
        <v>1</v>
      </c>
      <c r="AK106" s="39">
        <f t="shared" si="4"/>
        <v>5</v>
      </c>
      <c r="AL106" s="69" t="s">
        <v>2464</v>
      </c>
      <c r="AO106" s="2">
        <f t="shared" si="15"/>
        <v>5</v>
      </c>
      <c r="AP106" s="2">
        <f t="shared" si="16"/>
        <v>4</v>
      </c>
      <c r="AS106">
        <v>0</v>
      </c>
      <c r="AT106">
        <v>4</v>
      </c>
      <c r="AW106" s="93">
        <f t="shared" si="17"/>
        <v>0</v>
      </c>
      <c r="AX106">
        <f t="shared" si="18"/>
        <v>4</v>
      </c>
    </row>
    <row r="107" spans="2:50">
      <c r="B107" s="35" t="s">
        <v>2039</v>
      </c>
      <c r="C107" s="35" t="s">
        <v>2040</v>
      </c>
      <c r="D107" s="35">
        <v>39145</v>
      </c>
      <c r="E107" s="36">
        <v>0</v>
      </c>
      <c r="F107" s="67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7">
        <f t="shared" si="2"/>
        <v>0</v>
      </c>
      <c r="AJ107" s="38">
        <f t="shared" si="3"/>
        <v>0</v>
      </c>
      <c r="AK107" s="39">
        <f t="shared" si="4"/>
        <v>0</v>
      </c>
      <c r="AL107" s="69" t="s">
        <v>2468</v>
      </c>
      <c r="AO107" s="2">
        <f t="shared" si="15"/>
        <v>0</v>
      </c>
      <c r="AP107" s="2">
        <f t="shared" si="16"/>
        <v>3</v>
      </c>
      <c r="AS107">
        <v>0</v>
      </c>
      <c r="AT107">
        <v>4</v>
      </c>
      <c r="AW107" s="93">
        <f t="shared" si="17"/>
        <v>0</v>
      </c>
      <c r="AX107">
        <f t="shared" si="18"/>
        <v>4</v>
      </c>
    </row>
    <row r="108" spans="2:50">
      <c r="B108" s="35" t="s">
        <v>2041</v>
      </c>
      <c r="C108" s="35" t="s">
        <v>2042</v>
      </c>
      <c r="D108" s="35">
        <v>39145</v>
      </c>
      <c r="E108" s="36">
        <v>0</v>
      </c>
      <c r="F108" s="67">
        <v>0</v>
      </c>
      <c r="G108" s="67">
        <v>0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7">
        <f t="shared" si="2"/>
        <v>0</v>
      </c>
      <c r="AJ108" s="38">
        <f t="shared" si="3"/>
        <v>0</v>
      </c>
      <c r="AK108" s="39">
        <f t="shared" si="4"/>
        <v>0</v>
      </c>
      <c r="AL108" s="69" t="s">
        <v>2465</v>
      </c>
      <c r="AO108" s="2">
        <f t="shared" si="15"/>
        <v>0</v>
      </c>
      <c r="AP108" s="2">
        <f t="shared" si="16"/>
        <v>3.6669999999999998</v>
      </c>
      <c r="AS108">
        <v>0</v>
      </c>
      <c r="AT108">
        <v>4</v>
      </c>
      <c r="AW108" s="93">
        <f t="shared" si="17"/>
        <v>0</v>
      </c>
      <c r="AX108">
        <f t="shared" si="18"/>
        <v>4</v>
      </c>
    </row>
    <row r="109" spans="2:50">
      <c r="B109" s="35" t="s">
        <v>1201</v>
      </c>
      <c r="C109" s="35" t="s">
        <v>1202</v>
      </c>
      <c r="D109" s="35">
        <v>39145</v>
      </c>
      <c r="E109" s="36">
        <v>0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1</v>
      </c>
      <c r="L109" s="67">
        <v>0</v>
      </c>
      <c r="M109" s="67">
        <v>1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1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1</v>
      </c>
      <c r="AI109" s="37">
        <f t="shared" si="2"/>
        <v>4</v>
      </c>
      <c r="AJ109" s="38">
        <f t="shared" si="3"/>
        <v>1</v>
      </c>
      <c r="AK109" s="39">
        <f t="shared" si="4"/>
        <v>4</v>
      </c>
      <c r="AL109" s="69" t="s">
        <v>2468</v>
      </c>
      <c r="AO109" s="2">
        <f t="shared" si="15"/>
        <v>4</v>
      </c>
      <c r="AP109" s="2">
        <f t="shared" si="16"/>
        <v>3</v>
      </c>
      <c r="AS109">
        <v>0</v>
      </c>
      <c r="AT109">
        <v>4</v>
      </c>
      <c r="AW109" s="93">
        <f t="shared" si="17"/>
        <v>0</v>
      </c>
      <c r="AX109">
        <f t="shared" si="18"/>
        <v>4</v>
      </c>
    </row>
    <row r="110" spans="2:50">
      <c r="B110" s="35" t="s">
        <v>1203</v>
      </c>
      <c r="C110" s="35" t="s">
        <v>1204</v>
      </c>
      <c r="D110" s="35">
        <v>39145</v>
      </c>
      <c r="E110" s="36">
        <v>0</v>
      </c>
      <c r="F110" s="67">
        <v>0</v>
      </c>
      <c r="G110" s="67">
        <v>0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7">
        <f t="shared" si="2"/>
        <v>0</v>
      </c>
      <c r="AJ110" s="38">
        <f t="shared" si="3"/>
        <v>0</v>
      </c>
      <c r="AK110" s="39">
        <f t="shared" si="4"/>
        <v>0</v>
      </c>
      <c r="AL110" s="69" t="s">
        <v>2466</v>
      </c>
      <c r="AO110" s="2">
        <f t="shared" si="15"/>
        <v>0</v>
      </c>
      <c r="AP110" s="2">
        <f t="shared" si="16"/>
        <v>3.3330000000000002</v>
      </c>
      <c r="AS110">
        <v>0</v>
      </c>
      <c r="AT110">
        <v>4</v>
      </c>
      <c r="AW110" s="93">
        <f t="shared" si="17"/>
        <v>0</v>
      </c>
      <c r="AX110">
        <f t="shared" si="18"/>
        <v>4</v>
      </c>
    </row>
    <row r="111" spans="2:50">
      <c r="B111" s="35" t="s">
        <v>2043</v>
      </c>
      <c r="C111" s="35" t="s">
        <v>2044</v>
      </c>
      <c r="D111" s="35">
        <v>39145</v>
      </c>
      <c r="E111" s="36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1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1</v>
      </c>
      <c r="AI111" s="37">
        <f t="shared" si="2"/>
        <v>2</v>
      </c>
      <c r="AJ111" s="38">
        <f t="shared" si="3"/>
        <v>1</v>
      </c>
      <c r="AK111" s="39">
        <f t="shared" si="4"/>
        <v>2</v>
      </c>
      <c r="AL111" s="69" t="s">
        <v>2469</v>
      </c>
      <c r="AO111" s="2">
        <f t="shared" si="15"/>
        <v>2</v>
      </c>
      <c r="AP111" s="2">
        <f t="shared" si="16"/>
        <v>2.3330000000000002</v>
      </c>
      <c r="AS111">
        <v>0</v>
      </c>
      <c r="AT111">
        <v>4</v>
      </c>
      <c r="AW111" s="93">
        <f t="shared" si="17"/>
        <v>0</v>
      </c>
      <c r="AX111">
        <f t="shared" si="18"/>
        <v>4</v>
      </c>
    </row>
    <row r="112" spans="2:50">
      <c r="B112" s="35" t="s">
        <v>1205</v>
      </c>
      <c r="C112" s="35" t="s">
        <v>1206</v>
      </c>
      <c r="D112" s="35">
        <v>39145</v>
      </c>
      <c r="E112" s="36">
        <v>0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7">
        <f t="shared" si="2"/>
        <v>0</v>
      </c>
      <c r="AJ112" s="38">
        <f t="shared" si="3"/>
        <v>0</v>
      </c>
      <c r="AK112" s="39">
        <f t="shared" si="4"/>
        <v>0</v>
      </c>
      <c r="AL112" s="69" t="s">
        <v>2468</v>
      </c>
      <c r="AO112" s="2">
        <f t="shared" si="15"/>
        <v>0</v>
      </c>
      <c r="AP112" s="2">
        <f t="shared" si="16"/>
        <v>3</v>
      </c>
      <c r="AS112">
        <v>0</v>
      </c>
      <c r="AT112">
        <v>4</v>
      </c>
      <c r="AW112" s="93">
        <f t="shared" si="17"/>
        <v>0</v>
      </c>
      <c r="AX112">
        <f t="shared" si="18"/>
        <v>4</v>
      </c>
    </row>
    <row r="113" spans="2:50">
      <c r="B113" s="35" t="s">
        <v>2045</v>
      </c>
      <c r="C113" s="35" t="s">
        <v>2046</v>
      </c>
      <c r="D113" s="35">
        <v>39145</v>
      </c>
      <c r="E113" s="36">
        <v>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1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1</v>
      </c>
      <c r="AI113" s="37">
        <f t="shared" si="2"/>
        <v>3</v>
      </c>
      <c r="AJ113" s="38">
        <f t="shared" si="3"/>
        <v>1</v>
      </c>
      <c r="AK113" s="39">
        <f t="shared" si="4"/>
        <v>3</v>
      </c>
      <c r="AL113" s="69" t="s">
        <v>2469</v>
      </c>
      <c r="AO113" s="2">
        <f t="shared" si="15"/>
        <v>3</v>
      </c>
      <c r="AP113" s="2">
        <f t="shared" si="16"/>
        <v>2.3330000000000002</v>
      </c>
      <c r="AS113">
        <v>0</v>
      </c>
      <c r="AT113">
        <v>4</v>
      </c>
      <c r="AW113" s="93">
        <f t="shared" si="17"/>
        <v>0</v>
      </c>
      <c r="AX113">
        <f t="shared" si="18"/>
        <v>4</v>
      </c>
    </row>
    <row r="114" spans="2:50">
      <c r="B114" s="35" t="s">
        <v>2047</v>
      </c>
      <c r="C114" s="35" t="s">
        <v>2048</v>
      </c>
      <c r="D114" s="35">
        <v>39145</v>
      </c>
      <c r="E114" s="36">
        <v>0</v>
      </c>
      <c r="F114" s="67">
        <v>0</v>
      </c>
      <c r="G114" s="67">
        <v>0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36">
        <v>0</v>
      </c>
      <c r="AG114" s="36">
        <v>0</v>
      </c>
      <c r="AH114" s="36">
        <v>1</v>
      </c>
      <c r="AI114" s="37">
        <f t="shared" si="2"/>
        <v>1</v>
      </c>
      <c r="AJ114" s="38">
        <f t="shared" si="3"/>
        <v>1</v>
      </c>
      <c r="AK114" s="39">
        <f t="shared" si="4"/>
        <v>1</v>
      </c>
      <c r="AL114" s="69" t="s">
        <v>2468</v>
      </c>
      <c r="AO114" s="2">
        <f t="shared" si="15"/>
        <v>1</v>
      </c>
      <c r="AP114" s="2">
        <f t="shared" si="16"/>
        <v>3</v>
      </c>
      <c r="AS114">
        <v>0</v>
      </c>
      <c r="AT114">
        <v>4</v>
      </c>
      <c r="AW114" s="93">
        <f t="shared" si="17"/>
        <v>0</v>
      </c>
      <c r="AX114">
        <f t="shared" si="18"/>
        <v>4</v>
      </c>
    </row>
    <row r="115" spans="2:50">
      <c r="B115" s="35" t="s">
        <v>1207</v>
      </c>
      <c r="C115" s="35" t="s">
        <v>1208</v>
      </c>
      <c r="D115" s="35">
        <v>39145</v>
      </c>
      <c r="E115" s="36">
        <v>0</v>
      </c>
      <c r="F115" s="67">
        <v>1</v>
      </c>
      <c r="G115" s="67">
        <v>0</v>
      </c>
      <c r="H115" s="67">
        <v>1</v>
      </c>
      <c r="I115" s="67">
        <v>0</v>
      </c>
      <c r="J115" s="67">
        <v>1</v>
      </c>
      <c r="K115" s="67">
        <v>0</v>
      </c>
      <c r="L115" s="67">
        <v>1</v>
      </c>
      <c r="M115" s="67">
        <v>0</v>
      </c>
      <c r="N115" s="36">
        <v>0</v>
      </c>
      <c r="O115" s="36">
        <v>0</v>
      </c>
      <c r="P115" s="36">
        <v>1</v>
      </c>
      <c r="Q115" s="36">
        <v>0</v>
      </c>
      <c r="R115" s="36">
        <v>1</v>
      </c>
      <c r="S115" s="36">
        <v>0</v>
      </c>
      <c r="T115" s="36">
        <v>1</v>
      </c>
      <c r="U115" s="36">
        <v>0</v>
      </c>
      <c r="V115" s="36">
        <v>1</v>
      </c>
      <c r="W115" s="36">
        <v>0</v>
      </c>
      <c r="X115" s="36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0</v>
      </c>
      <c r="AF115" s="36">
        <v>1</v>
      </c>
      <c r="AG115" s="36">
        <v>0</v>
      </c>
      <c r="AH115" s="36">
        <v>1</v>
      </c>
      <c r="AI115" s="37">
        <f t="shared" si="2"/>
        <v>12</v>
      </c>
      <c r="AJ115" s="38">
        <f t="shared" si="3"/>
        <v>1</v>
      </c>
      <c r="AK115" s="39">
        <f t="shared" si="4"/>
        <v>12</v>
      </c>
      <c r="AL115" s="69" t="s">
        <v>2464</v>
      </c>
      <c r="AO115" s="2">
        <f t="shared" si="15"/>
        <v>12</v>
      </c>
      <c r="AP115" s="2">
        <f t="shared" si="16"/>
        <v>4</v>
      </c>
      <c r="AS115">
        <v>0</v>
      </c>
      <c r="AT115">
        <v>4</v>
      </c>
      <c r="AW115" s="93">
        <f t="shared" si="17"/>
        <v>0</v>
      </c>
      <c r="AX115">
        <f t="shared" si="18"/>
        <v>4</v>
      </c>
    </row>
    <row r="116" spans="2:50">
      <c r="B116" s="35" t="s">
        <v>1209</v>
      </c>
      <c r="C116" s="35" t="s">
        <v>1210</v>
      </c>
      <c r="D116" s="35">
        <v>39145</v>
      </c>
      <c r="E116" s="36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7">
        <f t="shared" si="2"/>
        <v>0</v>
      </c>
      <c r="AJ116" s="38">
        <f t="shared" si="3"/>
        <v>0</v>
      </c>
      <c r="AK116" s="39">
        <f t="shared" si="4"/>
        <v>0</v>
      </c>
      <c r="AL116" s="69" t="s">
        <v>2472</v>
      </c>
      <c r="AO116" s="2">
        <f t="shared" si="15"/>
        <v>0</v>
      </c>
      <c r="AP116" s="2">
        <f t="shared" si="16"/>
        <v>2</v>
      </c>
      <c r="AS116">
        <v>1</v>
      </c>
      <c r="AT116">
        <v>1.667</v>
      </c>
      <c r="AW116" s="93">
        <f t="shared" si="17"/>
        <v>8.3333333333333329E-2</v>
      </c>
      <c r="AX116">
        <f t="shared" si="18"/>
        <v>1.667</v>
      </c>
    </row>
    <row r="117" spans="2:50">
      <c r="B117" s="35" t="s">
        <v>1211</v>
      </c>
      <c r="C117" s="35" t="s">
        <v>1212</v>
      </c>
      <c r="D117" s="35">
        <v>39145</v>
      </c>
      <c r="E117" s="36">
        <v>0</v>
      </c>
      <c r="F117" s="67">
        <v>0</v>
      </c>
      <c r="G117" s="67">
        <v>0</v>
      </c>
      <c r="H117" s="67">
        <v>0</v>
      </c>
      <c r="I117" s="67">
        <v>0</v>
      </c>
      <c r="J117" s="67">
        <v>0</v>
      </c>
      <c r="K117" s="67">
        <v>1</v>
      </c>
      <c r="L117" s="67">
        <v>0</v>
      </c>
      <c r="M117" s="67">
        <v>1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1</v>
      </c>
      <c r="T117" s="36">
        <v>0</v>
      </c>
      <c r="U117" s="36">
        <v>1</v>
      </c>
      <c r="V117" s="36">
        <v>1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1</v>
      </c>
      <c r="AF117" s="36">
        <v>0</v>
      </c>
      <c r="AG117" s="36">
        <v>1</v>
      </c>
      <c r="AH117" s="36">
        <v>1</v>
      </c>
      <c r="AI117" s="37">
        <f t="shared" si="2"/>
        <v>8</v>
      </c>
      <c r="AJ117" s="38">
        <f t="shared" si="3"/>
        <v>1</v>
      </c>
      <c r="AK117" s="39">
        <f t="shared" si="4"/>
        <v>8</v>
      </c>
      <c r="AL117" s="69" t="s">
        <v>2468</v>
      </c>
      <c r="AO117" s="2">
        <f t="shared" si="15"/>
        <v>8</v>
      </c>
      <c r="AP117" s="2">
        <f t="shared" si="16"/>
        <v>3</v>
      </c>
      <c r="AS117">
        <v>1</v>
      </c>
      <c r="AT117">
        <v>2</v>
      </c>
      <c r="AW117" s="93">
        <f t="shared" si="17"/>
        <v>8.3333333333333329E-2</v>
      </c>
      <c r="AX117">
        <f t="shared" si="18"/>
        <v>2</v>
      </c>
    </row>
    <row r="118" spans="2:50">
      <c r="B118" s="35" t="s">
        <v>2049</v>
      </c>
      <c r="C118" s="35" t="s">
        <v>2050</v>
      </c>
      <c r="D118" s="35">
        <v>39145</v>
      </c>
      <c r="E118" s="36">
        <v>0</v>
      </c>
      <c r="F118" s="67">
        <v>0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1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1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1</v>
      </c>
      <c r="AI118" s="37">
        <f t="shared" si="2"/>
        <v>3</v>
      </c>
      <c r="AJ118" s="38">
        <f t="shared" si="3"/>
        <v>1</v>
      </c>
      <c r="AK118" s="39">
        <f t="shared" si="4"/>
        <v>3</v>
      </c>
      <c r="AL118" s="69" t="s">
        <v>2472</v>
      </c>
      <c r="AO118" s="2">
        <f t="shared" si="15"/>
        <v>3</v>
      </c>
      <c r="AP118" s="2">
        <f t="shared" si="16"/>
        <v>2</v>
      </c>
      <c r="AS118">
        <v>1</v>
      </c>
      <c r="AT118">
        <v>2.3330000000000002</v>
      </c>
      <c r="AW118" s="93">
        <f t="shared" si="17"/>
        <v>8.3333333333333329E-2</v>
      </c>
      <c r="AX118">
        <f t="shared" si="18"/>
        <v>2.3330000000000002</v>
      </c>
    </row>
    <row r="119" spans="2:50">
      <c r="B119" s="35" t="s">
        <v>1213</v>
      </c>
      <c r="C119" s="35" t="s">
        <v>1214</v>
      </c>
      <c r="D119" s="35">
        <v>39145</v>
      </c>
      <c r="E119" s="36">
        <v>0</v>
      </c>
      <c r="F119" s="67">
        <v>0</v>
      </c>
      <c r="G119" s="67">
        <v>1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1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7">
        <f t="shared" si="2"/>
        <v>2</v>
      </c>
      <c r="AJ119" s="38">
        <f t="shared" si="3"/>
        <v>1</v>
      </c>
      <c r="AK119" s="39">
        <f t="shared" si="4"/>
        <v>2</v>
      </c>
      <c r="AL119" s="69" t="s">
        <v>2467</v>
      </c>
      <c r="AO119" s="2">
        <f t="shared" si="15"/>
        <v>2</v>
      </c>
      <c r="AP119" s="2">
        <f t="shared" si="16"/>
        <v>2.6669999999999998</v>
      </c>
      <c r="AS119">
        <v>1</v>
      </c>
      <c r="AT119">
        <v>2.3330000000000002</v>
      </c>
      <c r="AW119" s="93">
        <f t="shared" si="17"/>
        <v>8.3333333333333329E-2</v>
      </c>
      <c r="AX119">
        <f t="shared" si="18"/>
        <v>2.3330000000000002</v>
      </c>
    </row>
    <row r="120" spans="2:50">
      <c r="B120" s="35" t="s">
        <v>1215</v>
      </c>
      <c r="C120" s="35" t="s">
        <v>1216</v>
      </c>
      <c r="D120" s="35">
        <v>39145</v>
      </c>
      <c r="E120" s="36">
        <v>0</v>
      </c>
      <c r="F120" s="67">
        <v>1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1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1</v>
      </c>
      <c r="W120" s="36">
        <v>1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7">
        <f t="shared" si="2"/>
        <v>4</v>
      </c>
      <c r="AJ120" s="38">
        <f t="shared" si="3"/>
        <v>1</v>
      </c>
      <c r="AK120" s="39">
        <f t="shared" si="4"/>
        <v>4</v>
      </c>
      <c r="AL120" s="69" t="s">
        <v>2469</v>
      </c>
      <c r="AO120" s="2">
        <f t="shared" si="15"/>
        <v>4</v>
      </c>
      <c r="AP120" s="2">
        <f t="shared" si="16"/>
        <v>2.3330000000000002</v>
      </c>
      <c r="AS120">
        <v>1</v>
      </c>
      <c r="AT120">
        <v>2.3330000000000002</v>
      </c>
      <c r="AW120" s="93">
        <f t="shared" si="17"/>
        <v>8.3333333333333329E-2</v>
      </c>
      <c r="AX120">
        <f t="shared" si="18"/>
        <v>2.3330000000000002</v>
      </c>
    </row>
    <row r="121" spans="2:50">
      <c r="B121" s="35" t="s">
        <v>2051</v>
      </c>
      <c r="C121" s="35" t="s">
        <v>2052</v>
      </c>
      <c r="D121" s="35">
        <v>39145</v>
      </c>
      <c r="E121" s="36">
        <v>0</v>
      </c>
      <c r="F121" s="67">
        <v>0</v>
      </c>
      <c r="G121" s="67">
        <v>0</v>
      </c>
      <c r="H121" s="67">
        <v>0</v>
      </c>
      <c r="I121" s="67">
        <v>1</v>
      </c>
      <c r="J121" s="67">
        <v>0</v>
      </c>
      <c r="K121" s="67">
        <v>1</v>
      </c>
      <c r="L121" s="67">
        <v>0</v>
      </c>
      <c r="M121" s="67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1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1</v>
      </c>
      <c r="AH121" s="36">
        <v>0</v>
      </c>
      <c r="AI121" s="37">
        <f t="shared" si="2"/>
        <v>4</v>
      </c>
      <c r="AJ121" s="38">
        <f t="shared" si="3"/>
        <v>1</v>
      </c>
      <c r="AK121" s="39">
        <f t="shared" si="4"/>
        <v>4</v>
      </c>
      <c r="AL121" s="69" t="s">
        <v>2465</v>
      </c>
      <c r="AO121" s="2">
        <f t="shared" si="15"/>
        <v>4</v>
      </c>
      <c r="AP121" s="2">
        <f t="shared" si="16"/>
        <v>3.6669999999999998</v>
      </c>
      <c r="AS121">
        <v>1</v>
      </c>
      <c r="AT121">
        <v>2.3330000000000002</v>
      </c>
      <c r="AW121" s="93">
        <f t="shared" si="17"/>
        <v>8.3333333333333329E-2</v>
      </c>
      <c r="AX121">
        <f t="shared" si="18"/>
        <v>2.3330000000000002</v>
      </c>
    </row>
    <row r="122" spans="2:50">
      <c r="B122" s="35" t="s">
        <v>1217</v>
      </c>
      <c r="C122" s="35" t="s">
        <v>1218</v>
      </c>
      <c r="D122" s="35">
        <v>39145</v>
      </c>
      <c r="E122" s="36">
        <v>0</v>
      </c>
      <c r="F122" s="67">
        <v>0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1</v>
      </c>
      <c r="AI122" s="37">
        <f t="shared" si="2"/>
        <v>1</v>
      </c>
      <c r="AJ122" s="38">
        <f t="shared" si="3"/>
        <v>1</v>
      </c>
      <c r="AK122" s="39">
        <f t="shared" si="4"/>
        <v>1</v>
      </c>
      <c r="AL122" s="69" t="s">
        <v>2469</v>
      </c>
      <c r="AO122" s="2">
        <f t="shared" si="15"/>
        <v>1</v>
      </c>
      <c r="AP122" s="2">
        <f t="shared" si="16"/>
        <v>2.3330000000000002</v>
      </c>
      <c r="AS122">
        <v>1</v>
      </c>
      <c r="AT122">
        <v>2.6669999999999998</v>
      </c>
      <c r="AW122" s="93">
        <f t="shared" si="17"/>
        <v>8.3333333333333329E-2</v>
      </c>
      <c r="AX122">
        <f t="shared" si="18"/>
        <v>2.6669999999999998</v>
      </c>
    </row>
    <row r="123" spans="2:50">
      <c r="B123" s="35" t="s">
        <v>2053</v>
      </c>
      <c r="C123" s="35" t="s">
        <v>2054</v>
      </c>
      <c r="D123" s="35">
        <v>39145</v>
      </c>
      <c r="E123" s="36">
        <v>0</v>
      </c>
      <c r="F123" s="67">
        <v>0</v>
      </c>
      <c r="G123" s="67">
        <v>0</v>
      </c>
      <c r="H123" s="67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7">
        <f t="shared" si="2"/>
        <v>0</v>
      </c>
      <c r="AJ123" s="38">
        <f t="shared" si="3"/>
        <v>0</v>
      </c>
      <c r="AK123" s="39">
        <f t="shared" si="4"/>
        <v>0</v>
      </c>
      <c r="AL123" s="69" t="s">
        <v>2479</v>
      </c>
      <c r="AO123" s="2">
        <f t="shared" si="15"/>
        <v>0</v>
      </c>
      <c r="AP123" s="2" t="str">
        <f t="shared" si="16"/>
        <v>QQQ</v>
      </c>
      <c r="AS123">
        <v>1</v>
      </c>
      <c r="AT123">
        <v>2.6669999999999998</v>
      </c>
      <c r="AW123" s="93">
        <f t="shared" si="17"/>
        <v>8.3333333333333329E-2</v>
      </c>
      <c r="AX123">
        <f t="shared" si="18"/>
        <v>2.6669999999999998</v>
      </c>
    </row>
    <row r="124" spans="2:50">
      <c r="B124" s="35" t="s">
        <v>1219</v>
      </c>
      <c r="C124" s="35" t="s">
        <v>1220</v>
      </c>
      <c r="D124" s="35">
        <v>39145</v>
      </c>
      <c r="E124" s="36">
        <v>0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7">
        <f t="shared" si="2"/>
        <v>0</v>
      </c>
      <c r="AJ124" s="38">
        <f t="shared" si="3"/>
        <v>0</v>
      </c>
      <c r="AK124" s="39">
        <f t="shared" si="4"/>
        <v>0</v>
      </c>
      <c r="AL124" s="69" t="s">
        <v>2467</v>
      </c>
      <c r="AO124" s="2">
        <f t="shared" si="15"/>
        <v>0</v>
      </c>
      <c r="AP124" s="2">
        <f t="shared" si="16"/>
        <v>2.6669999999999998</v>
      </c>
      <c r="AS124">
        <v>1</v>
      </c>
      <c r="AT124">
        <v>2.6669999999999998</v>
      </c>
      <c r="AW124" s="93">
        <f t="shared" si="17"/>
        <v>8.3333333333333329E-2</v>
      </c>
      <c r="AX124">
        <f t="shared" si="18"/>
        <v>2.6669999999999998</v>
      </c>
    </row>
    <row r="125" spans="2:50">
      <c r="B125" s="35" t="s">
        <v>1221</v>
      </c>
      <c r="C125" s="35" t="s">
        <v>1222</v>
      </c>
      <c r="D125" s="35">
        <v>39145</v>
      </c>
      <c r="E125" s="36">
        <v>0</v>
      </c>
      <c r="F125" s="67">
        <v>0</v>
      </c>
      <c r="G125" s="67">
        <v>0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1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1</v>
      </c>
      <c r="AI125" s="37">
        <f t="shared" ref="AI125:AI188" si="19">SUM(E125:AH125)</f>
        <v>3</v>
      </c>
      <c r="AJ125" s="38">
        <f t="shared" ref="AJ125:AJ188" si="20">IF(AI125=0,0,1)</f>
        <v>1</v>
      </c>
      <c r="AK125" s="39">
        <f t="shared" ref="AK125:AK188" si="21">SUMPRODUCT($E$20:$AH$20,E125:AH125)</f>
        <v>3</v>
      </c>
      <c r="AL125" s="69" t="s">
        <v>2472</v>
      </c>
      <c r="AO125" s="2">
        <f t="shared" si="15"/>
        <v>3</v>
      </c>
      <c r="AP125" s="2">
        <f t="shared" si="16"/>
        <v>2</v>
      </c>
      <c r="AS125">
        <v>1</v>
      </c>
      <c r="AT125">
        <v>3</v>
      </c>
      <c r="AW125" s="93">
        <f t="shared" si="17"/>
        <v>8.3333333333333329E-2</v>
      </c>
      <c r="AX125">
        <f t="shared" si="18"/>
        <v>3</v>
      </c>
    </row>
    <row r="126" spans="2:50">
      <c r="B126" s="35" t="s">
        <v>1223</v>
      </c>
      <c r="C126" s="35" t="s">
        <v>1224</v>
      </c>
      <c r="D126" s="35">
        <v>39145</v>
      </c>
      <c r="E126" s="36">
        <v>0</v>
      </c>
      <c r="F126" s="67">
        <v>0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7">
        <f t="shared" si="19"/>
        <v>0</v>
      </c>
      <c r="AJ126" s="38">
        <f t="shared" si="20"/>
        <v>0</v>
      </c>
      <c r="AK126" s="39">
        <f t="shared" si="21"/>
        <v>0</v>
      </c>
      <c r="AL126" s="69" t="s">
        <v>2469</v>
      </c>
      <c r="AO126" s="2">
        <f t="shared" si="15"/>
        <v>0</v>
      </c>
      <c r="AP126" s="2">
        <f t="shared" si="16"/>
        <v>2.3330000000000002</v>
      </c>
      <c r="AS126">
        <v>1</v>
      </c>
      <c r="AT126">
        <v>3</v>
      </c>
      <c r="AW126" s="93">
        <f t="shared" si="17"/>
        <v>8.3333333333333329E-2</v>
      </c>
      <c r="AX126">
        <f t="shared" si="18"/>
        <v>3</v>
      </c>
    </row>
    <row r="127" spans="2:50">
      <c r="B127" s="35" t="s">
        <v>1225</v>
      </c>
      <c r="C127" s="35" t="s">
        <v>1226</v>
      </c>
      <c r="D127" s="35">
        <v>39145</v>
      </c>
      <c r="E127" s="36">
        <v>0</v>
      </c>
      <c r="F127" s="67">
        <v>0</v>
      </c>
      <c r="G127" s="67">
        <v>0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7">
        <f t="shared" si="19"/>
        <v>0</v>
      </c>
      <c r="AJ127" s="38">
        <f t="shared" si="20"/>
        <v>0</v>
      </c>
      <c r="AK127" s="39">
        <f t="shared" si="21"/>
        <v>0</v>
      </c>
      <c r="AL127" s="69" t="s">
        <v>2467</v>
      </c>
      <c r="AO127" s="2">
        <f t="shared" si="15"/>
        <v>0</v>
      </c>
      <c r="AP127" s="2">
        <f t="shared" si="16"/>
        <v>2.6669999999999998</v>
      </c>
      <c r="AS127">
        <v>1</v>
      </c>
      <c r="AT127">
        <v>3</v>
      </c>
      <c r="AW127" s="93">
        <f t="shared" si="17"/>
        <v>8.3333333333333329E-2</v>
      </c>
      <c r="AX127">
        <f t="shared" si="18"/>
        <v>3</v>
      </c>
    </row>
    <row r="128" spans="2:50">
      <c r="B128" s="35" t="s">
        <v>1227</v>
      </c>
      <c r="C128" s="35" t="s">
        <v>1228</v>
      </c>
      <c r="D128" s="35">
        <v>39145</v>
      </c>
      <c r="E128" s="36">
        <v>0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7">
        <f t="shared" si="19"/>
        <v>0</v>
      </c>
      <c r="AJ128" s="38">
        <f t="shared" si="20"/>
        <v>0</v>
      </c>
      <c r="AK128" s="39">
        <f t="shared" si="21"/>
        <v>0</v>
      </c>
      <c r="AL128" s="69" t="s">
        <v>2479</v>
      </c>
      <c r="AO128" s="2">
        <f t="shared" si="15"/>
        <v>0</v>
      </c>
      <c r="AP128" s="2" t="str">
        <f t="shared" si="16"/>
        <v>QQQ</v>
      </c>
      <c r="AS128">
        <v>1</v>
      </c>
      <c r="AT128">
        <v>3</v>
      </c>
      <c r="AW128" s="93">
        <f t="shared" si="17"/>
        <v>8.3333333333333329E-2</v>
      </c>
      <c r="AX128">
        <f t="shared" si="18"/>
        <v>3</v>
      </c>
    </row>
    <row r="129" spans="2:50">
      <c r="B129" s="35" t="s">
        <v>1229</v>
      </c>
      <c r="C129" s="35" t="s">
        <v>1230</v>
      </c>
      <c r="D129" s="35">
        <v>39145</v>
      </c>
      <c r="E129" s="36">
        <v>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7">
        <f t="shared" si="19"/>
        <v>0</v>
      </c>
      <c r="AJ129" s="38">
        <f t="shared" si="20"/>
        <v>0</v>
      </c>
      <c r="AK129" s="39">
        <f t="shared" si="21"/>
        <v>0</v>
      </c>
      <c r="AL129" s="69" t="s">
        <v>2471</v>
      </c>
      <c r="AO129" s="2">
        <f t="shared" si="15"/>
        <v>0</v>
      </c>
      <c r="AP129" s="2">
        <f t="shared" si="16"/>
        <v>1</v>
      </c>
      <c r="AS129">
        <v>1</v>
      </c>
      <c r="AT129">
        <v>3</v>
      </c>
      <c r="AW129" s="93">
        <f t="shared" si="17"/>
        <v>8.3333333333333329E-2</v>
      </c>
      <c r="AX129">
        <f t="shared" si="18"/>
        <v>3</v>
      </c>
    </row>
    <row r="130" spans="2:50">
      <c r="B130" s="35" t="s">
        <v>37</v>
      </c>
      <c r="C130" s="35" t="s">
        <v>38</v>
      </c>
      <c r="D130" s="35">
        <v>39145</v>
      </c>
      <c r="E130" s="36">
        <v>0</v>
      </c>
      <c r="F130" s="67">
        <v>0</v>
      </c>
      <c r="G130" s="67">
        <v>0</v>
      </c>
      <c r="H130" s="67">
        <v>0</v>
      </c>
      <c r="I130" s="67">
        <v>0</v>
      </c>
      <c r="J130" s="67">
        <v>0</v>
      </c>
      <c r="K130" s="67">
        <v>0</v>
      </c>
      <c r="L130" s="67">
        <v>0</v>
      </c>
      <c r="M130" s="67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7">
        <f t="shared" si="19"/>
        <v>0</v>
      </c>
      <c r="AJ130" s="38">
        <f t="shared" si="20"/>
        <v>0</v>
      </c>
      <c r="AK130" s="39">
        <f t="shared" si="21"/>
        <v>0</v>
      </c>
      <c r="AL130" s="69" t="s">
        <v>2465</v>
      </c>
      <c r="AO130" s="2">
        <f t="shared" si="15"/>
        <v>0</v>
      </c>
      <c r="AP130" s="2">
        <f t="shared" si="16"/>
        <v>3.6669999999999998</v>
      </c>
      <c r="AS130">
        <v>1</v>
      </c>
      <c r="AT130">
        <v>3</v>
      </c>
      <c r="AW130" s="93">
        <f t="shared" si="17"/>
        <v>8.3333333333333329E-2</v>
      </c>
      <c r="AX130">
        <f t="shared" si="18"/>
        <v>3</v>
      </c>
    </row>
    <row r="131" spans="2:50">
      <c r="B131" s="35" t="s">
        <v>1231</v>
      </c>
      <c r="C131" s="35" t="s">
        <v>1232</v>
      </c>
      <c r="D131" s="35">
        <v>39145</v>
      </c>
      <c r="E131" s="36">
        <v>0</v>
      </c>
      <c r="F131" s="67">
        <v>0</v>
      </c>
      <c r="G131" s="67">
        <v>0</v>
      </c>
      <c r="H131" s="67">
        <v>0</v>
      </c>
      <c r="I131" s="67">
        <v>1</v>
      </c>
      <c r="J131" s="67">
        <v>0</v>
      </c>
      <c r="K131" s="67">
        <v>0</v>
      </c>
      <c r="L131" s="67">
        <v>0</v>
      </c>
      <c r="M131" s="67">
        <v>1</v>
      </c>
      <c r="N131" s="36">
        <v>0</v>
      </c>
      <c r="O131" s="36">
        <v>0</v>
      </c>
      <c r="P131" s="36">
        <v>0</v>
      </c>
      <c r="Q131" s="36">
        <v>1</v>
      </c>
      <c r="R131" s="36">
        <v>0</v>
      </c>
      <c r="S131" s="36">
        <v>1</v>
      </c>
      <c r="T131" s="36">
        <v>0</v>
      </c>
      <c r="U131" s="36">
        <v>1</v>
      </c>
      <c r="V131" s="36">
        <v>0</v>
      </c>
      <c r="W131" s="36">
        <v>1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1</v>
      </c>
      <c r="AF131" s="36">
        <v>0</v>
      </c>
      <c r="AG131" s="36">
        <v>0</v>
      </c>
      <c r="AH131" s="36">
        <v>1</v>
      </c>
      <c r="AI131" s="37">
        <f t="shared" si="19"/>
        <v>8</v>
      </c>
      <c r="AJ131" s="38">
        <f t="shared" si="20"/>
        <v>1</v>
      </c>
      <c r="AK131" s="39">
        <f t="shared" si="21"/>
        <v>8</v>
      </c>
      <c r="AL131" s="69" t="s">
        <v>2468</v>
      </c>
      <c r="AO131" s="2">
        <f t="shared" si="15"/>
        <v>8</v>
      </c>
      <c r="AP131" s="2">
        <f t="shared" si="16"/>
        <v>3</v>
      </c>
      <c r="AS131">
        <v>1</v>
      </c>
      <c r="AT131">
        <v>3.3330000000000002</v>
      </c>
      <c r="AW131" s="93">
        <f t="shared" si="17"/>
        <v>8.3333333333333329E-2</v>
      </c>
      <c r="AX131">
        <f t="shared" si="18"/>
        <v>3.3330000000000002</v>
      </c>
    </row>
    <row r="132" spans="2:50">
      <c r="B132" s="35" t="s">
        <v>1233</v>
      </c>
      <c r="C132" s="35" t="s">
        <v>1234</v>
      </c>
      <c r="D132" s="35">
        <v>39145</v>
      </c>
      <c r="E132" s="36">
        <v>0</v>
      </c>
      <c r="F132" s="67">
        <v>0</v>
      </c>
      <c r="G132" s="67">
        <v>0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1</v>
      </c>
      <c r="U132" s="36">
        <v>0</v>
      </c>
      <c r="V132" s="36">
        <v>1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1</v>
      </c>
      <c r="AI132" s="37">
        <f t="shared" si="19"/>
        <v>3</v>
      </c>
      <c r="AJ132" s="38">
        <f t="shared" si="20"/>
        <v>1</v>
      </c>
      <c r="AK132" s="39">
        <f t="shared" si="21"/>
        <v>3</v>
      </c>
      <c r="AL132" s="69" t="s">
        <v>2469</v>
      </c>
      <c r="AO132" s="2">
        <f t="shared" si="15"/>
        <v>3</v>
      </c>
      <c r="AP132" s="2">
        <f t="shared" si="16"/>
        <v>2.3330000000000002</v>
      </c>
      <c r="AS132">
        <v>1</v>
      </c>
      <c r="AT132">
        <v>3.3330000000000002</v>
      </c>
      <c r="AW132" s="93">
        <f t="shared" si="17"/>
        <v>8.3333333333333329E-2</v>
      </c>
      <c r="AX132">
        <f t="shared" si="18"/>
        <v>3.3330000000000002</v>
      </c>
    </row>
    <row r="133" spans="2:50">
      <c r="B133" s="35" t="s">
        <v>2055</v>
      </c>
      <c r="C133" s="35" t="s">
        <v>2056</v>
      </c>
      <c r="D133" s="35">
        <v>39145</v>
      </c>
      <c r="E133" s="36">
        <v>0</v>
      </c>
      <c r="F133" s="67">
        <v>0</v>
      </c>
      <c r="G133" s="67">
        <v>0</v>
      </c>
      <c r="H133" s="67">
        <v>1</v>
      </c>
      <c r="I133" s="67">
        <v>0</v>
      </c>
      <c r="J133" s="67">
        <v>1</v>
      </c>
      <c r="K133" s="67">
        <v>0</v>
      </c>
      <c r="L133" s="67">
        <v>1</v>
      </c>
      <c r="M133" s="67">
        <v>0</v>
      </c>
      <c r="N133" s="36">
        <v>0</v>
      </c>
      <c r="O133" s="36">
        <v>0</v>
      </c>
      <c r="P133" s="36">
        <v>1</v>
      </c>
      <c r="Q133" s="36">
        <v>0</v>
      </c>
      <c r="R133" s="36">
        <v>0</v>
      </c>
      <c r="S133" s="36">
        <v>0</v>
      </c>
      <c r="T133" s="36">
        <v>0</v>
      </c>
      <c r="U133" s="36">
        <v>1</v>
      </c>
      <c r="V133" s="36">
        <v>1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1</v>
      </c>
      <c r="AH133" s="36">
        <v>1</v>
      </c>
      <c r="AI133" s="37">
        <f t="shared" si="19"/>
        <v>8</v>
      </c>
      <c r="AJ133" s="38">
        <f t="shared" si="20"/>
        <v>1</v>
      </c>
      <c r="AK133" s="39">
        <f t="shared" si="21"/>
        <v>8</v>
      </c>
      <c r="AL133" s="69" t="s">
        <v>2472</v>
      </c>
      <c r="AO133" s="2">
        <f t="shared" si="15"/>
        <v>8</v>
      </c>
      <c r="AP133" s="2">
        <f t="shared" si="16"/>
        <v>2</v>
      </c>
      <c r="AS133">
        <v>1</v>
      </c>
      <c r="AT133">
        <v>3.3330000000000002</v>
      </c>
      <c r="AW133" s="93">
        <f t="shared" si="17"/>
        <v>8.3333333333333329E-2</v>
      </c>
      <c r="AX133">
        <f t="shared" si="18"/>
        <v>3.3330000000000002</v>
      </c>
    </row>
    <row r="134" spans="2:50">
      <c r="B134" s="35" t="s">
        <v>2057</v>
      </c>
      <c r="C134" s="35" t="s">
        <v>2058</v>
      </c>
      <c r="D134" s="35">
        <v>39145</v>
      </c>
      <c r="E134" s="36">
        <v>0</v>
      </c>
      <c r="F134" s="67">
        <v>0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1</v>
      </c>
      <c r="M134" s="67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1</v>
      </c>
      <c r="U134" s="36">
        <v>0</v>
      </c>
      <c r="V134" s="36">
        <v>1</v>
      </c>
      <c r="W134" s="36">
        <v>1</v>
      </c>
      <c r="X134" s="36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1</v>
      </c>
      <c r="AG134" s="36">
        <v>0</v>
      </c>
      <c r="AH134" s="36">
        <v>0</v>
      </c>
      <c r="AI134" s="37">
        <f t="shared" si="19"/>
        <v>6</v>
      </c>
      <c r="AJ134" s="38">
        <f t="shared" si="20"/>
        <v>1</v>
      </c>
      <c r="AK134" s="39">
        <f t="shared" si="21"/>
        <v>6</v>
      </c>
      <c r="AL134" s="69" t="s">
        <v>2472</v>
      </c>
      <c r="AO134" s="2">
        <f t="shared" si="15"/>
        <v>6</v>
      </c>
      <c r="AP134" s="2">
        <f t="shared" si="16"/>
        <v>2</v>
      </c>
      <c r="AS134">
        <v>1</v>
      </c>
      <c r="AT134">
        <v>3.6669999999999998</v>
      </c>
      <c r="AW134" s="93">
        <f t="shared" si="17"/>
        <v>8.3333333333333329E-2</v>
      </c>
      <c r="AX134">
        <f t="shared" si="18"/>
        <v>3.6669999999999998</v>
      </c>
    </row>
    <row r="135" spans="2:50">
      <c r="B135" s="35" t="s">
        <v>1235</v>
      </c>
      <c r="C135" s="35" t="s">
        <v>1236</v>
      </c>
      <c r="D135" s="35">
        <v>39145</v>
      </c>
      <c r="E135" s="36">
        <v>0</v>
      </c>
      <c r="F135" s="67">
        <v>0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1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1</v>
      </c>
      <c r="V135" s="36">
        <v>1</v>
      </c>
      <c r="W135" s="36">
        <v>1</v>
      </c>
      <c r="X135" s="36">
        <v>0</v>
      </c>
      <c r="Y135" s="36">
        <v>0</v>
      </c>
      <c r="Z135" s="36">
        <v>0</v>
      </c>
      <c r="AA135" s="36">
        <v>1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1</v>
      </c>
      <c r="AH135" s="36">
        <v>1</v>
      </c>
      <c r="AI135" s="37">
        <f t="shared" si="19"/>
        <v>7</v>
      </c>
      <c r="AJ135" s="38">
        <f t="shared" si="20"/>
        <v>1</v>
      </c>
      <c r="AK135" s="39">
        <f t="shared" si="21"/>
        <v>7</v>
      </c>
      <c r="AL135" s="69" t="s">
        <v>2468</v>
      </c>
      <c r="AO135" s="2">
        <f t="shared" si="15"/>
        <v>7</v>
      </c>
      <c r="AP135" s="2">
        <f t="shared" si="16"/>
        <v>3</v>
      </c>
      <c r="AS135">
        <v>1</v>
      </c>
      <c r="AT135">
        <v>3.6669999999999998</v>
      </c>
      <c r="AW135" s="93">
        <f t="shared" si="17"/>
        <v>8.3333333333333329E-2</v>
      </c>
      <c r="AX135">
        <f t="shared" si="18"/>
        <v>3.6669999999999998</v>
      </c>
    </row>
    <row r="136" spans="2:50">
      <c r="B136" s="35" t="s">
        <v>1237</v>
      </c>
      <c r="C136" s="35" t="s">
        <v>1238</v>
      </c>
      <c r="D136" s="35">
        <v>39145</v>
      </c>
      <c r="E136" s="36">
        <v>0</v>
      </c>
      <c r="F136" s="67">
        <v>0</v>
      </c>
      <c r="G136" s="67">
        <v>0</v>
      </c>
      <c r="H136" s="67">
        <v>0</v>
      </c>
      <c r="I136" s="67">
        <v>1</v>
      </c>
      <c r="J136" s="67">
        <v>0</v>
      </c>
      <c r="K136" s="67">
        <v>1</v>
      </c>
      <c r="L136" s="67">
        <v>0</v>
      </c>
      <c r="M136" s="67">
        <v>1</v>
      </c>
      <c r="N136" s="36">
        <v>0</v>
      </c>
      <c r="O136" s="36">
        <v>0</v>
      </c>
      <c r="P136" s="36">
        <v>0</v>
      </c>
      <c r="Q136" s="36">
        <v>1</v>
      </c>
      <c r="R136" s="36">
        <v>0</v>
      </c>
      <c r="S136" s="36">
        <v>1</v>
      </c>
      <c r="T136" s="36">
        <v>0</v>
      </c>
      <c r="U136" s="36">
        <v>1</v>
      </c>
      <c r="V136" s="36">
        <v>0</v>
      </c>
      <c r="W136" s="36">
        <v>0</v>
      </c>
      <c r="X136" s="36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0</v>
      </c>
      <c r="AE136" s="36">
        <v>1</v>
      </c>
      <c r="AF136" s="36">
        <v>0</v>
      </c>
      <c r="AG136" s="36">
        <v>1</v>
      </c>
      <c r="AH136" s="36">
        <v>0</v>
      </c>
      <c r="AI136" s="37">
        <f t="shared" si="19"/>
        <v>9</v>
      </c>
      <c r="AJ136" s="38">
        <f t="shared" si="20"/>
        <v>1</v>
      </c>
      <c r="AK136" s="39">
        <f t="shared" si="21"/>
        <v>9</v>
      </c>
      <c r="AL136" s="69" t="s">
        <v>2464</v>
      </c>
      <c r="AO136" s="2">
        <f t="shared" si="15"/>
        <v>9</v>
      </c>
      <c r="AP136" s="2">
        <f t="shared" si="16"/>
        <v>4</v>
      </c>
      <c r="AS136">
        <v>1</v>
      </c>
      <c r="AT136">
        <v>3.6669999999999998</v>
      </c>
      <c r="AW136" s="93">
        <f t="shared" si="17"/>
        <v>8.3333333333333329E-2</v>
      </c>
      <c r="AX136">
        <f t="shared" si="18"/>
        <v>3.6669999999999998</v>
      </c>
    </row>
    <row r="137" spans="2:50">
      <c r="B137" s="35" t="s">
        <v>1239</v>
      </c>
      <c r="C137" s="35" t="s">
        <v>1240</v>
      </c>
      <c r="D137" s="35">
        <v>39145</v>
      </c>
      <c r="E137" s="36">
        <v>0</v>
      </c>
      <c r="F137" s="67">
        <v>0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7">
        <f t="shared" si="19"/>
        <v>0</v>
      </c>
      <c r="AJ137" s="38">
        <f t="shared" si="20"/>
        <v>0</v>
      </c>
      <c r="AK137" s="39">
        <f t="shared" si="21"/>
        <v>0</v>
      </c>
      <c r="AL137" s="69" t="s">
        <v>2469</v>
      </c>
      <c r="AO137" s="2">
        <f t="shared" si="15"/>
        <v>0</v>
      </c>
      <c r="AP137" s="2">
        <f t="shared" si="16"/>
        <v>2.3330000000000002</v>
      </c>
      <c r="AS137">
        <v>1</v>
      </c>
      <c r="AT137">
        <v>4</v>
      </c>
      <c r="AW137" s="93">
        <f t="shared" si="17"/>
        <v>8.3333333333333329E-2</v>
      </c>
      <c r="AX137">
        <f t="shared" si="18"/>
        <v>4</v>
      </c>
    </row>
    <row r="138" spans="2:50">
      <c r="B138" s="35" t="s">
        <v>1241</v>
      </c>
      <c r="C138" s="35" t="s">
        <v>1242</v>
      </c>
      <c r="D138" s="35">
        <v>39145</v>
      </c>
      <c r="E138" s="36">
        <v>0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1</v>
      </c>
      <c r="L138" s="67">
        <v>0</v>
      </c>
      <c r="M138" s="67">
        <v>1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1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1</v>
      </c>
      <c r="AH138" s="36">
        <v>1</v>
      </c>
      <c r="AI138" s="37">
        <f t="shared" si="19"/>
        <v>5</v>
      </c>
      <c r="AJ138" s="38">
        <f t="shared" si="20"/>
        <v>1</v>
      </c>
      <c r="AK138" s="39">
        <f t="shared" si="21"/>
        <v>5</v>
      </c>
      <c r="AL138" s="69" t="s">
        <v>2466</v>
      </c>
      <c r="AO138" s="2">
        <f t="shared" si="15"/>
        <v>5</v>
      </c>
      <c r="AP138" s="2">
        <f t="shared" si="16"/>
        <v>3.3330000000000002</v>
      </c>
      <c r="AS138">
        <v>1</v>
      </c>
      <c r="AT138">
        <v>4</v>
      </c>
      <c r="AW138" s="93">
        <f t="shared" si="17"/>
        <v>8.3333333333333329E-2</v>
      </c>
      <c r="AX138">
        <f t="shared" si="18"/>
        <v>4</v>
      </c>
    </row>
    <row r="139" spans="2:50">
      <c r="B139" s="35" t="s">
        <v>1243</v>
      </c>
      <c r="C139" s="35" t="s">
        <v>1244</v>
      </c>
      <c r="D139" s="35">
        <v>39145</v>
      </c>
      <c r="E139" s="36">
        <v>0</v>
      </c>
      <c r="F139" s="67">
        <v>0</v>
      </c>
      <c r="G139" s="67">
        <v>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7">
        <f t="shared" si="19"/>
        <v>0</v>
      </c>
      <c r="AJ139" s="38">
        <f t="shared" si="20"/>
        <v>0</v>
      </c>
      <c r="AK139" s="39">
        <f t="shared" si="21"/>
        <v>0</v>
      </c>
      <c r="AL139" s="69" t="s">
        <v>2464</v>
      </c>
      <c r="AO139" s="2">
        <f t="shared" si="15"/>
        <v>0</v>
      </c>
      <c r="AP139" s="2">
        <f t="shared" si="16"/>
        <v>4</v>
      </c>
      <c r="AS139">
        <v>1</v>
      </c>
      <c r="AT139">
        <v>4</v>
      </c>
      <c r="AW139" s="93">
        <f t="shared" si="17"/>
        <v>8.3333333333333329E-2</v>
      </c>
      <c r="AX139">
        <f t="shared" si="18"/>
        <v>4</v>
      </c>
    </row>
    <row r="140" spans="2:50">
      <c r="B140" s="35" t="s">
        <v>1245</v>
      </c>
      <c r="C140" s="35" t="s">
        <v>1246</v>
      </c>
      <c r="D140" s="35">
        <v>39145</v>
      </c>
      <c r="E140" s="36">
        <v>0</v>
      </c>
      <c r="F140" s="67">
        <v>0</v>
      </c>
      <c r="G140" s="67">
        <v>0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7">
        <f t="shared" si="19"/>
        <v>0</v>
      </c>
      <c r="AJ140" s="38">
        <f t="shared" si="20"/>
        <v>0</v>
      </c>
      <c r="AK140" s="39">
        <f t="shared" si="21"/>
        <v>0</v>
      </c>
      <c r="AL140" s="69" t="s">
        <v>2464</v>
      </c>
      <c r="AO140" s="2">
        <f t="shared" si="15"/>
        <v>0</v>
      </c>
      <c r="AP140" s="2">
        <f t="shared" si="16"/>
        <v>4</v>
      </c>
      <c r="AS140">
        <v>1</v>
      </c>
      <c r="AT140">
        <v>4</v>
      </c>
      <c r="AW140" s="93">
        <f t="shared" si="17"/>
        <v>8.3333333333333329E-2</v>
      </c>
      <c r="AX140">
        <f t="shared" si="18"/>
        <v>4</v>
      </c>
    </row>
    <row r="141" spans="2:50">
      <c r="B141" s="35" t="s">
        <v>1247</v>
      </c>
      <c r="C141" s="35" t="s">
        <v>1248</v>
      </c>
      <c r="D141" s="35">
        <v>39145</v>
      </c>
      <c r="E141" s="36">
        <v>0</v>
      </c>
      <c r="F141" s="67">
        <v>0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7">
        <f t="shared" si="19"/>
        <v>0</v>
      </c>
      <c r="AJ141" s="38">
        <f t="shared" si="20"/>
        <v>0</v>
      </c>
      <c r="AK141" s="39">
        <f t="shared" si="21"/>
        <v>0</v>
      </c>
      <c r="AL141" s="69" t="s">
        <v>2479</v>
      </c>
      <c r="AO141" s="2">
        <f t="shared" si="15"/>
        <v>0</v>
      </c>
      <c r="AP141" s="2" t="str">
        <f t="shared" si="16"/>
        <v>QQQ</v>
      </c>
      <c r="AS141">
        <v>1</v>
      </c>
      <c r="AT141">
        <v>4</v>
      </c>
      <c r="AW141" s="93">
        <f t="shared" si="17"/>
        <v>8.3333333333333329E-2</v>
      </c>
      <c r="AX141">
        <f t="shared" si="18"/>
        <v>4</v>
      </c>
    </row>
    <row r="142" spans="2:50">
      <c r="B142" s="35" t="s">
        <v>1249</v>
      </c>
      <c r="C142" s="35" t="s">
        <v>1250</v>
      </c>
      <c r="D142" s="35">
        <v>39145</v>
      </c>
      <c r="E142" s="36">
        <v>0</v>
      </c>
      <c r="F142" s="67">
        <v>1</v>
      </c>
      <c r="G142" s="67">
        <v>0</v>
      </c>
      <c r="H142" s="67">
        <v>0</v>
      </c>
      <c r="I142" s="67">
        <v>1</v>
      </c>
      <c r="J142" s="67">
        <v>0</v>
      </c>
      <c r="K142" s="67">
        <v>1</v>
      </c>
      <c r="L142" s="67">
        <v>0</v>
      </c>
      <c r="M142" s="67">
        <v>0</v>
      </c>
      <c r="N142" s="36">
        <v>0</v>
      </c>
      <c r="O142" s="36">
        <v>0</v>
      </c>
      <c r="P142" s="36">
        <v>0</v>
      </c>
      <c r="Q142" s="36">
        <v>1</v>
      </c>
      <c r="R142" s="36">
        <v>0</v>
      </c>
      <c r="S142" s="36">
        <v>1</v>
      </c>
      <c r="T142" s="36">
        <v>0</v>
      </c>
      <c r="U142" s="36">
        <v>1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1</v>
      </c>
      <c r="AB142" s="36">
        <v>0</v>
      </c>
      <c r="AC142" s="36">
        <v>0</v>
      </c>
      <c r="AD142" s="36">
        <v>1</v>
      </c>
      <c r="AE142" s="36">
        <v>0</v>
      </c>
      <c r="AF142" s="36">
        <v>0</v>
      </c>
      <c r="AG142" s="36">
        <v>1</v>
      </c>
      <c r="AH142" s="36">
        <v>1</v>
      </c>
      <c r="AI142" s="37">
        <f t="shared" si="19"/>
        <v>10</v>
      </c>
      <c r="AJ142" s="38">
        <f t="shared" si="20"/>
        <v>1</v>
      </c>
      <c r="AK142" s="39">
        <f t="shared" si="21"/>
        <v>10</v>
      </c>
      <c r="AL142" s="69" t="s">
        <v>2464</v>
      </c>
      <c r="AO142" s="2">
        <f t="shared" si="15"/>
        <v>10</v>
      </c>
      <c r="AP142" s="2">
        <f t="shared" si="16"/>
        <v>4</v>
      </c>
      <c r="AS142">
        <v>1</v>
      </c>
      <c r="AT142">
        <v>4</v>
      </c>
      <c r="AW142" s="93">
        <f t="shared" si="17"/>
        <v>8.3333333333333329E-2</v>
      </c>
      <c r="AX142">
        <f t="shared" si="18"/>
        <v>4</v>
      </c>
    </row>
    <row r="143" spans="2:50">
      <c r="B143" s="35" t="s">
        <v>2059</v>
      </c>
      <c r="C143" s="35" t="s">
        <v>2060</v>
      </c>
      <c r="D143" s="35">
        <v>39145</v>
      </c>
      <c r="E143" s="36">
        <v>0</v>
      </c>
      <c r="F143" s="67">
        <v>0</v>
      </c>
      <c r="G143" s="67">
        <v>0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7">
        <f t="shared" si="19"/>
        <v>0</v>
      </c>
      <c r="AJ143" s="38">
        <f t="shared" si="20"/>
        <v>0</v>
      </c>
      <c r="AK143" s="39">
        <f t="shared" si="21"/>
        <v>0</v>
      </c>
      <c r="AL143" s="69" t="s">
        <v>2472</v>
      </c>
      <c r="AO143" s="2">
        <f t="shared" si="15"/>
        <v>0</v>
      </c>
      <c r="AP143" s="2">
        <f t="shared" si="16"/>
        <v>2</v>
      </c>
      <c r="AS143">
        <v>2</v>
      </c>
      <c r="AT143">
        <v>2.3330000000000002</v>
      </c>
      <c r="AW143" s="93">
        <f t="shared" si="17"/>
        <v>0.16666666666666666</v>
      </c>
      <c r="AX143">
        <f t="shared" si="18"/>
        <v>2.3330000000000002</v>
      </c>
    </row>
    <row r="144" spans="2:50">
      <c r="B144" s="35" t="s">
        <v>2061</v>
      </c>
      <c r="C144" s="35" t="s">
        <v>2062</v>
      </c>
      <c r="D144" s="35">
        <v>39145</v>
      </c>
      <c r="E144" s="36">
        <v>0</v>
      </c>
      <c r="F144" s="67">
        <v>0</v>
      </c>
      <c r="G144" s="67">
        <v>0</v>
      </c>
      <c r="H144" s="67">
        <v>0</v>
      </c>
      <c r="I144" s="67">
        <v>0</v>
      </c>
      <c r="J144" s="67">
        <v>0</v>
      </c>
      <c r="K144" s="67">
        <v>1</v>
      </c>
      <c r="L144" s="67">
        <v>0</v>
      </c>
      <c r="M144" s="67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1</v>
      </c>
      <c r="W144" s="36">
        <v>1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1</v>
      </c>
      <c r="AG144" s="36">
        <v>0</v>
      </c>
      <c r="AH144" s="36">
        <v>0</v>
      </c>
      <c r="AI144" s="37">
        <f t="shared" si="19"/>
        <v>4</v>
      </c>
      <c r="AJ144" s="38">
        <f t="shared" si="20"/>
        <v>1</v>
      </c>
      <c r="AK144" s="39">
        <f t="shared" si="21"/>
        <v>4</v>
      </c>
      <c r="AL144" s="69" t="s">
        <v>2468</v>
      </c>
      <c r="AO144" s="2">
        <f t="shared" si="15"/>
        <v>4</v>
      </c>
      <c r="AP144" s="2">
        <f t="shared" si="16"/>
        <v>3</v>
      </c>
      <c r="AS144">
        <v>2</v>
      </c>
      <c r="AT144">
        <v>2.3330000000000002</v>
      </c>
      <c r="AW144" s="93">
        <f t="shared" si="17"/>
        <v>0.16666666666666666</v>
      </c>
      <c r="AX144">
        <f t="shared" si="18"/>
        <v>2.3330000000000002</v>
      </c>
    </row>
    <row r="145" spans="2:50">
      <c r="B145" s="35" t="s">
        <v>2063</v>
      </c>
      <c r="C145" s="35" t="s">
        <v>2064</v>
      </c>
      <c r="D145" s="35">
        <v>39145</v>
      </c>
      <c r="E145" s="36">
        <v>0</v>
      </c>
      <c r="F145" s="67">
        <v>0</v>
      </c>
      <c r="G145" s="67">
        <v>0</v>
      </c>
      <c r="H145" s="67">
        <v>0</v>
      </c>
      <c r="I145" s="67">
        <v>1</v>
      </c>
      <c r="J145" s="67">
        <v>0</v>
      </c>
      <c r="K145" s="67">
        <v>1</v>
      </c>
      <c r="L145" s="67">
        <v>0</v>
      </c>
      <c r="M145" s="67">
        <v>1</v>
      </c>
      <c r="N145" s="36">
        <v>0</v>
      </c>
      <c r="O145" s="36">
        <v>0</v>
      </c>
      <c r="P145" s="36">
        <v>0</v>
      </c>
      <c r="Q145" s="36">
        <v>1</v>
      </c>
      <c r="R145" s="36">
        <v>0</v>
      </c>
      <c r="S145" s="36">
        <v>0</v>
      </c>
      <c r="T145" s="36">
        <v>0</v>
      </c>
      <c r="U145" s="36">
        <v>1</v>
      </c>
      <c r="V145" s="36">
        <v>1</v>
      </c>
      <c r="W145" s="36">
        <v>1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1</v>
      </c>
      <c r="AG145" s="36">
        <v>0</v>
      </c>
      <c r="AH145" s="36">
        <v>1</v>
      </c>
      <c r="AI145" s="37">
        <f t="shared" si="19"/>
        <v>9</v>
      </c>
      <c r="AJ145" s="38">
        <f t="shared" si="20"/>
        <v>1</v>
      </c>
      <c r="AK145" s="39">
        <f t="shared" si="21"/>
        <v>9</v>
      </c>
      <c r="AL145" s="69" t="s">
        <v>2472</v>
      </c>
      <c r="AO145" s="2">
        <f t="shared" si="15"/>
        <v>9</v>
      </c>
      <c r="AP145" s="2">
        <f t="shared" si="16"/>
        <v>2</v>
      </c>
      <c r="AS145">
        <v>2</v>
      </c>
      <c r="AT145">
        <v>2.3330000000000002</v>
      </c>
      <c r="AW145" s="93">
        <f t="shared" si="17"/>
        <v>0.16666666666666666</v>
      </c>
      <c r="AX145">
        <f t="shared" si="18"/>
        <v>2.3330000000000002</v>
      </c>
    </row>
    <row r="146" spans="2:50">
      <c r="B146" s="35" t="s">
        <v>1251</v>
      </c>
      <c r="C146" s="35" t="s">
        <v>1252</v>
      </c>
      <c r="D146" s="35">
        <v>39145</v>
      </c>
      <c r="E146" s="36">
        <v>0</v>
      </c>
      <c r="F146" s="67">
        <v>0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1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1</v>
      </c>
      <c r="AI146" s="37">
        <f t="shared" si="19"/>
        <v>2</v>
      </c>
      <c r="AJ146" s="38">
        <f t="shared" si="20"/>
        <v>1</v>
      </c>
      <c r="AK146" s="39">
        <f t="shared" si="21"/>
        <v>2</v>
      </c>
      <c r="AL146" s="69" t="s">
        <v>2466</v>
      </c>
      <c r="AO146" s="2">
        <f t="shared" si="15"/>
        <v>2</v>
      </c>
      <c r="AP146" s="2">
        <f t="shared" si="16"/>
        <v>3.3330000000000002</v>
      </c>
      <c r="AS146">
        <v>2</v>
      </c>
      <c r="AT146">
        <v>2.6669999999999998</v>
      </c>
      <c r="AW146" s="93">
        <f t="shared" si="17"/>
        <v>0.16666666666666666</v>
      </c>
      <c r="AX146">
        <f t="shared" si="18"/>
        <v>2.6669999999999998</v>
      </c>
    </row>
    <row r="147" spans="2:50">
      <c r="B147" s="35" t="s">
        <v>2065</v>
      </c>
      <c r="C147" s="35" t="s">
        <v>2066</v>
      </c>
      <c r="D147" s="35">
        <v>39145</v>
      </c>
      <c r="E147" s="36">
        <v>0</v>
      </c>
      <c r="F147" s="67">
        <v>0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1</v>
      </c>
      <c r="M147" s="67">
        <v>1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1</v>
      </c>
      <c r="W147" s="36">
        <v>1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1</v>
      </c>
      <c r="AI147" s="37">
        <f t="shared" si="19"/>
        <v>5</v>
      </c>
      <c r="AJ147" s="38">
        <f t="shared" si="20"/>
        <v>1</v>
      </c>
      <c r="AK147" s="39">
        <f t="shared" si="21"/>
        <v>5</v>
      </c>
      <c r="AL147" s="69" t="s">
        <v>2468</v>
      </c>
      <c r="AO147" s="2">
        <f t="shared" si="15"/>
        <v>5</v>
      </c>
      <c r="AP147" s="2">
        <f t="shared" si="16"/>
        <v>3</v>
      </c>
      <c r="AS147">
        <v>2</v>
      </c>
      <c r="AT147">
        <v>2.6669999999999998</v>
      </c>
      <c r="AW147" s="93">
        <f t="shared" si="17"/>
        <v>0.16666666666666666</v>
      </c>
      <c r="AX147">
        <f t="shared" si="18"/>
        <v>2.6669999999999998</v>
      </c>
    </row>
    <row r="148" spans="2:50">
      <c r="B148" s="35" t="s">
        <v>1253</v>
      </c>
      <c r="C148" s="35" t="s">
        <v>1254</v>
      </c>
      <c r="D148" s="35">
        <v>39145</v>
      </c>
      <c r="E148" s="36">
        <v>0</v>
      </c>
      <c r="F148" s="67">
        <v>0</v>
      </c>
      <c r="G148" s="67">
        <v>0</v>
      </c>
      <c r="H148" s="67">
        <v>0</v>
      </c>
      <c r="I148" s="67">
        <v>0</v>
      </c>
      <c r="J148" s="67">
        <v>0</v>
      </c>
      <c r="K148" s="67">
        <v>1</v>
      </c>
      <c r="L148" s="67">
        <v>0</v>
      </c>
      <c r="M148" s="67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1</v>
      </c>
      <c r="V148" s="36">
        <v>0</v>
      </c>
      <c r="W148" s="36">
        <v>1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1</v>
      </c>
      <c r="AH148" s="36">
        <v>1</v>
      </c>
      <c r="AI148" s="37">
        <f t="shared" si="19"/>
        <v>6</v>
      </c>
      <c r="AJ148" s="38">
        <f t="shared" si="20"/>
        <v>1</v>
      </c>
      <c r="AK148" s="39">
        <f t="shared" si="21"/>
        <v>6</v>
      </c>
      <c r="AL148" s="69" t="s">
        <v>2468</v>
      </c>
      <c r="AO148" s="2">
        <f t="shared" si="15"/>
        <v>6</v>
      </c>
      <c r="AP148" s="2">
        <f t="shared" si="16"/>
        <v>3</v>
      </c>
      <c r="AS148">
        <v>2</v>
      </c>
      <c r="AT148">
        <v>2.6669999999999998</v>
      </c>
      <c r="AW148" s="93">
        <f t="shared" si="17"/>
        <v>0.16666666666666666</v>
      </c>
      <c r="AX148">
        <f t="shared" si="18"/>
        <v>2.6669999999999998</v>
      </c>
    </row>
    <row r="149" spans="2:50">
      <c r="B149" s="35" t="s">
        <v>2067</v>
      </c>
      <c r="C149" s="35" t="s">
        <v>2068</v>
      </c>
      <c r="D149" s="35">
        <v>39145</v>
      </c>
      <c r="E149" s="36">
        <v>0</v>
      </c>
      <c r="F149" s="67">
        <v>0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1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1</v>
      </c>
      <c r="AI149" s="37">
        <f t="shared" si="19"/>
        <v>2</v>
      </c>
      <c r="AJ149" s="38">
        <f t="shared" si="20"/>
        <v>1</v>
      </c>
      <c r="AK149" s="39">
        <f t="shared" si="21"/>
        <v>2</v>
      </c>
      <c r="AL149" s="69" t="s">
        <v>2467</v>
      </c>
      <c r="AO149" s="2">
        <f t="shared" si="15"/>
        <v>2</v>
      </c>
      <c r="AP149" s="2">
        <f t="shared" si="16"/>
        <v>2.6669999999999998</v>
      </c>
      <c r="AS149">
        <v>2</v>
      </c>
      <c r="AT149">
        <v>3</v>
      </c>
      <c r="AW149" s="93">
        <f t="shared" si="17"/>
        <v>0.16666666666666666</v>
      </c>
      <c r="AX149">
        <f t="shared" si="18"/>
        <v>3</v>
      </c>
    </row>
    <row r="150" spans="2:50">
      <c r="B150" s="35" t="s">
        <v>1255</v>
      </c>
      <c r="C150" s="35" t="s">
        <v>1256</v>
      </c>
      <c r="D150" s="35">
        <v>39145</v>
      </c>
      <c r="E150" s="36">
        <v>0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7">
        <f t="shared" si="19"/>
        <v>0</v>
      </c>
      <c r="AJ150" s="38">
        <f t="shared" si="20"/>
        <v>0</v>
      </c>
      <c r="AK150" s="39">
        <f t="shared" si="21"/>
        <v>0</v>
      </c>
      <c r="AL150" s="69" t="s">
        <v>2469</v>
      </c>
      <c r="AO150" s="2">
        <f t="shared" si="15"/>
        <v>0</v>
      </c>
      <c r="AP150" s="2">
        <f t="shared" si="16"/>
        <v>2.3330000000000002</v>
      </c>
      <c r="AS150">
        <v>2</v>
      </c>
      <c r="AT150">
        <v>3</v>
      </c>
      <c r="AW150" s="93">
        <f t="shared" si="17"/>
        <v>0.16666666666666666</v>
      </c>
      <c r="AX150">
        <f t="shared" si="18"/>
        <v>3</v>
      </c>
    </row>
    <row r="151" spans="2:50">
      <c r="B151" s="35" t="s">
        <v>2069</v>
      </c>
      <c r="C151" s="35" t="s">
        <v>2070</v>
      </c>
      <c r="D151" s="35">
        <v>39145</v>
      </c>
      <c r="E151" s="36">
        <v>0</v>
      </c>
      <c r="F151" s="67">
        <v>0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7">
        <f t="shared" si="19"/>
        <v>0</v>
      </c>
      <c r="AJ151" s="38">
        <f t="shared" si="20"/>
        <v>0</v>
      </c>
      <c r="AK151" s="39">
        <f t="shared" si="21"/>
        <v>0</v>
      </c>
      <c r="AL151" s="69" t="s">
        <v>2468</v>
      </c>
      <c r="AO151" s="2">
        <f t="shared" si="15"/>
        <v>0</v>
      </c>
      <c r="AP151" s="2">
        <f t="shared" si="16"/>
        <v>3</v>
      </c>
      <c r="AS151">
        <v>2</v>
      </c>
      <c r="AT151">
        <v>3</v>
      </c>
      <c r="AW151" s="93">
        <f t="shared" si="17"/>
        <v>0.16666666666666666</v>
      </c>
      <c r="AX151">
        <f t="shared" si="18"/>
        <v>3</v>
      </c>
    </row>
    <row r="152" spans="2:50">
      <c r="B152" s="35" t="s">
        <v>1257</v>
      </c>
      <c r="C152" s="35" t="s">
        <v>1258</v>
      </c>
      <c r="D152" s="35">
        <v>39145</v>
      </c>
      <c r="E152" s="36">
        <v>0</v>
      </c>
      <c r="F152" s="67">
        <v>0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1</v>
      </c>
      <c r="AH152" s="36">
        <v>0</v>
      </c>
      <c r="AI152" s="37">
        <f t="shared" si="19"/>
        <v>1</v>
      </c>
      <c r="AJ152" s="38">
        <f t="shared" si="20"/>
        <v>1</v>
      </c>
      <c r="AK152" s="39">
        <f t="shared" si="21"/>
        <v>1</v>
      </c>
      <c r="AL152" s="69" t="s">
        <v>2468</v>
      </c>
      <c r="AO152" s="2">
        <f t="shared" si="15"/>
        <v>1</v>
      </c>
      <c r="AP152" s="2">
        <f t="shared" si="16"/>
        <v>3</v>
      </c>
      <c r="AS152">
        <v>2</v>
      </c>
      <c r="AT152">
        <v>3</v>
      </c>
      <c r="AW152" s="93">
        <f t="shared" si="17"/>
        <v>0.16666666666666666</v>
      </c>
      <c r="AX152">
        <f t="shared" si="18"/>
        <v>3</v>
      </c>
    </row>
    <row r="153" spans="2:50">
      <c r="B153" s="35" t="s">
        <v>1259</v>
      </c>
      <c r="C153" s="35" t="s">
        <v>1260</v>
      </c>
      <c r="D153" s="35">
        <v>39145</v>
      </c>
      <c r="E153" s="36">
        <v>0</v>
      </c>
      <c r="F153" s="67">
        <v>0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7">
        <f t="shared" si="19"/>
        <v>0</v>
      </c>
      <c r="AJ153" s="38">
        <f t="shared" si="20"/>
        <v>0</v>
      </c>
      <c r="AK153" s="39">
        <f t="shared" si="21"/>
        <v>0</v>
      </c>
      <c r="AL153" s="69" t="s">
        <v>2468</v>
      </c>
      <c r="AO153" s="2">
        <f t="shared" ref="AO153:AO216" si="22">AI153</f>
        <v>0</v>
      </c>
      <c r="AP153" s="2">
        <f t="shared" ref="AP153:AP216" si="23">VLOOKUP(AL153,$AM$3:$AN$18,2,FALSE)</f>
        <v>3</v>
      </c>
      <c r="AS153">
        <v>2</v>
      </c>
      <c r="AT153">
        <v>3</v>
      </c>
      <c r="AW153" s="93">
        <f t="shared" ref="AW153:AW216" si="24">AS153/12</f>
        <v>0.16666666666666666</v>
      </c>
      <c r="AX153">
        <f t="shared" ref="AX153:AX216" si="25">AT153</f>
        <v>3</v>
      </c>
    </row>
    <row r="154" spans="2:50">
      <c r="B154" s="35" t="s">
        <v>1261</v>
      </c>
      <c r="C154" s="35" t="s">
        <v>1262</v>
      </c>
      <c r="D154" s="35">
        <v>39145</v>
      </c>
      <c r="E154" s="36">
        <v>0</v>
      </c>
      <c r="F154" s="67">
        <v>0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1</v>
      </c>
      <c r="M154" s="67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1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1</v>
      </c>
      <c r="AH154" s="36">
        <v>0</v>
      </c>
      <c r="AI154" s="37">
        <f t="shared" si="19"/>
        <v>4</v>
      </c>
      <c r="AJ154" s="38">
        <f t="shared" si="20"/>
        <v>1</v>
      </c>
      <c r="AK154" s="39">
        <f t="shared" si="21"/>
        <v>4</v>
      </c>
      <c r="AL154" s="69" t="s">
        <v>2467</v>
      </c>
      <c r="AO154" s="2">
        <f t="shared" si="22"/>
        <v>4</v>
      </c>
      <c r="AP154" s="2">
        <f t="shared" si="23"/>
        <v>2.6669999999999998</v>
      </c>
      <c r="AS154">
        <v>2</v>
      </c>
      <c r="AT154">
        <v>3</v>
      </c>
      <c r="AW154" s="93">
        <f t="shared" si="24"/>
        <v>0.16666666666666666</v>
      </c>
      <c r="AX154">
        <f t="shared" si="25"/>
        <v>3</v>
      </c>
    </row>
    <row r="155" spans="2:50">
      <c r="B155" s="35" t="s">
        <v>1263</v>
      </c>
      <c r="C155" s="35" t="s">
        <v>1264</v>
      </c>
      <c r="D155" s="35">
        <v>39145</v>
      </c>
      <c r="E155" s="36">
        <v>0</v>
      </c>
      <c r="F155" s="67">
        <v>0</v>
      </c>
      <c r="G155" s="67">
        <v>0</v>
      </c>
      <c r="H155" s="67">
        <v>1</v>
      </c>
      <c r="I155" s="67">
        <v>0</v>
      </c>
      <c r="J155" s="67">
        <v>0</v>
      </c>
      <c r="K155" s="67">
        <v>0</v>
      </c>
      <c r="L155" s="67">
        <v>0</v>
      </c>
      <c r="M155" s="67">
        <v>1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1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1</v>
      </c>
      <c r="AI155" s="37">
        <f t="shared" si="19"/>
        <v>4</v>
      </c>
      <c r="AJ155" s="38">
        <f t="shared" si="20"/>
        <v>1</v>
      </c>
      <c r="AK155" s="39">
        <f t="shared" si="21"/>
        <v>4</v>
      </c>
      <c r="AL155" s="69" t="s">
        <v>2468</v>
      </c>
      <c r="AO155" s="2">
        <f t="shared" si="22"/>
        <v>4</v>
      </c>
      <c r="AP155" s="2">
        <f t="shared" si="23"/>
        <v>3</v>
      </c>
      <c r="AS155">
        <v>2</v>
      </c>
      <c r="AT155">
        <v>3</v>
      </c>
      <c r="AW155" s="93">
        <f t="shared" si="24"/>
        <v>0.16666666666666666</v>
      </c>
      <c r="AX155">
        <f t="shared" si="25"/>
        <v>3</v>
      </c>
    </row>
    <row r="156" spans="2:50">
      <c r="B156" s="35" t="s">
        <v>1265</v>
      </c>
      <c r="C156" s="35" t="s">
        <v>1266</v>
      </c>
      <c r="D156" s="35">
        <v>39145</v>
      </c>
      <c r="E156" s="36">
        <v>0</v>
      </c>
      <c r="F156" s="67">
        <v>0</v>
      </c>
      <c r="G156" s="67">
        <v>0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7">
        <f t="shared" si="19"/>
        <v>0</v>
      </c>
      <c r="AJ156" s="38">
        <f t="shared" si="20"/>
        <v>0</v>
      </c>
      <c r="AK156" s="39">
        <f t="shared" si="21"/>
        <v>0</v>
      </c>
      <c r="AL156" s="69" t="s">
        <v>2468</v>
      </c>
      <c r="AO156" s="2">
        <f t="shared" si="22"/>
        <v>0</v>
      </c>
      <c r="AP156" s="2">
        <f t="shared" si="23"/>
        <v>3</v>
      </c>
      <c r="AS156">
        <v>2</v>
      </c>
      <c r="AT156">
        <v>3</v>
      </c>
      <c r="AW156" s="93">
        <f t="shared" si="24"/>
        <v>0.16666666666666666</v>
      </c>
      <c r="AX156">
        <f t="shared" si="25"/>
        <v>3</v>
      </c>
    </row>
    <row r="157" spans="2:50">
      <c r="B157" s="35" t="s">
        <v>1267</v>
      </c>
      <c r="C157" s="35" t="s">
        <v>1268</v>
      </c>
      <c r="D157" s="35">
        <v>39145</v>
      </c>
      <c r="E157" s="36">
        <v>0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1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1</v>
      </c>
      <c r="AI157" s="37">
        <f t="shared" si="19"/>
        <v>2</v>
      </c>
      <c r="AJ157" s="38">
        <f t="shared" si="20"/>
        <v>1</v>
      </c>
      <c r="AK157" s="39">
        <f t="shared" si="21"/>
        <v>2</v>
      </c>
      <c r="AL157" s="69" t="s">
        <v>2468</v>
      </c>
      <c r="AO157" s="2">
        <f t="shared" si="22"/>
        <v>2</v>
      </c>
      <c r="AP157" s="2">
        <f t="shared" si="23"/>
        <v>3</v>
      </c>
      <c r="AS157">
        <v>2</v>
      </c>
      <c r="AT157">
        <v>3.3330000000000002</v>
      </c>
      <c r="AW157" s="93">
        <f t="shared" si="24"/>
        <v>0.16666666666666666</v>
      </c>
      <c r="AX157">
        <f t="shared" si="25"/>
        <v>3.3330000000000002</v>
      </c>
    </row>
    <row r="158" spans="2:50">
      <c r="B158" s="35" t="s">
        <v>1269</v>
      </c>
      <c r="C158" s="35" t="s">
        <v>1270</v>
      </c>
      <c r="D158" s="35">
        <v>39145</v>
      </c>
      <c r="E158" s="36">
        <v>0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1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1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1</v>
      </c>
      <c r="AI158" s="37">
        <f t="shared" si="19"/>
        <v>3</v>
      </c>
      <c r="AJ158" s="38">
        <f t="shared" si="20"/>
        <v>1</v>
      </c>
      <c r="AK158" s="39">
        <f t="shared" si="21"/>
        <v>3</v>
      </c>
      <c r="AL158" s="69" t="s">
        <v>2465</v>
      </c>
      <c r="AO158" s="2">
        <f t="shared" si="22"/>
        <v>3</v>
      </c>
      <c r="AP158" s="2">
        <f t="shared" si="23"/>
        <v>3.6669999999999998</v>
      </c>
      <c r="AS158">
        <v>2</v>
      </c>
      <c r="AT158">
        <v>3.3330000000000002</v>
      </c>
      <c r="AW158" s="93">
        <f t="shared" si="24"/>
        <v>0.16666666666666666</v>
      </c>
      <c r="AX158">
        <f t="shared" si="25"/>
        <v>3.3330000000000002</v>
      </c>
    </row>
    <row r="159" spans="2:50">
      <c r="B159" s="35" t="s">
        <v>1271</v>
      </c>
      <c r="C159" s="35" t="s">
        <v>1272</v>
      </c>
      <c r="D159" s="35">
        <v>39145</v>
      </c>
      <c r="E159" s="36">
        <v>0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1</v>
      </c>
      <c r="AH159" s="36">
        <v>0</v>
      </c>
      <c r="AI159" s="37">
        <f t="shared" si="19"/>
        <v>3</v>
      </c>
      <c r="AJ159" s="38">
        <f t="shared" si="20"/>
        <v>1</v>
      </c>
      <c r="AK159" s="39">
        <f t="shared" si="21"/>
        <v>3</v>
      </c>
      <c r="AL159" s="69" t="s">
        <v>2464</v>
      </c>
      <c r="AO159" s="2">
        <f t="shared" si="22"/>
        <v>3</v>
      </c>
      <c r="AP159" s="2">
        <f t="shared" si="23"/>
        <v>4</v>
      </c>
      <c r="AS159">
        <v>2</v>
      </c>
      <c r="AT159">
        <v>3.3330000000000002</v>
      </c>
      <c r="AW159" s="93">
        <f t="shared" si="24"/>
        <v>0.16666666666666666</v>
      </c>
      <c r="AX159">
        <f t="shared" si="25"/>
        <v>3.3330000000000002</v>
      </c>
    </row>
    <row r="160" spans="2:50">
      <c r="B160" s="35" t="s">
        <v>2071</v>
      </c>
      <c r="C160" s="35" t="s">
        <v>2072</v>
      </c>
      <c r="D160" s="35">
        <v>39145</v>
      </c>
      <c r="E160" s="36">
        <v>0</v>
      </c>
      <c r="F160" s="67">
        <v>0</v>
      </c>
      <c r="G160" s="67">
        <v>0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0</v>
      </c>
      <c r="AE160" s="36">
        <v>0</v>
      </c>
      <c r="AF160" s="36">
        <v>0</v>
      </c>
      <c r="AG160" s="36">
        <v>0</v>
      </c>
      <c r="AH160" s="36">
        <v>0</v>
      </c>
      <c r="AI160" s="37">
        <f t="shared" si="19"/>
        <v>0</v>
      </c>
      <c r="AJ160" s="38">
        <f t="shared" si="20"/>
        <v>0</v>
      </c>
      <c r="AK160" s="39">
        <f t="shared" si="21"/>
        <v>0</v>
      </c>
      <c r="AL160" s="69" t="s">
        <v>2479</v>
      </c>
      <c r="AO160" s="2">
        <f t="shared" si="22"/>
        <v>0</v>
      </c>
      <c r="AP160" s="2" t="str">
        <f t="shared" si="23"/>
        <v>QQQ</v>
      </c>
      <c r="AS160">
        <v>2</v>
      </c>
      <c r="AT160">
        <v>3.3330000000000002</v>
      </c>
      <c r="AW160" s="93">
        <f t="shared" si="24"/>
        <v>0.16666666666666666</v>
      </c>
      <c r="AX160">
        <f t="shared" si="25"/>
        <v>3.3330000000000002</v>
      </c>
    </row>
    <row r="161" spans="2:50">
      <c r="B161" s="35" t="s">
        <v>2073</v>
      </c>
      <c r="C161" s="35" t="s">
        <v>2074</v>
      </c>
      <c r="D161" s="35">
        <v>39145</v>
      </c>
      <c r="E161" s="36">
        <v>0</v>
      </c>
      <c r="F161" s="67">
        <v>0</v>
      </c>
      <c r="G161" s="67">
        <v>0</v>
      </c>
      <c r="H161" s="67">
        <v>0</v>
      </c>
      <c r="I161" s="67">
        <v>0</v>
      </c>
      <c r="J161" s="67">
        <v>0</v>
      </c>
      <c r="K161" s="67">
        <v>0</v>
      </c>
      <c r="L161" s="67">
        <v>0</v>
      </c>
      <c r="M161" s="67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1</v>
      </c>
      <c r="AI161" s="37">
        <f t="shared" si="19"/>
        <v>1</v>
      </c>
      <c r="AJ161" s="38">
        <f t="shared" si="20"/>
        <v>1</v>
      </c>
      <c r="AK161" s="39">
        <f t="shared" si="21"/>
        <v>1</v>
      </c>
      <c r="AL161" s="69" t="s">
        <v>2469</v>
      </c>
      <c r="AO161" s="2">
        <f t="shared" si="22"/>
        <v>1</v>
      </c>
      <c r="AP161" s="2">
        <f t="shared" si="23"/>
        <v>2.3330000000000002</v>
      </c>
      <c r="AS161">
        <v>2</v>
      </c>
      <c r="AT161">
        <v>3.3330000000000002</v>
      </c>
      <c r="AW161" s="93">
        <f t="shared" si="24"/>
        <v>0.16666666666666666</v>
      </c>
      <c r="AX161">
        <f t="shared" si="25"/>
        <v>3.3330000000000002</v>
      </c>
    </row>
    <row r="162" spans="2:50">
      <c r="B162" s="35" t="s">
        <v>1273</v>
      </c>
      <c r="C162" s="35" t="s">
        <v>1274</v>
      </c>
      <c r="D162" s="35">
        <v>39145</v>
      </c>
      <c r="E162" s="36">
        <v>0</v>
      </c>
      <c r="F162" s="67">
        <v>0</v>
      </c>
      <c r="G162" s="67">
        <v>1</v>
      </c>
      <c r="H162" s="67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1</v>
      </c>
      <c r="AG162" s="36">
        <v>0</v>
      </c>
      <c r="AH162" s="36">
        <v>0</v>
      </c>
      <c r="AI162" s="37">
        <f t="shared" si="19"/>
        <v>2</v>
      </c>
      <c r="AJ162" s="38">
        <f t="shared" si="20"/>
        <v>1</v>
      </c>
      <c r="AK162" s="39">
        <f t="shared" si="21"/>
        <v>2</v>
      </c>
      <c r="AL162" s="69" t="s">
        <v>2468</v>
      </c>
      <c r="AO162" s="2">
        <f t="shared" si="22"/>
        <v>2</v>
      </c>
      <c r="AP162" s="2">
        <f t="shared" si="23"/>
        <v>3</v>
      </c>
      <c r="AS162">
        <v>2</v>
      </c>
      <c r="AT162">
        <v>3.3330000000000002</v>
      </c>
      <c r="AW162" s="93">
        <f t="shared" si="24"/>
        <v>0.16666666666666666</v>
      </c>
      <c r="AX162">
        <f t="shared" si="25"/>
        <v>3.3330000000000002</v>
      </c>
    </row>
    <row r="163" spans="2:50">
      <c r="B163" s="35" t="s">
        <v>1275</v>
      </c>
      <c r="C163" s="35" t="s">
        <v>1276</v>
      </c>
      <c r="D163" s="35">
        <v>39145</v>
      </c>
      <c r="E163" s="36">
        <v>0</v>
      </c>
      <c r="F163" s="67">
        <v>0</v>
      </c>
      <c r="G163" s="67">
        <v>0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7">
        <f t="shared" si="19"/>
        <v>0</v>
      </c>
      <c r="AJ163" s="38">
        <f t="shared" si="20"/>
        <v>0</v>
      </c>
      <c r="AK163" s="39">
        <f t="shared" si="21"/>
        <v>0</v>
      </c>
      <c r="AL163" s="69" t="s">
        <v>2468</v>
      </c>
      <c r="AO163" s="2">
        <f t="shared" si="22"/>
        <v>0</v>
      </c>
      <c r="AP163" s="2">
        <f t="shared" si="23"/>
        <v>3</v>
      </c>
      <c r="AS163">
        <v>2</v>
      </c>
      <c r="AT163">
        <v>3.3330000000000002</v>
      </c>
      <c r="AW163" s="93">
        <f t="shared" si="24"/>
        <v>0.16666666666666666</v>
      </c>
      <c r="AX163">
        <f t="shared" si="25"/>
        <v>3.3330000000000002</v>
      </c>
    </row>
    <row r="164" spans="2:50">
      <c r="B164" s="35" t="s">
        <v>1277</v>
      </c>
      <c r="C164" s="35" t="s">
        <v>1278</v>
      </c>
      <c r="D164" s="35">
        <v>39145</v>
      </c>
      <c r="E164" s="36">
        <v>0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1</v>
      </c>
      <c r="L164" s="67">
        <v>0</v>
      </c>
      <c r="M164" s="67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36">
        <v>1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6">
        <v>0</v>
      </c>
      <c r="AF164" s="36">
        <v>0</v>
      </c>
      <c r="AG164" s="36">
        <v>0</v>
      </c>
      <c r="AH164" s="36">
        <v>1</v>
      </c>
      <c r="AI164" s="37">
        <f t="shared" si="19"/>
        <v>3</v>
      </c>
      <c r="AJ164" s="38">
        <f t="shared" si="20"/>
        <v>1</v>
      </c>
      <c r="AK164" s="39">
        <f t="shared" si="21"/>
        <v>3</v>
      </c>
      <c r="AL164" s="69" t="s">
        <v>2464</v>
      </c>
      <c r="AO164" s="2">
        <f t="shared" si="22"/>
        <v>3</v>
      </c>
      <c r="AP164" s="2">
        <f t="shared" si="23"/>
        <v>4</v>
      </c>
      <c r="AS164">
        <v>2</v>
      </c>
      <c r="AT164">
        <v>3.6669999999999998</v>
      </c>
      <c r="AW164" s="93">
        <f t="shared" si="24"/>
        <v>0.16666666666666666</v>
      </c>
      <c r="AX164">
        <f t="shared" si="25"/>
        <v>3.6669999999999998</v>
      </c>
    </row>
    <row r="165" spans="2:50">
      <c r="B165" s="35" t="s">
        <v>1279</v>
      </c>
      <c r="C165" s="35" t="s">
        <v>1280</v>
      </c>
      <c r="D165" s="35">
        <v>39145</v>
      </c>
      <c r="E165" s="36">
        <v>0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6">
        <v>0</v>
      </c>
      <c r="AF165" s="36">
        <v>0</v>
      </c>
      <c r="AG165" s="36">
        <v>0</v>
      </c>
      <c r="AH165" s="36">
        <v>0</v>
      </c>
      <c r="AI165" s="37">
        <f t="shared" si="19"/>
        <v>0</v>
      </c>
      <c r="AJ165" s="38">
        <f t="shared" si="20"/>
        <v>0</v>
      </c>
      <c r="AK165" s="39">
        <f t="shared" si="21"/>
        <v>0</v>
      </c>
      <c r="AL165" s="69" t="s">
        <v>2472</v>
      </c>
      <c r="AO165" s="2">
        <f t="shared" si="22"/>
        <v>0</v>
      </c>
      <c r="AP165" s="2">
        <f t="shared" si="23"/>
        <v>2</v>
      </c>
      <c r="AS165">
        <v>2</v>
      </c>
      <c r="AT165">
        <v>3.6669999999999998</v>
      </c>
      <c r="AW165" s="93">
        <f t="shared" si="24"/>
        <v>0.16666666666666666</v>
      </c>
      <c r="AX165">
        <f t="shared" si="25"/>
        <v>3.6669999999999998</v>
      </c>
    </row>
    <row r="166" spans="2:50">
      <c r="B166" s="35" t="s">
        <v>1281</v>
      </c>
      <c r="C166" s="35" t="s">
        <v>1282</v>
      </c>
      <c r="D166" s="35">
        <v>39145</v>
      </c>
      <c r="E166" s="36">
        <v>0</v>
      </c>
      <c r="F166" s="67">
        <v>0</v>
      </c>
      <c r="G166" s="67">
        <v>0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6">
        <v>0</v>
      </c>
      <c r="AF166" s="36">
        <v>0</v>
      </c>
      <c r="AG166" s="36">
        <v>0</v>
      </c>
      <c r="AH166" s="36">
        <v>1</v>
      </c>
      <c r="AI166" s="37">
        <f t="shared" si="19"/>
        <v>1</v>
      </c>
      <c r="AJ166" s="38">
        <f t="shared" si="20"/>
        <v>1</v>
      </c>
      <c r="AK166" s="39">
        <f t="shared" si="21"/>
        <v>1</v>
      </c>
      <c r="AL166" s="69" t="s">
        <v>2465</v>
      </c>
      <c r="AO166" s="2">
        <f t="shared" si="22"/>
        <v>1</v>
      </c>
      <c r="AP166" s="2">
        <f t="shared" si="23"/>
        <v>3.6669999999999998</v>
      </c>
      <c r="AS166">
        <v>2</v>
      </c>
      <c r="AT166">
        <v>3.6669999999999998</v>
      </c>
      <c r="AW166" s="93">
        <f t="shared" si="24"/>
        <v>0.16666666666666666</v>
      </c>
      <c r="AX166">
        <f t="shared" si="25"/>
        <v>3.6669999999999998</v>
      </c>
    </row>
    <row r="167" spans="2:50">
      <c r="B167" s="35" t="s">
        <v>2075</v>
      </c>
      <c r="C167" s="35" t="s">
        <v>2076</v>
      </c>
      <c r="D167" s="35">
        <v>39145</v>
      </c>
      <c r="E167" s="36">
        <v>0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7">
        <f t="shared" si="19"/>
        <v>0</v>
      </c>
      <c r="AJ167" s="38">
        <f t="shared" si="20"/>
        <v>0</v>
      </c>
      <c r="AK167" s="39">
        <f t="shared" si="21"/>
        <v>0</v>
      </c>
      <c r="AL167" s="69" t="s">
        <v>2479</v>
      </c>
      <c r="AO167" s="2">
        <f t="shared" si="22"/>
        <v>0</v>
      </c>
      <c r="AP167" s="2" t="str">
        <f t="shared" si="23"/>
        <v>QQQ</v>
      </c>
      <c r="AS167">
        <v>2</v>
      </c>
      <c r="AT167">
        <v>4</v>
      </c>
      <c r="AW167" s="93">
        <f t="shared" si="24"/>
        <v>0.16666666666666666</v>
      </c>
      <c r="AX167">
        <f t="shared" si="25"/>
        <v>4</v>
      </c>
    </row>
    <row r="168" spans="2:50">
      <c r="B168" s="35" t="s">
        <v>1283</v>
      </c>
      <c r="C168" s="35" t="s">
        <v>1284</v>
      </c>
      <c r="D168" s="35">
        <v>39145</v>
      </c>
      <c r="E168" s="36">
        <v>0</v>
      </c>
      <c r="F168" s="67">
        <v>0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1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36">
        <v>0</v>
      </c>
      <c r="AD168" s="36">
        <v>0</v>
      </c>
      <c r="AE168" s="36">
        <v>0</v>
      </c>
      <c r="AF168" s="36">
        <v>0</v>
      </c>
      <c r="AG168" s="36">
        <v>0</v>
      </c>
      <c r="AH168" s="36">
        <v>1</v>
      </c>
      <c r="AI168" s="37">
        <f t="shared" si="19"/>
        <v>3</v>
      </c>
      <c r="AJ168" s="38">
        <f t="shared" si="20"/>
        <v>1</v>
      </c>
      <c r="AK168" s="39">
        <f t="shared" si="21"/>
        <v>3</v>
      </c>
      <c r="AL168" s="69" t="s">
        <v>2468</v>
      </c>
      <c r="AO168" s="2">
        <f t="shared" si="22"/>
        <v>3</v>
      </c>
      <c r="AP168" s="2">
        <f t="shared" si="23"/>
        <v>3</v>
      </c>
      <c r="AS168">
        <v>2</v>
      </c>
      <c r="AT168">
        <v>4</v>
      </c>
      <c r="AW168" s="93">
        <f t="shared" si="24"/>
        <v>0.16666666666666666</v>
      </c>
      <c r="AX168">
        <f t="shared" si="25"/>
        <v>4</v>
      </c>
    </row>
    <row r="169" spans="2:50">
      <c r="B169" s="35" t="s">
        <v>1285</v>
      </c>
      <c r="C169" s="35" t="s">
        <v>1286</v>
      </c>
      <c r="D169" s="35">
        <v>39145</v>
      </c>
      <c r="E169" s="36">
        <v>0</v>
      </c>
      <c r="F169" s="67">
        <v>0</v>
      </c>
      <c r="G169" s="67">
        <v>0</v>
      </c>
      <c r="H169" s="67">
        <v>1</v>
      </c>
      <c r="I169" s="67">
        <v>0</v>
      </c>
      <c r="J169" s="67">
        <v>0</v>
      </c>
      <c r="K169" s="67">
        <v>0</v>
      </c>
      <c r="L169" s="67">
        <v>0</v>
      </c>
      <c r="M169" s="67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7">
        <f t="shared" si="19"/>
        <v>1</v>
      </c>
      <c r="AJ169" s="38">
        <f t="shared" si="20"/>
        <v>1</v>
      </c>
      <c r="AK169" s="39">
        <f t="shared" si="21"/>
        <v>1</v>
      </c>
      <c r="AL169" s="69" t="s">
        <v>2466</v>
      </c>
      <c r="AO169" s="2">
        <f t="shared" si="22"/>
        <v>1</v>
      </c>
      <c r="AP169" s="2">
        <f t="shared" si="23"/>
        <v>3.3330000000000002</v>
      </c>
      <c r="AS169">
        <v>2</v>
      </c>
      <c r="AT169">
        <v>4</v>
      </c>
      <c r="AW169" s="93">
        <f t="shared" si="24"/>
        <v>0.16666666666666666</v>
      </c>
      <c r="AX169">
        <f t="shared" si="25"/>
        <v>4</v>
      </c>
    </row>
    <row r="170" spans="2:50">
      <c r="B170" s="35" t="s">
        <v>2077</v>
      </c>
      <c r="C170" s="35" t="s">
        <v>2078</v>
      </c>
      <c r="D170" s="35">
        <v>39145</v>
      </c>
      <c r="E170" s="36">
        <v>0</v>
      </c>
      <c r="F170" s="67">
        <v>0</v>
      </c>
      <c r="G170" s="67">
        <v>0</v>
      </c>
      <c r="H170" s="67">
        <v>1</v>
      </c>
      <c r="I170" s="67">
        <v>0</v>
      </c>
      <c r="J170" s="67">
        <v>0</v>
      </c>
      <c r="K170" s="67">
        <v>0</v>
      </c>
      <c r="L170" s="67">
        <v>1</v>
      </c>
      <c r="M170" s="67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1</v>
      </c>
      <c r="U170" s="36">
        <v>0</v>
      </c>
      <c r="V170" s="36">
        <v>1</v>
      </c>
      <c r="W170" s="36">
        <v>0</v>
      </c>
      <c r="X170" s="36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1</v>
      </c>
      <c r="AG170" s="36">
        <v>0</v>
      </c>
      <c r="AH170" s="36">
        <v>0</v>
      </c>
      <c r="AI170" s="37">
        <f t="shared" si="19"/>
        <v>6</v>
      </c>
      <c r="AJ170" s="38">
        <f t="shared" si="20"/>
        <v>1</v>
      </c>
      <c r="AK170" s="39">
        <f t="shared" si="21"/>
        <v>6</v>
      </c>
      <c r="AL170" s="69" t="s">
        <v>2468</v>
      </c>
      <c r="AO170" s="2">
        <f t="shared" si="22"/>
        <v>6</v>
      </c>
      <c r="AP170" s="2">
        <f t="shared" si="23"/>
        <v>3</v>
      </c>
      <c r="AS170">
        <v>2</v>
      </c>
      <c r="AT170">
        <v>4</v>
      </c>
      <c r="AW170" s="93">
        <f t="shared" si="24"/>
        <v>0.16666666666666666</v>
      </c>
      <c r="AX170">
        <f t="shared" si="25"/>
        <v>4</v>
      </c>
    </row>
    <row r="171" spans="2:50">
      <c r="B171" s="35" t="s">
        <v>1287</v>
      </c>
      <c r="C171" s="35" t="s">
        <v>1288</v>
      </c>
      <c r="D171" s="35">
        <v>39145</v>
      </c>
      <c r="E171" s="36">
        <v>0</v>
      </c>
      <c r="F171" s="67">
        <v>0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0</v>
      </c>
      <c r="AH171" s="36">
        <v>0</v>
      </c>
      <c r="AI171" s="37">
        <f t="shared" si="19"/>
        <v>0</v>
      </c>
      <c r="AJ171" s="38">
        <f t="shared" si="20"/>
        <v>0</v>
      </c>
      <c r="AK171" s="39">
        <f t="shared" si="21"/>
        <v>0</v>
      </c>
      <c r="AL171" s="69" t="s">
        <v>2468</v>
      </c>
      <c r="AO171" s="2">
        <f t="shared" si="22"/>
        <v>0</v>
      </c>
      <c r="AP171" s="2">
        <f t="shared" si="23"/>
        <v>3</v>
      </c>
      <c r="AS171">
        <v>2</v>
      </c>
      <c r="AT171">
        <v>4</v>
      </c>
      <c r="AW171" s="93">
        <f t="shared" si="24"/>
        <v>0.16666666666666666</v>
      </c>
      <c r="AX171">
        <f t="shared" si="25"/>
        <v>4</v>
      </c>
    </row>
    <row r="172" spans="2:50">
      <c r="B172" s="35" t="s">
        <v>2079</v>
      </c>
      <c r="C172" s="35" t="s">
        <v>2080</v>
      </c>
      <c r="D172" s="35">
        <v>39145</v>
      </c>
      <c r="E172" s="36">
        <v>0</v>
      </c>
      <c r="F172" s="67">
        <v>0</v>
      </c>
      <c r="G172" s="67">
        <v>0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1</v>
      </c>
      <c r="X172" s="36">
        <v>0</v>
      </c>
      <c r="Y172" s="36">
        <v>0</v>
      </c>
      <c r="Z172" s="36">
        <v>0</v>
      </c>
      <c r="AA172" s="36">
        <v>1</v>
      </c>
      <c r="AB172" s="36">
        <v>0</v>
      </c>
      <c r="AC172" s="36">
        <v>0</v>
      </c>
      <c r="AD172" s="36">
        <v>0</v>
      </c>
      <c r="AE172" s="36">
        <v>0</v>
      </c>
      <c r="AF172" s="36">
        <v>0</v>
      </c>
      <c r="AG172" s="36">
        <v>0</v>
      </c>
      <c r="AH172" s="36">
        <v>1</v>
      </c>
      <c r="AI172" s="37">
        <f t="shared" si="19"/>
        <v>3</v>
      </c>
      <c r="AJ172" s="38">
        <f t="shared" si="20"/>
        <v>1</v>
      </c>
      <c r="AK172" s="39">
        <f t="shared" si="21"/>
        <v>3</v>
      </c>
      <c r="AL172" s="69" t="s">
        <v>2466</v>
      </c>
      <c r="AO172" s="2">
        <f t="shared" si="22"/>
        <v>3</v>
      </c>
      <c r="AP172" s="2">
        <f t="shared" si="23"/>
        <v>3.3330000000000002</v>
      </c>
      <c r="AS172">
        <v>3</v>
      </c>
      <c r="AT172">
        <v>0</v>
      </c>
      <c r="AW172" s="93">
        <f t="shared" si="24"/>
        <v>0.25</v>
      </c>
      <c r="AX172">
        <f t="shared" si="25"/>
        <v>0</v>
      </c>
    </row>
    <row r="173" spans="2:50">
      <c r="B173" s="35" t="s">
        <v>1289</v>
      </c>
      <c r="C173" s="35" t="s">
        <v>1290</v>
      </c>
      <c r="D173" s="35">
        <v>39145</v>
      </c>
      <c r="E173" s="36">
        <v>0</v>
      </c>
      <c r="F173" s="67">
        <v>0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1</v>
      </c>
      <c r="U173" s="36">
        <v>0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0</v>
      </c>
      <c r="AE173" s="36">
        <v>0</v>
      </c>
      <c r="AF173" s="36">
        <v>0</v>
      </c>
      <c r="AG173" s="36">
        <v>0</v>
      </c>
      <c r="AH173" s="36">
        <v>0</v>
      </c>
      <c r="AI173" s="37">
        <f t="shared" si="19"/>
        <v>1</v>
      </c>
      <c r="AJ173" s="38">
        <f t="shared" si="20"/>
        <v>1</v>
      </c>
      <c r="AK173" s="39">
        <f t="shared" si="21"/>
        <v>1</v>
      </c>
      <c r="AL173" s="69" t="s">
        <v>2464</v>
      </c>
      <c r="AO173" s="2">
        <f t="shared" si="22"/>
        <v>1</v>
      </c>
      <c r="AP173" s="2">
        <f t="shared" si="23"/>
        <v>4</v>
      </c>
      <c r="AS173">
        <v>3</v>
      </c>
      <c r="AT173">
        <v>2</v>
      </c>
      <c r="AW173" s="93">
        <f t="shared" si="24"/>
        <v>0.25</v>
      </c>
      <c r="AX173">
        <f t="shared" si="25"/>
        <v>2</v>
      </c>
    </row>
    <row r="174" spans="2:50">
      <c r="B174" s="35" t="s">
        <v>1291</v>
      </c>
      <c r="C174" s="35" t="s">
        <v>1292</v>
      </c>
      <c r="D174" s="35">
        <v>39145</v>
      </c>
      <c r="E174" s="36">
        <v>0</v>
      </c>
      <c r="F174" s="67">
        <v>0</v>
      </c>
      <c r="G174" s="67">
        <v>0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1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1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7">
        <f t="shared" si="19"/>
        <v>2</v>
      </c>
      <c r="AJ174" s="38">
        <f t="shared" si="20"/>
        <v>1</v>
      </c>
      <c r="AK174" s="39">
        <f t="shared" si="21"/>
        <v>2</v>
      </c>
      <c r="AL174" s="69" t="s">
        <v>2468</v>
      </c>
      <c r="AO174" s="2">
        <f t="shared" si="22"/>
        <v>2</v>
      </c>
      <c r="AP174" s="2">
        <f t="shared" si="23"/>
        <v>3</v>
      </c>
      <c r="AS174">
        <v>3</v>
      </c>
      <c r="AT174">
        <v>2</v>
      </c>
      <c r="AW174" s="93">
        <f t="shared" si="24"/>
        <v>0.25</v>
      </c>
      <c r="AX174">
        <f t="shared" si="25"/>
        <v>2</v>
      </c>
    </row>
    <row r="175" spans="2:50">
      <c r="B175" s="35" t="s">
        <v>2081</v>
      </c>
      <c r="C175" s="35" t="s">
        <v>2082</v>
      </c>
      <c r="D175" s="35">
        <v>39145</v>
      </c>
      <c r="E175" s="36">
        <v>0</v>
      </c>
      <c r="F175" s="67">
        <v>0</v>
      </c>
      <c r="G175" s="67">
        <v>0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1</v>
      </c>
      <c r="V175" s="36">
        <v>0</v>
      </c>
      <c r="W175" s="36">
        <v>1</v>
      </c>
      <c r="X175" s="36">
        <v>0</v>
      </c>
      <c r="Y175" s="36">
        <v>0</v>
      </c>
      <c r="Z175" s="36">
        <v>0</v>
      </c>
      <c r="AA175" s="36">
        <v>1</v>
      </c>
      <c r="AB175" s="36">
        <v>0</v>
      </c>
      <c r="AC175" s="36">
        <v>0</v>
      </c>
      <c r="AD175" s="36">
        <v>0</v>
      </c>
      <c r="AE175" s="36">
        <v>1</v>
      </c>
      <c r="AF175" s="36">
        <v>0</v>
      </c>
      <c r="AG175" s="36">
        <v>1</v>
      </c>
      <c r="AH175" s="36">
        <v>1</v>
      </c>
      <c r="AI175" s="37">
        <f t="shared" si="19"/>
        <v>6</v>
      </c>
      <c r="AJ175" s="38">
        <f t="shared" si="20"/>
        <v>1</v>
      </c>
      <c r="AK175" s="39">
        <f t="shared" si="21"/>
        <v>6</v>
      </c>
      <c r="AL175" s="69" t="s">
        <v>2471</v>
      </c>
      <c r="AO175" s="2">
        <f t="shared" si="22"/>
        <v>6</v>
      </c>
      <c r="AP175" s="2">
        <f t="shared" si="23"/>
        <v>1</v>
      </c>
      <c r="AS175">
        <v>3</v>
      </c>
      <c r="AT175">
        <v>2.3330000000000002</v>
      </c>
      <c r="AW175" s="93">
        <f t="shared" si="24"/>
        <v>0.25</v>
      </c>
      <c r="AX175">
        <f t="shared" si="25"/>
        <v>2.3330000000000002</v>
      </c>
    </row>
    <row r="176" spans="2:50">
      <c r="B176" s="35" t="s">
        <v>2083</v>
      </c>
      <c r="C176" s="35" t="s">
        <v>2084</v>
      </c>
      <c r="D176" s="35">
        <v>39145</v>
      </c>
      <c r="E176" s="36">
        <v>0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6">
        <v>0</v>
      </c>
      <c r="AF176" s="36">
        <v>0</v>
      </c>
      <c r="AG176" s="36">
        <v>0</v>
      </c>
      <c r="AH176" s="36">
        <v>0</v>
      </c>
      <c r="AI176" s="37">
        <f t="shared" si="19"/>
        <v>0</v>
      </c>
      <c r="AJ176" s="38">
        <f t="shared" si="20"/>
        <v>0</v>
      </c>
      <c r="AK176" s="39">
        <f t="shared" si="21"/>
        <v>0</v>
      </c>
      <c r="AL176" s="69"/>
      <c r="AO176" s="2">
        <f t="shared" si="22"/>
        <v>0</v>
      </c>
      <c r="AP176" s="2" t="e">
        <f t="shared" si="23"/>
        <v>#N/A</v>
      </c>
      <c r="AS176">
        <v>3</v>
      </c>
      <c r="AT176">
        <v>2.3330000000000002</v>
      </c>
      <c r="AW176" s="93">
        <f t="shared" si="24"/>
        <v>0.25</v>
      </c>
      <c r="AX176">
        <f t="shared" si="25"/>
        <v>2.3330000000000002</v>
      </c>
    </row>
    <row r="177" spans="2:50">
      <c r="B177" s="35" t="s">
        <v>2085</v>
      </c>
      <c r="C177" s="35" t="s">
        <v>2086</v>
      </c>
      <c r="D177" s="35">
        <v>39145</v>
      </c>
      <c r="E177" s="36">
        <v>0</v>
      </c>
      <c r="F177" s="67">
        <v>1</v>
      </c>
      <c r="G177" s="67">
        <v>0</v>
      </c>
      <c r="H177" s="67">
        <v>1</v>
      </c>
      <c r="I177" s="67">
        <v>0</v>
      </c>
      <c r="J177" s="67">
        <v>0</v>
      </c>
      <c r="K177" s="67">
        <v>1</v>
      </c>
      <c r="L177" s="67">
        <v>1</v>
      </c>
      <c r="M177" s="67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1</v>
      </c>
      <c r="S177" s="36">
        <v>0</v>
      </c>
      <c r="T177" s="36">
        <v>1</v>
      </c>
      <c r="U177" s="36">
        <v>0</v>
      </c>
      <c r="V177" s="36">
        <v>1</v>
      </c>
      <c r="W177" s="36">
        <v>0</v>
      </c>
      <c r="X177" s="36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0</v>
      </c>
      <c r="AF177" s="36">
        <v>1</v>
      </c>
      <c r="AG177" s="36">
        <v>0</v>
      </c>
      <c r="AH177" s="36">
        <v>1</v>
      </c>
      <c r="AI177" s="37">
        <f t="shared" si="19"/>
        <v>11</v>
      </c>
      <c r="AJ177" s="38">
        <f t="shared" si="20"/>
        <v>1</v>
      </c>
      <c r="AK177" s="39">
        <f t="shared" si="21"/>
        <v>11</v>
      </c>
      <c r="AL177" s="69" t="s">
        <v>2464</v>
      </c>
      <c r="AO177" s="2">
        <f t="shared" si="22"/>
        <v>11</v>
      </c>
      <c r="AP177" s="2">
        <f t="shared" si="23"/>
        <v>4</v>
      </c>
      <c r="AS177">
        <v>3</v>
      </c>
      <c r="AT177">
        <v>2.3330000000000002</v>
      </c>
      <c r="AW177" s="93">
        <f t="shared" si="24"/>
        <v>0.25</v>
      </c>
      <c r="AX177">
        <f t="shared" si="25"/>
        <v>2.3330000000000002</v>
      </c>
    </row>
    <row r="178" spans="2:50">
      <c r="B178" s="35" t="s">
        <v>1293</v>
      </c>
      <c r="C178" s="35" t="s">
        <v>1294</v>
      </c>
      <c r="D178" s="35">
        <v>39145</v>
      </c>
      <c r="E178" s="36">
        <v>0</v>
      </c>
      <c r="F178" s="67">
        <v>0</v>
      </c>
      <c r="G178" s="67">
        <v>0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7">
        <f t="shared" si="19"/>
        <v>0</v>
      </c>
      <c r="AJ178" s="38">
        <f t="shared" si="20"/>
        <v>0</v>
      </c>
      <c r="AK178" s="39">
        <f t="shared" si="21"/>
        <v>0</v>
      </c>
      <c r="AL178" s="69" t="s">
        <v>2468</v>
      </c>
      <c r="AO178" s="2">
        <f t="shared" si="22"/>
        <v>0</v>
      </c>
      <c r="AP178" s="2">
        <f t="shared" si="23"/>
        <v>3</v>
      </c>
      <c r="AS178">
        <v>3</v>
      </c>
      <c r="AT178">
        <v>2.3330000000000002</v>
      </c>
      <c r="AW178" s="93">
        <f t="shared" si="24"/>
        <v>0.25</v>
      </c>
      <c r="AX178">
        <f t="shared" si="25"/>
        <v>2.3330000000000002</v>
      </c>
    </row>
    <row r="179" spans="2:50">
      <c r="B179" s="35" t="s">
        <v>2087</v>
      </c>
      <c r="C179" s="35" t="s">
        <v>2088</v>
      </c>
      <c r="D179" s="35">
        <v>39145</v>
      </c>
      <c r="E179" s="36">
        <v>0</v>
      </c>
      <c r="F179" s="67">
        <v>0</v>
      </c>
      <c r="G179" s="67">
        <v>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1</v>
      </c>
      <c r="W179" s="36">
        <v>1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7">
        <f t="shared" si="19"/>
        <v>3</v>
      </c>
      <c r="AJ179" s="38">
        <f t="shared" si="20"/>
        <v>1</v>
      </c>
      <c r="AK179" s="39">
        <f t="shared" si="21"/>
        <v>3</v>
      </c>
      <c r="AL179" s="69" t="s">
        <v>2466</v>
      </c>
      <c r="AO179" s="2">
        <f t="shared" si="22"/>
        <v>3</v>
      </c>
      <c r="AP179" s="2">
        <f t="shared" si="23"/>
        <v>3.3330000000000002</v>
      </c>
      <c r="AS179">
        <v>3</v>
      </c>
      <c r="AT179">
        <v>2.6669999999999998</v>
      </c>
      <c r="AW179" s="93">
        <f t="shared" si="24"/>
        <v>0.25</v>
      </c>
      <c r="AX179">
        <f t="shared" si="25"/>
        <v>2.6669999999999998</v>
      </c>
    </row>
    <row r="180" spans="2:50">
      <c r="B180" s="35" t="s">
        <v>2089</v>
      </c>
      <c r="C180" s="35" t="s">
        <v>2090</v>
      </c>
      <c r="D180" s="35">
        <v>39145</v>
      </c>
      <c r="E180" s="36">
        <v>0</v>
      </c>
      <c r="F180" s="67">
        <v>0</v>
      </c>
      <c r="G180" s="67">
        <v>0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1</v>
      </c>
      <c r="AG180" s="36">
        <v>0</v>
      </c>
      <c r="AH180" s="36">
        <v>1</v>
      </c>
      <c r="AI180" s="37">
        <f t="shared" si="19"/>
        <v>3</v>
      </c>
      <c r="AJ180" s="38">
        <f t="shared" si="20"/>
        <v>1</v>
      </c>
      <c r="AK180" s="39">
        <f t="shared" si="21"/>
        <v>3</v>
      </c>
      <c r="AL180" s="69" t="s">
        <v>2469</v>
      </c>
      <c r="AO180" s="2">
        <f t="shared" si="22"/>
        <v>3</v>
      </c>
      <c r="AP180" s="2">
        <f t="shared" si="23"/>
        <v>2.3330000000000002</v>
      </c>
      <c r="AS180">
        <v>3</v>
      </c>
      <c r="AT180">
        <v>2.6669999999999998</v>
      </c>
      <c r="AW180" s="93">
        <f t="shared" si="24"/>
        <v>0.25</v>
      </c>
      <c r="AX180">
        <f t="shared" si="25"/>
        <v>2.6669999999999998</v>
      </c>
    </row>
    <row r="181" spans="2:50">
      <c r="B181" s="35" t="s">
        <v>1295</v>
      </c>
      <c r="C181" s="35" t="s">
        <v>1296</v>
      </c>
      <c r="D181" s="35">
        <v>39145</v>
      </c>
      <c r="E181" s="36">
        <v>0</v>
      </c>
      <c r="F181" s="67">
        <v>0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0</v>
      </c>
      <c r="AI181" s="37">
        <f t="shared" si="19"/>
        <v>0</v>
      </c>
      <c r="AJ181" s="38">
        <f t="shared" si="20"/>
        <v>0</v>
      </c>
      <c r="AK181" s="39">
        <f t="shared" si="21"/>
        <v>0</v>
      </c>
      <c r="AL181" s="69" t="s">
        <v>2467</v>
      </c>
      <c r="AO181" s="2">
        <f t="shared" si="22"/>
        <v>0</v>
      </c>
      <c r="AP181" s="2">
        <f t="shared" si="23"/>
        <v>2.6669999999999998</v>
      </c>
      <c r="AS181">
        <v>3</v>
      </c>
      <c r="AT181">
        <v>2.6669999999999998</v>
      </c>
      <c r="AW181" s="93">
        <f t="shared" si="24"/>
        <v>0.25</v>
      </c>
      <c r="AX181">
        <f t="shared" si="25"/>
        <v>2.6669999999999998</v>
      </c>
    </row>
    <row r="182" spans="2:50">
      <c r="B182" s="35" t="s">
        <v>1297</v>
      </c>
      <c r="C182" s="35" t="s">
        <v>1298</v>
      </c>
      <c r="D182" s="35">
        <v>39145</v>
      </c>
      <c r="E182" s="36">
        <v>0</v>
      </c>
      <c r="F182" s="67">
        <v>0</v>
      </c>
      <c r="G182" s="67">
        <v>0</v>
      </c>
      <c r="H182" s="67">
        <v>0</v>
      </c>
      <c r="I182" s="67">
        <v>0</v>
      </c>
      <c r="J182" s="67">
        <v>1</v>
      </c>
      <c r="K182" s="67">
        <v>1</v>
      </c>
      <c r="L182" s="67">
        <v>1</v>
      </c>
      <c r="M182" s="67">
        <v>0</v>
      </c>
      <c r="N182" s="36">
        <v>0</v>
      </c>
      <c r="O182" s="36">
        <v>0</v>
      </c>
      <c r="P182" s="36">
        <v>0</v>
      </c>
      <c r="Q182" s="36">
        <v>1</v>
      </c>
      <c r="R182" s="36">
        <v>0</v>
      </c>
      <c r="S182" s="36">
        <v>1</v>
      </c>
      <c r="T182" s="36">
        <v>1</v>
      </c>
      <c r="U182" s="36">
        <v>0</v>
      </c>
      <c r="V182" s="36">
        <v>1</v>
      </c>
      <c r="W182" s="36">
        <v>0</v>
      </c>
      <c r="X182" s="36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1</v>
      </c>
      <c r="AE182" s="36">
        <v>0</v>
      </c>
      <c r="AF182" s="36">
        <v>0</v>
      </c>
      <c r="AG182" s="36">
        <v>1</v>
      </c>
      <c r="AH182" s="36">
        <v>1</v>
      </c>
      <c r="AI182" s="37">
        <f t="shared" si="19"/>
        <v>11</v>
      </c>
      <c r="AJ182" s="38">
        <f t="shared" si="20"/>
        <v>1</v>
      </c>
      <c r="AK182" s="39">
        <f t="shared" si="21"/>
        <v>11</v>
      </c>
      <c r="AL182" s="69" t="s">
        <v>2465</v>
      </c>
      <c r="AO182" s="2">
        <f t="shared" si="22"/>
        <v>11</v>
      </c>
      <c r="AP182" s="2">
        <f t="shared" si="23"/>
        <v>3.6669999999999998</v>
      </c>
      <c r="AS182">
        <v>3</v>
      </c>
      <c r="AT182">
        <v>2.6669999999999998</v>
      </c>
      <c r="AW182" s="93">
        <f t="shared" si="24"/>
        <v>0.25</v>
      </c>
      <c r="AX182">
        <f t="shared" si="25"/>
        <v>2.6669999999999998</v>
      </c>
    </row>
    <row r="183" spans="2:50">
      <c r="B183" s="35" t="s">
        <v>1299</v>
      </c>
      <c r="C183" s="35" t="s">
        <v>1300</v>
      </c>
      <c r="D183" s="35">
        <v>39145</v>
      </c>
      <c r="E183" s="36">
        <v>0</v>
      </c>
      <c r="F183" s="67">
        <v>0</v>
      </c>
      <c r="G183" s="67">
        <v>0</v>
      </c>
      <c r="H183" s="67">
        <v>1</v>
      </c>
      <c r="I183" s="67">
        <v>0</v>
      </c>
      <c r="J183" s="67">
        <v>0</v>
      </c>
      <c r="K183" s="67">
        <v>0</v>
      </c>
      <c r="L183" s="67">
        <v>0</v>
      </c>
      <c r="M183" s="67">
        <v>1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1</v>
      </c>
      <c r="AB183" s="36">
        <v>0</v>
      </c>
      <c r="AC183" s="36">
        <v>0</v>
      </c>
      <c r="AD183" s="36">
        <v>0</v>
      </c>
      <c r="AE183" s="36">
        <v>1</v>
      </c>
      <c r="AF183" s="36">
        <v>0</v>
      </c>
      <c r="AG183" s="36">
        <v>1</v>
      </c>
      <c r="AH183" s="36">
        <v>1</v>
      </c>
      <c r="AI183" s="37">
        <f t="shared" si="19"/>
        <v>7</v>
      </c>
      <c r="AJ183" s="38">
        <f t="shared" si="20"/>
        <v>1</v>
      </c>
      <c r="AK183" s="39">
        <f t="shared" si="21"/>
        <v>7</v>
      </c>
      <c r="AL183" s="69" t="s">
        <v>2465</v>
      </c>
      <c r="AO183" s="2">
        <f t="shared" si="22"/>
        <v>7</v>
      </c>
      <c r="AP183" s="2">
        <f t="shared" si="23"/>
        <v>3.6669999999999998</v>
      </c>
      <c r="AS183">
        <v>3</v>
      </c>
      <c r="AT183">
        <v>3</v>
      </c>
      <c r="AW183" s="93">
        <f t="shared" si="24"/>
        <v>0.25</v>
      </c>
      <c r="AX183">
        <f t="shared" si="25"/>
        <v>3</v>
      </c>
    </row>
    <row r="184" spans="2:50">
      <c r="B184" s="35" t="s">
        <v>1301</v>
      </c>
      <c r="C184" s="35" t="s">
        <v>1302</v>
      </c>
      <c r="D184" s="35">
        <v>39145</v>
      </c>
      <c r="E184" s="36">
        <v>0</v>
      </c>
      <c r="F184" s="67">
        <v>0</v>
      </c>
      <c r="G184" s="67">
        <v>0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7">
        <f t="shared" si="19"/>
        <v>0</v>
      </c>
      <c r="AJ184" s="38">
        <f t="shared" si="20"/>
        <v>0</v>
      </c>
      <c r="AK184" s="39">
        <f t="shared" si="21"/>
        <v>0</v>
      </c>
      <c r="AL184" s="69" t="s">
        <v>2477</v>
      </c>
      <c r="AO184" s="2">
        <f t="shared" si="22"/>
        <v>0</v>
      </c>
      <c r="AP184" s="2">
        <f t="shared" si="23"/>
        <v>1.667</v>
      </c>
      <c r="AS184">
        <v>3</v>
      </c>
      <c r="AT184">
        <v>3</v>
      </c>
      <c r="AW184" s="93">
        <f t="shared" si="24"/>
        <v>0.25</v>
      </c>
      <c r="AX184">
        <f t="shared" si="25"/>
        <v>3</v>
      </c>
    </row>
    <row r="185" spans="2:50">
      <c r="B185" s="35" t="s">
        <v>1607</v>
      </c>
      <c r="C185" s="35" t="s">
        <v>1608</v>
      </c>
      <c r="D185" s="35">
        <v>39145</v>
      </c>
      <c r="E185" s="36">
        <v>0</v>
      </c>
      <c r="F185" s="67">
        <v>0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1</v>
      </c>
      <c r="M185" s="67">
        <v>1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1</v>
      </c>
      <c r="W185" s="36">
        <v>1</v>
      </c>
      <c r="X185" s="36">
        <v>0</v>
      </c>
      <c r="Y185" s="36">
        <v>0</v>
      </c>
      <c r="Z185" s="36">
        <v>0</v>
      </c>
      <c r="AA185" s="36">
        <v>1</v>
      </c>
      <c r="AB185" s="36">
        <v>0</v>
      </c>
      <c r="AC185" s="36">
        <v>0</v>
      </c>
      <c r="AD185" s="36">
        <v>0</v>
      </c>
      <c r="AE185" s="36">
        <v>0</v>
      </c>
      <c r="AF185" s="36">
        <v>0</v>
      </c>
      <c r="AG185" s="36">
        <v>0</v>
      </c>
      <c r="AH185" s="36">
        <v>1</v>
      </c>
      <c r="AI185" s="37">
        <f t="shared" si="19"/>
        <v>6</v>
      </c>
      <c r="AJ185" s="38">
        <f t="shared" si="20"/>
        <v>1</v>
      </c>
      <c r="AK185" s="39">
        <f t="shared" si="21"/>
        <v>6</v>
      </c>
      <c r="AL185" s="69" t="s">
        <v>2465</v>
      </c>
      <c r="AO185" s="2">
        <f t="shared" si="22"/>
        <v>6</v>
      </c>
      <c r="AP185" s="2">
        <f t="shared" si="23"/>
        <v>3.6669999999999998</v>
      </c>
      <c r="AS185">
        <v>3</v>
      </c>
      <c r="AT185">
        <v>3</v>
      </c>
      <c r="AW185" s="93">
        <f t="shared" si="24"/>
        <v>0.25</v>
      </c>
      <c r="AX185">
        <f t="shared" si="25"/>
        <v>3</v>
      </c>
    </row>
    <row r="186" spans="2:50">
      <c r="B186" s="35" t="s">
        <v>1303</v>
      </c>
      <c r="C186" s="35" t="s">
        <v>1304</v>
      </c>
      <c r="D186" s="35">
        <v>39145</v>
      </c>
      <c r="E186" s="36">
        <v>0</v>
      </c>
      <c r="F186" s="67">
        <v>0</v>
      </c>
      <c r="G186" s="67">
        <v>0</v>
      </c>
      <c r="H186" s="67">
        <v>0</v>
      </c>
      <c r="I186" s="67">
        <v>0</v>
      </c>
      <c r="J186" s="67">
        <v>0</v>
      </c>
      <c r="K186" s="67">
        <v>0</v>
      </c>
      <c r="L186" s="67">
        <v>1</v>
      </c>
      <c r="M186" s="67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1</v>
      </c>
      <c r="U186" s="36">
        <v>0</v>
      </c>
      <c r="V186" s="36">
        <v>1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36">
        <v>1</v>
      </c>
      <c r="AG186" s="36">
        <v>0</v>
      </c>
      <c r="AH186" s="36">
        <v>1</v>
      </c>
      <c r="AI186" s="37">
        <f t="shared" si="19"/>
        <v>6</v>
      </c>
      <c r="AJ186" s="38">
        <f t="shared" si="20"/>
        <v>1</v>
      </c>
      <c r="AK186" s="39">
        <f t="shared" si="21"/>
        <v>6</v>
      </c>
      <c r="AL186" s="69" t="s">
        <v>2468</v>
      </c>
      <c r="AO186" s="2">
        <f t="shared" si="22"/>
        <v>6</v>
      </c>
      <c r="AP186" s="2">
        <f t="shared" si="23"/>
        <v>3</v>
      </c>
      <c r="AS186">
        <v>3</v>
      </c>
      <c r="AT186">
        <v>3</v>
      </c>
      <c r="AW186" s="93">
        <f t="shared" si="24"/>
        <v>0.25</v>
      </c>
      <c r="AX186">
        <f t="shared" si="25"/>
        <v>3</v>
      </c>
    </row>
    <row r="187" spans="2:50">
      <c r="B187" s="35" t="s">
        <v>1305</v>
      </c>
      <c r="C187" s="35" t="s">
        <v>1306</v>
      </c>
      <c r="D187" s="35">
        <v>39145</v>
      </c>
      <c r="E187" s="36">
        <v>0</v>
      </c>
      <c r="F187" s="67">
        <v>0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6">
        <v>0</v>
      </c>
      <c r="AF187" s="36">
        <v>0</v>
      </c>
      <c r="AG187" s="36">
        <v>0</v>
      </c>
      <c r="AH187" s="36">
        <v>0</v>
      </c>
      <c r="AI187" s="37">
        <f t="shared" si="19"/>
        <v>0</v>
      </c>
      <c r="AJ187" s="38">
        <f t="shared" si="20"/>
        <v>0</v>
      </c>
      <c r="AK187" s="39">
        <f t="shared" si="21"/>
        <v>0</v>
      </c>
      <c r="AL187" s="69" t="s">
        <v>2464</v>
      </c>
      <c r="AO187" s="2">
        <f t="shared" si="22"/>
        <v>0</v>
      </c>
      <c r="AP187" s="2">
        <f t="shared" si="23"/>
        <v>4</v>
      </c>
      <c r="AS187">
        <v>3</v>
      </c>
      <c r="AT187">
        <v>3</v>
      </c>
      <c r="AW187" s="93">
        <f t="shared" si="24"/>
        <v>0.25</v>
      </c>
      <c r="AX187">
        <f t="shared" si="25"/>
        <v>3</v>
      </c>
    </row>
    <row r="188" spans="2:50">
      <c r="B188" s="35" t="s">
        <v>2091</v>
      </c>
      <c r="C188" s="35" t="s">
        <v>2092</v>
      </c>
      <c r="D188" s="35">
        <v>39145</v>
      </c>
      <c r="E188" s="36">
        <v>0</v>
      </c>
      <c r="F188" s="67">
        <v>1</v>
      </c>
      <c r="G188" s="67">
        <v>0</v>
      </c>
      <c r="H188" s="67">
        <v>0</v>
      </c>
      <c r="I188" s="67">
        <v>0</v>
      </c>
      <c r="J188" s="67">
        <v>0</v>
      </c>
      <c r="K188" s="67">
        <v>0</v>
      </c>
      <c r="L188" s="67">
        <v>1</v>
      </c>
      <c r="M188" s="67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1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7">
        <f t="shared" si="19"/>
        <v>3</v>
      </c>
      <c r="AJ188" s="38">
        <f t="shared" si="20"/>
        <v>1</v>
      </c>
      <c r="AK188" s="39">
        <f t="shared" si="21"/>
        <v>3</v>
      </c>
      <c r="AL188" s="69" t="s">
        <v>2464</v>
      </c>
      <c r="AO188" s="2">
        <f t="shared" si="22"/>
        <v>3</v>
      </c>
      <c r="AP188" s="2">
        <f t="shared" si="23"/>
        <v>4</v>
      </c>
      <c r="AS188">
        <v>3</v>
      </c>
      <c r="AT188">
        <v>3.3330000000000002</v>
      </c>
      <c r="AW188" s="93">
        <f t="shared" si="24"/>
        <v>0.25</v>
      </c>
      <c r="AX188">
        <f t="shared" si="25"/>
        <v>3.3330000000000002</v>
      </c>
    </row>
    <row r="189" spans="2:50">
      <c r="B189" s="35" t="s">
        <v>1307</v>
      </c>
      <c r="C189" s="35" t="s">
        <v>1308</v>
      </c>
      <c r="D189" s="35">
        <v>39145</v>
      </c>
      <c r="E189" s="36">
        <v>0</v>
      </c>
      <c r="F189" s="67">
        <v>0</v>
      </c>
      <c r="G189" s="67">
        <v>0</v>
      </c>
      <c r="H189" s="67">
        <v>0</v>
      </c>
      <c r="I189" s="67">
        <v>0</v>
      </c>
      <c r="J189" s="67">
        <v>0</v>
      </c>
      <c r="K189" s="67">
        <v>1</v>
      </c>
      <c r="L189" s="67">
        <v>1</v>
      </c>
      <c r="M189" s="67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1</v>
      </c>
      <c r="V189" s="36">
        <v>1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6">
        <v>0</v>
      </c>
      <c r="AF189" s="36">
        <v>0</v>
      </c>
      <c r="AG189" s="36">
        <v>1</v>
      </c>
      <c r="AH189" s="36">
        <v>1</v>
      </c>
      <c r="AI189" s="37">
        <f t="shared" ref="AI189:AI252" si="26">SUM(E189:AH189)</f>
        <v>6</v>
      </c>
      <c r="AJ189" s="38">
        <f t="shared" ref="AJ189:AJ252" si="27">IF(AI189=0,0,1)</f>
        <v>1</v>
      </c>
      <c r="AK189" s="39">
        <f t="shared" ref="AK189:AK252" si="28">SUMPRODUCT($E$20:$AH$20,E189:AH189)</f>
        <v>6</v>
      </c>
      <c r="AL189" s="69" t="s">
        <v>2468</v>
      </c>
      <c r="AO189" s="2">
        <f t="shared" si="22"/>
        <v>6</v>
      </c>
      <c r="AP189" s="2">
        <f t="shared" si="23"/>
        <v>3</v>
      </c>
      <c r="AS189">
        <v>3</v>
      </c>
      <c r="AT189">
        <v>3.3330000000000002</v>
      </c>
      <c r="AW189" s="93">
        <f t="shared" si="24"/>
        <v>0.25</v>
      </c>
      <c r="AX189">
        <f t="shared" si="25"/>
        <v>3.3330000000000002</v>
      </c>
    </row>
    <row r="190" spans="2:50">
      <c r="B190" s="35" t="s">
        <v>1309</v>
      </c>
      <c r="C190" s="35" t="s">
        <v>1310</v>
      </c>
      <c r="D190" s="35">
        <v>39145</v>
      </c>
      <c r="E190" s="36">
        <v>0</v>
      </c>
      <c r="F190" s="67">
        <v>1</v>
      </c>
      <c r="G190" s="67">
        <v>0</v>
      </c>
      <c r="H190" s="67">
        <v>0</v>
      </c>
      <c r="I190" s="67">
        <v>0</v>
      </c>
      <c r="J190" s="67">
        <v>0</v>
      </c>
      <c r="K190" s="67">
        <v>1</v>
      </c>
      <c r="L190" s="67">
        <v>0</v>
      </c>
      <c r="M190" s="67">
        <v>1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1</v>
      </c>
      <c r="W190" s="36">
        <v>0</v>
      </c>
      <c r="X190" s="36">
        <v>0</v>
      </c>
      <c r="Y190" s="36">
        <v>0</v>
      </c>
      <c r="Z190" s="36">
        <v>0</v>
      </c>
      <c r="AA190" s="36">
        <v>1</v>
      </c>
      <c r="AB190" s="36">
        <v>0</v>
      </c>
      <c r="AC190" s="36">
        <v>0</v>
      </c>
      <c r="AD190" s="36">
        <v>0</v>
      </c>
      <c r="AE190" s="36">
        <v>0</v>
      </c>
      <c r="AF190" s="36">
        <v>0</v>
      </c>
      <c r="AG190" s="36">
        <v>0</v>
      </c>
      <c r="AH190" s="36">
        <v>1</v>
      </c>
      <c r="AI190" s="37">
        <f t="shared" si="26"/>
        <v>6</v>
      </c>
      <c r="AJ190" s="38">
        <f t="shared" si="27"/>
        <v>1</v>
      </c>
      <c r="AK190" s="39">
        <f t="shared" si="28"/>
        <v>6</v>
      </c>
      <c r="AL190" s="69" t="s">
        <v>2468</v>
      </c>
      <c r="AO190" s="2">
        <f t="shared" si="22"/>
        <v>6</v>
      </c>
      <c r="AP190" s="2">
        <f t="shared" si="23"/>
        <v>3</v>
      </c>
      <c r="AS190">
        <v>3</v>
      </c>
      <c r="AT190">
        <v>3.3330000000000002</v>
      </c>
      <c r="AW190" s="93">
        <f t="shared" si="24"/>
        <v>0.25</v>
      </c>
      <c r="AX190">
        <f t="shared" si="25"/>
        <v>3.3330000000000002</v>
      </c>
    </row>
    <row r="191" spans="2:50">
      <c r="B191" s="35" t="s">
        <v>1311</v>
      </c>
      <c r="C191" s="35" t="s">
        <v>1312</v>
      </c>
      <c r="D191" s="35">
        <v>39145</v>
      </c>
      <c r="E191" s="36">
        <v>0</v>
      </c>
      <c r="F191" s="67">
        <v>0</v>
      </c>
      <c r="G191" s="67">
        <v>0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0</v>
      </c>
      <c r="AF191" s="36">
        <v>0</v>
      </c>
      <c r="AG191" s="36">
        <v>0</v>
      </c>
      <c r="AH191" s="36">
        <v>0</v>
      </c>
      <c r="AI191" s="37">
        <f t="shared" si="26"/>
        <v>0</v>
      </c>
      <c r="AJ191" s="38">
        <f t="shared" si="27"/>
        <v>0</v>
      </c>
      <c r="AK191" s="39">
        <f t="shared" si="28"/>
        <v>0</v>
      </c>
      <c r="AL191" s="69" t="s">
        <v>2466</v>
      </c>
      <c r="AO191" s="2">
        <f t="shared" si="22"/>
        <v>0</v>
      </c>
      <c r="AP191" s="2">
        <f t="shared" si="23"/>
        <v>3.3330000000000002</v>
      </c>
      <c r="AS191">
        <v>3</v>
      </c>
      <c r="AT191">
        <v>3.3330000000000002</v>
      </c>
      <c r="AW191" s="93">
        <f t="shared" si="24"/>
        <v>0.25</v>
      </c>
      <c r="AX191">
        <f t="shared" si="25"/>
        <v>3.3330000000000002</v>
      </c>
    </row>
    <row r="192" spans="2:50">
      <c r="B192" s="35" t="s">
        <v>1313</v>
      </c>
      <c r="C192" s="35" t="s">
        <v>1314</v>
      </c>
      <c r="D192" s="35">
        <v>39145</v>
      </c>
      <c r="E192" s="36">
        <v>0</v>
      </c>
      <c r="F192" s="67">
        <v>0</v>
      </c>
      <c r="G192" s="67">
        <v>0</v>
      </c>
      <c r="H192" s="67">
        <v>0</v>
      </c>
      <c r="I192" s="67">
        <v>0</v>
      </c>
      <c r="J192" s="67">
        <v>0</v>
      </c>
      <c r="K192" s="67">
        <v>0</v>
      </c>
      <c r="L192" s="67">
        <v>0</v>
      </c>
      <c r="M192" s="67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1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36">
        <v>0</v>
      </c>
      <c r="AD192" s="36">
        <v>1</v>
      </c>
      <c r="AE192" s="36">
        <v>0</v>
      </c>
      <c r="AF192" s="36">
        <v>0</v>
      </c>
      <c r="AG192" s="36">
        <v>0</v>
      </c>
      <c r="AH192" s="36">
        <v>1</v>
      </c>
      <c r="AI192" s="37">
        <f t="shared" si="26"/>
        <v>3</v>
      </c>
      <c r="AJ192" s="38">
        <f t="shared" si="27"/>
        <v>1</v>
      </c>
      <c r="AK192" s="39">
        <f t="shared" si="28"/>
        <v>3</v>
      </c>
      <c r="AL192" s="69" t="s">
        <v>2470</v>
      </c>
      <c r="AO192" s="2">
        <f t="shared" si="22"/>
        <v>3</v>
      </c>
      <c r="AP192" s="2">
        <f t="shared" si="23"/>
        <v>0</v>
      </c>
      <c r="AS192">
        <v>3</v>
      </c>
      <c r="AT192">
        <v>3.6669999999999998</v>
      </c>
      <c r="AW192" s="93">
        <f t="shared" si="24"/>
        <v>0.25</v>
      </c>
      <c r="AX192">
        <f t="shared" si="25"/>
        <v>3.6669999999999998</v>
      </c>
    </row>
    <row r="193" spans="2:50">
      <c r="B193" s="35" t="s">
        <v>41</v>
      </c>
      <c r="C193" s="35" t="s">
        <v>42</v>
      </c>
      <c r="D193" s="35">
        <v>39145</v>
      </c>
      <c r="E193" s="36">
        <v>0</v>
      </c>
      <c r="F193" s="67">
        <v>0</v>
      </c>
      <c r="G193" s="67">
        <v>0</v>
      </c>
      <c r="H193" s="67">
        <v>0</v>
      </c>
      <c r="I193" s="67">
        <v>0</v>
      </c>
      <c r="J193" s="67">
        <v>0</v>
      </c>
      <c r="K193" s="67">
        <v>0</v>
      </c>
      <c r="L193" s="67">
        <v>0</v>
      </c>
      <c r="M193" s="67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1</v>
      </c>
      <c r="AI193" s="37">
        <f t="shared" si="26"/>
        <v>1</v>
      </c>
      <c r="AJ193" s="38">
        <f t="shared" si="27"/>
        <v>1</v>
      </c>
      <c r="AK193" s="39">
        <f t="shared" si="28"/>
        <v>1</v>
      </c>
      <c r="AL193" s="69" t="s">
        <v>2467</v>
      </c>
      <c r="AO193" s="2">
        <f t="shared" si="22"/>
        <v>1</v>
      </c>
      <c r="AP193" s="2">
        <f t="shared" si="23"/>
        <v>2.6669999999999998</v>
      </c>
      <c r="AS193">
        <v>3</v>
      </c>
      <c r="AT193">
        <v>3.6669999999999998</v>
      </c>
      <c r="AW193" s="93">
        <f t="shared" si="24"/>
        <v>0.25</v>
      </c>
      <c r="AX193">
        <f t="shared" si="25"/>
        <v>3.6669999999999998</v>
      </c>
    </row>
    <row r="194" spans="2:50">
      <c r="B194" s="35" t="s">
        <v>2093</v>
      </c>
      <c r="C194" s="35" t="s">
        <v>2094</v>
      </c>
      <c r="D194" s="35">
        <v>39145</v>
      </c>
      <c r="E194" s="36">
        <v>0</v>
      </c>
      <c r="F194" s="67">
        <v>0</v>
      </c>
      <c r="G194" s="67">
        <v>0</v>
      </c>
      <c r="H194" s="67">
        <v>0</v>
      </c>
      <c r="I194" s="67">
        <v>0</v>
      </c>
      <c r="J194" s="67">
        <v>0</v>
      </c>
      <c r="K194" s="67">
        <v>0</v>
      </c>
      <c r="L194" s="67">
        <v>1</v>
      </c>
      <c r="M194" s="67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1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7">
        <f t="shared" si="26"/>
        <v>2</v>
      </c>
      <c r="AJ194" s="38">
        <f t="shared" si="27"/>
        <v>1</v>
      </c>
      <c r="AK194" s="39">
        <f t="shared" si="28"/>
        <v>2</v>
      </c>
      <c r="AL194" s="69" t="s">
        <v>2469</v>
      </c>
      <c r="AO194" s="2">
        <f t="shared" si="22"/>
        <v>2</v>
      </c>
      <c r="AP194" s="2">
        <f t="shared" si="23"/>
        <v>2.3330000000000002</v>
      </c>
      <c r="AS194">
        <v>3</v>
      </c>
      <c r="AT194">
        <v>3.6669999999999998</v>
      </c>
      <c r="AW194" s="93">
        <f t="shared" si="24"/>
        <v>0.25</v>
      </c>
      <c r="AX194">
        <f t="shared" si="25"/>
        <v>3.6669999999999998</v>
      </c>
    </row>
    <row r="195" spans="2:50">
      <c r="B195" s="35" t="s">
        <v>1315</v>
      </c>
      <c r="C195" s="35" t="s">
        <v>1316</v>
      </c>
      <c r="D195" s="35">
        <v>39145</v>
      </c>
      <c r="E195" s="36">
        <v>0</v>
      </c>
      <c r="F195" s="67">
        <v>0</v>
      </c>
      <c r="G195" s="67">
        <v>1</v>
      </c>
      <c r="H195" s="67">
        <v>0</v>
      </c>
      <c r="I195" s="67">
        <v>1</v>
      </c>
      <c r="J195" s="67">
        <v>0</v>
      </c>
      <c r="K195" s="67">
        <v>1</v>
      </c>
      <c r="L195" s="67">
        <v>0</v>
      </c>
      <c r="M195" s="67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1</v>
      </c>
      <c r="V195" s="36">
        <v>0</v>
      </c>
      <c r="W195" s="36">
        <v>1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36">
        <v>0</v>
      </c>
      <c r="AD195" s="36">
        <v>0</v>
      </c>
      <c r="AE195" s="36">
        <v>1</v>
      </c>
      <c r="AF195" s="36">
        <v>0</v>
      </c>
      <c r="AG195" s="36">
        <v>1</v>
      </c>
      <c r="AH195" s="36">
        <v>0</v>
      </c>
      <c r="AI195" s="37">
        <f t="shared" si="26"/>
        <v>7</v>
      </c>
      <c r="AJ195" s="38">
        <f t="shared" si="27"/>
        <v>1</v>
      </c>
      <c r="AK195" s="39">
        <f t="shared" si="28"/>
        <v>7</v>
      </c>
      <c r="AL195" s="69" t="s">
        <v>2464</v>
      </c>
      <c r="AO195" s="2">
        <f t="shared" si="22"/>
        <v>7</v>
      </c>
      <c r="AP195" s="2">
        <f t="shared" si="23"/>
        <v>4</v>
      </c>
      <c r="AS195">
        <v>3</v>
      </c>
      <c r="AT195">
        <v>3.6669999999999998</v>
      </c>
      <c r="AW195" s="93">
        <f t="shared" si="24"/>
        <v>0.25</v>
      </c>
      <c r="AX195">
        <f t="shared" si="25"/>
        <v>3.6669999999999998</v>
      </c>
    </row>
    <row r="196" spans="2:50">
      <c r="B196" s="35" t="s">
        <v>1317</v>
      </c>
      <c r="C196" s="35" t="s">
        <v>1318</v>
      </c>
      <c r="D196" s="35">
        <v>39145</v>
      </c>
      <c r="E196" s="36">
        <v>0</v>
      </c>
      <c r="F196" s="67">
        <v>0</v>
      </c>
      <c r="G196" s="67">
        <v>0</v>
      </c>
      <c r="H196" s="67">
        <v>0</v>
      </c>
      <c r="I196" s="67">
        <v>0</v>
      </c>
      <c r="J196" s="67">
        <v>0</v>
      </c>
      <c r="K196" s="67">
        <v>1</v>
      </c>
      <c r="L196" s="67">
        <v>1</v>
      </c>
      <c r="M196" s="67">
        <v>0</v>
      </c>
      <c r="N196" s="36">
        <v>0</v>
      </c>
      <c r="O196" s="36">
        <v>0</v>
      </c>
      <c r="P196" s="36">
        <v>0</v>
      </c>
      <c r="Q196" s="36">
        <v>1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36">
        <v>0</v>
      </c>
      <c r="AD196" s="36">
        <v>0</v>
      </c>
      <c r="AE196" s="36">
        <v>0</v>
      </c>
      <c r="AF196" s="36">
        <v>0</v>
      </c>
      <c r="AG196" s="36">
        <v>0</v>
      </c>
      <c r="AH196" s="36">
        <v>0</v>
      </c>
      <c r="AI196" s="37">
        <f t="shared" si="26"/>
        <v>3</v>
      </c>
      <c r="AJ196" s="38">
        <f t="shared" si="27"/>
        <v>1</v>
      </c>
      <c r="AK196" s="39">
        <f t="shared" si="28"/>
        <v>3</v>
      </c>
      <c r="AL196" s="69" t="s">
        <v>2479</v>
      </c>
      <c r="AO196" s="2">
        <f t="shared" si="22"/>
        <v>3</v>
      </c>
      <c r="AP196" s="2" t="str">
        <f t="shared" si="23"/>
        <v>QQQ</v>
      </c>
      <c r="AS196">
        <v>3</v>
      </c>
      <c r="AT196">
        <v>4</v>
      </c>
      <c r="AW196" s="93">
        <f t="shared" si="24"/>
        <v>0.25</v>
      </c>
      <c r="AX196">
        <f t="shared" si="25"/>
        <v>4</v>
      </c>
    </row>
    <row r="197" spans="2:50">
      <c r="B197" s="35" t="s">
        <v>1319</v>
      </c>
      <c r="C197" s="35" t="s">
        <v>1320</v>
      </c>
      <c r="D197" s="35">
        <v>39145</v>
      </c>
      <c r="E197" s="36">
        <v>0</v>
      </c>
      <c r="F197" s="67">
        <v>0</v>
      </c>
      <c r="G197" s="67">
        <v>0</v>
      </c>
      <c r="H197" s="67">
        <v>0</v>
      </c>
      <c r="I197" s="67">
        <v>0</v>
      </c>
      <c r="J197" s="67">
        <v>0</v>
      </c>
      <c r="K197" s="67">
        <v>0</v>
      </c>
      <c r="L197" s="67">
        <v>1</v>
      </c>
      <c r="M197" s="67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1</v>
      </c>
      <c r="T197" s="36">
        <v>0</v>
      </c>
      <c r="U197" s="36">
        <v>0</v>
      </c>
      <c r="V197" s="36">
        <v>0</v>
      </c>
      <c r="W197" s="36">
        <v>1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36">
        <v>0</v>
      </c>
      <c r="AD197" s="36">
        <v>0</v>
      </c>
      <c r="AE197" s="36">
        <v>0</v>
      </c>
      <c r="AF197" s="36">
        <v>0</v>
      </c>
      <c r="AG197" s="36">
        <v>0</v>
      </c>
      <c r="AH197" s="36">
        <v>0</v>
      </c>
      <c r="AI197" s="37">
        <f t="shared" si="26"/>
        <v>3</v>
      </c>
      <c r="AJ197" s="38">
        <f t="shared" si="27"/>
        <v>1</v>
      </c>
      <c r="AK197" s="39">
        <f t="shared" si="28"/>
        <v>3</v>
      </c>
      <c r="AL197" s="69" t="s">
        <v>2468</v>
      </c>
      <c r="AO197" s="2">
        <f t="shared" si="22"/>
        <v>3</v>
      </c>
      <c r="AP197" s="2">
        <f t="shared" si="23"/>
        <v>3</v>
      </c>
      <c r="AS197">
        <v>3</v>
      </c>
      <c r="AT197">
        <v>4</v>
      </c>
      <c r="AW197" s="93">
        <f t="shared" si="24"/>
        <v>0.25</v>
      </c>
      <c r="AX197">
        <f t="shared" si="25"/>
        <v>4</v>
      </c>
    </row>
    <row r="198" spans="2:50">
      <c r="B198" s="35" t="s">
        <v>1321</v>
      </c>
      <c r="C198" s="35" t="s">
        <v>1322</v>
      </c>
      <c r="D198" s="35">
        <v>39145</v>
      </c>
      <c r="E198" s="36">
        <v>0</v>
      </c>
      <c r="F198" s="67">
        <v>0</v>
      </c>
      <c r="G198" s="67">
        <v>0</v>
      </c>
      <c r="H198" s="67">
        <v>1</v>
      </c>
      <c r="I198" s="67">
        <v>0</v>
      </c>
      <c r="J198" s="67">
        <v>0</v>
      </c>
      <c r="K198" s="67">
        <v>0</v>
      </c>
      <c r="L198" s="67">
        <v>0</v>
      </c>
      <c r="M198" s="67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36">
        <v>0</v>
      </c>
      <c r="AG198" s="36">
        <v>0</v>
      </c>
      <c r="AH198" s="36">
        <v>0</v>
      </c>
      <c r="AI198" s="37">
        <f t="shared" si="26"/>
        <v>1</v>
      </c>
      <c r="AJ198" s="38">
        <f t="shared" si="27"/>
        <v>1</v>
      </c>
      <c r="AK198" s="39">
        <f t="shared" si="28"/>
        <v>1</v>
      </c>
      <c r="AL198" s="69" t="s">
        <v>2469</v>
      </c>
      <c r="AO198" s="2">
        <f t="shared" si="22"/>
        <v>1</v>
      </c>
      <c r="AP198" s="2">
        <f t="shared" si="23"/>
        <v>2.3330000000000002</v>
      </c>
      <c r="AS198">
        <v>3</v>
      </c>
      <c r="AT198">
        <v>4</v>
      </c>
      <c r="AW198" s="93">
        <f t="shared" si="24"/>
        <v>0.25</v>
      </c>
      <c r="AX198">
        <f t="shared" si="25"/>
        <v>4</v>
      </c>
    </row>
    <row r="199" spans="2:50">
      <c r="B199" s="35" t="s">
        <v>2095</v>
      </c>
      <c r="C199" s="35" t="s">
        <v>2096</v>
      </c>
      <c r="D199" s="35">
        <v>39145</v>
      </c>
      <c r="E199" s="36">
        <v>0</v>
      </c>
      <c r="F199" s="67">
        <v>0</v>
      </c>
      <c r="G199" s="67">
        <v>0</v>
      </c>
      <c r="H199" s="67">
        <v>0</v>
      </c>
      <c r="I199" s="67">
        <v>0</v>
      </c>
      <c r="J199" s="67">
        <v>0</v>
      </c>
      <c r="K199" s="67">
        <v>0</v>
      </c>
      <c r="L199" s="67">
        <v>0</v>
      </c>
      <c r="M199" s="67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0</v>
      </c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0</v>
      </c>
      <c r="AG199" s="36">
        <v>0</v>
      </c>
      <c r="AH199" s="36">
        <v>0</v>
      </c>
      <c r="AI199" s="37">
        <f t="shared" si="26"/>
        <v>0</v>
      </c>
      <c r="AJ199" s="38">
        <f t="shared" si="27"/>
        <v>0</v>
      </c>
      <c r="AK199" s="39">
        <f t="shared" si="28"/>
        <v>0</v>
      </c>
      <c r="AL199" s="69" t="s">
        <v>2468</v>
      </c>
      <c r="AO199" s="2">
        <f t="shared" si="22"/>
        <v>0</v>
      </c>
      <c r="AP199" s="2">
        <f t="shared" si="23"/>
        <v>3</v>
      </c>
      <c r="AS199">
        <v>3</v>
      </c>
      <c r="AT199">
        <v>4</v>
      </c>
      <c r="AW199" s="93">
        <f t="shared" si="24"/>
        <v>0.25</v>
      </c>
      <c r="AX199">
        <f t="shared" si="25"/>
        <v>4</v>
      </c>
    </row>
    <row r="200" spans="2:50">
      <c r="B200" s="35" t="s">
        <v>1323</v>
      </c>
      <c r="C200" s="35" t="s">
        <v>1324</v>
      </c>
      <c r="D200" s="35">
        <v>39145</v>
      </c>
      <c r="E200" s="36">
        <v>0</v>
      </c>
      <c r="F200" s="67">
        <v>0</v>
      </c>
      <c r="G200" s="67">
        <v>1</v>
      </c>
      <c r="H200" s="67">
        <v>1</v>
      </c>
      <c r="I200" s="67">
        <v>0</v>
      </c>
      <c r="J200" s="67">
        <v>0</v>
      </c>
      <c r="K200" s="67">
        <v>1</v>
      </c>
      <c r="L200" s="67">
        <v>0</v>
      </c>
      <c r="M200" s="67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1</v>
      </c>
      <c r="V200" s="36">
        <v>0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36">
        <v>0</v>
      </c>
      <c r="AD200" s="36">
        <v>0</v>
      </c>
      <c r="AE200" s="36">
        <v>1</v>
      </c>
      <c r="AF200" s="36">
        <v>0</v>
      </c>
      <c r="AG200" s="36">
        <v>1</v>
      </c>
      <c r="AH200" s="36">
        <v>1</v>
      </c>
      <c r="AI200" s="37">
        <f t="shared" si="26"/>
        <v>8</v>
      </c>
      <c r="AJ200" s="38">
        <f t="shared" si="27"/>
        <v>1</v>
      </c>
      <c r="AK200" s="39">
        <f t="shared" si="28"/>
        <v>8</v>
      </c>
      <c r="AL200" s="69" t="s">
        <v>2466</v>
      </c>
      <c r="AO200" s="2">
        <f t="shared" si="22"/>
        <v>8</v>
      </c>
      <c r="AP200" s="2">
        <f t="shared" si="23"/>
        <v>3.3330000000000002</v>
      </c>
      <c r="AS200">
        <v>3</v>
      </c>
      <c r="AT200">
        <v>4</v>
      </c>
      <c r="AW200" s="93">
        <f t="shared" si="24"/>
        <v>0.25</v>
      </c>
      <c r="AX200">
        <f t="shared" si="25"/>
        <v>4</v>
      </c>
    </row>
    <row r="201" spans="2:50">
      <c r="B201" s="35" t="s">
        <v>1325</v>
      </c>
      <c r="C201" s="35" t="s">
        <v>1326</v>
      </c>
      <c r="D201" s="35">
        <v>39145</v>
      </c>
      <c r="E201" s="36">
        <v>0</v>
      </c>
      <c r="F201" s="67">
        <v>0</v>
      </c>
      <c r="G201" s="67">
        <v>0</v>
      </c>
      <c r="H201" s="67">
        <v>1</v>
      </c>
      <c r="I201" s="67">
        <v>0</v>
      </c>
      <c r="J201" s="67">
        <v>1</v>
      </c>
      <c r="K201" s="67">
        <v>0</v>
      </c>
      <c r="L201" s="67">
        <v>1</v>
      </c>
      <c r="M201" s="67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>
        <v>1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1</v>
      </c>
      <c r="AI201" s="37">
        <f t="shared" si="26"/>
        <v>5</v>
      </c>
      <c r="AJ201" s="38">
        <f t="shared" si="27"/>
        <v>1</v>
      </c>
      <c r="AK201" s="39">
        <f t="shared" si="28"/>
        <v>5</v>
      </c>
      <c r="AL201" s="69" t="s">
        <v>2468</v>
      </c>
      <c r="AO201" s="2">
        <f t="shared" si="22"/>
        <v>5</v>
      </c>
      <c r="AP201" s="2">
        <f t="shared" si="23"/>
        <v>3</v>
      </c>
      <c r="AS201">
        <v>3</v>
      </c>
      <c r="AT201">
        <v>4</v>
      </c>
      <c r="AW201" s="93">
        <f t="shared" si="24"/>
        <v>0.25</v>
      </c>
      <c r="AX201">
        <f t="shared" si="25"/>
        <v>4</v>
      </c>
    </row>
    <row r="202" spans="2:50">
      <c r="B202" s="35" t="s">
        <v>2097</v>
      </c>
      <c r="C202" s="35" t="s">
        <v>2098</v>
      </c>
      <c r="D202" s="35">
        <v>39145</v>
      </c>
      <c r="E202" s="36">
        <v>0</v>
      </c>
      <c r="F202" s="67">
        <v>0</v>
      </c>
      <c r="G202" s="67">
        <v>0</v>
      </c>
      <c r="H202" s="67">
        <v>0</v>
      </c>
      <c r="I202" s="67">
        <v>0</v>
      </c>
      <c r="J202" s="67">
        <v>1</v>
      </c>
      <c r="K202" s="67">
        <v>0</v>
      </c>
      <c r="L202" s="67">
        <v>0</v>
      </c>
      <c r="M202" s="67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36">
        <v>0</v>
      </c>
      <c r="AG202" s="36">
        <v>0</v>
      </c>
      <c r="AH202" s="36">
        <v>0</v>
      </c>
      <c r="AI202" s="37">
        <f t="shared" si="26"/>
        <v>1</v>
      </c>
      <c r="AJ202" s="38">
        <f t="shared" si="27"/>
        <v>1</v>
      </c>
      <c r="AK202" s="39">
        <f t="shared" si="28"/>
        <v>1</v>
      </c>
      <c r="AL202" s="69" t="s">
        <v>2465</v>
      </c>
      <c r="AO202" s="2">
        <f t="shared" si="22"/>
        <v>1</v>
      </c>
      <c r="AP202" s="2">
        <f t="shared" si="23"/>
        <v>3.6669999999999998</v>
      </c>
      <c r="AS202">
        <v>3</v>
      </c>
      <c r="AT202">
        <v>4</v>
      </c>
      <c r="AW202" s="93">
        <f t="shared" si="24"/>
        <v>0.25</v>
      </c>
      <c r="AX202">
        <f t="shared" si="25"/>
        <v>4</v>
      </c>
    </row>
    <row r="203" spans="2:50">
      <c r="B203" s="35" t="s">
        <v>1327</v>
      </c>
      <c r="C203" s="35" t="s">
        <v>1328</v>
      </c>
      <c r="D203" s="35">
        <v>39145</v>
      </c>
      <c r="E203" s="36">
        <v>0</v>
      </c>
      <c r="F203" s="67">
        <v>0</v>
      </c>
      <c r="G203" s="67">
        <v>0</v>
      </c>
      <c r="H203" s="67">
        <v>0</v>
      </c>
      <c r="I203" s="67">
        <v>0</v>
      </c>
      <c r="J203" s="67">
        <v>1</v>
      </c>
      <c r="K203" s="67">
        <v>0</v>
      </c>
      <c r="L203" s="67">
        <v>1</v>
      </c>
      <c r="M203" s="67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36">
        <v>0</v>
      </c>
      <c r="AG203" s="36">
        <v>0</v>
      </c>
      <c r="AH203" s="36">
        <v>0</v>
      </c>
      <c r="AI203" s="37">
        <f t="shared" si="26"/>
        <v>3</v>
      </c>
      <c r="AJ203" s="38">
        <f t="shared" si="27"/>
        <v>1</v>
      </c>
      <c r="AK203" s="39">
        <f t="shared" si="28"/>
        <v>3</v>
      </c>
      <c r="AL203" s="69" t="s">
        <v>2464</v>
      </c>
      <c r="AO203" s="2">
        <f t="shared" si="22"/>
        <v>3</v>
      </c>
      <c r="AP203" s="2">
        <f t="shared" si="23"/>
        <v>4</v>
      </c>
      <c r="AS203">
        <v>3</v>
      </c>
      <c r="AT203">
        <v>4</v>
      </c>
      <c r="AW203" s="93">
        <f t="shared" si="24"/>
        <v>0.25</v>
      </c>
      <c r="AX203">
        <f t="shared" si="25"/>
        <v>4</v>
      </c>
    </row>
    <row r="204" spans="2:50">
      <c r="B204" s="35" t="s">
        <v>1329</v>
      </c>
      <c r="C204" s="35" t="s">
        <v>1330</v>
      </c>
      <c r="D204" s="35">
        <v>39145</v>
      </c>
      <c r="E204" s="36">
        <v>0</v>
      </c>
      <c r="F204" s="67">
        <v>0</v>
      </c>
      <c r="G204" s="67">
        <v>0</v>
      </c>
      <c r="H204" s="67">
        <v>0</v>
      </c>
      <c r="I204" s="67">
        <v>0</v>
      </c>
      <c r="J204" s="67">
        <v>0</v>
      </c>
      <c r="K204" s="67">
        <v>0</v>
      </c>
      <c r="L204" s="67">
        <v>0</v>
      </c>
      <c r="M204" s="67">
        <v>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36">
        <v>0</v>
      </c>
      <c r="AG204" s="36">
        <v>0</v>
      </c>
      <c r="AH204" s="36">
        <v>0</v>
      </c>
      <c r="AI204" s="37">
        <f t="shared" si="26"/>
        <v>0</v>
      </c>
      <c r="AJ204" s="38">
        <f t="shared" si="27"/>
        <v>0</v>
      </c>
      <c r="AK204" s="39">
        <f t="shared" si="28"/>
        <v>0</v>
      </c>
      <c r="AL204" s="69" t="s">
        <v>2468</v>
      </c>
      <c r="AO204" s="2">
        <f t="shared" si="22"/>
        <v>0</v>
      </c>
      <c r="AP204" s="2">
        <f t="shared" si="23"/>
        <v>3</v>
      </c>
      <c r="AS204">
        <v>4</v>
      </c>
      <c r="AT204">
        <v>2.3330000000000002</v>
      </c>
      <c r="AW204" s="93">
        <f t="shared" si="24"/>
        <v>0.33333333333333331</v>
      </c>
      <c r="AX204">
        <f t="shared" si="25"/>
        <v>2.3330000000000002</v>
      </c>
    </row>
    <row r="205" spans="2:50">
      <c r="B205" s="35" t="s">
        <v>2099</v>
      </c>
      <c r="C205" s="35" t="s">
        <v>2100</v>
      </c>
      <c r="D205" s="35">
        <v>39145</v>
      </c>
      <c r="E205" s="36">
        <v>0</v>
      </c>
      <c r="F205" s="67">
        <v>0</v>
      </c>
      <c r="G205" s="67">
        <v>0</v>
      </c>
      <c r="H205" s="67">
        <v>0</v>
      </c>
      <c r="I205" s="67">
        <v>0</v>
      </c>
      <c r="J205" s="67">
        <v>0</v>
      </c>
      <c r="K205" s="67">
        <v>0</v>
      </c>
      <c r="L205" s="67">
        <v>0</v>
      </c>
      <c r="M205" s="67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0</v>
      </c>
      <c r="W205" s="36">
        <v>0</v>
      </c>
      <c r="X205" s="36">
        <v>0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36">
        <v>0</v>
      </c>
      <c r="AE205" s="36">
        <v>0</v>
      </c>
      <c r="AF205" s="36">
        <v>0</v>
      </c>
      <c r="AG205" s="36">
        <v>0</v>
      </c>
      <c r="AH205" s="36">
        <v>0</v>
      </c>
      <c r="AI205" s="37">
        <f t="shared" si="26"/>
        <v>0</v>
      </c>
      <c r="AJ205" s="38">
        <f t="shared" si="27"/>
        <v>0</v>
      </c>
      <c r="AK205" s="39">
        <f t="shared" si="28"/>
        <v>0</v>
      </c>
      <c r="AL205" s="69" t="s">
        <v>2465</v>
      </c>
      <c r="AO205" s="2">
        <f t="shared" si="22"/>
        <v>0</v>
      </c>
      <c r="AP205" s="2">
        <f t="shared" si="23"/>
        <v>3.6669999999999998</v>
      </c>
      <c r="AS205">
        <v>4</v>
      </c>
      <c r="AT205">
        <v>2.3330000000000002</v>
      </c>
      <c r="AW205" s="93">
        <f t="shared" si="24"/>
        <v>0.33333333333333331</v>
      </c>
      <c r="AX205">
        <f t="shared" si="25"/>
        <v>2.3330000000000002</v>
      </c>
    </row>
    <row r="206" spans="2:50">
      <c r="B206" s="35" t="s">
        <v>1331</v>
      </c>
      <c r="C206" s="35" t="s">
        <v>1332</v>
      </c>
      <c r="D206" s="35">
        <v>39145</v>
      </c>
      <c r="E206" s="36">
        <v>0</v>
      </c>
      <c r="F206" s="67">
        <v>0</v>
      </c>
      <c r="G206" s="67">
        <v>0</v>
      </c>
      <c r="H206" s="67">
        <v>0</v>
      </c>
      <c r="I206" s="67">
        <v>0</v>
      </c>
      <c r="J206" s="67">
        <v>0</v>
      </c>
      <c r="K206" s="67">
        <v>0</v>
      </c>
      <c r="L206" s="67">
        <v>0</v>
      </c>
      <c r="M206" s="67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0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36">
        <v>0</v>
      </c>
      <c r="AD206" s="36">
        <v>0</v>
      </c>
      <c r="AE206" s="36">
        <v>0</v>
      </c>
      <c r="AF206" s="36">
        <v>0</v>
      </c>
      <c r="AG206" s="36">
        <v>0</v>
      </c>
      <c r="AH206" s="36">
        <v>0</v>
      </c>
      <c r="AI206" s="37">
        <f t="shared" si="26"/>
        <v>0</v>
      </c>
      <c r="AJ206" s="38">
        <f t="shared" si="27"/>
        <v>0</v>
      </c>
      <c r="AK206" s="39">
        <f t="shared" si="28"/>
        <v>0</v>
      </c>
      <c r="AL206" s="69" t="s">
        <v>2469</v>
      </c>
      <c r="AO206" s="2">
        <f t="shared" si="22"/>
        <v>0</v>
      </c>
      <c r="AP206" s="2">
        <f t="shared" si="23"/>
        <v>2.3330000000000002</v>
      </c>
      <c r="AS206">
        <v>4</v>
      </c>
      <c r="AT206">
        <v>2.3330000000000002</v>
      </c>
      <c r="AW206" s="93">
        <f t="shared" si="24"/>
        <v>0.33333333333333331</v>
      </c>
      <c r="AX206">
        <f t="shared" si="25"/>
        <v>2.3330000000000002</v>
      </c>
    </row>
    <row r="207" spans="2:50">
      <c r="B207" s="35" t="s">
        <v>2101</v>
      </c>
      <c r="C207" s="35" t="s">
        <v>2102</v>
      </c>
      <c r="D207" s="35">
        <v>39145</v>
      </c>
      <c r="E207" s="36">
        <v>0</v>
      </c>
      <c r="F207" s="67">
        <v>1</v>
      </c>
      <c r="G207" s="67">
        <v>0</v>
      </c>
      <c r="H207" s="67">
        <v>0</v>
      </c>
      <c r="I207" s="67">
        <v>1</v>
      </c>
      <c r="J207" s="67">
        <v>0</v>
      </c>
      <c r="K207" s="67">
        <v>1</v>
      </c>
      <c r="L207" s="67">
        <v>1</v>
      </c>
      <c r="M207" s="67">
        <v>0</v>
      </c>
      <c r="N207" s="36">
        <v>0</v>
      </c>
      <c r="O207" s="36">
        <v>0</v>
      </c>
      <c r="P207" s="36">
        <v>0</v>
      </c>
      <c r="Q207" s="36">
        <v>1</v>
      </c>
      <c r="R207" s="36">
        <v>0</v>
      </c>
      <c r="S207" s="36">
        <v>0</v>
      </c>
      <c r="T207" s="36">
        <v>1</v>
      </c>
      <c r="U207" s="36">
        <v>0</v>
      </c>
      <c r="V207" s="36">
        <v>1</v>
      </c>
      <c r="W207" s="36">
        <v>0</v>
      </c>
      <c r="X207" s="36">
        <v>0</v>
      </c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0</v>
      </c>
      <c r="AE207" s="36">
        <v>1</v>
      </c>
      <c r="AF207" s="36">
        <v>0</v>
      </c>
      <c r="AG207" s="36">
        <v>0</v>
      </c>
      <c r="AH207" s="36">
        <v>1</v>
      </c>
      <c r="AI207" s="37">
        <f t="shared" si="26"/>
        <v>10</v>
      </c>
      <c r="AJ207" s="38">
        <f t="shared" si="27"/>
        <v>1</v>
      </c>
      <c r="AK207" s="39">
        <f t="shared" si="28"/>
        <v>10</v>
      </c>
      <c r="AL207" s="69" t="s">
        <v>2466</v>
      </c>
      <c r="AO207" s="2">
        <f t="shared" si="22"/>
        <v>10</v>
      </c>
      <c r="AP207" s="2">
        <f t="shared" si="23"/>
        <v>3.3330000000000002</v>
      </c>
      <c r="AS207">
        <v>4</v>
      </c>
      <c r="AT207">
        <v>2.6669999999999998</v>
      </c>
      <c r="AW207" s="93">
        <f t="shared" si="24"/>
        <v>0.33333333333333331</v>
      </c>
      <c r="AX207">
        <f t="shared" si="25"/>
        <v>2.6669999999999998</v>
      </c>
    </row>
    <row r="208" spans="2:50">
      <c r="B208" s="35" t="s">
        <v>1333</v>
      </c>
      <c r="C208" s="35" t="s">
        <v>1334</v>
      </c>
      <c r="D208" s="35">
        <v>39145</v>
      </c>
      <c r="E208" s="36">
        <v>0</v>
      </c>
      <c r="F208" s="67">
        <v>0</v>
      </c>
      <c r="G208" s="67">
        <v>0</v>
      </c>
      <c r="H208" s="67">
        <v>0</v>
      </c>
      <c r="I208" s="67">
        <v>0</v>
      </c>
      <c r="J208" s="67">
        <v>0</v>
      </c>
      <c r="K208" s="67">
        <v>0</v>
      </c>
      <c r="L208" s="67">
        <v>0</v>
      </c>
      <c r="M208" s="67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36">
        <v>0</v>
      </c>
      <c r="AF208" s="36">
        <v>0</v>
      </c>
      <c r="AG208" s="36">
        <v>0</v>
      </c>
      <c r="AH208" s="36">
        <v>0</v>
      </c>
      <c r="AI208" s="37">
        <f t="shared" si="26"/>
        <v>0</v>
      </c>
      <c r="AJ208" s="38">
        <f t="shared" si="27"/>
        <v>0</v>
      </c>
      <c r="AK208" s="39">
        <f t="shared" si="28"/>
        <v>0</v>
      </c>
      <c r="AL208" s="69" t="s">
        <v>2466</v>
      </c>
      <c r="AO208" s="2">
        <f t="shared" si="22"/>
        <v>0</v>
      </c>
      <c r="AP208" s="2">
        <f t="shared" si="23"/>
        <v>3.3330000000000002</v>
      </c>
      <c r="AS208">
        <v>4</v>
      </c>
      <c r="AT208">
        <v>2.6669999999999998</v>
      </c>
      <c r="AW208" s="93">
        <f t="shared" si="24"/>
        <v>0.33333333333333331</v>
      </c>
      <c r="AX208">
        <f t="shared" si="25"/>
        <v>2.6669999999999998</v>
      </c>
    </row>
    <row r="209" spans="2:50">
      <c r="B209" s="35" t="s">
        <v>1335</v>
      </c>
      <c r="C209" s="35" t="s">
        <v>1336</v>
      </c>
      <c r="D209" s="35">
        <v>39145</v>
      </c>
      <c r="E209" s="36">
        <v>0</v>
      </c>
      <c r="F209" s="67">
        <v>0</v>
      </c>
      <c r="G209" s="67">
        <v>0</v>
      </c>
      <c r="H209" s="67">
        <v>1</v>
      </c>
      <c r="I209" s="67">
        <v>0</v>
      </c>
      <c r="J209" s="67">
        <v>1</v>
      </c>
      <c r="K209" s="67">
        <v>0</v>
      </c>
      <c r="L209" s="67">
        <v>1</v>
      </c>
      <c r="M209" s="67">
        <v>0</v>
      </c>
      <c r="N209" s="36">
        <v>0</v>
      </c>
      <c r="O209" s="36">
        <v>0</v>
      </c>
      <c r="P209" s="36">
        <v>1</v>
      </c>
      <c r="Q209" s="36">
        <v>0</v>
      </c>
      <c r="R209" s="36">
        <v>1</v>
      </c>
      <c r="S209" s="36">
        <v>0</v>
      </c>
      <c r="T209" s="36">
        <v>1</v>
      </c>
      <c r="U209" s="36">
        <v>0</v>
      </c>
      <c r="V209" s="36">
        <v>1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36">
        <v>0</v>
      </c>
      <c r="AF209" s="36">
        <v>1</v>
      </c>
      <c r="AG209" s="36">
        <v>0</v>
      </c>
      <c r="AH209" s="36">
        <v>1</v>
      </c>
      <c r="AI209" s="37">
        <f t="shared" si="26"/>
        <v>9</v>
      </c>
      <c r="AJ209" s="38">
        <f t="shared" si="27"/>
        <v>1</v>
      </c>
      <c r="AK209" s="39">
        <f t="shared" si="28"/>
        <v>9</v>
      </c>
      <c r="AL209" s="69" t="s">
        <v>2467</v>
      </c>
      <c r="AO209" s="2">
        <f t="shared" si="22"/>
        <v>9</v>
      </c>
      <c r="AP209" s="2">
        <f t="shared" si="23"/>
        <v>2.6669999999999998</v>
      </c>
      <c r="AS209">
        <v>4</v>
      </c>
      <c r="AT209">
        <v>3</v>
      </c>
      <c r="AW209" s="93">
        <f t="shared" si="24"/>
        <v>0.33333333333333331</v>
      </c>
      <c r="AX209">
        <f t="shared" si="25"/>
        <v>3</v>
      </c>
    </row>
    <row r="210" spans="2:50">
      <c r="B210" s="35" t="s">
        <v>1337</v>
      </c>
      <c r="C210" s="35" t="s">
        <v>1338</v>
      </c>
      <c r="D210" s="35">
        <v>39145</v>
      </c>
      <c r="E210" s="36">
        <v>0</v>
      </c>
      <c r="F210" s="67">
        <v>0</v>
      </c>
      <c r="G210" s="67">
        <v>0</v>
      </c>
      <c r="H210" s="67">
        <v>0</v>
      </c>
      <c r="I210" s="67">
        <v>0</v>
      </c>
      <c r="J210" s="67">
        <v>0</v>
      </c>
      <c r="K210" s="67">
        <v>0</v>
      </c>
      <c r="L210" s="67">
        <v>0</v>
      </c>
      <c r="M210" s="67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0</v>
      </c>
      <c r="AF210" s="36">
        <v>0</v>
      </c>
      <c r="AG210" s="36">
        <v>0</v>
      </c>
      <c r="AH210" s="36">
        <v>0</v>
      </c>
      <c r="AI210" s="37">
        <f t="shared" si="26"/>
        <v>0</v>
      </c>
      <c r="AJ210" s="38">
        <f t="shared" si="27"/>
        <v>0</v>
      </c>
      <c r="AK210" s="39">
        <f t="shared" si="28"/>
        <v>0</v>
      </c>
      <c r="AL210" s="69" t="s">
        <v>2468</v>
      </c>
      <c r="AO210" s="2">
        <f t="shared" si="22"/>
        <v>0</v>
      </c>
      <c r="AP210" s="2">
        <f t="shared" si="23"/>
        <v>3</v>
      </c>
      <c r="AS210">
        <v>4</v>
      </c>
      <c r="AT210">
        <v>3</v>
      </c>
      <c r="AW210" s="93">
        <f t="shared" si="24"/>
        <v>0.33333333333333331</v>
      </c>
      <c r="AX210">
        <f t="shared" si="25"/>
        <v>3</v>
      </c>
    </row>
    <row r="211" spans="2:50">
      <c r="B211" s="35" t="s">
        <v>1339</v>
      </c>
      <c r="C211" s="35" t="s">
        <v>1340</v>
      </c>
      <c r="D211" s="35">
        <v>39145</v>
      </c>
      <c r="E211" s="36">
        <v>0</v>
      </c>
      <c r="F211" s="67">
        <v>0</v>
      </c>
      <c r="G211" s="67">
        <v>0</v>
      </c>
      <c r="H211" s="67">
        <v>0</v>
      </c>
      <c r="I211" s="67">
        <v>0</v>
      </c>
      <c r="J211" s="67">
        <v>0</v>
      </c>
      <c r="K211" s="67">
        <v>0</v>
      </c>
      <c r="L211" s="67">
        <v>0</v>
      </c>
      <c r="M211" s="67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36">
        <v>0</v>
      </c>
      <c r="AG211" s="36">
        <v>0</v>
      </c>
      <c r="AH211" s="36">
        <v>0</v>
      </c>
      <c r="AI211" s="37">
        <f t="shared" si="26"/>
        <v>0</v>
      </c>
      <c r="AJ211" s="38">
        <f t="shared" si="27"/>
        <v>0</v>
      </c>
      <c r="AK211" s="39">
        <f t="shared" si="28"/>
        <v>0</v>
      </c>
      <c r="AL211" s="69" t="s">
        <v>2464</v>
      </c>
      <c r="AO211" s="2">
        <f t="shared" si="22"/>
        <v>0</v>
      </c>
      <c r="AP211" s="2">
        <f t="shared" si="23"/>
        <v>4</v>
      </c>
      <c r="AS211">
        <v>4</v>
      </c>
      <c r="AT211">
        <v>3</v>
      </c>
      <c r="AW211" s="93">
        <f t="shared" si="24"/>
        <v>0.33333333333333331</v>
      </c>
      <c r="AX211">
        <f t="shared" si="25"/>
        <v>3</v>
      </c>
    </row>
    <row r="212" spans="2:50">
      <c r="B212" s="35" t="s">
        <v>1341</v>
      </c>
      <c r="C212" s="35" t="s">
        <v>1342</v>
      </c>
      <c r="D212" s="35">
        <v>39145</v>
      </c>
      <c r="E212" s="36">
        <v>0</v>
      </c>
      <c r="F212" s="67">
        <v>0</v>
      </c>
      <c r="G212" s="67">
        <v>1</v>
      </c>
      <c r="H212" s="67">
        <v>0</v>
      </c>
      <c r="I212" s="67">
        <v>1</v>
      </c>
      <c r="J212" s="67">
        <v>0</v>
      </c>
      <c r="K212" s="67">
        <v>1</v>
      </c>
      <c r="L212" s="67">
        <v>0</v>
      </c>
      <c r="M212" s="67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1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1</v>
      </c>
      <c r="AH212" s="36">
        <v>1</v>
      </c>
      <c r="AI212" s="37">
        <f t="shared" si="26"/>
        <v>6</v>
      </c>
      <c r="AJ212" s="38">
        <f t="shared" si="27"/>
        <v>1</v>
      </c>
      <c r="AK212" s="39">
        <f t="shared" si="28"/>
        <v>6</v>
      </c>
      <c r="AL212" s="69" t="s">
        <v>2464</v>
      </c>
      <c r="AO212" s="2">
        <f t="shared" si="22"/>
        <v>6</v>
      </c>
      <c r="AP212" s="2">
        <f t="shared" si="23"/>
        <v>4</v>
      </c>
      <c r="AS212">
        <v>4</v>
      </c>
      <c r="AT212">
        <v>3</v>
      </c>
      <c r="AW212" s="93">
        <f t="shared" si="24"/>
        <v>0.33333333333333331</v>
      </c>
      <c r="AX212">
        <f t="shared" si="25"/>
        <v>3</v>
      </c>
    </row>
    <row r="213" spans="2:50">
      <c r="B213" s="35" t="s">
        <v>1343</v>
      </c>
      <c r="C213" s="35" t="s">
        <v>1344</v>
      </c>
      <c r="D213" s="35">
        <v>39145</v>
      </c>
      <c r="E213" s="36">
        <v>0</v>
      </c>
      <c r="F213" s="67">
        <v>0</v>
      </c>
      <c r="G213" s="67">
        <v>0</v>
      </c>
      <c r="H213" s="67">
        <v>0</v>
      </c>
      <c r="I213" s="67">
        <v>0</v>
      </c>
      <c r="J213" s="67">
        <v>0</v>
      </c>
      <c r="K213" s="67">
        <v>0</v>
      </c>
      <c r="L213" s="67">
        <v>1</v>
      </c>
      <c r="M213" s="67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1</v>
      </c>
      <c r="U213" s="36">
        <v>0</v>
      </c>
      <c r="V213" s="36">
        <v>0</v>
      </c>
      <c r="W213" s="36">
        <v>1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1</v>
      </c>
      <c r="AG213" s="36">
        <v>0</v>
      </c>
      <c r="AH213" s="36">
        <v>1</v>
      </c>
      <c r="AI213" s="37">
        <f t="shared" si="26"/>
        <v>5</v>
      </c>
      <c r="AJ213" s="38">
        <f t="shared" si="27"/>
        <v>1</v>
      </c>
      <c r="AK213" s="39">
        <f t="shared" si="28"/>
        <v>5</v>
      </c>
      <c r="AL213" s="69" t="s">
        <v>2466</v>
      </c>
      <c r="AO213" s="2">
        <f t="shared" si="22"/>
        <v>5</v>
      </c>
      <c r="AP213" s="2">
        <f t="shared" si="23"/>
        <v>3.3330000000000002</v>
      </c>
      <c r="AS213">
        <v>4</v>
      </c>
      <c r="AT213">
        <v>3</v>
      </c>
      <c r="AW213" s="93">
        <f t="shared" si="24"/>
        <v>0.33333333333333331</v>
      </c>
      <c r="AX213">
        <f t="shared" si="25"/>
        <v>3</v>
      </c>
    </row>
    <row r="214" spans="2:50">
      <c r="B214" s="35" t="s">
        <v>2103</v>
      </c>
      <c r="C214" s="35" t="s">
        <v>2104</v>
      </c>
      <c r="D214" s="35">
        <v>39145</v>
      </c>
      <c r="E214" s="36">
        <v>0</v>
      </c>
      <c r="F214" s="67">
        <v>0</v>
      </c>
      <c r="G214" s="67">
        <v>0</v>
      </c>
      <c r="H214" s="67">
        <v>0</v>
      </c>
      <c r="I214" s="67">
        <v>0</v>
      </c>
      <c r="J214" s="67">
        <v>0</v>
      </c>
      <c r="K214" s="67">
        <v>0</v>
      </c>
      <c r="L214" s="67">
        <v>0</v>
      </c>
      <c r="M214" s="67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7">
        <f t="shared" si="26"/>
        <v>0</v>
      </c>
      <c r="AJ214" s="38">
        <f t="shared" si="27"/>
        <v>0</v>
      </c>
      <c r="AK214" s="39">
        <f t="shared" si="28"/>
        <v>0</v>
      </c>
      <c r="AL214" s="69" t="s">
        <v>2464</v>
      </c>
      <c r="AO214" s="2">
        <f t="shared" si="22"/>
        <v>0</v>
      </c>
      <c r="AP214" s="2">
        <f t="shared" si="23"/>
        <v>4</v>
      </c>
      <c r="AS214">
        <v>4</v>
      </c>
      <c r="AT214">
        <v>3</v>
      </c>
      <c r="AW214" s="93">
        <f t="shared" si="24"/>
        <v>0.33333333333333331</v>
      </c>
      <c r="AX214">
        <f t="shared" si="25"/>
        <v>3</v>
      </c>
    </row>
    <row r="215" spans="2:50">
      <c r="B215" s="35" t="s">
        <v>1345</v>
      </c>
      <c r="C215" s="35" t="s">
        <v>1346</v>
      </c>
      <c r="D215" s="35">
        <v>39145</v>
      </c>
      <c r="E215" s="36">
        <v>0</v>
      </c>
      <c r="F215" s="67">
        <v>0</v>
      </c>
      <c r="G215" s="67">
        <v>0</v>
      </c>
      <c r="H215" s="67">
        <v>0</v>
      </c>
      <c r="I215" s="67">
        <v>0</v>
      </c>
      <c r="J215" s="67">
        <v>0</v>
      </c>
      <c r="K215" s="67">
        <v>0</v>
      </c>
      <c r="L215" s="67">
        <v>0</v>
      </c>
      <c r="M215" s="67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6">
        <v>0</v>
      </c>
      <c r="AG215" s="36">
        <v>0</v>
      </c>
      <c r="AH215" s="36">
        <v>0</v>
      </c>
      <c r="AI215" s="37">
        <f t="shared" si="26"/>
        <v>0</v>
      </c>
      <c r="AJ215" s="38">
        <f t="shared" si="27"/>
        <v>0</v>
      </c>
      <c r="AK215" s="39">
        <f t="shared" si="28"/>
        <v>0</v>
      </c>
      <c r="AL215" s="69" t="s">
        <v>2466</v>
      </c>
      <c r="AO215" s="2">
        <f t="shared" si="22"/>
        <v>0</v>
      </c>
      <c r="AP215" s="2">
        <f t="shared" si="23"/>
        <v>3.3330000000000002</v>
      </c>
      <c r="AS215">
        <v>4</v>
      </c>
      <c r="AT215">
        <v>3</v>
      </c>
      <c r="AW215" s="93">
        <f t="shared" si="24"/>
        <v>0.33333333333333331</v>
      </c>
      <c r="AX215">
        <f t="shared" si="25"/>
        <v>3</v>
      </c>
    </row>
    <row r="216" spans="2:50">
      <c r="B216" s="35" t="s">
        <v>1347</v>
      </c>
      <c r="C216" s="35" t="s">
        <v>1348</v>
      </c>
      <c r="D216" s="35">
        <v>39145</v>
      </c>
      <c r="E216" s="36">
        <v>0</v>
      </c>
      <c r="F216" s="67">
        <v>0</v>
      </c>
      <c r="G216" s="67">
        <v>0</v>
      </c>
      <c r="H216" s="67">
        <v>1</v>
      </c>
      <c r="I216" s="67">
        <v>0</v>
      </c>
      <c r="J216" s="67">
        <v>0</v>
      </c>
      <c r="K216" s="67">
        <v>0</v>
      </c>
      <c r="L216" s="67">
        <v>0</v>
      </c>
      <c r="M216" s="67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6">
        <v>0</v>
      </c>
      <c r="AG216" s="36">
        <v>0</v>
      </c>
      <c r="AH216" s="36">
        <v>0</v>
      </c>
      <c r="AI216" s="37">
        <f t="shared" si="26"/>
        <v>1</v>
      </c>
      <c r="AJ216" s="38">
        <f t="shared" si="27"/>
        <v>1</v>
      </c>
      <c r="AK216" s="39">
        <f t="shared" si="28"/>
        <v>1</v>
      </c>
      <c r="AL216" s="69" t="s">
        <v>2464</v>
      </c>
      <c r="AO216" s="2">
        <f t="shared" si="22"/>
        <v>1</v>
      </c>
      <c r="AP216" s="2">
        <f t="shared" si="23"/>
        <v>4</v>
      </c>
      <c r="AS216">
        <v>4</v>
      </c>
      <c r="AT216">
        <v>3</v>
      </c>
      <c r="AW216" s="93">
        <f t="shared" si="24"/>
        <v>0.33333333333333331</v>
      </c>
      <c r="AX216">
        <f t="shared" si="25"/>
        <v>3</v>
      </c>
    </row>
    <row r="217" spans="2:50">
      <c r="B217" s="35" t="s">
        <v>1349</v>
      </c>
      <c r="C217" s="35" t="s">
        <v>1350</v>
      </c>
      <c r="D217" s="35">
        <v>39145</v>
      </c>
      <c r="E217" s="36">
        <v>0</v>
      </c>
      <c r="F217" s="67">
        <v>0</v>
      </c>
      <c r="G217" s="67">
        <v>0</v>
      </c>
      <c r="H217" s="67">
        <v>0</v>
      </c>
      <c r="I217" s="67">
        <v>0</v>
      </c>
      <c r="J217" s="67">
        <v>0</v>
      </c>
      <c r="K217" s="67">
        <v>1</v>
      </c>
      <c r="L217" s="67">
        <v>0</v>
      </c>
      <c r="M217" s="67">
        <v>0</v>
      </c>
      <c r="N217" s="36">
        <v>0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36">
        <v>1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36">
        <v>0</v>
      </c>
      <c r="AD217" s="36">
        <v>0</v>
      </c>
      <c r="AE217" s="36">
        <v>0</v>
      </c>
      <c r="AF217" s="36">
        <v>0</v>
      </c>
      <c r="AG217" s="36">
        <v>1</v>
      </c>
      <c r="AH217" s="36">
        <v>1</v>
      </c>
      <c r="AI217" s="37">
        <f t="shared" si="26"/>
        <v>4</v>
      </c>
      <c r="AJ217" s="38">
        <f t="shared" si="27"/>
        <v>1</v>
      </c>
      <c r="AK217" s="39">
        <f t="shared" si="28"/>
        <v>4</v>
      </c>
      <c r="AL217" s="69" t="s">
        <v>2464</v>
      </c>
      <c r="AO217" s="2">
        <f t="shared" ref="AO217:AO280" si="29">AI217</f>
        <v>4</v>
      </c>
      <c r="AP217" s="2">
        <f t="shared" ref="AP217:AP280" si="30">VLOOKUP(AL217,$AM$3:$AN$18,2,FALSE)</f>
        <v>4</v>
      </c>
      <c r="AS217">
        <v>4</v>
      </c>
      <c r="AT217">
        <v>3.3330000000000002</v>
      </c>
      <c r="AW217" s="93">
        <f t="shared" ref="AW217:AW280" si="31">AS217/12</f>
        <v>0.33333333333333331</v>
      </c>
      <c r="AX217">
        <f t="shared" ref="AX217:AX280" si="32">AT217</f>
        <v>3.3330000000000002</v>
      </c>
    </row>
    <row r="218" spans="2:50">
      <c r="B218" s="35" t="s">
        <v>2105</v>
      </c>
      <c r="C218" s="35" t="s">
        <v>2106</v>
      </c>
      <c r="D218" s="35">
        <v>39145</v>
      </c>
      <c r="E218" s="36">
        <v>0</v>
      </c>
      <c r="F218" s="67">
        <v>0</v>
      </c>
      <c r="G218" s="67">
        <v>0</v>
      </c>
      <c r="H218" s="67">
        <v>0</v>
      </c>
      <c r="I218" s="67">
        <v>0</v>
      </c>
      <c r="J218" s="67">
        <v>0</v>
      </c>
      <c r="K218" s="67">
        <v>0</v>
      </c>
      <c r="L218" s="67">
        <v>0</v>
      </c>
      <c r="M218" s="67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36">
        <v>0</v>
      </c>
      <c r="AD218" s="36">
        <v>0</v>
      </c>
      <c r="AE218" s="36">
        <v>0</v>
      </c>
      <c r="AF218" s="36">
        <v>0</v>
      </c>
      <c r="AG218" s="36">
        <v>0</v>
      </c>
      <c r="AH218" s="36">
        <v>0</v>
      </c>
      <c r="AI218" s="37">
        <f t="shared" si="26"/>
        <v>0</v>
      </c>
      <c r="AJ218" s="38">
        <f t="shared" si="27"/>
        <v>0</v>
      </c>
      <c r="AK218" s="39">
        <f t="shared" si="28"/>
        <v>0</v>
      </c>
      <c r="AL218" s="69" t="s">
        <v>2472</v>
      </c>
      <c r="AO218" s="2">
        <f t="shared" si="29"/>
        <v>0</v>
      </c>
      <c r="AP218" s="2">
        <f t="shared" si="30"/>
        <v>2</v>
      </c>
      <c r="AS218">
        <v>4</v>
      </c>
      <c r="AT218">
        <v>3.3330000000000002</v>
      </c>
      <c r="AW218" s="93">
        <f t="shared" si="31"/>
        <v>0.33333333333333331</v>
      </c>
      <c r="AX218">
        <f t="shared" si="32"/>
        <v>3.3330000000000002</v>
      </c>
    </row>
    <row r="219" spans="2:50">
      <c r="B219" s="35" t="s">
        <v>1351</v>
      </c>
      <c r="C219" s="35" t="s">
        <v>1352</v>
      </c>
      <c r="D219" s="35">
        <v>39145</v>
      </c>
      <c r="E219" s="36">
        <v>0</v>
      </c>
      <c r="F219" s="67">
        <v>0</v>
      </c>
      <c r="G219" s="67">
        <v>0</v>
      </c>
      <c r="H219" s="67">
        <v>0</v>
      </c>
      <c r="I219" s="67">
        <v>0</v>
      </c>
      <c r="J219" s="67">
        <v>0</v>
      </c>
      <c r="K219" s="67">
        <v>0</v>
      </c>
      <c r="L219" s="67">
        <v>0</v>
      </c>
      <c r="M219" s="67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0</v>
      </c>
      <c r="W219" s="36">
        <v>1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36">
        <v>0</v>
      </c>
      <c r="AE219" s="36">
        <v>0</v>
      </c>
      <c r="AF219" s="36">
        <v>0</v>
      </c>
      <c r="AG219" s="36">
        <v>0</v>
      </c>
      <c r="AH219" s="36">
        <v>1</v>
      </c>
      <c r="AI219" s="37">
        <f t="shared" si="26"/>
        <v>3</v>
      </c>
      <c r="AJ219" s="38">
        <f t="shared" si="27"/>
        <v>1</v>
      </c>
      <c r="AK219" s="39">
        <f t="shared" si="28"/>
        <v>3</v>
      </c>
      <c r="AL219" s="69" t="s">
        <v>2464</v>
      </c>
      <c r="AO219" s="2">
        <f t="shared" si="29"/>
        <v>3</v>
      </c>
      <c r="AP219" s="2">
        <f t="shared" si="30"/>
        <v>4</v>
      </c>
      <c r="AS219">
        <v>4</v>
      </c>
      <c r="AT219">
        <v>3.3330000000000002</v>
      </c>
      <c r="AW219" s="93">
        <f t="shared" si="31"/>
        <v>0.33333333333333331</v>
      </c>
      <c r="AX219">
        <f t="shared" si="32"/>
        <v>3.3330000000000002</v>
      </c>
    </row>
    <row r="220" spans="2:50">
      <c r="B220" s="35" t="s">
        <v>1353</v>
      </c>
      <c r="C220" s="35" t="s">
        <v>1354</v>
      </c>
      <c r="D220" s="35">
        <v>39145</v>
      </c>
      <c r="E220" s="36">
        <v>0</v>
      </c>
      <c r="F220" s="67">
        <v>0</v>
      </c>
      <c r="G220" s="67">
        <v>0</v>
      </c>
      <c r="H220" s="67">
        <v>0</v>
      </c>
      <c r="I220" s="67">
        <v>0</v>
      </c>
      <c r="J220" s="67">
        <v>0</v>
      </c>
      <c r="K220" s="67">
        <v>0</v>
      </c>
      <c r="L220" s="67">
        <v>0</v>
      </c>
      <c r="M220" s="67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36">
        <v>0</v>
      </c>
      <c r="AG220" s="36">
        <v>0</v>
      </c>
      <c r="AH220" s="36">
        <v>0</v>
      </c>
      <c r="AI220" s="37">
        <f t="shared" si="26"/>
        <v>0</v>
      </c>
      <c r="AJ220" s="38">
        <f t="shared" si="27"/>
        <v>0</v>
      </c>
      <c r="AK220" s="39">
        <f t="shared" si="28"/>
        <v>0</v>
      </c>
      <c r="AL220" s="69" t="s">
        <v>2467</v>
      </c>
      <c r="AO220" s="2">
        <f t="shared" si="29"/>
        <v>0</v>
      </c>
      <c r="AP220" s="2">
        <f t="shared" si="30"/>
        <v>2.6669999999999998</v>
      </c>
      <c r="AS220">
        <v>4</v>
      </c>
      <c r="AT220">
        <v>3.6669999999999998</v>
      </c>
      <c r="AW220" s="93">
        <f t="shared" si="31"/>
        <v>0.33333333333333331</v>
      </c>
      <c r="AX220">
        <f t="shared" si="32"/>
        <v>3.6669999999999998</v>
      </c>
    </row>
    <row r="221" spans="2:50">
      <c r="B221" s="35" t="s">
        <v>1355</v>
      </c>
      <c r="C221" s="35" t="s">
        <v>1356</v>
      </c>
      <c r="D221" s="35">
        <v>39145</v>
      </c>
      <c r="E221" s="36">
        <v>0</v>
      </c>
      <c r="F221" s="67">
        <v>0</v>
      </c>
      <c r="G221" s="67">
        <v>0</v>
      </c>
      <c r="H221" s="67">
        <v>0</v>
      </c>
      <c r="I221" s="67">
        <v>1</v>
      </c>
      <c r="J221" s="67">
        <v>0</v>
      </c>
      <c r="K221" s="67">
        <v>0</v>
      </c>
      <c r="L221" s="67">
        <v>1</v>
      </c>
      <c r="M221" s="67">
        <v>0</v>
      </c>
      <c r="N221" s="36">
        <v>0</v>
      </c>
      <c r="O221" s="36">
        <v>0</v>
      </c>
      <c r="P221" s="36">
        <v>0</v>
      </c>
      <c r="Q221" s="36">
        <v>1</v>
      </c>
      <c r="R221" s="36">
        <v>1</v>
      </c>
      <c r="S221" s="36">
        <v>0</v>
      </c>
      <c r="T221" s="36">
        <v>0</v>
      </c>
      <c r="U221" s="36">
        <v>0</v>
      </c>
      <c r="V221" s="36">
        <v>1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0</v>
      </c>
      <c r="AE221" s="36">
        <v>0</v>
      </c>
      <c r="AF221" s="36">
        <v>0</v>
      </c>
      <c r="AG221" s="36">
        <v>1</v>
      </c>
      <c r="AH221" s="36">
        <v>1</v>
      </c>
      <c r="AI221" s="37">
        <f t="shared" si="26"/>
        <v>7</v>
      </c>
      <c r="AJ221" s="38">
        <f t="shared" si="27"/>
        <v>1</v>
      </c>
      <c r="AK221" s="39">
        <f t="shared" si="28"/>
        <v>7</v>
      </c>
      <c r="AL221" s="69" t="s">
        <v>2468</v>
      </c>
      <c r="AO221" s="2">
        <f t="shared" si="29"/>
        <v>7</v>
      </c>
      <c r="AP221" s="2">
        <f t="shared" si="30"/>
        <v>3</v>
      </c>
      <c r="AS221">
        <v>4</v>
      </c>
      <c r="AT221">
        <v>4</v>
      </c>
      <c r="AW221" s="93">
        <f t="shared" si="31"/>
        <v>0.33333333333333331</v>
      </c>
      <c r="AX221">
        <f t="shared" si="32"/>
        <v>4</v>
      </c>
    </row>
    <row r="222" spans="2:50">
      <c r="B222" s="35" t="s">
        <v>2107</v>
      </c>
      <c r="C222" s="35" t="s">
        <v>2108</v>
      </c>
      <c r="D222" s="35">
        <v>39145</v>
      </c>
      <c r="E222" s="36">
        <v>0</v>
      </c>
      <c r="F222" s="67">
        <v>0</v>
      </c>
      <c r="G222" s="67">
        <v>1</v>
      </c>
      <c r="H222" s="67">
        <v>0</v>
      </c>
      <c r="I222" s="67">
        <v>1</v>
      </c>
      <c r="J222" s="67">
        <v>0</v>
      </c>
      <c r="K222" s="67">
        <v>1</v>
      </c>
      <c r="L222" s="67">
        <v>0</v>
      </c>
      <c r="M222" s="67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1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6">
        <v>0</v>
      </c>
      <c r="AH222" s="36">
        <v>0</v>
      </c>
      <c r="AI222" s="37">
        <f t="shared" si="26"/>
        <v>5</v>
      </c>
      <c r="AJ222" s="38">
        <f t="shared" si="27"/>
        <v>1</v>
      </c>
      <c r="AK222" s="39">
        <f t="shared" si="28"/>
        <v>5</v>
      </c>
      <c r="AL222" s="69" t="s">
        <v>2479</v>
      </c>
      <c r="AO222" s="2">
        <f t="shared" si="29"/>
        <v>5</v>
      </c>
      <c r="AP222" s="2" t="str">
        <f t="shared" si="30"/>
        <v>QQQ</v>
      </c>
      <c r="AS222">
        <v>4</v>
      </c>
      <c r="AT222">
        <v>4</v>
      </c>
      <c r="AW222" s="93">
        <f t="shared" si="31"/>
        <v>0.33333333333333331</v>
      </c>
      <c r="AX222">
        <f t="shared" si="32"/>
        <v>4</v>
      </c>
    </row>
    <row r="223" spans="2:50">
      <c r="B223" s="35" t="s">
        <v>1357</v>
      </c>
      <c r="C223" s="35" t="s">
        <v>1358</v>
      </c>
      <c r="D223" s="35">
        <v>39145</v>
      </c>
      <c r="E223" s="36">
        <v>0</v>
      </c>
      <c r="F223" s="67">
        <v>0</v>
      </c>
      <c r="G223" s="67">
        <v>0</v>
      </c>
      <c r="H223" s="67">
        <v>0</v>
      </c>
      <c r="I223" s="67">
        <v>0</v>
      </c>
      <c r="J223" s="67">
        <v>0</v>
      </c>
      <c r="K223" s="67">
        <v>0</v>
      </c>
      <c r="L223" s="67">
        <v>0</v>
      </c>
      <c r="M223" s="67">
        <v>0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36">
        <v>0</v>
      </c>
      <c r="AG223" s="36">
        <v>1</v>
      </c>
      <c r="AH223" s="36">
        <v>0</v>
      </c>
      <c r="AI223" s="37">
        <f t="shared" si="26"/>
        <v>1</v>
      </c>
      <c r="AJ223" s="38">
        <f t="shared" si="27"/>
        <v>1</v>
      </c>
      <c r="AK223" s="39">
        <f t="shared" si="28"/>
        <v>1</v>
      </c>
      <c r="AL223" s="69" t="s">
        <v>2477</v>
      </c>
      <c r="AO223" s="2">
        <f t="shared" si="29"/>
        <v>1</v>
      </c>
      <c r="AP223" s="2">
        <f t="shared" si="30"/>
        <v>1.667</v>
      </c>
      <c r="AS223">
        <v>4</v>
      </c>
      <c r="AT223">
        <v>4</v>
      </c>
      <c r="AW223" s="93">
        <f t="shared" si="31"/>
        <v>0.33333333333333331</v>
      </c>
      <c r="AX223">
        <f t="shared" si="32"/>
        <v>4</v>
      </c>
    </row>
    <row r="224" spans="2:50">
      <c r="B224" s="35" t="s">
        <v>2109</v>
      </c>
      <c r="C224" s="35" t="s">
        <v>2110</v>
      </c>
      <c r="D224" s="35">
        <v>39145</v>
      </c>
      <c r="E224" s="36">
        <v>0</v>
      </c>
      <c r="F224" s="67">
        <v>0</v>
      </c>
      <c r="G224" s="67">
        <v>1</v>
      </c>
      <c r="H224" s="67">
        <v>0</v>
      </c>
      <c r="I224" s="67">
        <v>1</v>
      </c>
      <c r="J224" s="67">
        <v>0</v>
      </c>
      <c r="K224" s="67">
        <v>1</v>
      </c>
      <c r="L224" s="67">
        <v>0</v>
      </c>
      <c r="M224" s="67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36">
        <v>0</v>
      </c>
      <c r="AG224" s="36">
        <v>0</v>
      </c>
      <c r="AH224" s="36">
        <v>0</v>
      </c>
      <c r="AI224" s="37">
        <f t="shared" si="26"/>
        <v>3</v>
      </c>
      <c r="AJ224" s="38">
        <f t="shared" si="27"/>
        <v>1</v>
      </c>
      <c r="AK224" s="39">
        <f t="shared" si="28"/>
        <v>3</v>
      </c>
      <c r="AL224" s="69" t="s">
        <v>2464</v>
      </c>
      <c r="AO224" s="2">
        <f t="shared" si="29"/>
        <v>3</v>
      </c>
      <c r="AP224" s="2">
        <f t="shared" si="30"/>
        <v>4</v>
      </c>
      <c r="AS224">
        <v>4</v>
      </c>
      <c r="AT224">
        <v>4</v>
      </c>
      <c r="AW224" s="93">
        <f t="shared" si="31"/>
        <v>0.33333333333333331</v>
      </c>
      <c r="AX224">
        <f t="shared" si="32"/>
        <v>4</v>
      </c>
    </row>
    <row r="225" spans="2:50">
      <c r="B225" s="35" t="s">
        <v>1359</v>
      </c>
      <c r="C225" s="35" t="s">
        <v>1360</v>
      </c>
      <c r="D225" s="35">
        <v>39145</v>
      </c>
      <c r="E225" s="36">
        <v>0</v>
      </c>
      <c r="F225" s="67">
        <v>0</v>
      </c>
      <c r="G225" s="67">
        <v>0</v>
      </c>
      <c r="H225" s="67">
        <v>0</v>
      </c>
      <c r="I225" s="67">
        <v>0</v>
      </c>
      <c r="J225" s="67">
        <v>0</v>
      </c>
      <c r="K225" s="67">
        <v>0</v>
      </c>
      <c r="L225" s="67">
        <v>0</v>
      </c>
      <c r="M225" s="67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36">
        <v>0</v>
      </c>
      <c r="AG225" s="36">
        <v>0</v>
      </c>
      <c r="AH225" s="36">
        <v>0</v>
      </c>
      <c r="AI225" s="37">
        <f t="shared" si="26"/>
        <v>0</v>
      </c>
      <c r="AJ225" s="38">
        <f t="shared" si="27"/>
        <v>0</v>
      </c>
      <c r="AK225" s="39">
        <f t="shared" si="28"/>
        <v>0</v>
      </c>
      <c r="AL225" s="69" t="s">
        <v>2466</v>
      </c>
      <c r="AO225" s="2">
        <f t="shared" si="29"/>
        <v>0</v>
      </c>
      <c r="AP225" s="2">
        <f t="shared" si="30"/>
        <v>3.3330000000000002</v>
      </c>
      <c r="AS225">
        <v>4</v>
      </c>
      <c r="AT225">
        <v>4</v>
      </c>
      <c r="AW225" s="93">
        <f t="shared" si="31"/>
        <v>0.33333333333333331</v>
      </c>
      <c r="AX225">
        <f t="shared" si="32"/>
        <v>4</v>
      </c>
    </row>
    <row r="226" spans="2:50">
      <c r="B226" s="35" t="s">
        <v>2111</v>
      </c>
      <c r="C226" s="35" t="s">
        <v>2112</v>
      </c>
      <c r="D226" s="35">
        <v>39145</v>
      </c>
      <c r="E226" s="36">
        <v>0</v>
      </c>
      <c r="F226" s="67">
        <v>0</v>
      </c>
      <c r="G226" s="67">
        <v>0</v>
      </c>
      <c r="H226" s="67">
        <v>0</v>
      </c>
      <c r="I226" s="67">
        <v>0</v>
      </c>
      <c r="J226" s="67">
        <v>0</v>
      </c>
      <c r="K226" s="67">
        <v>0</v>
      </c>
      <c r="L226" s="67">
        <v>0</v>
      </c>
      <c r="M226" s="67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36">
        <v>0</v>
      </c>
      <c r="AG226" s="36">
        <v>0</v>
      </c>
      <c r="AH226" s="36">
        <v>0</v>
      </c>
      <c r="AI226" s="37">
        <f t="shared" si="26"/>
        <v>0</v>
      </c>
      <c r="AJ226" s="38">
        <f t="shared" si="27"/>
        <v>0</v>
      </c>
      <c r="AK226" s="39">
        <f t="shared" si="28"/>
        <v>0</v>
      </c>
      <c r="AL226" s="69"/>
      <c r="AO226" s="2">
        <f t="shared" si="29"/>
        <v>0</v>
      </c>
      <c r="AP226" s="2" t="e">
        <f t="shared" si="30"/>
        <v>#N/A</v>
      </c>
      <c r="AS226">
        <v>4</v>
      </c>
      <c r="AT226">
        <v>4</v>
      </c>
      <c r="AW226" s="93">
        <f t="shared" si="31"/>
        <v>0.33333333333333331</v>
      </c>
      <c r="AX226">
        <f t="shared" si="32"/>
        <v>4</v>
      </c>
    </row>
    <row r="227" spans="2:50">
      <c r="B227" s="35" t="s">
        <v>2113</v>
      </c>
      <c r="C227" s="35" t="s">
        <v>2114</v>
      </c>
      <c r="D227" s="35">
        <v>39145</v>
      </c>
      <c r="E227" s="36">
        <v>0</v>
      </c>
      <c r="F227" s="67">
        <v>0</v>
      </c>
      <c r="G227" s="67">
        <v>0</v>
      </c>
      <c r="H227" s="67">
        <v>0</v>
      </c>
      <c r="I227" s="67">
        <v>0</v>
      </c>
      <c r="J227" s="67">
        <v>0</v>
      </c>
      <c r="K227" s="67">
        <v>0</v>
      </c>
      <c r="L227" s="67">
        <v>0</v>
      </c>
      <c r="M227" s="67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36">
        <v>0</v>
      </c>
      <c r="AF227" s="36">
        <v>0</v>
      </c>
      <c r="AG227" s="36">
        <v>0</v>
      </c>
      <c r="AH227" s="36">
        <v>0</v>
      </c>
      <c r="AI227" s="37">
        <f t="shared" si="26"/>
        <v>0</v>
      </c>
      <c r="AJ227" s="38">
        <f t="shared" si="27"/>
        <v>0</v>
      </c>
      <c r="AK227" s="39">
        <f t="shared" si="28"/>
        <v>0</v>
      </c>
      <c r="AL227" s="69" t="s">
        <v>2467</v>
      </c>
      <c r="AO227" s="2">
        <f t="shared" si="29"/>
        <v>0</v>
      </c>
      <c r="AP227" s="2">
        <f t="shared" si="30"/>
        <v>2.6669999999999998</v>
      </c>
      <c r="AS227">
        <v>4</v>
      </c>
      <c r="AT227">
        <v>4</v>
      </c>
      <c r="AW227" s="93">
        <f t="shared" si="31"/>
        <v>0.33333333333333331</v>
      </c>
      <c r="AX227">
        <f t="shared" si="32"/>
        <v>4</v>
      </c>
    </row>
    <row r="228" spans="2:50">
      <c r="B228" s="35" t="s">
        <v>2115</v>
      </c>
      <c r="C228" s="35" t="s">
        <v>2116</v>
      </c>
      <c r="D228" s="35">
        <v>39145</v>
      </c>
      <c r="E228" s="36">
        <v>0</v>
      </c>
      <c r="F228" s="67">
        <v>0</v>
      </c>
      <c r="G228" s="67">
        <v>0</v>
      </c>
      <c r="H228" s="67">
        <v>0</v>
      </c>
      <c r="I228" s="67">
        <v>0</v>
      </c>
      <c r="J228" s="67">
        <v>0</v>
      </c>
      <c r="K228" s="67">
        <v>0</v>
      </c>
      <c r="L228" s="67">
        <v>0</v>
      </c>
      <c r="M228" s="67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36">
        <v>0</v>
      </c>
      <c r="AF228" s="36">
        <v>0</v>
      </c>
      <c r="AG228" s="36">
        <v>0</v>
      </c>
      <c r="AH228" s="36">
        <v>0</v>
      </c>
      <c r="AI228" s="37">
        <f t="shared" si="26"/>
        <v>0</v>
      </c>
      <c r="AJ228" s="38">
        <f t="shared" si="27"/>
        <v>0</v>
      </c>
      <c r="AK228" s="39">
        <f t="shared" si="28"/>
        <v>0</v>
      </c>
      <c r="AL228" s="69" t="s">
        <v>2468</v>
      </c>
      <c r="AO228" s="2">
        <f t="shared" si="29"/>
        <v>0</v>
      </c>
      <c r="AP228" s="2">
        <f t="shared" si="30"/>
        <v>3</v>
      </c>
      <c r="AS228">
        <v>5</v>
      </c>
      <c r="AT228">
        <v>1</v>
      </c>
      <c r="AW228" s="93">
        <f t="shared" si="31"/>
        <v>0.41666666666666669</v>
      </c>
      <c r="AX228">
        <f t="shared" si="32"/>
        <v>1</v>
      </c>
    </row>
    <row r="229" spans="2:50">
      <c r="B229" s="35" t="s">
        <v>1361</v>
      </c>
      <c r="C229" s="35" t="s">
        <v>1362</v>
      </c>
      <c r="D229" s="35">
        <v>39145</v>
      </c>
      <c r="E229" s="36">
        <v>0</v>
      </c>
      <c r="F229" s="67">
        <v>0</v>
      </c>
      <c r="G229" s="67">
        <v>0</v>
      </c>
      <c r="H229" s="67">
        <v>0</v>
      </c>
      <c r="I229" s="67">
        <v>0</v>
      </c>
      <c r="J229" s="67">
        <v>0</v>
      </c>
      <c r="K229" s="67">
        <v>0</v>
      </c>
      <c r="L229" s="67">
        <v>0</v>
      </c>
      <c r="M229" s="67">
        <v>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  <c r="AA229" s="36">
        <v>0</v>
      </c>
      <c r="AB229" s="36">
        <v>0</v>
      </c>
      <c r="AC229" s="36">
        <v>0</v>
      </c>
      <c r="AD229" s="36">
        <v>0</v>
      </c>
      <c r="AE229" s="36">
        <v>0</v>
      </c>
      <c r="AF229" s="36">
        <v>0</v>
      </c>
      <c r="AG229" s="36">
        <v>0</v>
      </c>
      <c r="AH229" s="36">
        <v>0</v>
      </c>
      <c r="AI229" s="37">
        <f t="shared" si="26"/>
        <v>0</v>
      </c>
      <c r="AJ229" s="38">
        <f t="shared" si="27"/>
        <v>0</v>
      </c>
      <c r="AK229" s="39">
        <f t="shared" si="28"/>
        <v>0</v>
      </c>
      <c r="AL229" s="69" t="s">
        <v>2472</v>
      </c>
      <c r="AO229" s="2">
        <f t="shared" si="29"/>
        <v>0</v>
      </c>
      <c r="AP229" s="2">
        <f t="shared" si="30"/>
        <v>2</v>
      </c>
      <c r="AS229">
        <v>5</v>
      </c>
      <c r="AT229">
        <v>2.6669999999999998</v>
      </c>
      <c r="AW229" s="93">
        <f t="shared" si="31"/>
        <v>0.41666666666666669</v>
      </c>
      <c r="AX229">
        <f t="shared" si="32"/>
        <v>2.6669999999999998</v>
      </c>
    </row>
    <row r="230" spans="2:50">
      <c r="B230" s="35" t="s">
        <v>1363</v>
      </c>
      <c r="C230" s="35" t="s">
        <v>1364</v>
      </c>
      <c r="D230" s="35">
        <v>39145</v>
      </c>
      <c r="E230" s="36">
        <v>0</v>
      </c>
      <c r="F230" s="67">
        <v>1</v>
      </c>
      <c r="G230" s="67">
        <v>0</v>
      </c>
      <c r="H230" s="67">
        <v>1</v>
      </c>
      <c r="I230" s="67">
        <v>0</v>
      </c>
      <c r="J230" s="67">
        <v>1</v>
      </c>
      <c r="K230" s="67">
        <v>0</v>
      </c>
      <c r="L230" s="67">
        <v>1</v>
      </c>
      <c r="M230" s="67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1</v>
      </c>
      <c r="V230" s="36">
        <v>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36">
        <v>0</v>
      </c>
      <c r="AD230" s="36">
        <v>0</v>
      </c>
      <c r="AE230" s="36">
        <v>0</v>
      </c>
      <c r="AF230" s="36">
        <v>1</v>
      </c>
      <c r="AG230" s="36">
        <v>0</v>
      </c>
      <c r="AH230" s="36">
        <v>1</v>
      </c>
      <c r="AI230" s="37">
        <f t="shared" si="26"/>
        <v>8</v>
      </c>
      <c r="AJ230" s="38">
        <f t="shared" si="27"/>
        <v>1</v>
      </c>
      <c r="AK230" s="39">
        <f t="shared" si="28"/>
        <v>8</v>
      </c>
      <c r="AL230" s="69" t="s">
        <v>2464</v>
      </c>
      <c r="AO230" s="2">
        <f t="shared" si="29"/>
        <v>8</v>
      </c>
      <c r="AP230" s="2">
        <f t="shared" si="30"/>
        <v>4</v>
      </c>
      <c r="AS230">
        <v>5</v>
      </c>
      <c r="AT230">
        <v>3</v>
      </c>
      <c r="AW230" s="93">
        <f t="shared" si="31"/>
        <v>0.41666666666666669</v>
      </c>
      <c r="AX230">
        <f t="shared" si="32"/>
        <v>3</v>
      </c>
    </row>
    <row r="231" spans="2:50">
      <c r="B231" s="35" t="s">
        <v>1365</v>
      </c>
      <c r="C231" s="35" t="s">
        <v>1366</v>
      </c>
      <c r="D231" s="35">
        <v>39145</v>
      </c>
      <c r="E231" s="36">
        <v>0</v>
      </c>
      <c r="F231" s="67">
        <v>0</v>
      </c>
      <c r="G231" s="67">
        <v>0</v>
      </c>
      <c r="H231" s="67">
        <v>0</v>
      </c>
      <c r="I231" s="67">
        <v>0</v>
      </c>
      <c r="J231" s="67">
        <v>0</v>
      </c>
      <c r="K231" s="67">
        <v>0</v>
      </c>
      <c r="L231" s="67">
        <v>0</v>
      </c>
      <c r="M231" s="67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36">
        <v>0</v>
      </c>
      <c r="AE231" s="36">
        <v>0</v>
      </c>
      <c r="AF231" s="36">
        <v>0</v>
      </c>
      <c r="AG231" s="36">
        <v>0</v>
      </c>
      <c r="AH231" s="36">
        <v>0</v>
      </c>
      <c r="AI231" s="37">
        <f t="shared" si="26"/>
        <v>0</v>
      </c>
      <c r="AJ231" s="38">
        <f t="shared" si="27"/>
        <v>0</v>
      </c>
      <c r="AK231" s="39">
        <f t="shared" si="28"/>
        <v>0</v>
      </c>
      <c r="AL231" s="69" t="s">
        <v>2468</v>
      </c>
      <c r="AO231" s="2">
        <f t="shared" si="29"/>
        <v>0</v>
      </c>
      <c r="AP231" s="2">
        <f t="shared" si="30"/>
        <v>3</v>
      </c>
      <c r="AS231">
        <v>5</v>
      </c>
      <c r="AT231">
        <v>3</v>
      </c>
      <c r="AW231" s="93">
        <f t="shared" si="31"/>
        <v>0.41666666666666669</v>
      </c>
      <c r="AX231">
        <f t="shared" si="32"/>
        <v>3</v>
      </c>
    </row>
    <row r="232" spans="2:50">
      <c r="B232" s="35" t="s">
        <v>1367</v>
      </c>
      <c r="C232" s="35" t="s">
        <v>1368</v>
      </c>
      <c r="D232" s="35">
        <v>39145</v>
      </c>
      <c r="E232" s="36">
        <v>0</v>
      </c>
      <c r="F232" s="67">
        <v>0</v>
      </c>
      <c r="G232" s="67">
        <v>0</v>
      </c>
      <c r="H232" s="67">
        <v>0</v>
      </c>
      <c r="I232" s="67">
        <v>0</v>
      </c>
      <c r="J232" s="67">
        <v>0</v>
      </c>
      <c r="K232" s="67">
        <v>0</v>
      </c>
      <c r="L232" s="67">
        <v>1</v>
      </c>
      <c r="M232" s="67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1</v>
      </c>
      <c r="U232" s="36">
        <v>0</v>
      </c>
      <c r="V232" s="36">
        <v>1</v>
      </c>
      <c r="W232" s="36">
        <v>0</v>
      </c>
      <c r="X232" s="36">
        <v>0</v>
      </c>
      <c r="Y232" s="36">
        <v>0</v>
      </c>
      <c r="Z232" s="36">
        <v>1</v>
      </c>
      <c r="AA232" s="36">
        <v>0</v>
      </c>
      <c r="AB232" s="36">
        <v>0</v>
      </c>
      <c r="AC232" s="36">
        <v>0</v>
      </c>
      <c r="AD232" s="36">
        <v>1</v>
      </c>
      <c r="AE232" s="36">
        <v>0</v>
      </c>
      <c r="AF232" s="36">
        <v>0</v>
      </c>
      <c r="AG232" s="36">
        <v>1</v>
      </c>
      <c r="AH232" s="36">
        <v>1</v>
      </c>
      <c r="AI232" s="37">
        <f t="shared" si="26"/>
        <v>7</v>
      </c>
      <c r="AJ232" s="38">
        <f t="shared" si="27"/>
        <v>1</v>
      </c>
      <c r="AK232" s="39">
        <f t="shared" si="28"/>
        <v>7</v>
      </c>
      <c r="AL232" s="69" t="s">
        <v>2464</v>
      </c>
      <c r="AO232" s="2">
        <f t="shared" si="29"/>
        <v>7</v>
      </c>
      <c r="AP232" s="2">
        <f t="shared" si="30"/>
        <v>4</v>
      </c>
      <c r="AS232">
        <v>5</v>
      </c>
      <c r="AT232">
        <v>3</v>
      </c>
      <c r="AW232" s="93">
        <f t="shared" si="31"/>
        <v>0.41666666666666669</v>
      </c>
      <c r="AX232">
        <f t="shared" si="32"/>
        <v>3</v>
      </c>
    </row>
    <row r="233" spans="2:50">
      <c r="B233" s="35" t="s">
        <v>1369</v>
      </c>
      <c r="C233" s="35" t="s">
        <v>1370</v>
      </c>
      <c r="D233" s="35">
        <v>39145</v>
      </c>
      <c r="E233" s="36">
        <v>0</v>
      </c>
      <c r="F233" s="67">
        <v>1</v>
      </c>
      <c r="G233" s="67">
        <v>0</v>
      </c>
      <c r="H233" s="67">
        <v>0</v>
      </c>
      <c r="I233" s="67">
        <v>1</v>
      </c>
      <c r="J233" s="67">
        <v>1</v>
      </c>
      <c r="K233" s="67">
        <v>0</v>
      </c>
      <c r="L233" s="67">
        <v>0</v>
      </c>
      <c r="M233" s="67">
        <v>1</v>
      </c>
      <c r="N233" s="36">
        <v>0</v>
      </c>
      <c r="O233" s="36">
        <v>0</v>
      </c>
      <c r="P233" s="36">
        <v>0</v>
      </c>
      <c r="Q233" s="36">
        <v>1</v>
      </c>
      <c r="R233" s="36">
        <v>0</v>
      </c>
      <c r="S233" s="36">
        <v>0</v>
      </c>
      <c r="T233" s="36">
        <v>1</v>
      </c>
      <c r="U233" s="36">
        <v>0</v>
      </c>
      <c r="V233" s="36">
        <v>1</v>
      </c>
      <c r="W233" s="36">
        <v>1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36">
        <v>1</v>
      </c>
      <c r="AG233" s="36">
        <v>0</v>
      </c>
      <c r="AH233" s="36">
        <v>0</v>
      </c>
      <c r="AI233" s="37">
        <f t="shared" si="26"/>
        <v>10</v>
      </c>
      <c r="AJ233" s="38">
        <f t="shared" si="27"/>
        <v>1</v>
      </c>
      <c r="AK233" s="39">
        <f t="shared" si="28"/>
        <v>10</v>
      </c>
      <c r="AL233" s="69" t="s">
        <v>2464</v>
      </c>
      <c r="AO233" s="2">
        <f t="shared" si="29"/>
        <v>10</v>
      </c>
      <c r="AP233" s="2">
        <f t="shared" si="30"/>
        <v>4</v>
      </c>
      <c r="AS233">
        <v>5</v>
      </c>
      <c r="AT233">
        <v>3</v>
      </c>
      <c r="AW233" s="93">
        <f t="shared" si="31"/>
        <v>0.41666666666666669</v>
      </c>
      <c r="AX233">
        <f t="shared" si="32"/>
        <v>3</v>
      </c>
    </row>
    <row r="234" spans="2:50">
      <c r="B234" s="35" t="s">
        <v>1371</v>
      </c>
      <c r="C234" s="35" t="s">
        <v>1372</v>
      </c>
      <c r="D234" s="35">
        <v>39145</v>
      </c>
      <c r="E234" s="36">
        <v>0</v>
      </c>
      <c r="F234" s="67">
        <v>0</v>
      </c>
      <c r="G234" s="67">
        <v>0</v>
      </c>
      <c r="H234" s="67">
        <v>0</v>
      </c>
      <c r="I234" s="67">
        <v>0</v>
      </c>
      <c r="J234" s="67">
        <v>0</v>
      </c>
      <c r="K234" s="67">
        <v>0</v>
      </c>
      <c r="L234" s="67">
        <v>1</v>
      </c>
      <c r="M234" s="67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1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36">
        <v>0</v>
      </c>
      <c r="AF234" s="36">
        <v>0</v>
      </c>
      <c r="AG234" s="36">
        <v>0</v>
      </c>
      <c r="AH234" s="36">
        <v>1</v>
      </c>
      <c r="AI234" s="37">
        <f t="shared" si="26"/>
        <v>3</v>
      </c>
      <c r="AJ234" s="38">
        <f t="shared" si="27"/>
        <v>1</v>
      </c>
      <c r="AK234" s="39">
        <f t="shared" si="28"/>
        <v>3</v>
      </c>
      <c r="AL234" s="69" t="s">
        <v>2468</v>
      </c>
      <c r="AO234" s="2">
        <f t="shared" si="29"/>
        <v>3</v>
      </c>
      <c r="AP234" s="2">
        <f t="shared" si="30"/>
        <v>3</v>
      </c>
      <c r="AS234">
        <v>5</v>
      </c>
      <c r="AT234">
        <v>3</v>
      </c>
      <c r="AW234" s="93">
        <f t="shared" si="31"/>
        <v>0.41666666666666669</v>
      </c>
      <c r="AX234">
        <f t="shared" si="32"/>
        <v>3</v>
      </c>
    </row>
    <row r="235" spans="2:50">
      <c r="B235" s="35" t="s">
        <v>1373</v>
      </c>
      <c r="C235" s="35" t="s">
        <v>1374</v>
      </c>
      <c r="D235" s="35">
        <v>39145</v>
      </c>
      <c r="E235" s="36">
        <v>0</v>
      </c>
      <c r="F235" s="67">
        <v>1</v>
      </c>
      <c r="G235" s="67">
        <v>0</v>
      </c>
      <c r="H235" s="67">
        <v>0</v>
      </c>
      <c r="I235" s="67">
        <v>0</v>
      </c>
      <c r="J235" s="67">
        <v>0</v>
      </c>
      <c r="K235" s="67">
        <v>1</v>
      </c>
      <c r="L235" s="67">
        <v>0</v>
      </c>
      <c r="M235" s="67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36">
        <v>0</v>
      </c>
      <c r="AD235" s="36">
        <v>0</v>
      </c>
      <c r="AE235" s="36">
        <v>0</v>
      </c>
      <c r="AF235" s="36">
        <v>0</v>
      </c>
      <c r="AG235" s="36">
        <v>0</v>
      </c>
      <c r="AH235" s="36">
        <v>0</v>
      </c>
      <c r="AI235" s="37">
        <f t="shared" si="26"/>
        <v>2</v>
      </c>
      <c r="AJ235" s="38">
        <f t="shared" si="27"/>
        <v>1</v>
      </c>
      <c r="AK235" s="39">
        <f t="shared" si="28"/>
        <v>2</v>
      </c>
      <c r="AL235" s="69" t="s">
        <v>2466</v>
      </c>
      <c r="AO235" s="2">
        <f t="shared" si="29"/>
        <v>2</v>
      </c>
      <c r="AP235" s="2">
        <f t="shared" si="30"/>
        <v>3.3330000000000002</v>
      </c>
      <c r="AS235">
        <v>5</v>
      </c>
      <c r="AT235">
        <v>3</v>
      </c>
      <c r="AW235" s="93">
        <f t="shared" si="31"/>
        <v>0.41666666666666669</v>
      </c>
      <c r="AX235">
        <f t="shared" si="32"/>
        <v>3</v>
      </c>
    </row>
    <row r="236" spans="2:50">
      <c r="B236" s="35" t="s">
        <v>1375</v>
      </c>
      <c r="C236" s="35" t="s">
        <v>1376</v>
      </c>
      <c r="D236" s="35">
        <v>39145</v>
      </c>
      <c r="E236" s="36">
        <v>0</v>
      </c>
      <c r="F236" s="67">
        <v>0</v>
      </c>
      <c r="G236" s="67">
        <v>0</v>
      </c>
      <c r="H236" s="67">
        <v>0</v>
      </c>
      <c r="I236" s="67">
        <v>0</v>
      </c>
      <c r="J236" s="67">
        <v>0</v>
      </c>
      <c r="K236" s="67">
        <v>0</v>
      </c>
      <c r="L236" s="67">
        <v>0</v>
      </c>
      <c r="M236" s="67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36">
        <v>0</v>
      </c>
      <c r="Z236" s="36">
        <v>0</v>
      </c>
      <c r="AA236" s="36">
        <v>0</v>
      </c>
      <c r="AB236" s="36">
        <v>0</v>
      </c>
      <c r="AC236" s="36">
        <v>0</v>
      </c>
      <c r="AD236" s="36">
        <v>0</v>
      </c>
      <c r="AE236" s="36">
        <v>0</v>
      </c>
      <c r="AF236" s="36">
        <v>0</v>
      </c>
      <c r="AG236" s="36">
        <v>0</v>
      </c>
      <c r="AH236" s="36">
        <v>0</v>
      </c>
      <c r="AI236" s="37">
        <f t="shared" si="26"/>
        <v>0</v>
      </c>
      <c r="AJ236" s="38">
        <f t="shared" si="27"/>
        <v>0</v>
      </c>
      <c r="AK236" s="39">
        <f t="shared" si="28"/>
        <v>0</v>
      </c>
      <c r="AL236" s="69" t="s">
        <v>2467</v>
      </c>
      <c r="AO236" s="2">
        <f t="shared" si="29"/>
        <v>0</v>
      </c>
      <c r="AP236" s="2">
        <f t="shared" si="30"/>
        <v>2.6669999999999998</v>
      </c>
      <c r="AS236">
        <v>5</v>
      </c>
      <c r="AT236">
        <v>3.3330000000000002</v>
      </c>
      <c r="AW236" s="93">
        <f t="shared" si="31"/>
        <v>0.41666666666666669</v>
      </c>
      <c r="AX236">
        <f t="shared" si="32"/>
        <v>3.3330000000000002</v>
      </c>
    </row>
    <row r="237" spans="2:50">
      <c r="B237" s="35" t="s">
        <v>1377</v>
      </c>
      <c r="C237" s="35" t="s">
        <v>1378</v>
      </c>
      <c r="D237" s="35">
        <v>39145</v>
      </c>
      <c r="E237" s="36">
        <v>0</v>
      </c>
      <c r="F237" s="67">
        <v>0</v>
      </c>
      <c r="G237" s="67">
        <v>0</v>
      </c>
      <c r="H237" s="67">
        <v>0</v>
      </c>
      <c r="I237" s="67">
        <v>0</v>
      </c>
      <c r="J237" s="67">
        <v>0</v>
      </c>
      <c r="K237" s="67">
        <v>0</v>
      </c>
      <c r="L237" s="67">
        <v>0</v>
      </c>
      <c r="M237" s="67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36">
        <v>0</v>
      </c>
      <c r="AE237" s="36">
        <v>0</v>
      </c>
      <c r="AF237" s="36">
        <v>0</v>
      </c>
      <c r="AG237" s="36">
        <v>1</v>
      </c>
      <c r="AH237" s="36">
        <v>0</v>
      </c>
      <c r="AI237" s="37">
        <f t="shared" si="26"/>
        <v>1</v>
      </c>
      <c r="AJ237" s="38">
        <f t="shared" si="27"/>
        <v>1</v>
      </c>
      <c r="AK237" s="39">
        <f t="shared" si="28"/>
        <v>1</v>
      </c>
      <c r="AL237" s="69" t="s">
        <v>2466</v>
      </c>
      <c r="AO237" s="2">
        <f t="shared" si="29"/>
        <v>1</v>
      </c>
      <c r="AP237" s="2">
        <f t="shared" si="30"/>
        <v>3.3330000000000002</v>
      </c>
      <c r="AS237">
        <v>5</v>
      </c>
      <c r="AT237">
        <v>3.3330000000000002</v>
      </c>
      <c r="AW237" s="93">
        <f t="shared" si="31"/>
        <v>0.41666666666666669</v>
      </c>
      <c r="AX237">
        <f t="shared" si="32"/>
        <v>3.3330000000000002</v>
      </c>
    </row>
    <row r="238" spans="2:50">
      <c r="B238" s="35" t="s">
        <v>1379</v>
      </c>
      <c r="C238" s="35" t="s">
        <v>1380</v>
      </c>
      <c r="D238" s="35">
        <v>39145</v>
      </c>
      <c r="E238" s="36">
        <v>0</v>
      </c>
      <c r="F238" s="67">
        <v>0</v>
      </c>
      <c r="G238" s="67">
        <v>0</v>
      </c>
      <c r="H238" s="67">
        <v>0</v>
      </c>
      <c r="I238" s="67">
        <v>1</v>
      </c>
      <c r="J238" s="67">
        <v>0</v>
      </c>
      <c r="K238" s="67">
        <v>1</v>
      </c>
      <c r="L238" s="67">
        <v>0</v>
      </c>
      <c r="M238" s="67">
        <v>1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0</v>
      </c>
      <c r="T238" s="36">
        <v>0</v>
      </c>
      <c r="U238" s="36">
        <v>1</v>
      </c>
      <c r="V238" s="36">
        <v>0</v>
      </c>
      <c r="W238" s="36">
        <v>1</v>
      </c>
      <c r="X238" s="36">
        <v>0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36">
        <v>1</v>
      </c>
      <c r="AF238" s="36">
        <v>0</v>
      </c>
      <c r="AG238" s="36">
        <v>0</v>
      </c>
      <c r="AH238" s="36">
        <v>1</v>
      </c>
      <c r="AI238" s="37">
        <f t="shared" si="26"/>
        <v>7</v>
      </c>
      <c r="AJ238" s="38">
        <f t="shared" si="27"/>
        <v>1</v>
      </c>
      <c r="AK238" s="39">
        <f t="shared" si="28"/>
        <v>7</v>
      </c>
      <c r="AL238" s="69" t="s">
        <v>2465</v>
      </c>
      <c r="AO238" s="2">
        <f t="shared" si="29"/>
        <v>7</v>
      </c>
      <c r="AP238" s="2">
        <f t="shared" si="30"/>
        <v>3.6669999999999998</v>
      </c>
      <c r="AS238">
        <v>5</v>
      </c>
      <c r="AT238">
        <v>3.3330000000000002</v>
      </c>
      <c r="AW238" s="93">
        <f t="shared" si="31"/>
        <v>0.41666666666666669</v>
      </c>
      <c r="AX238">
        <f t="shared" si="32"/>
        <v>3.3330000000000002</v>
      </c>
    </row>
    <row r="239" spans="2:50">
      <c r="B239" s="35" t="s">
        <v>1381</v>
      </c>
      <c r="C239" s="35" t="s">
        <v>1382</v>
      </c>
      <c r="D239" s="35">
        <v>39145</v>
      </c>
      <c r="E239" s="36">
        <v>0</v>
      </c>
      <c r="F239" s="67">
        <v>0</v>
      </c>
      <c r="G239" s="67">
        <v>0</v>
      </c>
      <c r="H239" s="67">
        <v>0</v>
      </c>
      <c r="I239" s="67">
        <v>0</v>
      </c>
      <c r="J239" s="67">
        <v>0</v>
      </c>
      <c r="K239" s="67">
        <v>1</v>
      </c>
      <c r="L239" s="67">
        <v>0</v>
      </c>
      <c r="M239" s="67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36">
        <v>0</v>
      </c>
      <c r="Z239" s="36">
        <v>0</v>
      </c>
      <c r="AA239" s="36">
        <v>0</v>
      </c>
      <c r="AB239" s="36">
        <v>0</v>
      </c>
      <c r="AC239" s="36">
        <v>0</v>
      </c>
      <c r="AD239" s="36">
        <v>0</v>
      </c>
      <c r="AE239" s="36">
        <v>0</v>
      </c>
      <c r="AF239" s="36">
        <v>0</v>
      </c>
      <c r="AG239" s="36">
        <v>0</v>
      </c>
      <c r="AH239" s="36">
        <v>0</v>
      </c>
      <c r="AI239" s="37">
        <f t="shared" si="26"/>
        <v>1</v>
      </c>
      <c r="AJ239" s="38">
        <f t="shared" si="27"/>
        <v>1</v>
      </c>
      <c r="AK239" s="39">
        <f t="shared" si="28"/>
        <v>1</v>
      </c>
      <c r="AL239" s="69" t="s">
        <v>2464</v>
      </c>
      <c r="AO239" s="2">
        <f t="shared" si="29"/>
        <v>1</v>
      </c>
      <c r="AP239" s="2">
        <f t="shared" si="30"/>
        <v>4</v>
      </c>
      <c r="AS239">
        <v>5</v>
      </c>
      <c r="AT239">
        <v>3.3330000000000002</v>
      </c>
      <c r="AW239" s="93">
        <f t="shared" si="31"/>
        <v>0.41666666666666669</v>
      </c>
      <c r="AX239">
        <f t="shared" si="32"/>
        <v>3.3330000000000002</v>
      </c>
    </row>
    <row r="240" spans="2:50">
      <c r="B240" s="35" t="s">
        <v>1383</v>
      </c>
      <c r="C240" s="35" t="s">
        <v>1384</v>
      </c>
      <c r="D240" s="35">
        <v>39145</v>
      </c>
      <c r="E240" s="36">
        <v>0</v>
      </c>
      <c r="F240" s="67">
        <v>0</v>
      </c>
      <c r="G240" s="67">
        <v>1</v>
      </c>
      <c r="H240" s="67">
        <v>1</v>
      </c>
      <c r="I240" s="67">
        <v>0</v>
      </c>
      <c r="J240" s="67">
        <v>0</v>
      </c>
      <c r="K240" s="67">
        <v>0</v>
      </c>
      <c r="L240" s="67">
        <v>0</v>
      </c>
      <c r="M240" s="67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36">
        <v>0</v>
      </c>
      <c r="AG240" s="36">
        <v>0</v>
      </c>
      <c r="AH240" s="36">
        <v>0</v>
      </c>
      <c r="AI240" s="37">
        <f t="shared" si="26"/>
        <v>2</v>
      </c>
      <c r="AJ240" s="38">
        <f t="shared" si="27"/>
        <v>1</v>
      </c>
      <c r="AK240" s="39">
        <f t="shared" si="28"/>
        <v>2</v>
      </c>
      <c r="AL240" s="69" t="s">
        <v>2465</v>
      </c>
      <c r="AO240" s="2">
        <f t="shared" si="29"/>
        <v>2</v>
      </c>
      <c r="AP240" s="2">
        <f t="shared" si="30"/>
        <v>3.6669999999999998</v>
      </c>
      <c r="AS240">
        <v>5</v>
      </c>
      <c r="AT240">
        <v>3.3330000000000002</v>
      </c>
      <c r="AW240" s="93">
        <f t="shared" si="31"/>
        <v>0.41666666666666669</v>
      </c>
      <c r="AX240">
        <f t="shared" si="32"/>
        <v>3.3330000000000002</v>
      </c>
    </row>
    <row r="241" spans="2:50">
      <c r="B241" s="35" t="s">
        <v>2117</v>
      </c>
      <c r="C241" s="35" t="s">
        <v>2118</v>
      </c>
      <c r="D241" s="35">
        <v>39145</v>
      </c>
      <c r="E241" s="36">
        <v>0</v>
      </c>
      <c r="F241" s="67">
        <v>0</v>
      </c>
      <c r="G241" s="67">
        <v>0</v>
      </c>
      <c r="H241" s="67">
        <v>0</v>
      </c>
      <c r="I241" s="67">
        <v>0</v>
      </c>
      <c r="J241" s="67">
        <v>0</v>
      </c>
      <c r="K241" s="67">
        <v>0</v>
      </c>
      <c r="L241" s="67">
        <v>0</v>
      </c>
      <c r="M241" s="67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36">
        <v>0</v>
      </c>
      <c r="AA241" s="36">
        <v>0</v>
      </c>
      <c r="AB241" s="36">
        <v>0</v>
      </c>
      <c r="AC241" s="36">
        <v>0</v>
      </c>
      <c r="AD241" s="36">
        <v>0</v>
      </c>
      <c r="AE241" s="36">
        <v>0</v>
      </c>
      <c r="AF241" s="36">
        <v>0</v>
      </c>
      <c r="AG241" s="36">
        <v>0</v>
      </c>
      <c r="AH241" s="36">
        <v>0</v>
      </c>
      <c r="AI241" s="37">
        <f t="shared" si="26"/>
        <v>0</v>
      </c>
      <c r="AJ241" s="38">
        <f t="shared" si="27"/>
        <v>0</v>
      </c>
      <c r="AK241" s="39">
        <f t="shared" si="28"/>
        <v>0</v>
      </c>
      <c r="AL241" s="69" t="s">
        <v>2472</v>
      </c>
      <c r="AO241" s="2">
        <f t="shared" si="29"/>
        <v>0</v>
      </c>
      <c r="AP241" s="2">
        <f t="shared" si="30"/>
        <v>2</v>
      </c>
      <c r="AS241">
        <v>5</v>
      </c>
      <c r="AT241">
        <v>3.6669999999999998</v>
      </c>
      <c r="AW241" s="93">
        <f t="shared" si="31"/>
        <v>0.41666666666666669</v>
      </c>
      <c r="AX241">
        <f t="shared" si="32"/>
        <v>3.6669999999999998</v>
      </c>
    </row>
    <row r="242" spans="2:50">
      <c r="B242" s="35" t="s">
        <v>2119</v>
      </c>
      <c r="C242" s="35" t="s">
        <v>2120</v>
      </c>
      <c r="D242" s="35">
        <v>39145</v>
      </c>
      <c r="E242" s="36">
        <v>0</v>
      </c>
      <c r="F242" s="67">
        <v>0</v>
      </c>
      <c r="G242" s="67">
        <v>0</v>
      </c>
      <c r="H242" s="67">
        <v>0</v>
      </c>
      <c r="I242" s="67">
        <v>0</v>
      </c>
      <c r="J242" s="67">
        <v>0</v>
      </c>
      <c r="K242" s="67">
        <v>0</v>
      </c>
      <c r="L242" s="67">
        <v>0</v>
      </c>
      <c r="M242" s="67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1</v>
      </c>
      <c r="T242" s="36">
        <v>1</v>
      </c>
      <c r="U242" s="36">
        <v>0</v>
      </c>
      <c r="V242" s="36">
        <v>1</v>
      </c>
      <c r="W242" s="36">
        <v>0</v>
      </c>
      <c r="X242" s="36">
        <v>0</v>
      </c>
      <c r="Y242" s="36">
        <v>0</v>
      </c>
      <c r="Z242" s="36">
        <v>1</v>
      </c>
      <c r="AA242" s="36">
        <v>0</v>
      </c>
      <c r="AB242" s="36">
        <v>0</v>
      </c>
      <c r="AC242" s="36">
        <v>0</v>
      </c>
      <c r="AD242" s="36">
        <v>1</v>
      </c>
      <c r="AE242" s="36">
        <v>1</v>
      </c>
      <c r="AF242" s="36">
        <v>1</v>
      </c>
      <c r="AG242" s="36">
        <v>0</v>
      </c>
      <c r="AH242" s="36">
        <v>1</v>
      </c>
      <c r="AI242" s="37">
        <f t="shared" si="26"/>
        <v>8</v>
      </c>
      <c r="AJ242" s="38">
        <f t="shared" si="27"/>
        <v>1</v>
      </c>
      <c r="AK242" s="39">
        <f t="shared" si="28"/>
        <v>8</v>
      </c>
      <c r="AL242" s="69" t="s">
        <v>2469</v>
      </c>
      <c r="AO242" s="2">
        <f t="shared" si="29"/>
        <v>8</v>
      </c>
      <c r="AP242" s="2">
        <f t="shared" si="30"/>
        <v>2.3330000000000002</v>
      </c>
      <c r="AS242">
        <v>5</v>
      </c>
      <c r="AT242">
        <v>4</v>
      </c>
      <c r="AW242" s="93">
        <f t="shared" si="31"/>
        <v>0.41666666666666669</v>
      </c>
      <c r="AX242">
        <f t="shared" si="32"/>
        <v>4</v>
      </c>
    </row>
    <row r="243" spans="2:50">
      <c r="B243" s="35" t="s">
        <v>1385</v>
      </c>
      <c r="C243" s="35" t="s">
        <v>1386</v>
      </c>
      <c r="D243" s="35">
        <v>39145</v>
      </c>
      <c r="E243" s="36">
        <v>0</v>
      </c>
      <c r="F243" s="67">
        <v>0</v>
      </c>
      <c r="G243" s="67">
        <v>0</v>
      </c>
      <c r="H243" s="67">
        <v>0</v>
      </c>
      <c r="I243" s="67">
        <v>0</v>
      </c>
      <c r="J243" s="67">
        <v>1</v>
      </c>
      <c r="K243" s="67">
        <v>0</v>
      </c>
      <c r="L243" s="67">
        <v>1</v>
      </c>
      <c r="M243" s="67">
        <v>0</v>
      </c>
      <c r="N243" s="36">
        <v>0</v>
      </c>
      <c r="O243" s="36">
        <v>0</v>
      </c>
      <c r="P243" s="36">
        <v>0</v>
      </c>
      <c r="Q243" s="36">
        <v>0</v>
      </c>
      <c r="R243" s="36">
        <v>0</v>
      </c>
      <c r="S243" s="36">
        <v>0</v>
      </c>
      <c r="T243" s="36">
        <v>0</v>
      </c>
      <c r="U243" s="36">
        <v>0</v>
      </c>
      <c r="V243" s="36">
        <v>1</v>
      </c>
      <c r="W243" s="36">
        <v>0</v>
      </c>
      <c r="X243" s="36">
        <v>0</v>
      </c>
      <c r="Y243" s="36">
        <v>0</v>
      </c>
      <c r="Z243" s="36">
        <v>0</v>
      </c>
      <c r="AA243" s="36">
        <v>0</v>
      </c>
      <c r="AB243" s="36">
        <v>0</v>
      </c>
      <c r="AC243" s="36">
        <v>0</v>
      </c>
      <c r="AD243" s="36">
        <v>0</v>
      </c>
      <c r="AE243" s="36">
        <v>0</v>
      </c>
      <c r="AF243" s="36">
        <v>1</v>
      </c>
      <c r="AG243" s="36">
        <v>0</v>
      </c>
      <c r="AH243" s="36">
        <v>1</v>
      </c>
      <c r="AI243" s="37">
        <f t="shared" si="26"/>
        <v>5</v>
      </c>
      <c r="AJ243" s="38">
        <f t="shared" si="27"/>
        <v>1</v>
      </c>
      <c r="AK243" s="39">
        <f t="shared" si="28"/>
        <v>5</v>
      </c>
      <c r="AL243" s="69" t="s">
        <v>2471</v>
      </c>
      <c r="AO243" s="2">
        <f t="shared" si="29"/>
        <v>5</v>
      </c>
      <c r="AP243" s="2">
        <f t="shared" si="30"/>
        <v>1</v>
      </c>
      <c r="AS243">
        <v>5</v>
      </c>
      <c r="AT243">
        <v>4</v>
      </c>
      <c r="AW243" s="93">
        <f t="shared" si="31"/>
        <v>0.41666666666666669</v>
      </c>
      <c r="AX243">
        <f t="shared" si="32"/>
        <v>4</v>
      </c>
    </row>
    <row r="244" spans="2:50">
      <c r="B244" s="35" t="s">
        <v>1387</v>
      </c>
      <c r="C244" s="35" t="s">
        <v>1388</v>
      </c>
      <c r="D244" s="35">
        <v>39145</v>
      </c>
      <c r="E244" s="36">
        <v>0</v>
      </c>
      <c r="F244" s="67">
        <v>0</v>
      </c>
      <c r="G244" s="67">
        <v>0</v>
      </c>
      <c r="H244" s="67">
        <v>0</v>
      </c>
      <c r="I244" s="67">
        <v>0</v>
      </c>
      <c r="J244" s="67">
        <v>0</v>
      </c>
      <c r="K244" s="67">
        <v>0</v>
      </c>
      <c r="L244" s="67">
        <v>0</v>
      </c>
      <c r="M244" s="67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0</v>
      </c>
      <c r="S244" s="36">
        <v>0</v>
      </c>
      <c r="T244" s="36">
        <v>0</v>
      </c>
      <c r="U244" s="36">
        <v>0</v>
      </c>
      <c r="V244" s="36">
        <v>1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0</v>
      </c>
      <c r="AE244" s="36">
        <v>0</v>
      </c>
      <c r="AF244" s="36">
        <v>0</v>
      </c>
      <c r="AG244" s="36">
        <v>0</v>
      </c>
      <c r="AH244" s="36">
        <v>1</v>
      </c>
      <c r="AI244" s="37">
        <f t="shared" si="26"/>
        <v>2</v>
      </c>
      <c r="AJ244" s="38">
        <f t="shared" si="27"/>
        <v>1</v>
      </c>
      <c r="AK244" s="39">
        <f t="shared" si="28"/>
        <v>2</v>
      </c>
      <c r="AL244" s="69" t="s">
        <v>2467</v>
      </c>
      <c r="AO244" s="2">
        <f t="shared" si="29"/>
        <v>2</v>
      </c>
      <c r="AP244" s="2">
        <f t="shared" si="30"/>
        <v>2.6669999999999998</v>
      </c>
      <c r="AS244">
        <v>5</v>
      </c>
      <c r="AT244">
        <v>4</v>
      </c>
      <c r="AW244" s="93">
        <f t="shared" si="31"/>
        <v>0.41666666666666669</v>
      </c>
      <c r="AX244">
        <f t="shared" si="32"/>
        <v>4</v>
      </c>
    </row>
    <row r="245" spans="2:50">
      <c r="B245" s="35" t="s">
        <v>1389</v>
      </c>
      <c r="C245" s="35" t="s">
        <v>1390</v>
      </c>
      <c r="D245" s="35">
        <v>39145</v>
      </c>
      <c r="E245" s="36">
        <v>0</v>
      </c>
      <c r="F245" s="67">
        <v>0</v>
      </c>
      <c r="G245" s="67">
        <v>0</v>
      </c>
      <c r="H245" s="67">
        <v>0</v>
      </c>
      <c r="I245" s="67">
        <v>0</v>
      </c>
      <c r="J245" s="67">
        <v>0</v>
      </c>
      <c r="K245" s="67">
        <v>0</v>
      </c>
      <c r="L245" s="67">
        <v>0</v>
      </c>
      <c r="M245" s="67">
        <v>0</v>
      </c>
      <c r="N245" s="36">
        <v>0</v>
      </c>
      <c r="O245" s="36">
        <v>0</v>
      </c>
      <c r="P245" s="36">
        <v>0</v>
      </c>
      <c r="Q245" s="36">
        <v>0</v>
      </c>
      <c r="R245" s="36">
        <v>0</v>
      </c>
      <c r="S245" s="36">
        <v>0</v>
      </c>
      <c r="T245" s="36">
        <v>0</v>
      </c>
      <c r="U245" s="36">
        <v>0</v>
      </c>
      <c r="V245" s="36">
        <v>0</v>
      </c>
      <c r="W245" s="36">
        <v>0</v>
      </c>
      <c r="X245" s="36">
        <v>0</v>
      </c>
      <c r="Y245" s="36">
        <v>0</v>
      </c>
      <c r="Z245" s="36">
        <v>0</v>
      </c>
      <c r="AA245" s="36">
        <v>0</v>
      </c>
      <c r="AB245" s="36">
        <v>0</v>
      </c>
      <c r="AC245" s="36">
        <v>0</v>
      </c>
      <c r="AD245" s="36">
        <v>0</v>
      </c>
      <c r="AE245" s="36">
        <v>0</v>
      </c>
      <c r="AF245" s="36">
        <v>0</v>
      </c>
      <c r="AG245" s="36">
        <v>0</v>
      </c>
      <c r="AH245" s="36">
        <v>0</v>
      </c>
      <c r="AI245" s="37">
        <f t="shared" si="26"/>
        <v>0</v>
      </c>
      <c r="AJ245" s="38">
        <f t="shared" si="27"/>
        <v>0</v>
      </c>
      <c r="AK245" s="39">
        <f t="shared" si="28"/>
        <v>0</v>
      </c>
      <c r="AL245" s="69" t="s">
        <v>2465</v>
      </c>
      <c r="AO245" s="2">
        <f t="shared" si="29"/>
        <v>0</v>
      </c>
      <c r="AP245" s="2">
        <f t="shared" si="30"/>
        <v>3.6669999999999998</v>
      </c>
      <c r="AS245">
        <v>5</v>
      </c>
      <c r="AT245">
        <v>4</v>
      </c>
      <c r="AW245" s="93">
        <f t="shared" si="31"/>
        <v>0.41666666666666669</v>
      </c>
      <c r="AX245">
        <f t="shared" si="32"/>
        <v>4</v>
      </c>
    </row>
    <row r="246" spans="2:50">
      <c r="B246" s="35" t="s">
        <v>1391</v>
      </c>
      <c r="C246" s="35" t="s">
        <v>1392</v>
      </c>
      <c r="D246" s="35">
        <v>39145</v>
      </c>
      <c r="E246" s="36">
        <v>0</v>
      </c>
      <c r="F246" s="67">
        <v>0</v>
      </c>
      <c r="G246" s="67">
        <v>0</v>
      </c>
      <c r="H246" s="67">
        <v>0</v>
      </c>
      <c r="I246" s="67">
        <v>0</v>
      </c>
      <c r="J246" s="67">
        <v>0</v>
      </c>
      <c r="K246" s="67">
        <v>0</v>
      </c>
      <c r="L246" s="67">
        <v>0</v>
      </c>
      <c r="M246" s="67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7">
        <f t="shared" si="26"/>
        <v>0</v>
      </c>
      <c r="AJ246" s="38">
        <f t="shared" si="27"/>
        <v>0</v>
      </c>
      <c r="AK246" s="39">
        <f t="shared" si="28"/>
        <v>0</v>
      </c>
      <c r="AL246" s="69" t="s">
        <v>2465</v>
      </c>
      <c r="AO246" s="2">
        <f t="shared" si="29"/>
        <v>0</v>
      </c>
      <c r="AP246" s="2">
        <f t="shared" si="30"/>
        <v>3.6669999999999998</v>
      </c>
      <c r="AS246">
        <v>5</v>
      </c>
      <c r="AT246">
        <v>4</v>
      </c>
      <c r="AW246" s="93">
        <f t="shared" si="31"/>
        <v>0.41666666666666669</v>
      </c>
      <c r="AX246">
        <f t="shared" si="32"/>
        <v>4</v>
      </c>
    </row>
    <row r="247" spans="2:50">
      <c r="B247" s="35" t="s">
        <v>1393</v>
      </c>
      <c r="C247" s="35" t="s">
        <v>1394</v>
      </c>
      <c r="D247" s="35">
        <v>39145</v>
      </c>
      <c r="E247" s="36">
        <v>0</v>
      </c>
      <c r="F247" s="67">
        <v>0</v>
      </c>
      <c r="G247" s="67">
        <v>0</v>
      </c>
      <c r="H247" s="67">
        <v>0</v>
      </c>
      <c r="I247" s="67">
        <v>0</v>
      </c>
      <c r="J247" s="67">
        <v>0</v>
      </c>
      <c r="K247" s="67">
        <v>0</v>
      </c>
      <c r="L247" s="67">
        <v>0</v>
      </c>
      <c r="M247" s="67">
        <v>1</v>
      </c>
      <c r="N247" s="36">
        <v>0</v>
      </c>
      <c r="O247" s="36">
        <v>0</v>
      </c>
      <c r="P247" s="36">
        <v>0</v>
      </c>
      <c r="Q247" s="36">
        <v>0</v>
      </c>
      <c r="R247" s="36">
        <v>0</v>
      </c>
      <c r="S247" s="36">
        <v>0</v>
      </c>
      <c r="T247" s="36">
        <v>0</v>
      </c>
      <c r="U247" s="36">
        <v>0</v>
      </c>
      <c r="V247" s="36">
        <v>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36">
        <v>0</v>
      </c>
      <c r="AD247" s="36">
        <v>0</v>
      </c>
      <c r="AE247" s="36">
        <v>0</v>
      </c>
      <c r="AF247" s="36">
        <v>0</v>
      </c>
      <c r="AG247" s="36">
        <v>0</v>
      </c>
      <c r="AH247" s="36">
        <v>0</v>
      </c>
      <c r="AI247" s="37">
        <f t="shared" si="26"/>
        <v>1</v>
      </c>
      <c r="AJ247" s="38">
        <f t="shared" si="27"/>
        <v>1</v>
      </c>
      <c r="AK247" s="39">
        <f t="shared" si="28"/>
        <v>1</v>
      </c>
      <c r="AL247" s="69" t="s">
        <v>2479</v>
      </c>
      <c r="AO247" s="2">
        <f t="shared" si="29"/>
        <v>1</v>
      </c>
      <c r="AP247" s="2" t="str">
        <f t="shared" si="30"/>
        <v>QQQ</v>
      </c>
      <c r="AS247">
        <v>5</v>
      </c>
      <c r="AT247">
        <v>4</v>
      </c>
      <c r="AW247" s="93">
        <f t="shared" si="31"/>
        <v>0.41666666666666669</v>
      </c>
      <c r="AX247">
        <f t="shared" si="32"/>
        <v>4</v>
      </c>
    </row>
    <row r="248" spans="2:50">
      <c r="B248" s="35" t="s">
        <v>1395</v>
      </c>
      <c r="C248" s="35" t="s">
        <v>1396</v>
      </c>
      <c r="D248" s="35">
        <v>39145</v>
      </c>
      <c r="E248" s="36">
        <v>0</v>
      </c>
      <c r="F248" s="67">
        <v>0</v>
      </c>
      <c r="G248" s="67">
        <v>0</v>
      </c>
      <c r="H248" s="67">
        <v>0</v>
      </c>
      <c r="I248" s="67">
        <v>0</v>
      </c>
      <c r="J248" s="67">
        <v>0</v>
      </c>
      <c r="K248" s="67">
        <v>0</v>
      </c>
      <c r="L248" s="67">
        <v>0</v>
      </c>
      <c r="M248" s="67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0</v>
      </c>
      <c r="T248" s="36">
        <v>0</v>
      </c>
      <c r="U248" s="36">
        <v>0</v>
      </c>
      <c r="V248" s="36">
        <v>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36">
        <v>0</v>
      </c>
      <c r="AD248" s="36">
        <v>0</v>
      </c>
      <c r="AE248" s="36">
        <v>0</v>
      </c>
      <c r="AF248" s="36">
        <v>0</v>
      </c>
      <c r="AG248" s="36">
        <v>0</v>
      </c>
      <c r="AH248" s="36">
        <v>0</v>
      </c>
      <c r="AI248" s="37">
        <f t="shared" si="26"/>
        <v>0</v>
      </c>
      <c r="AJ248" s="38">
        <f t="shared" si="27"/>
        <v>0</v>
      </c>
      <c r="AK248" s="39">
        <f t="shared" si="28"/>
        <v>0</v>
      </c>
      <c r="AL248" s="69" t="s">
        <v>2465</v>
      </c>
      <c r="AO248" s="2">
        <f t="shared" si="29"/>
        <v>0</v>
      </c>
      <c r="AP248" s="2">
        <f t="shared" si="30"/>
        <v>3.6669999999999998</v>
      </c>
      <c r="AS248">
        <v>6</v>
      </c>
      <c r="AT248">
        <v>1</v>
      </c>
      <c r="AW248" s="93">
        <f t="shared" si="31"/>
        <v>0.5</v>
      </c>
      <c r="AX248">
        <f t="shared" si="32"/>
        <v>1</v>
      </c>
    </row>
    <row r="249" spans="2:50">
      <c r="B249" s="35" t="s">
        <v>1397</v>
      </c>
      <c r="C249" s="35" t="s">
        <v>1398</v>
      </c>
      <c r="D249" s="35">
        <v>39145</v>
      </c>
      <c r="E249" s="36">
        <v>0</v>
      </c>
      <c r="F249" s="67">
        <v>1</v>
      </c>
      <c r="G249" s="67">
        <v>0</v>
      </c>
      <c r="H249" s="67">
        <v>0</v>
      </c>
      <c r="I249" s="67">
        <v>0</v>
      </c>
      <c r="J249" s="67">
        <v>0</v>
      </c>
      <c r="K249" s="67">
        <v>0</v>
      </c>
      <c r="L249" s="67">
        <v>1</v>
      </c>
      <c r="M249" s="67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0</v>
      </c>
      <c r="S249" s="36">
        <v>1</v>
      </c>
      <c r="T249" s="36">
        <v>0</v>
      </c>
      <c r="U249" s="36">
        <v>0</v>
      </c>
      <c r="V249" s="36">
        <v>1</v>
      </c>
      <c r="W249" s="36">
        <v>0</v>
      </c>
      <c r="X249" s="36">
        <v>0</v>
      </c>
      <c r="Y249" s="36">
        <v>0</v>
      </c>
      <c r="Z249" s="36">
        <v>0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1</v>
      </c>
      <c r="AI249" s="37">
        <f t="shared" si="26"/>
        <v>5</v>
      </c>
      <c r="AJ249" s="38">
        <f t="shared" si="27"/>
        <v>1</v>
      </c>
      <c r="AK249" s="39">
        <f t="shared" si="28"/>
        <v>5</v>
      </c>
      <c r="AL249" s="69" t="s">
        <v>2464</v>
      </c>
      <c r="AO249" s="2">
        <f t="shared" si="29"/>
        <v>5</v>
      </c>
      <c r="AP249" s="2">
        <f t="shared" si="30"/>
        <v>4</v>
      </c>
      <c r="AS249">
        <v>6</v>
      </c>
      <c r="AT249">
        <v>2</v>
      </c>
      <c r="AW249" s="93">
        <f t="shared" si="31"/>
        <v>0.5</v>
      </c>
      <c r="AX249">
        <f t="shared" si="32"/>
        <v>2</v>
      </c>
    </row>
    <row r="250" spans="2:50">
      <c r="B250" s="35" t="s">
        <v>1399</v>
      </c>
      <c r="C250" s="35" t="s">
        <v>1400</v>
      </c>
      <c r="D250" s="35">
        <v>39145</v>
      </c>
      <c r="E250" s="36">
        <v>0</v>
      </c>
      <c r="F250" s="67">
        <v>0</v>
      </c>
      <c r="G250" s="67">
        <v>0</v>
      </c>
      <c r="H250" s="67">
        <v>0</v>
      </c>
      <c r="I250" s="67">
        <v>0</v>
      </c>
      <c r="J250" s="67">
        <v>0</v>
      </c>
      <c r="K250" s="67">
        <v>0</v>
      </c>
      <c r="L250" s="67">
        <v>0</v>
      </c>
      <c r="M250" s="67">
        <v>1</v>
      </c>
      <c r="N250" s="36">
        <v>0</v>
      </c>
      <c r="O250" s="36">
        <v>0</v>
      </c>
      <c r="P250" s="36">
        <v>0</v>
      </c>
      <c r="Q250" s="36">
        <v>0</v>
      </c>
      <c r="R250" s="36">
        <v>0</v>
      </c>
      <c r="S250" s="36">
        <v>0</v>
      </c>
      <c r="T250" s="36">
        <v>0</v>
      </c>
      <c r="U250" s="36">
        <v>1</v>
      </c>
      <c r="V250" s="36">
        <v>0</v>
      </c>
      <c r="W250" s="36">
        <v>1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36">
        <v>0</v>
      </c>
      <c r="AG250" s="36">
        <v>0</v>
      </c>
      <c r="AH250" s="36">
        <v>1</v>
      </c>
      <c r="AI250" s="37">
        <f t="shared" si="26"/>
        <v>4</v>
      </c>
      <c r="AJ250" s="38">
        <f t="shared" si="27"/>
        <v>1</v>
      </c>
      <c r="AK250" s="39">
        <f t="shared" si="28"/>
        <v>4</v>
      </c>
      <c r="AL250" s="69" t="s">
        <v>2464</v>
      </c>
      <c r="AO250" s="2">
        <f t="shared" si="29"/>
        <v>4</v>
      </c>
      <c r="AP250" s="2">
        <f t="shared" si="30"/>
        <v>4</v>
      </c>
      <c r="AS250">
        <v>6</v>
      </c>
      <c r="AT250">
        <v>3</v>
      </c>
      <c r="AW250" s="93">
        <f t="shared" si="31"/>
        <v>0.5</v>
      </c>
      <c r="AX250">
        <f t="shared" si="32"/>
        <v>3</v>
      </c>
    </row>
    <row r="251" spans="2:50">
      <c r="B251" s="35" t="s">
        <v>2121</v>
      </c>
      <c r="C251" s="35" t="s">
        <v>2122</v>
      </c>
      <c r="D251" s="35">
        <v>39145</v>
      </c>
      <c r="E251" s="36">
        <v>0</v>
      </c>
      <c r="F251" s="67">
        <v>0</v>
      </c>
      <c r="G251" s="67">
        <v>0</v>
      </c>
      <c r="H251" s="67">
        <v>1</v>
      </c>
      <c r="I251" s="67">
        <v>0</v>
      </c>
      <c r="J251" s="67">
        <v>1</v>
      </c>
      <c r="K251" s="67">
        <v>0</v>
      </c>
      <c r="L251" s="67">
        <v>1</v>
      </c>
      <c r="M251" s="67">
        <v>0</v>
      </c>
      <c r="N251" s="36">
        <v>0</v>
      </c>
      <c r="O251" s="36">
        <v>0</v>
      </c>
      <c r="P251" s="36">
        <v>1</v>
      </c>
      <c r="Q251" s="36">
        <v>0</v>
      </c>
      <c r="R251" s="36">
        <v>0</v>
      </c>
      <c r="S251" s="36">
        <v>0</v>
      </c>
      <c r="T251" s="36">
        <v>1</v>
      </c>
      <c r="U251" s="36">
        <v>0</v>
      </c>
      <c r="V251" s="36">
        <v>1</v>
      </c>
      <c r="W251" s="36">
        <v>0</v>
      </c>
      <c r="X251" s="36">
        <v>0</v>
      </c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36">
        <v>1</v>
      </c>
      <c r="AG251" s="36">
        <v>0</v>
      </c>
      <c r="AH251" s="36">
        <v>0</v>
      </c>
      <c r="AI251" s="37">
        <f t="shared" si="26"/>
        <v>8</v>
      </c>
      <c r="AJ251" s="38">
        <f t="shared" si="27"/>
        <v>1</v>
      </c>
      <c r="AK251" s="39">
        <f t="shared" si="28"/>
        <v>8</v>
      </c>
      <c r="AL251" s="69" t="s">
        <v>2465</v>
      </c>
      <c r="AO251" s="2">
        <f t="shared" si="29"/>
        <v>8</v>
      </c>
      <c r="AP251" s="2">
        <f t="shared" si="30"/>
        <v>3.6669999999999998</v>
      </c>
      <c r="AS251">
        <v>6</v>
      </c>
      <c r="AT251">
        <v>3</v>
      </c>
      <c r="AW251" s="93">
        <f t="shared" si="31"/>
        <v>0.5</v>
      </c>
      <c r="AX251">
        <f t="shared" si="32"/>
        <v>3</v>
      </c>
    </row>
    <row r="252" spans="2:50">
      <c r="B252" s="35" t="s">
        <v>2123</v>
      </c>
      <c r="C252" s="35" t="s">
        <v>2124</v>
      </c>
      <c r="D252" s="35">
        <v>39145</v>
      </c>
      <c r="E252" s="36">
        <v>0</v>
      </c>
      <c r="F252" s="67">
        <v>0</v>
      </c>
      <c r="G252" s="67">
        <v>0</v>
      </c>
      <c r="H252" s="67">
        <v>0</v>
      </c>
      <c r="I252" s="67">
        <v>0</v>
      </c>
      <c r="J252" s="67">
        <v>0</v>
      </c>
      <c r="K252" s="67">
        <v>0</v>
      </c>
      <c r="L252" s="67">
        <v>0</v>
      </c>
      <c r="M252" s="67">
        <v>1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0</v>
      </c>
      <c r="T252" s="36">
        <v>0</v>
      </c>
      <c r="U252" s="36">
        <v>0</v>
      </c>
      <c r="V252" s="36">
        <v>0</v>
      </c>
      <c r="W252" s="36">
        <v>1</v>
      </c>
      <c r="X252" s="36">
        <v>0</v>
      </c>
      <c r="Y252" s="36">
        <v>0</v>
      </c>
      <c r="Z252" s="36">
        <v>0</v>
      </c>
      <c r="AA252" s="36">
        <v>0</v>
      </c>
      <c r="AB252" s="36">
        <v>0</v>
      </c>
      <c r="AC252" s="36">
        <v>0</v>
      </c>
      <c r="AD252" s="36">
        <v>0</v>
      </c>
      <c r="AE252" s="36">
        <v>0</v>
      </c>
      <c r="AF252" s="36">
        <v>0</v>
      </c>
      <c r="AG252" s="36">
        <v>0</v>
      </c>
      <c r="AH252" s="36">
        <v>1</v>
      </c>
      <c r="AI252" s="37">
        <f t="shared" si="26"/>
        <v>3</v>
      </c>
      <c r="AJ252" s="38">
        <f t="shared" si="27"/>
        <v>1</v>
      </c>
      <c r="AK252" s="39">
        <f t="shared" si="28"/>
        <v>3</v>
      </c>
      <c r="AL252" s="69" t="s">
        <v>2467</v>
      </c>
      <c r="AO252" s="2">
        <f t="shared" si="29"/>
        <v>3</v>
      </c>
      <c r="AP252" s="2">
        <f t="shared" si="30"/>
        <v>2.6669999999999998</v>
      </c>
      <c r="AS252">
        <v>6</v>
      </c>
      <c r="AT252">
        <v>3</v>
      </c>
      <c r="AW252" s="93">
        <f t="shared" si="31"/>
        <v>0.5</v>
      </c>
      <c r="AX252">
        <f t="shared" si="32"/>
        <v>3</v>
      </c>
    </row>
    <row r="253" spans="2:50">
      <c r="B253" s="35" t="s">
        <v>1401</v>
      </c>
      <c r="C253" s="35" t="s">
        <v>1402</v>
      </c>
      <c r="D253" s="35">
        <v>39145</v>
      </c>
      <c r="E253" s="36">
        <v>0</v>
      </c>
      <c r="F253" s="67">
        <v>0</v>
      </c>
      <c r="G253" s="67">
        <v>0</v>
      </c>
      <c r="H253" s="67">
        <v>0</v>
      </c>
      <c r="I253" s="67">
        <v>0</v>
      </c>
      <c r="J253" s="67">
        <v>0</v>
      </c>
      <c r="K253" s="67">
        <v>0</v>
      </c>
      <c r="L253" s="67">
        <v>0</v>
      </c>
      <c r="M253" s="67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0</v>
      </c>
      <c r="S253" s="36">
        <v>0</v>
      </c>
      <c r="T253" s="36">
        <v>0</v>
      </c>
      <c r="U253" s="36">
        <v>0</v>
      </c>
      <c r="V253" s="36">
        <v>0</v>
      </c>
      <c r="W253" s="36">
        <v>0</v>
      </c>
      <c r="X253" s="36">
        <v>0</v>
      </c>
      <c r="Y253" s="36">
        <v>0</v>
      </c>
      <c r="Z253" s="36">
        <v>0</v>
      </c>
      <c r="AA253" s="36">
        <v>0</v>
      </c>
      <c r="AB253" s="36">
        <v>0</v>
      </c>
      <c r="AC253" s="36">
        <v>0</v>
      </c>
      <c r="AD253" s="36">
        <v>0</v>
      </c>
      <c r="AE253" s="36">
        <v>0</v>
      </c>
      <c r="AF253" s="36">
        <v>0</v>
      </c>
      <c r="AG253" s="36">
        <v>0</v>
      </c>
      <c r="AH253" s="36">
        <v>0</v>
      </c>
      <c r="AI253" s="37">
        <f t="shared" ref="AI253:AI316" si="33">SUM(E253:AH253)</f>
        <v>0</v>
      </c>
      <c r="AJ253" s="38">
        <f t="shared" ref="AJ253:AJ316" si="34">IF(AI253=0,0,1)</f>
        <v>0</v>
      </c>
      <c r="AK253" s="39">
        <f t="shared" ref="AK253:AK316" si="35">SUMPRODUCT($E$20:$AH$20,E253:AH253)</f>
        <v>0</v>
      </c>
      <c r="AL253" s="69" t="s">
        <v>2479</v>
      </c>
      <c r="AO253" s="2">
        <f t="shared" si="29"/>
        <v>0</v>
      </c>
      <c r="AP253" s="2" t="str">
        <f t="shared" si="30"/>
        <v>QQQ</v>
      </c>
      <c r="AS253">
        <v>6</v>
      </c>
      <c r="AT253">
        <v>3</v>
      </c>
      <c r="AW253" s="93">
        <f t="shared" si="31"/>
        <v>0.5</v>
      </c>
      <c r="AX253">
        <f t="shared" si="32"/>
        <v>3</v>
      </c>
    </row>
    <row r="254" spans="2:50">
      <c r="B254" s="35" t="s">
        <v>2125</v>
      </c>
      <c r="C254" s="35" t="s">
        <v>2126</v>
      </c>
      <c r="D254" s="35">
        <v>39145</v>
      </c>
      <c r="E254" s="36">
        <v>0</v>
      </c>
      <c r="F254" s="67">
        <v>0</v>
      </c>
      <c r="G254" s="67">
        <v>0</v>
      </c>
      <c r="H254" s="67">
        <v>0</v>
      </c>
      <c r="I254" s="67">
        <v>0</v>
      </c>
      <c r="J254" s="67">
        <v>0</v>
      </c>
      <c r="K254" s="67">
        <v>0</v>
      </c>
      <c r="L254" s="67">
        <v>0</v>
      </c>
      <c r="M254" s="67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0</v>
      </c>
      <c r="S254" s="36">
        <v>0</v>
      </c>
      <c r="T254" s="36">
        <v>0</v>
      </c>
      <c r="U254" s="36">
        <v>0</v>
      </c>
      <c r="V254" s="36">
        <v>0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36">
        <v>0</v>
      </c>
      <c r="AG254" s="36">
        <v>0</v>
      </c>
      <c r="AH254" s="36">
        <v>0</v>
      </c>
      <c r="AI254" s="37">
        <f t="shared" si="33"/>
        <v>0</v>
      </c>
      <c r="AJ254" s="38">
        <f t="shared" si="34"/>
        <v>0</v>
      </c>
      <c r="AK254" s="39">
        <f t="shared" si="35"/>
        <v>0</v>
      </c>
      <c r="AL254" s="69" t="s">
        <v>2485</v>
      </c>
      <c r="AO254" s="2">
        <f t="shared" si="29"/>
        <v>0</v>
      </c>
      <c r="AP254" s="2" t="str">
        <f t="shared" si="30"/>
        <v>CR CR</v>
      </c>
      <c r="AS254">
        <v>6</v>
      </c>
      <c r="AT254">
        <v>3</v>
      </c>
      <c r="AW254" s="93">
        <f t="shared" si="31"/>
        <v>0.5</v>
      </c>
      <c r="AX254">
        <f t="shared" si="32"/>
        <v>3</v>
      </c>
    </row>
    <row r="255" spans="2:50">
      <c r="B255" s="35" t="s">
        <v>1403</v>
      </c>
      <c r="C255" s="35" t="s">
        <v>1404</v>
      </c>
      <c r="D255" s="35">
        <v>39145</v>
      </c>
      <c r="E255" s="36">
        <v>0</v>
      </c>
      <c r="F255" s="67">
        <v>0</v>
      </c>
      <c r="G255" s="67">
        <v>0</v>
      </c>
      <c r="H255" s="67">
        <v>0</v>
      </c>
      <c r="I255" s="67">
        <v>0</v>
      </c>
      <c r="J255" s="67">
        <v>0</v>
      </c>
      <c r="K255" s="67">
        <v>0</v>
      </c>
      <c r="L255" s="67">
        <v>0</v>
      </c>
      <c r="M255" s="67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0</v>
      </c>
      <c r="S255" s="36">
        <v>0</v>
      </c>
      <c r="T255" s="36">
        <v>0</v>
      </c>
      <c r="U255" s="36">
        <v>0</v>
      </c>
      <c r="V255" s="36">
        <v>0</v>
      </c>
      <c r="W255" s="36">
        <v>0</v>
      </c>
      <c r="X255" s="36">
        <v>0</v>
      </c>
      <c r="Y255" s="36">
        <v>0</v>
      </c>
      <c r="Z255" s="36">
        <v>0</v>
      </c>
      <c r="AA255" s="36">
        <v>0</v>
      </c>
      <c r="AB255" s="36">
        <v>0</v>
      </c>
      <c r="AC255" s="36">
        <v>0</v>
      </c>
      <c r="AD255" s="36">
        <v>0</v>
      </c>
      <c r="AE255" s="36">
        <v>0</v>
      </c>
      <c r="AF255" s="36">
        <v>0</v>
      </c>
      <c r="AG255" s="36">
        <v>0</v>
      </c>
      <c r="AH255" s="36">
        <v>0</v>
      </c>
      <c r="AI255" s="37">
        <f t="shared" si="33"/>
        <v>0</v>
      </c>
      <c r="AJ255" s="38">
        <f t="shared" si="34"/>
        <v>0</v>
      </c>
      <c r="AK255" s="39">
        <f t="shared" si="35"/>
        <v>0</v>
      </c>
      <c r="AL255" s="69" t="s">
        <v>2472</v>
      </c>
      <c r="AO255" s="2">
        <f t="shared" si="29"/>
        <v>0</v>
      </c>
      <c r="AP255" s="2">
        <f t="shared" si="30"/>
        <v>2</v>
      </c>
      <c r="AS255">
        <v>6</v>
      </c>
      <c r="AT255">
        <v>3</v>
      </c>
      <c r="AW255" s="93">
        <f t="shared" si="31"/>
        <v>0.5</v>
      </c>
      <c r="AX255">
        <f t="shared" si="32"/>
        <v>3</v>
      </c>
    </row>
    <row r="256" spans="2:50">
      <c r="B256" s="35" t="s">
        <v>1405</v>
      </c>
      <c r="C256" s="35" t="s">
        <v>1406</v>
      </c>
      <c r="D256" s="35">
        <v>39145</v>
      </c>
      <c r="E256" s="36">
        <v>0</v>
      </c>
      <c r="F256" s="67">
        <v>0</v>
      </c>
      <c r="G256" s="67">
        <v>0</v>
      </c>
      <c r="H256" s="67">
        <v>0</v>
      </c>
      <c r="I256" s="67">
        <v>0</v>
      </c>
      <c r="J256" s="67">
        <v>0</v>
      </c>
      <c r="K256" s="67">
        <v>1</v>
      </c>
      <c r="L256" s="67">
        <v>0</v>
      </c>
      <c r="M256" s="67">
        <v>1</v>
      </c>
      <c r="N256" s="36">
        <v>0</v>
      </c>
      <c r="O256" s="36">
        <v>0</v>
      </c>
      <c r="P256" s="36">
        <v>0</v>
      </c>
      <c r="Q256" s="36">
        <v>0</v>
      </c>
      <c r="R256" s="36">
        <v>0</v>
      </c>
      <c r="S256" s="36">
        <v>0</v>
      </c>
      <c r="T256" s="36">
        <v>0</v>
      </c>
      <c r="U256" s="36">
        <v>0</v>
      </c>
      <c r="V256" s="36">
        <v>0</v>
      </c>
      <c r="W256" s="36">
        <v>1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36">
        <v>0</v>
      </c>
      <c r="AD256" s="36">
        <v>0</v>
      </c>
      <c r="AE256" s="36">
        <v>0</v>
      </c>
      <c r="AF256" s="36">
        <v>0</v>
      </c>
      <c r="AG256" s="36">
        <v>0</v>
      </c>
      <c r="AH256" s="36">
        <v>1</v>
      </c>
      <c r="AI256" s="37">
        <f t="shared" si="33"/>
        <v>4</v>
      </c>
      <c r="AJ256" s="38">
        <f t="shared" si="34"/>
        <v>1</v>
      </c>
      <c r="AK256" s="39">
        <f t="shared" si="35"/>
        <v>4</v>
      </c>
      <c r="AL256" s="69" t="s">
        <v>2469</v>
      </c>
      <c r="AO256" s="2">
        <f t="shared" si="29"/>
        <v>4</v>
      </c>
      <c r="AP256" s="2">
        <f t="shared" si="30"/>
        <v>2.3330000000000002</v>
      </c>
      <c r="AS256">
        <v>6</v>
      </c>
      <c r="AT256">
        <v>3.3330000000000002</v>
      </c>
      <c r="AW256" s="93">
        <f t="shared" si="31"/>
        <v>0.5</v>
      </c>
      <c r="AX256">
        <f t="shared" si="32"/>
        <v>3.3330000000000002</v>
      </c>
    </row>
    <row r="257" spans="2:50">
      <c r="B257" s="35" t="s">
        <v>1407</v>
      </c>
      <c r="C257" s="35" t="s">
        <v>1408</v>
      </c>
      <c r="D257" s="35">
        <v>39145</v>
      </c>
      <c r="E257" s="36">
        <v>0</v>
      </c>
      <c r="F257" s="67">
        <v>0</v>
      </c>
      <c r="G257" s="67">
        <v>0</v>
      </c>
      <c r="H257" s="67">
        <v>0</v>
      </c>
      <c r="I257" s="67">
        <v>0</v>
      </c>
      <c r="J257" s="67">
        <v>0</v>
      </c>
      <c r="K257" s="67">
        <v>0</v>
      </c>
      <c r="L257" s="67">
        <v>0</v>
      </c>
      <c r="M257" s="67">
        <v>0</v>
      </c>
      <c r="N257" s="36">
        <v>0</v>
      </c>
      <c r="O257" s="36">
        <v>0</v>
      </c>
      <c r="P257" s="36">
        <v>0</v>
      </c>
      <c r="Q257" s="36">
        <v>0</v>
      </c>
      <c r="R257" s="36">
        <v>0</v>
      </c>
      <c r="S257" s="36">
        <v>0</v>
      </c>
      <c r="T257" s="36">
        <v>0</v>
      </c>
      <c r="U257" s="36">
        <v>0</v>
      </c>
      <c r="V257" s="36">
        <v>0</v>
      </c>
      <c r="W257" s="36">
        <v>0</v>
      </c>
      <c r="X257" s="36">
        <v>0</v>
      </c>
      <c r="Y257" s="36">
        <v>0</v>
      </c>
      <c r="Z257" s="36">
        <v>0</v>
      </c>
      <c r="AA257" s="36">
        <v>0</v>
      </c>
      <c r="AB257" s="36">
        <v>0</v>
      </c>
      <c r="AC257" s="36">
        <v>0</v>
      </c>
      <c r="AD257" s="36">
        <v>0</v>
      </c>
      <c r="AE257" s="36">
        <v>0</v>
      </c>
      <c r="AF257" s="36">
        <v>0</v>
      </c>
      <c r="AG257" s="36">
        <v>1</v>
      </c>
      <c r="AH257" s="36">
        <v>1</v>
      </c>
      <c r="AI257" s="37">
        <f t="shared" si="33"/>
        <v>2</v>
      </c>
      <c r="AJ257" s="38">
        <f t="shared" si="34"/>
        <v>1</v>
      </c>
      <c r="AK257" s="39">
        <f t="shared" si="35"/>
        <v>2</v>
      </c>
      <c r="AL257" s="69" t="s">
        <v>2469</v>
      </c>
      <c r="AO257" s="2">
        <f t="shared" si="29"/>
        <v>2</v>
      </c>
      <c r="AP257" s="2">
        <f t="shared" si="30"/>
        <v>2.3330000000000002</v>
      </c>
      <c r="AS257">
        <v>6</v>
      </c>
      <c r="AT257">
        <v>3.6669999999999998</v>
      </c>
      <c r="AW257" s="93">
        <f t="shared" si="31"/>
        <v>0.5</v>
      </c>
      <c r="AX257">
        <f t="shared" si="32"/>
        <v>3.6669999999999998</v>
      </c>
    </row>
    <row r="258" spans="2:50">
      <c r="B258" s="35" t="s">
        <v>1409</v>
      </c>
      <c r="C258" s="35" t="s">
        <v>1410</v>
      </c>
      <c r="D258" s="35">
        <v>39145</v>
      </c>
      <c r="E258" s="36">
        <v>0</v>
      </c>
      <c r="F258" s="67">
        <v>0</v>
      </c>
      <c r="G258" s="67">
        <v>0</v>
      </c>
      <c r="H258" s="67">
        <v>0</v>
      </c>
      <c r="I258" s="67">
        <v>0</v>
      </c>
      <c r="J258" s="67">
        <v>0</v>
      </c>
      <c r="K258" s="67">
        <v>0</v>
      </c>
      <c r="L258" s="67">
        <v>0</v>
      </c>
      <c r="M258" s="67">
        <v>1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1</v>
      </c>
      <c r="V258" s="36">
        <v>0</v>
      </c>
      <c r="W258" s="36">
        <v>1</v>
      </c>
      <c r="X258" s="36">
        <v>0</v>
      </c>
      <c r="Y258" s="36">
        <v>0</v>
      </c>
      <c r="Z258" s="36">
        <v>0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36">
        <v>0</v>
      </c>
      <c r="AG258" s="36">
        <v>0</v>
      </c>
      <c r="AH258" s="36">
        <v>0</v>
      </c>
      <c r="AI258" s="37">
        <f t="shared" si="33"/>
        <v>3</v>
      </c>
      <c r="AJ258" s="38">
        <f t="shared" si="34"/>
        <v>1</v>
      </c>
      <c r="AK258" s="39">
        <f t="shared" si="35"/>
        <v>3</v>
      </c>
      <c r="AL258" s="69" t="s">
        <v>2464</v>
      </c>
      <c r="AO258" s="2">
        <f t="shared" si="29"/>
        <v>3</v>
      </c>
      <c r="AP258" s="2">
        <f t="shared" si="30"/>
        <v>4</v>
      </c>
      <c r="AS258">
        <v>6</v>
      </c>
      <c r="AT258">
        <v>3.6669999999999998</v>
      </c>
      <c r="AW258" s="93">
        <f t="shared" si="31"/>
        <v>0.5</v>
      </c>
      <c r="AX258">
        <f t="shared" si="32"/>
        <v>3.6669999999999998</v>
      </c>
    </row>
    <row r="259" spans="2:50">
      <c r="B259" s="35" t="s">
        <v>1411</v>
      </c>
      <c r="C259" s="35" t="s">
        <v>1412</v>
      </c>
      <c r="D259" s="35">
        <v>39145</v>
      </c>
      <c r="E259" s="36">
        <v>0</v>
      </c>
      <c r="F259" s="67">
        <v>0</v>
      </c>
      <c r="G259" s="67">
        <v>1</v>
      </c>
      <c r="H259" s="67">
        <v>1</v>
      </c>
      <c r="I259" s="67">
        <v>0</v>
      </c>
      <c r="J259" s="67">
        <v>0</v>
      </c>
      <c r="K259" s="67">
        <v>0</v>
      </c>
      <c r="L259" s="67">
        <v>0</v>
      </c>
      <c r="M259" s="67">
        <v>0</v>
      </c>
      <c r="N259" s="36">
        <v>0</v>
      </c>
      <c r="O259" s="36">
        <v>0</v>
      </c>
      <c r="P259" s="36">
        <v>0</v>
      </c>
      <c r="Q259" s="36">
        <v>0</v>
      </c>
      <c r="R259" s="36">
        <v>0</v>
      </c>
      <c r="S259" s="36">
        <v>0</v>
      </c>
      <c r="T259" s="36">
        <v>0</v>
      </c>
      <c r="U259" s="36">
        <v>1</v>
      </c>
      <c r="V259" s="36">
        <v>1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36">
        <v>0</v>
      </c>
      <c r="AD259" s="36">
        <v>0</v>
      </c>
      <c r="AE259" s="36">
        <v>0</v>
      </c>
      <c r="AF259" s="36">
        <v>0</v>
      </c>
      <c r="AG259" s="36">
        <v>0</v>
      </c>
      <c r="AH259" s="36">
        <v>0</v>
      </c>
      <c r="AI259" s="37">
        <f t="shared" si="33"/>
        <v>4</v>
      </c>
      <c r="AJ259" s="38">
        <f t="shared" si="34"/>
        <v>1</v>
      </c>
      <c r="AK259" s="39">
        <f t="shared" si="35"/>
        <v>4</v>
      </c>
      <c r="AL259" s="69" t="s">
        <v>2468</v>
      </c>
      <c r="AO259" s="2">
        <f t="shared" si="29"/>
        <v>4</v>
      </c>
      <c r="AP259" s="2">
        <f t="shared" si="30"/>
        <v>3</v>
      </c>
      <c r="AS259">
        <v>6</v>
      </c>
      <c r="AT259">
        <v>3.6669999999999998</v>
      </c>
      <c r="AW259" s="93">
        <f t="shared" si="31"/>
        <v>0.5</v>
      </c>
      <c r="AX259">
        <f t="shared" si="32"/>
        <v>3.6669999999999998</v>
      </c>
    </row>
    <row r="260" spans="2:50">
      <c r="B260" s="35" t="s">
        <v>1413</v>
      </c>
      <c r="C260" s="35" t="s">
        <v>1414</v>
      </c>
      <c r="D260" s="35">
        <v>39145</v>
      </c>
      <c r="E260" s="36">
        <v>0</v>
      </c>
      <c r="F260" s="67">
        <v>1</v>
      </c>
      <c r="G260" s="67">
        <v>0</v>
      </c>
      <c r="H260" s="67">
        <v>0</v>
      </c>
      <c r="I260" s="67">
        <v>0</v>
      </c>
      <c r="J260" s="67">
        <v>0</v>
      </c>
      <c r="K260" s="67">
        <v>0</v>
      </c>
      <c r="L260" s="67">
        <v>0</v>
      </c>
      <c r="M260" s="67">
        <v>1</v>
      </c>
      <c r="N260" s="36">
        <v>0</v>
      </c>
      <c r="O260" s="36">
        <v>0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6">
        <v>0</v>
      </c>
      <c r="V260" s="36">
        <v>0</v>
      </c>
      <c r="W260" s="36">
        <v>1</v>
      </c>
      <c r="X260" s="36">
        <v>0</v>
      </c>
      <c r="Y260" s="36">
        <v>0</v>
      </c>
      <c r="Z260" s="36">
        <v>0</v>
      </c>
      <c r="AA260" s="36">
        <v>0</v>
      </c>
      <c r="AB260" s="36">
        <v>0</v>
      </c>
      <c r="AC260" s="36">
        <v>0</v>
      </c>
      <c r="AD260" s="36">
        <v>0</v>
      </c>
      <c r="AE260" s="36">
        <v>0</v>
      </c>
      <c r="AF260" s="36">
        <v>0</v>
      </c>
      <c r="AG260" s="36">
        <v>0</v>
      </c>
      <c r="AH260" s="36">
        <v>1</v>
      </c>
      <c r="AI260" s="37">
        <f t="shared" si="33"/>
        <v>4</v>
      </c>
      <c r="AJ260" s="38">
        <f t="shared" si="34"/>
        <v>1</v>
      </c>
      <c r="AK260" s="39">
        <f t="shared" si="35"/>
        <v>4</v>
      </c>
      <c r="AL260" s="69" t="s">
        <v>2466</v>
      </c>
      <c r="AO260" s="2">
        <f t="shared" si="29"/>
        <v>4</v>
      </c>
      <c r="AP260" s="2">
        <f t="shared" si="30"/>
        <v>3.3330000000000002</v>
      </c>
      <c r="AS260">
        <v>6</v>
      </c>
      <c r="AT260">
        <v>3.6669999999999998</v>
      </c>
      <c r="AW260" s="93">
        <f t="shared" si="31"/>
        <v>0.5</v>
      </c>
      <c r="AX260">
        <f t="shared" si="32"/>
        <v>3.6669999999999998</v>
      </c>
    </row>
    <row r="261" spans="2:50">
      <c r="B261" s="35" t="s">
        <v>1415</v>
      </c>
      <c r="C261" s="35" t="s">
        <v>1416</v>
      </c>
      <c r="D261" s="35">
        <v>39145</v>
      </c>
      <c r="E261" s="36">
        <v>0</v>
      </c>
      <c r="F261" s="67">
        <v>0</v>
      </c>
      <c r="G261" s="67">
        <v>0</v>
      </c>
      <c r="H261" s="67">
        <v>0</v>
      </c>
      <c r="I261" s="67">
        <v>0</v>
      </c>
      <c r="J261" s="67">
        <v>0</v>
      </c>
      <c r="K261" s="67">
        <v>0</v>
      </c>
      <c r="L261" s="67">
        <v>0</v>
      </c>
      <c r="M261" s="67">
        <v>1</v>
      </c>
      <c r="N261" s="36">
        <v>0</v>
      </c>
      <c r="O261" s="36">
        <v>0</v>
      </c>
      <c r="P261" s="36">
        <v>0</v>
      </c>
      <c r="Q261" s="36">
        <v>0</v>
      </c>
      <c r="R261" s="36">
        <v>0</v>
      </c>
      <c r="S261" s="36">
        <v>0</v>
      </c>
      <c r="T261" s="36">
        <v>0</v>
      </c>
      <c r="U261" s="36">
        <v>0</v>
      </c>
      <c r="V261" s="36">
        <v>0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36">
        <v>0</v>
      </c>
      <c r="AD261" s="36">
        <v>0</v>
      </c>
      <c r="AE261" s="36">
        <v>0</v>
      </c>
      <c r="AF261" s="36">
        <v>0</v>
      </c>
      <c r="AG261" s="36">
        <v>0</v>
      </c>
      <c r="AH261" s="36">
        <v>0</v>
      </c>
      <c r="AI261" s="37">
        <f t="shared" si="33"/>
        <v>1</v>
      </c>
      <c r="AJ261" s="38">
        <f t="shared" si="34"/>
        <v>1</v>
      </c>
      <c r="AK261" s="39">
        <f t="shared" si="35"/>
        <v>1</v>
      </c>
      <c r="AL261" s="69" t="s">
        <v>2464</v>
      </c>
      <c r="AO261" s="2">
        <f t="shared" si="29"/>
        <v>1</v>
      </c>
      <c r="AP261" s="2">
        <f t="shared" si="30"/>
        <v>4</v>
      </c>
      <c r="AS261">
        <v>6</v>
      </c>
      <c r="AT261">
        <v>4</v>
      </c>
      <c r="AW261" s="93">
        <f t="shared" si="31"/>
        <v>0.5</v>
      </c>
      <c r="AX261">
        <f t="shared" si="32"/>
        <v>4</v>
      </c>
    </row>
    <row r="262" spans="2:50">
      <c r="B262" s="35" t="s">
        <v>2127</v>
      </c>
      <c r="C262" s="35" t="s">
        <v>2128</v>
      </c>
      <c r="D262" s="35">
        <v>39145</v>
      </c>
      <c r="E262" s="36">
        <v>0</v>
      </c>
      <c r="F262" s="67">
        <v>0</v>
      </c>
      <c r="G262" s="67">
        <v>0</v>
      </c>
      <c r="H262" s="67">
        <v>1</v>
      </c>
      <c r="I262" s="67">
        <v>0</v>
      </c>
      <c r="J262" s="67">
        <v>0</v>
      </c>
      <c r="K262" s="67">
        <v>0</v>
      </c>
      <c r="L262" s="67">
        <v>0</v>
      </c>
      <c r="M262" s="67">
        <v>1</v>
      </c>
      <c r="N262" s="36">
        <v>0</v>
      </c>
      <c r="O262" s="36">
        <v>0</v>
      </c>
      <c r="P262" s="36">
        <v>0</v>
      </c>
      <c r="Q262" s="36">
        <v>0</v>
      </c>
      <c r="R262" s="36">
        <v>0</v>
      </c>
      <c r="S262" s="36">
        <v>0</v>
      </c>
      <c r="T262" s="36">
        <v>0</v>
      </c>
      <c r="U262" s="36">
        <v>1</v>
      </c>
      <c r="V262" s="36">
        <v>0</v>
      </c>
      <c r="W262" s="36">
        <v>1</v>
      </c>
      <c r="X262" s="36">
        <v>0</v>
      </c>
      <c r="Y262" s="36">
        <v>0</v>
      </c>
      <c r="Z262" s="36">
        <v>0</v>
      </c>
      <c r="AA262" s="36">
        <v>0</v>
      </c>
      <c r="AB262" s="36">
        <v>0</v>
      </c>
      <c r="AC262" s="36">
        <v>0</v>
      </c>
      <c r="AD262" s="36">
        <v>0</v>
      </c>
      <c r="AE262" s="36">
        <v>0</v>
      </c>
      <c r="AF262" s="36">
        <v>0</v>
      </c>
      <c r="AG262" s="36">
        <v>1</v>
      </c>
      <c r="AH262" s="36">
        <v>0</v>
      </c>
      <c r="AI262" s="37">
        <f t="shared" si="33"/>
        <v>5</v>
      </c>
      <c r="AJ262" s="38">
        <f t="shared" si="34"/>
        <v>1</v>
      </c>
      <c r="AK262" s="39">
        <f t="shared" si="35"/>
        <v>5</v>
      </c>
      <c r="AL262" s="69" t="s">
        <v>2466</v>
      </c>
      <c r="AO262" s="2">
        <f t="shared" si="29"/>
        <v>5</v>
      </c>
      <c r="AP262" s="2">
        <f t="shared" si="30"/>
        <v>3.3330000000000002</v>
      </c>
      <c r="AS262">
        <v>6</v>
      </c>
      <c r="AT262">
        <v>4</v>
      </c>
      <c r="AW262" s="93">
        <f t="shared" si="31"/>
        <v>0.5</v>
      </c>
      <c r="AX262">
        <f t="shared" si="32"/>
        <v>4</v>
      </c>
    </row>
    <row r="263" spans="2:50">
      <c r="B263" s="35" t="s">
        <v>1417</v>
      </c>
      <c r="C263" s="35" t="s">
        <v>1418</v>
      </c>
      <c r="D263" s="35">
        <v>39145</v>
      </c>
      <c r="E263" s="36">
        <v>0</v>
      </c>
      <c r="F263" s="67">
        <v>0</v>
      </c>
      <c r="G263" s="67">
        <v>0</v>
      </c>
      <c r="H263" s="67">
        <v>0</v>
      </c>
      <c r="I263" s="67">
        <v>0</v>
      </c>
      <c r="J263" s="67">
        <v>0</v>
      </c>
      <c r="K263" s="67">
        <v>0</v>
      </c>
      <c r="L263" s="67">
        <v>0</v>
      </c>
      <c r="M263" s="67">
        <v>1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6">
        <v>0</v>
      </c>
      <c r="T263" s="36">
        <v>0</v>
      </c>
      <c r="U263" s="36">
        <v>0</v>
      </c>
      <c r="V263" s="36">
        <v>0</v>
      </c>
      <c r="W263" s="36">
        <v>1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36">
        <v>0</v>
      </c>
      <c r="AD263" s="36">
        <v>0</v>
      </c>
      <c r="AE263" s="36">
        <v>0</v>
      </c>
      <c r="AF263" s="36">
        <v>0</v>
      </c>
      <c r="AG263" s="36">
        <v>0</v>
      </c>
      <c r="AH263" s="36">
        <v>0</v>
      </c>
      <c r="AI263" s="37">
        <f t="shared" si="33"/>
        <v>2</v>
      </c>
      <c r="AJ263" s="38">
        <f t="shared" si="34"/>
        <v>1</v>
      </c>
      <c r="AK263" s="39">
        <f t="shared" si="35"/>
        <v>2</v>
      </c>
      <c r="AL263" s="69" t="s">
        <v>2466</v>
      </c>
      <c r="AO263" s="2">
        <f t="shared" si="29"/>
        <v>2</v>
      </c>
      <c r="AP263" s="2">
        <f t="shared" si="30"/>
        <v>3.3330000000000002</v>
      </c>
      <c r="AS263">
        <v>6</v>
      </c>
      <c r="AT263">
        <v>4</v>
      </c>
      <c r="AW263" s="93">
        <f t="shared" si="31"/>
        <v>0.5</v>
      </c>
      <c r="AX263">
        <f t="shared" si="32"/>
        <v>4</v>
      </c>
    </row>
    <row r="264" spans="2:50">
      <c r="B264" s="35" t="s">
        <v>1419</v>
      </c>
      <c r="C264" s="35" t="s">
        <v>1420</v>
      </c>
      <c r="D264" s="35">
        <v>39145</v>
      </c>
      <c r="E264" s="36">
        <v>0</v>
      </c>
      <c r="F264" s="67">
        <v>0</v>
      </c>
      <c r="G264" s="67">
        <v>0</v>
      </c>
      <c r="H264" s="67">
        <v>0</v>
      </c>
      <c r="I264" s="67">
        <v>0</v>
      </c>
      <c r="J264" s="67">
        <v>0</v>
      </c>
      <c r="K264" s="67">
        <v>0</v>
      </c>
      <c r="L264" s="67">
        <v>0</v>
      </c>
      <c r="M264" s="67">
        <v>0</v>
      </c>
      <c r="N264" s="36">
        <v>0</v>
      </c>
      <c r="O264" s="36">
        <v>0</v>
      </c>
      <c r="P264" s="36">
        <v>0</v>
      </c>
      <c r="Q264" s="36">
        <v>0</v>
      </c>
      <c r="R264" s="36">
        <v>0</v>
      </c>
      <c r="S264" s="36">
        <v>0</v>
      </c>
      <c r="T264" s="36">
        <v>0</v>
      </c>
      <c r="U264" s="36">
        <v>0</v>
      </c>
      <c r="V264" s="36">
        <v>0</v>
      </c>
      <c r="W264" s="36">
        <v>0</v>
      </c>
      <c r="X264" s="36">
        <v>0</v>
      </c>
      <c r="Y264" s="36">
        <v>0</v>
      </c>
      <c r="Z264" s="36">
        <v>0</v>
      </c>
      <c r="AA264" s="36">
        <v>0</v>
      </c>
      <c r="AB264" s="36">
        <v>0</v>
      </c>
      <c r="AC264" s="36">
        <v>0</v>
      </c>
      <c r="AD264" s="36">
        <v>0</v>
      </c>
      <c r="AE264" s="36">
        <v>0</v>
      </c>
      <c r="AF264" s="36">
        <v>0</v>
      </c>
      <c r="AG264" s="36">
        <v>0</v>
      </c>
      <c r="AH264" s="36">
        <v>0</v>
      </c>
      <c r="AI264" s="37">
        <f t="shared" si="33"/>
        <v>0</v>
      </c>
      <c r="AJ264" s="38">
        <f t="shared" si="34"/>
        <v>0</v>
      </c>
      <c r="AK264" s="39">
        <f t="shared" si="35"/>
        <v>0</v>
      </c>
      <c r="AL264" s="69" t="s">
        <v>2468</v>
      </c>
      <c r="AO264" s="2">
        <f t="shared" si="29"/>
        <v>0</v>
      </c>
      <c r="AP264" s="2">
        <f t="shared" si="30"/>
        <v>3</v>
      </c>
      <c r="AS264">
        <v>6</v>
      </c>
      <c r="AT264">
        <v>4</v>
      </c>
      <c r="AW264" s="93">
        <f t="shared" si="31"/>
        <v>0.5</v>
      </c>
      <c r="AX264">
        <f t="shared" si="32"/>
        <v>4</v>
      </c>
    </row>
    <row r="265" spans="2:50">
      <c r="B265" s="35" t="s">
        <v>1421</v>
      </c>
      <c r="C265" s="35" t="s">
        <v>1422</v>
      </c>
      <c r="D265" s="35">
        <v>39145</v>
      </c>
      <c r="E265" s="36">
        <v>0</v>
      </c>
      <c r="F265" s="67">
        <v>0</v>
      </c>
      <c r="G265" s="67">
        <v>0</v>
      </c>
      <c r="H265" s="67">
        <v>0</v>
      </c>
      <c r="I265" s="67">
        <v>0</v>
      </c>
      <c r="J265" s="67">
        <v>0</v>
      </c>
      <c r="K265" s="67">
        <v>0</v>
      </c>
      <c r="L265" s="67">
        <v>0</v>
      </c>
      <c r="M265" s="67">
        <v>0</v>
      </c>
      <c r="N265" s="36">
        <v>0</v>
      </c>
      <c r="O265" s="36">
        <v>0</v>
      </c>
      <c r="P265" s="36">
        <v>0</v>
      </c>
      <c r="Q265" s="36">
        <v>0</v>
      </c>
      <c r="R265" s="36">
        <v>0</v>
      </c>
      <c r="S265" s="36">
        <v>0</v>
      </c>
      <c r="T265" s="36">
        <v>0</v>
      </c>
      <c r="U265" s="36">
        <v>0</v>
      </c>
      <c r="V265" s="36">
        <v>0</v>
      </c>
      <c r="W265" s="36">
        <v>1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36">
        <v>0</v>
      </c>
      <c r="AD265" s="36">
        <v>0</v>
      </c>
      <c r="AE265" s="36">
        <v>0</v>
      </c>
      <c r="AF265" s="36">
        <v>0</v>
      </c>
      <c r="AG265" s="36">
        <v>1</v>
      </c>
      <c r="AH265" s="36">
        <v>1</v>
      </c>
      <c r="AI265" s="37">
        <f t="shared" si="33"/>
        <v>3</v>
      </c>
      <c r="AJ265" s="38">
        <f t="shared" si="34"/>
        <v>1</v>
      </c>
      <c r="AK265" s="39">
        <f t="shared" si="35"/>
        <v>3</v>
      </c>
      <c r="AL265" s="69" t="s">
        <v>2467</v>
      </c>
      <c r="AO265" s="2">
        <f t="shared" si="29"/>
        <v>3</v>
      </c>
      <c r="AP265" s="2">
        <f t="shared" si="30"/>
        <v>2.6669999999999998</v>
      </c>
      <c r="AS265">
        <v>7</v>
      </c>
      <c r="AT265">
        <v>2.3330000000000002</v>
      </c>
      <c r="AW265" s="93">
        <f t="shared" si="31"/>
        <v>0.58333333333333337</v>
      </c>
      <c r="AX265">
        <f t="shared" si="32"/>
        <v>2.3330000000000002</v>
      </c>
    </row>
    <row r="266" spans="2:50">
      <c r="B266" s="35" t="s">
        <v>1423</v>
      </c>
      <c r="C266" s="35" t="s">
        <v>1424</v>
      </c>
      <c r="D266" s="35">
        <v>39145</v>
      </c>
      <c r="E266" s="36">
        <v>0</v>
      </c>
      <c r="F266" s="67">
        <v>0</v>
      </c>
      <c r="G266" s="67">
        <v>0</v>
      </c>
      <c r="H266" s="67">
        <v>0</v>
      </c>
      <c r="I266" s="67">
        <v>0</v>
      </c>
      <c r="J266" s="67">
        <v>0</v>
      </c>
      <c r="K266" s="67">
        <v>0</v>
      </c>
      <c r="L266" s="67">
        <v>0</v>
      </c>
      <c r="M266" s="67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0</v>
      </c>
      <c r="S266" s="36">
        <v>0</v>
      </c>
      <c r="T266" s="36">
        <v>0</v>
      </c>
      <c r="U266" s="36">
        <v>0</v>
      </c>
      <c r="V266" s="36">
        <v>0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36">
        <v>0</v>
      </c>
      <c r="AD266" s="36">
        <v>0</v>
      </c>
      <c r="AE266" s="36">
        <v>0</v>
      </c>
      <c r="AF266" s="36">
        <v>0</v>
      </c>
      <c r="AG266" s="36">
        <v>0</v>
      </c>
      <c r="AH266" s="36">
        <v>0</v>
      </c>
      <c r="AI266" s="37">
        <f t="shared" si="33"/>
        <v>0</v>
      </c>
      <c r="AJ266" s="38">
        <f t="shared" si="34"/>
        <v>0</v>
      </c>
      <c r="AK266" s="39">
        <f t="shared" si="35"/>
        <v>0</v>
      </c>
      <c r="AL266" s="69" t="s">
        <v>2468</v>
      </c>
      <c r="AO266" s="2">
        <f t="shared" si="29"/>
        <v>0</v>
      </c>
      <c r="AP266" s="2">
        <f t="shared" si="30"/>
        <v>3</v>
      </c>
      <c r="AS266">
        <v>7</v>
      </c>
      <c r="AT266">
        <v>3</v>
      </c>
      <c r="AW266" s="93">
        <f t="shared" si="31"/>
        <v>0.58333333333333337</v>
      </c>
      <c r="AX266">
        <f t="shared" si="32"/>
        <v>3</v>
      </c>
    </row>
    <row r="267" spans="2:50">
      <c r="B267" s="35" t="s">
        <v>1425</v>
      </c>
      <c r="C267" s="35" t="s">
        <v>1426</v>
      </c>
      <c r="D267" s="35">
        <v>39145</v>
      </c>
      <c r="E267" s="36">
        <v>0</v>
      </c>
      <c r="F267" s="67">
        <v>0</v>
      </c>
      <c r="G267" s="67">
        <v>0</v>
      </c>
      <c r="H267" s="67">
        <v>0</v>
      </c>
      <c r="I267" s="67">
        <v>0</v>
      </c>
      <c r="J267" s="67">
        <v>0</v>
      </c>
      <c r="K267" s="67">
        <v>0</v>
      </c>
      <c r="L267" s="67">
        <v>0</v>
      </c>
      <c r="M267" s="67">
        <v>0</v>
      </c>
      <c r="N267" s="36">
        <v>0</v>
      </c>
      <c r="O267" s="36">
        <v>0</v>
      </c>
      <c r="P267" s="36">
        <v>0</v>
      </c>
      <c r="Q267" s="36">
        <v>0</v>
      </c>
      <c r="R267" s="36">
        <v>0</v>
      </c>
      <c r="S267" s="36">
        <v>0</v>
      </c>
      <c r="T267" s="36">
        <v>0</v>
      </c>
      <c r="U267" s="36">
        <v>0</v>
      </c>
      <c r="V267" s="36">
        <v>0</v>
      </c>
      <c r="W267" s="36">
        <v>1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36">
        <v>0</v>
      </c>
      <c r="AG267" s="36">
        <v>0</v>
      </c>
      <c r="AH267" s="36">
        <v>0</v>
      </c>
      <c r="AI267" s="37">
        <f t="shared" si="33"/>
        <v>1</v>
      </c>
      <c r="AJ267" s="38">
        <f t="shared" si="34"/>
        <v>1</v>
      </c>
      <c r="AK267" s="39">
        <f t="shared" si="35"/>
        <v>1</v>
      </c>
      <c r="AL267" s="69" t="s">
        <v>2469</v>
      </c>
      <c r="AO267" s="2">
        <f t="shared" si="29"/>
        <v>1</v>
      </c>
      <c r="AP267" s="2">
        <f t="shared" si="30"/>
        <v>2.3330000000000002</v>
      </c>
      <c r="AS267">
        <v>7</v>
      </c>
      <c r="AT267">
        <v>3</v>
      </c>
      <c r="AW267" s="93">
        <f t="shared" si="31"/>
        <v>0.58333333333333337</v>
      </c>
      <c r="AX267">
        <f t="shared" si="32"/>
        <v>3</v>
      </c>
    </row>
    <row r="268" spans="2:50">
      <c r="B268" s="35" t="s">
        <v>2129</v>
      </c>
      <c r="C268" s="35" t="s">
        <v>2130</v>
      </c>
      <c r="D268" s="35">
        <v>39145</v>
      </c>
      <c r="E268" s="36">
        <v>0</v>
      </c>
      <c r="F268" s="67">
        <v>0</v>
      </c>
      <c r="G268" s="67">
        <v>0</v>
      </c>
      <c r="H268" s="67">
        <v>0</v>
      </c>
      <c r="I268" s="67">
        <v>0</v>
      </c>
      <c r="J268" s="67">
        <v>0</v>
      </c>
      <c r="K268" s="67">
        <v>0</v>
      </c>
      <c r="L268" s="67">
        <v>0</v>
      </c>
      <c r="M268" s="67">
        <v>1</v>
      </c>
      <c r="N268" s="36">
        <v>0</v>
      </c>
      <c r="O268" s="36">
        <v>0</v>
      </c>
      <c r="P268" s="36">
        <v>0</v>
      </c>
      <c r="Q268" s="36">
        <v>0</v>
      </c>
      <c r="R268" s="36">
        <v>0</v>
      </c>
      <c r="S268" s="36">
        <v>0</v>
      </c>
      <c r="T268" s="36">
        <v>0</v>
      </c>
      <c r="U268" s="36">
        <v>0</v>
      </c>
      <c r="V268" s="36">
        <v>0</v>
      </c>
      <c r="W268" s="36">
        <v>1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36">
        <v>0</v>
      </c>
      <c r="AG268" s="36">
        <v>0</v>
      </c>
      <c r="AH268" s="36">
        <v>0</v>
      </c>
      <c r="AI268" s="37">
        <f t="shared" si="33"/>
        <v>2</v>
      </c>
      <c r="AJ268" s="38">
        <f t="shared" si="34"/>
        <v>1</v>
      </c>
      <c r="AK268" s="39">
        <f t="shared" si="35"/>
        <v>2</v>
      </c>
      <c r="AL268" s="69" t="s">
        <v>2479</v>
      </c>
      <c r="AO268" s="2">
        <f t="shared" si="29"/>
        <v>2</v>
      </c>
      <c r="AP268" s="2" t="str">
        <f t="shared" si="30"/>
        <v>QQQ</v>
      </c>
      <c r="AS268">
        <v>7</v>
      </c>
      <c r="AT268">
        <v>3.3330000000000002</v>
      </c>
      <c r="AW268" s="93">
        <f t="shared" si="31"/>
        <v>0.58333333333333337</v>
      </c>
      <c r="AX268">
        <f t="shared" si="32"/>
        <v>3.3330000000000002</v>
      </c>
    </row>
    <row r="269" spans="2:50">
      <c r="B269" s="35" t="s">
        <v>2131</v>
      </c>
      <c r="C269" s="35" t="s">
        <v>2132</v>
      </c>
      <c r="D269" s="35">
        <v>39145</v>
      </c>
      <c r="E269" s="36">
        <v>0</v>
      </c>
      <c r="F269" s="67">
        <v>0</v>
      </c>
      <c r="G269" s="67">
        <v>1</v>
      </c>
      <c r="H269" s="67">
        <v>0</v>
      </c>
      <c r="I269" s="67">
        <v>0</v>
      </c>
      <c r="J269" s="67">
        <v>0</v>
      </c>
      <c r="K269" s="67">
        <v>0</v>
      </c>
      <c r="L269" s="67">
        <v>0</v>
      </c>
      <c r="M269" s="67">
        <v>1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6">
        <v>0</v>
      </c>
      <c r="T269" s="36">
        <v>0</v>
      </c>
      <c r="U269" s="36">
        <v>0</v>
      </c>
      <c r="V269" s="36">
        <v>0</v>
      </c>
      <c r="W269" s="36">
        <v>1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36">
        <v>0</v>
      </c>
      <c r="AD269" s="36">
        <v>0</v>
      </c>
      <c r="AE269" s="36">
        <v>0</v>
      </c>
      <c r="AF269" s="36">
        <v>0</v>
      </c>
      <c r="AG269" s="36">
        <v>0</v>
      </c>
      <c r="AH269" s="36">
        <v>0</v>
      </c>
      <c r="AI269" s="37">
        <f t="shared" si="33"/>
        <v>3</v>
      </c>
      <c r="AJ269" s="38">
        <f t="shared" si="34"/>
        <v>1</v>
      </c>
      <c r="AK269" s="39">
        <f t="shared" si="35"/>
        <v>3</v>
      </c>
      <c r="AL269" s="69" t="s">
        <v>2467</v>
      </c>
      <c r="AO269" s="2">
        <f t="shared" si="29"/>
        <v>3</v>
      </c>
      <c r="AP269" s="2">
        <f t="shared" si="30"/>
        <v>2.6669999999999998</v>
      </c>
      <c r="AS269">
        <v>7</v>
      </c>
      <c r="AT269">
        <v>3.6669999999999998</v>
      </c>
      <c r="AW269" s="93">
        <f t="shared" si="31"/>
        <v>0.58333333333333337</v>
      </c>
      <c r="AX269">
        <f t="shared" si="32"/>
        <v>3.6669999999999998</v>
      </c>
    </row>
    <row r="270" spans="2:50">
      <c r="B270" s="35" t="s">
        <v>1427</v>
      </c>
      <c r="C270" s="35" t="s">
        <v>1428</v>
      </c>
      <c r="D270" s="35">
        <v>39145</v>
      </c>
      <c r="E270" s="36">
        <v>0</v>
      </c>
      <c r="F270" s="67">
        <v>0</v>
      </c>
      <c r="G270" s="67">
        <v>0</v>
      </c>
      <c r="H270" s="67">
        <v>0</v>
      </c>
      <c r="I270" s="67">
        <v>0</v>
      </c>
      <c r="J270" s="67">
        <v>0</v>
      </c>
      <c r="K270" s="67">
        <v>0</v>
      </c>
      <c r="L270" s="67">
        <v>0</v>
      </c>
      <c r="M270" s="67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36">
        <v>0</v>
      </c>
      <c r="AD270" s="36">
        <v>0</v>
      </c>
      <c r="AE270" s="36">
        <v>0</v>
      </c>
      <c r="AF270" s="36">
        <v>0</v>
      </c>
      <c r="AG270" s="36">
        <v>0</v>
      </c>
      <c r="AH270" s="36">
        <v>0</v>
      </c>
      <c r="AI270" s="37">
        <f t="shared" si="33"/>
        <v>0</v>
      </c>
      <c r="AJ270" s="38">
        <f t="shared" si="34"/>
        <v>0</v>
      </c>
      <c r="AK270" s="39">
        <f t="shared" si="35"/>
        <v>0</v>
      </c>
      <c r="AL270" s="69" t="s">
        <v>2479</v>
      </c>
      <c r="AO270" s="2">
        <f t="shared" si="29"/>
        <v>0</v>
      </c>
      <c r="AP270" s="2" t="str">
        <f t="shared" si="30"/>
        <v>QQQ</v>
      </c>
      <c r="AS270">
        <v>7</v>
      </c>
      <c r="AT270">
        <v>3.6669999999999998</v>
      </c>
      <c r="AW270" s="93">
        <f t="shared" si="31"/>
        <v>0.58333333333333337</v>
      </c>
      <c r="AX270">
        <f t="shared" si="32"/>
        <v>3.6669999999999998</v>
      </c>
    </row>
    <row r="271" spans="2:50">
      <c r="B271" s="35" t="s">
        <v>1429</v>
      </c>
      <c r="C271" s="35" t="s">
        <v>1430</v>
      </c>
      <c r="D271" s="35">
        <v>39145</v>
      </c>
      <c r="E271" s="36">
        <v>0</v>
      </c>
      <c r="F271" s="67">
        <v>0</v>
      </c>
      <c r="G271" s="67">
        <v>1</v>
      </c>
      <c r="H271" s="67">
        <v>1</v>
      </c>
      <c r="I271" s="67">
        <v>0</v>
      </c>
      <c r="J271" s="67">
        <v>0</v>
      </c>
      <c r="K271" s="67">
        <v>1</v>
      </c>
      <c r="L271" s="67">
        <v>0</v>
      </c>
      <c r="M271" s="67">
        <v>1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6">
        <v>0</v>
      </c>
      <c r="T271" s="36">
        <v>0</v>
      </c>
      <c r="U271" s="36">
        <v>1</v>
      </c>
      <c r="V271" s="36">
        <v>0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36">
        <v>0</v>
      </c>
      <c r="AD271" s="36">
        <v>0</v>
      </c>
      <c r="AE271" s="36">
        <v>1</v>
      </c>
      <c r="AF271" s="36">
        <v>0</v>
      </c>
      <c r="AG271" s="36">
        <v>1</v>
      </c>
      <c r="AH271" s="36">
        <v>1</v>
      </c>
      <c r="AI271" s="37">
        <f t="shared" si="33"/>
        <v>8</v>
      </c>
      <c r="AJ271" s="38">
        <f t="shared" si="34"/>
        <v>1</v>
      </c>
      <c r="AK271" s="39">
        <f t="shared" si="35"/>
        <v>8</v>
      </c>
      <c r="AL271" s="69" t="s">
        <v>2464</v>
      </c>
      <c r="AO271" s="2">
        <f t="shared" si="29"/>
        <v>8</v>
      </c>
      <c r="AP271" s="2">
        <f t="shared" si="30"/>
        <v>4</v>
      </c>
      <c r="AS271">
        <v>7</v>
      </c>
      <c r="AT271">
        <v>4</v>
      </c>
      <c r="AW271" s="93">
        <f t="shared" si="31"/>
        <v>0.58333333333333337</v>
      </c>
      <c r="AX271">
        <f t="shared" si="32"/>
        <v>4</v>
      </c>
    </row>
    <row r="272" spans="2:50">
      <c r="B272" s="35" t="s">
        <v>1431</v>
      </c>
      <c r="C272" s="35" t="s">
        <v>1432</v>
      </c>
      <c r="D272" s="35">
        <v>39145</v>
      </c>
      <c r="E272" s="36">
        <v>0</v>
      </c>
      <c r="F272" s="67">
        <v>0</v>
      </c>
      <c r="G272" s="67">
        <v>0</v>
      </c>
      <c r="H272" s="67">
        <v>0</v>
      </c>
      <c r="I272" s="67">
        <v>0</v>
      </c>
      <c r="J272" s="67">
        <v>0</v>
      </c>
      <c r="K272" s="67">
        <v>0</v>
      </c>
      <c r="L272" s="67">
        <v>1</v>
      </c>
      <c r="M272" s="67">
        <v>1</v>
      </c>
      <c r="N272" s="36">
        <v>0</v>
      </c>
      <c r="O272" s="36">
        <v>0</v>
      </c>
      <c r="P272" s="36">
        <v>0</v>
      </c>
      <c r="Q272" s="36">
        <v>0</v>
      </c>
      <c r="R272" s="36">
        <v>0</v>
      </c>
      <c r="S272" s="36">
        <v>0</v>
      </c>
      <c r="T272" s="36">
        <v>0</v>
      </c>
      <c r="U272" s="36">
        <v>1</v>
      </c>
      <c r="V272" s="36">
        <v>1</v>
      </c>
      <c r="W272" s="36">
        <v>0</v>
      </c>
      <c r="X272" s="36">
        <v>0</v>
      </c>
      <c r="Y272" s="36">
        <v>0</v>
      </c>
      <c r="Z272" s="36">
        <v>0</v>
      </c>
      <c r="AA272" s="36">
        <v>0</v>
      </c>
      <c r="AB272" s="36">
        <v>0</v>
      </c>
      <c r="AC272" s="36">
        <v>0</v>
      </c>
      <c r="AD272" s="36">
        <v>0</v>
      </c>
      <c r="AE272" s="36">
        <v>0</v>
      </c>
      <c r="AF272" s="36">
        <v>0</v>
      </c>
      <c r="AG272" s="36">
        <v>1</v>
      </c>
      <c r="AH272" s="36">
        <v>1</v>
      </c>
      <c r="AI272" s="37">
        <f t="shared" si="33"/>
        <v>6</v>
      </c>
      <c r="AJ272" s="38">
        <f t="shared" si="34"/>
        <v>1</v>
      </c>
      <c r="AK272" s="39">
        <f t="shared" si="35"/>
        <v>6</v>
      </c>
      <c r="AL272" s="69" t="s">
        <v>2464</v>
      </c>
      <c r="AO272" s="2">
        <f t="shared" si="29"/>
        <v>6</v>
      </c>
      <c r="AP272" s="2">
        <f t="shared" si="30"/>
        <v>4</v>
      </c>
      <c r="AS272">
        <v>7</v>
      </c>
      <c r="AT272">
        <v>4</v>
      </c>
      <c r="AW272" s="93">
        <f t="shared" si="31"/>
        <v>0.58333333333333337</v>
      </c>
      <c r="AX272">
        <f t="shared" si="32"/>
        <v>4</v>
      </c>
    </row>
    <row r="273" spans="2:50">
      <c r="B273" s="35" t="s">
        <v>1433</v>
      </c>
      <c r="C273" s="35" t="s">
        <v>1434</v>
      </c>
      <c r="D273" s="35">
        <v>39145</v>
      </c>
      <c r="E273" s="36">
        <v>0</v>
      </c>
      <c r="F273" s="67">
        <v>0</v>
      </c>
      <c r="G273" s="67">
        <v>0</v>
      </c>
      <c r="H273" s="67">
        <v>0</v>
      </c>
      <c r="I273" s="67">
        <v>0</v>
      </c>
      <c r="J273" s="67">
        <v>0</v>
      </c>
      <c r="K273" s="67">
        <v>0</v>
      </c>
      <c r="L273" s="67">
        <v>0</v>
      </c>
      <c r="M273" s="67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0</v>
      </c>
      <c r="S273" s="36">
        <v>0</v>
      </c>
      <c r="T273" s="36">
        <v>0</v>
      </c>
      <c r="U273" s="36">
        <v>0</v>
      </c>
      <c r="V273" s="36">
        <v>1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36">
        <v>0</v>
      </c>
      <c r="AD273" s="36">
        <v>0</v>
      </c>
      <c r="AE273" s="36">
        <v>0</v>
      </c>
      <c r="AF273" s="36">
        <v>0</v>
      </c>
      <c r="AG273" s="36">
        <v>1</v>
      </c>
      <c r="AH273" s="36">
        <v>1</v>
      </c>
      <c r="AI273" s="37">
        <f t="shared" si="33"/>
        <v>3</v>
      </c>
      <c r="AJ273" s="38">
        <f t="shared" si="34"/>
        <v>1</v>
      </c>
      <c r="AK273" s="39">
        <f t="shared" si="35"/>
        <v>3</v>
      </c>
      <c r="AL273" s="69" t="s">
        <v>2465</v>
      </c>
      <c r="AO273" s="2">
        <f t="shared" si="29"/>
        <v>3</v>
      </c>
      <c r="AP273" s="2">
        <f t="shared" si="30"/>
        <v>3.6669999999999998</v>
      </c>
      <c r="AS273">
        <v>7</v>
      </c>
      <c r="AT273">
        <v>4</v>
      </c>
      <c r="AW273" s="93">
        <f t="shared" si="31"/>
        <v>0.58333333333333337</v>
      </c>
      <c r="AX273">
        <f t="shared" si="32"/>
        <v>4</v>
      </c>
    </row>
    <row r="274" spans="2:50">
      <c r="B274" s="35" t="s">
        <v>1435</v>
      </c>
      <c r="C274" s="35" t="s">
        <v>1436</v>
      </c>
      <c r="D274" s="35">
        <v>39145</v>
      </c>
      <c r="E274" s="36">
        <v>0</v>
      </c>
      <c r="F274" s="67">
        <v>1</v>
      </c>
      <c r="G274" s="67">
        <v>0</v>
      </c>
      <c r="H274" s="67">
        <v>1</v>
      </c>
      <c r="I274" s="67">
        <v>0</v>
      </c>
      <c r="J274" s="67">
        <v>1</v>
      </c>
      <c r="K274" s="67">
        <v>0</v>
      </c>
      <c r="L274" s="67">
        <v>1</v>
      </c>
      <c r="M274" s="67">
        <v>0</v>
      </c>
      <c r="N274" s="36">
        <v>0</v>
      </c>
      <c r="O274" s="36">
        <v>0</v>
      </c>
      <c r="P274" s="36">
        <v>0</v>
      </c>
      <c r="Q274" s="36">
        <v>0</v>
      </c>
      <c r="R274" s="36">
        <v>0</v>
      </c>
      <c r="S274" s="36">
        <v>0</v>
      </c>
      <c r="T274" s="36">
        <v>0</v>
      </c>
      <c r="U274" s="36">
        <v>0</v>
      </c>
      <c r="V274" s="36">
        <v>0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36">
        <v>0</v>
      </c>
      <c r="AD274" s="36">
        <v>0</v>
      </c>
      <c r="AE274" s="36">
        <v>0</v>
      </c>
      <c r="AF274" s="36">
        <v>0</v>
      </c>
      <c r="AG274" s="36">
        <v>0</v>
      </c>
      <c r="AH274" s="36">
        <v>1</v>
      </c>
      <c r="AI274" s="37">
        <f t="shared" si="33"/>
        <v>5</v>
      </c>
      <c r="AJ274" s="38">
        <f t="shared" si="34"/>
        <v>1</v>
      </c>
      <c r="AK274" s="39">
        <f t="shared" si="35"/>
        <v>5</v>
      </c>
      <c r="AL274" s="69" t="s">
        <v>2468</v>
      </c>
      <c r="AO274" s="2">
        <f t="shared" si="29"/>
        <v>5</v>
      </c>
      <c r="AP274" s="2">
        <f t="shared" si="30"/>
        <v>3</v>
      </c>
      <c r="AS274">
        <v>8</v>
      </c>
      <c r="AT274">
        <v>2</v>
      </c>
      <c r="AW274" s="93">
        <f t="shared" si="31"/>
        <v>0.66666666666666663</v>
      </c>
      <c r="AX274">
        <f t="shared" si="32"/>
        <v>2</v>
      </c>
    </row>
    <row r="275" spans="2:50">
      <c r="B275" s="35" t="s">
        <v>1437</v>
      </c>
      <c r="C275" s="35" t="s">
        <v>1438</v>
      </c>
      <c r="D275" s="35">
        <v>39145</v>
      </c>
      <c r="E275" s="36">
        <v>0</v>
      </c>
      <c r="F275" s="67">
        <v>0</v>
      </c>
      <c r="G275" s="67">
        <v>0</v>
      </c>
      <c r="H275" s="67">
        <v>0</v>
      </c>
      <c r="I275" s="67">
        <v>0</v>
      </c>
      <c r="J275" s="67">
        <v>0</v>
      </c>
      <c r="K275" s="67">
        <v>0</v>
      </c>
      <c r="L275" s="67">
        <v>0</v>
      </c>
      <c r="M275" s="67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0</v>
      </c>
      <c r="S275" s="36">
        <v>0</v>
      </c>
      <c r="T275" s="36">
        <v>0</v>
      </c>
      <c r="U275" s="36">
        <v>0</v>
      </c>
      <c r="V275" s="36">
        <v>0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36">
        <v>0</v>
      </c>
      <c r="AD275" s="36">
        <v>0</v>
      </c>
      <c r="AE275" s="36">
        <v>0</v>
      </c>
      <c r="AF275" s="36">
        <v>0</v>
      </c>
      <c r="AG275" s="36">
        <v>0</v>
      </c>
      <c r="AH275" s="36">
        <v>0</v>
      </c>
      <c r="AI275" s="37">
        <f t="shared" si="33"/>
        <v>0</v>
      </c>
      <c r="AJ275" s="38">
        <f t="shared" si="34"/>
        <v>0</v>
      </c>
      <c r="AK275" s="39">
        <f t="shared" si="35"/>
        <v>0</v>
      </c>
      <c r="AL275" s="69" t="s">
        <v>2473</v>
      </c>
      <c r="AO275" s="2">
        <f t="shared" si="29"/>
        <v>0</v>
      </c>
      <c r="AP275" s="2">
        <f t="shared" si="30"/>
        <v>1.333</v>
      </c>
      <c r="AS275">
        <v>8</v>
      </c>
      <c r="AT275">
        <v>2.3330000000000002</v>
      </c>
      <c r="AW275" s="93">
        <f t="shared" si="31"/>
        <v>0.66666666666666663</v>
      </c>
      <c r="AX275">
        <f t="shared" si="32"/>
        <v>2.3330000000000002</v>
      </c>
    </row>
    <row r="276" spans="2:50">
      <c r="B276" s="35" t="s">
        <v>45</v>
      </c>
      <c r="C276" s="35" t="s">
        <v>46</v>
      </c>
      <c r="D276" s="35">
        <v>39145</v>
      </c>
      <c r="E276" s="36">
        <v>0</v>
      </c>
      <c r="F276" s="67">
        <v>0</v>
      </c>
      <c r="G276" s="67">
        <v>0</v>
      </c>
      <c r="H276" s="67">
        <v>1</v>
      </c>
      <c r="I276" s="67">
        <v>0</v>
      </c>
      <c r="J276" s="67">
        <v>0</v>
      </c>
      <c r="K276" s="67">
        <v>0</v>
      </c>
      <c r="L276" s="67">
        <v>0</v>
      </c>
      <c r="M276" s="67">
        <v>0</v>
      </c>
      <c r="N276" s="36">
        <v>0</v>
      </c>
      <c r="O276" s="36">
        <v>0</v>
      </c>
      <c r="P276" s="36">
        <v>1</v>
      </c>
      <c r="Q276" s="36">
        <v>0</v>
      </c>
      <c r="R276" s="36">
        <v>1</v>
      </c>
      <c r="S276" s="36">
        <v>0</v>
      </c>
      <c r="T276" s="36">
        <v>1</v>
      </c>
      <c r="U276" s="36">
        <v>0</v>
      </c>
      <c r="V276" s="36">
        <v>0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36">
        <v>0</v>
      </c>
      <c r="AD276" s="36">
        <v>0</v>
      </c>
      <c r="AE276" s="36">
        <v>0</v>
      </c>
      <c r="AF276" s="36">
        <v>1</v>
      </c>
      <c r="AG276" s="36">
        <v>0</v>
      </c>
      <c r="AH276" s="36">
        <v>0</v>
      </c>
      <c r="AI276" s="37">
        <f t="shared" si="33"/>
        <v>5</v>
      </c>
      <c r="AJ276" s="38">
        <f t="shared" si="34"/>
        <v>1</v>
      </c>
      <c r="AK276" s="39">
        <f t="shared" si="35"/>
        <v>5</v>
      </c>
      <c r="AL276" s="69" t="s">
        <v>2464</v>
      </c>
      <c r="AO276" s="2">
        <f t="shared" si="29"/>
        <v>5</v>
      </c>
      <c r="AP276" s="2">
        <f t="shared" si="30"/>
        <v>4</v>
      </c>
      <c r="AS276">
        <v>8</v>
      </c>
      <c r="AT276">
        <v>3</v>
      </c>
      <c r="AW276" s="93">
        <f t="shared" si="31"/>
        <v>0.66666666666666663</v>
      </c>
      <c r="AX276">
        <f t="shared" si="32"/>
        <v>3</v>
      </c>
    </row>
    <row r="277" spans="2:50">
      <c r="B277" s="35" t="s">
        <v>2133</v>
      </c>
      <c r="C277" s="35" t="s">
        <v>2134</v>
      </c>
      <c r="D277" s="35">
        <v>39145</v>
      </c>
      <c r="E277" s="36">
        <v>0</v>
      </c>
      <c r="F277" s="67">
        <v>0</v>
      </c>
      <c r="G277" s="67">
        <v>1</v>
      </c>
      <c r="H277" s="67">
        <v>1</v>
      </c>
      <c r="I277" s="67">
        <v>0</v>
      </c>
      <c r="J277" s="67">
        <v>0</v>
      </c>
      <c r="K277" s="67">
        <v>0</v>
      </c>
      <c r="L277" s="67">
        <v>0</v>
      </c>
      <c r="M277" s="67">
        <v>0</v>
      </c>
      <c r="N277" s="36">
        <v>0</v>
      </c>
      <c r="O277" s="36">
        <v>0</v>
      </c>
      <c r="P277" s="36">
        <v>0</v>
      </c>
      <c r="Q277" s="36">
        <v>1</v>
      </c>
      <c r="R277" s="36">
        <v>0</v>
      </c>
      <c r="S277" s="36">
        <v>0</v>
      </c>
      <c r="T277" s="36">
        <v>0</v>
      </c>
      <c r="U277" s="36">
        <v>1</v>
      </c>
      <c r="V277" s="36">
        <v>0</v>
      </c>
      <c r="W277" s="36">
        <v>0</v>
      </c>
      <c r="X277" s="36">
        <v>0</v>
      </c>
      <c r="Y277" s="36">
        <v>0</v>
      </c>
      <c r="Z277" s="36">
        <v>0</v>
      </c>
      <c r="AA277" s="36">
        <v>1</v>
      </c>
      <c r="AB277" s="36">
        <v>0</v>
      </c>
      <c r="AC277" s="36">
        <v>0</v>
      </c>
      <c r="AD277" s="36">
        <v>0</v>
      </c>
      <c r="AE277" s="36">
        <v>1</v>
      </c>
      <c r="AF277" s="36">
        <v>0</v>
      </c>
      <c r="AG277" s="36">
        <v>1</v>
      </c>
      <c r="AH277" s="36">
        <v>0</v>
      </c>
      <c r="AI277" s="37">
        <f t="shared" si="33"/>
        <v>7</v>
      </c>
      <c r="AJ277" s="38">
        <f t="shared" si="34"/>
        <v>1</v>
      </c>
      <c r="AK277" s="39">
        <f t="shared" si="35"/>
        <v>7</v>
      </c>
      <c r="AL277" s="69" t="s">
        <v>2464</v>
      </c>
      <c r="AO277" s="2">
        <f t="shared" si="29"/>
        <v>7</v>
      </c>
      <c r="AP277" s="2">
        <f t="shared" si="30"/>
        <v>4</v>
      </c>
      <c r="AS277">
        <v>8</v>
      </c>
      <c r="AT277">
        <v>3</v>
      </c>
      <c r="AW277" s="93">
        <f t="shared" si="31"/>
        <v>0.66666666666666663</v>
      </c>
      <c r="AX277">
        <f t="shared" si="32"/>
        <v>3</v>
      </c>
    </row>
    <row r="278" spans="2:50">
      <c r="B278" s="35" t="s">
        <v>1439</v>
      </c>
      <c r="C278" s="35" t="s">
        <v>1440</v>
      </c>
      <c r="D278" s="35">
        <v>39145</v>
      </c>
      <c r="E278" s="36">
        <v>0</v>
      </c>
      <c r="F278" s="67">
        <v>0</v>
      </c>
      <c r="G278" s="67">
        <v>0</v>
      </c>
      <c r="H278" s="67">
        <v>0</v>
      </c>
      <c r="I278" s="67">
        <v>0</v>
      </c>
      <c r="J278" s="67">
        <v>0</v>
      </c>
      <c r="K278" s="67">
        <v>0</v>
      </c>
      <c r="L278" s="67">
        <v>0</v>
      </c>
      <c r="M278" s="67">
        <v>0</v>
      </c>
      <c r="N278" s="36">
        <v>0</v>
      </c>
      <c r="O278" s="36">
        <v>0</v>
      </c>
      <c r="P278" s="36">
        <v>0</v>
      </c>
      <c r="Q278" s="36">
        <v>0</v>
      </c>
      <c r="R278" s="36">
        <v>0</v>
      </c>
      <c r="S278" s="36">
        <v>0</v>
      </c>
      <c r="T278" s="36">
        <v>0</v>
      </c>
      <c r="U278" s="36">
        <v>0</v>
      </c>
      <c r="V278" s="36">
        <v>0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36">
        <v>0</v>
      </c>
      <c r="AD278" s="36">
        <v>0</v>
      </c>
      <c r="AE278" s="36">
        <v>0</v>
      </c>
      <c r="AF278" s="36">
        <v>0</v>
      </c>
      <c r="AG278" s="36">
        <v>0</v>
      </c>
      <c r="AH278" s="36">
        <v>1</v>
      </c>
      <c r="AI278" s="37">
        <f t="shared" si="33"/>
        <v>1</v>
      </c>
      <c r="AJ278" s="38">
        <f t="shared" si="34"/>
        <v>1</v>
      </c>
      <c r="AK278" s="39">
        <f t="shared" si="35"/>
        <v>1</v>
      </c>
      <c r="AL278" s="69" t="s">
        <v>2464</v>
      </c>
      <c r="AO278" s="2">
        <f t="shared" si="29"/>
        <v>1</v>
      </c>
      <c r="AP278" s="2">
        <f t="shared" si="30"/>
        <v>4</v>
      </c>
      <c r="AS278">
        <v>8</v>
      </c>
      <c r="AT278">
        <v>3.3330000000000002</v>
      </c>
      <c r="AW278" s="93">
        <f t="shared" si="31"/>
        <v>0.66666666666666663</v>
      </c>
      <c r="AX278">
        <f t="shared" si="32"/>
        <v>3.3330000000000002</v>
      </c>
    </row>
    <row r="279" spans="2:50">
      <c r="B279" s="35" t="s">
        <v>2135</v>
      </c>
      <c r="C279" s="35" t="s">
        <v>2136</v>
      </c>
      <c r="D279" s="35">
        <v>39145</v>
      </c>
      <c r="E279" s="36">
        <v>0</v>
      </c>
      <c r="F279" s="67">
        <v>0</v>
      </c>
      <c r="G279" s="67">
        <v>0</v>
      </c>
      <c r="H279" s="67">
        <v>0</v>
      </c>
      <c r="I279" s="67">
        <v>0</v>
      </c>
      <c r="J279" s="67">
        <v>0</v>
      </c>
      <c r="K279" s="67">
        <v>0</v>
      </c>
      <c r="L279" s="67">
        <v>0</v>
      </c>
      <c r="M279" s="67">
        <v>1</v>
      </c>
      <c r="N279" s="36">
        <v>0</v>
      </c>
      <c r="O279" s="36">
        <v>0</v>
      </c>
      <c r="P279" s="36">
        <v>0</v>
      </c>
      <c r="Q279" s="36">
        <v>0</v>
      </c>
      <c r="R279" s="36">
        <v>0</v>
      </c>
      <c r="S279" s="36">
        <v>0</v>
      </c>
      <c r="T279" s="36">
        <v>0</v>
      </c>
      <c r="U279" s="36">
        <v>0</v>
      </c>
      <c r="V279" s="36">
        <v>0</v>
      </c>
      <c r="W279" s="36">
        <v>1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36">
        <v>0</v>
      </c>
      <c r="AD279" s="36">
        <v>0</v>
      </c>
      <c r="AE279" s="36">
        <v>0</v>
      </c>
      <c r="AF279" s="36">
        <v>0</v>
      </c>
      <c r="AG279" s="36">
        <v>0</v>
      </c>
      <c r="AH279" s="36">
        <v>0</v>
      </c>
      <c r="AI279" s="37">
        <f t="shared" si="33"/>
        <v>2</v>
      </c>
      <c r="AJ279" s="38">
        <f t="shared" si="34"/>
        <v>1</v>
      </c>
      <c r="AK279" s="39">
        <f t="shared" si="35"/>
        <v>2</v>
      </c>
      <c r="AL279" s="69" t="s">
        <v>2464</v>
      </c>
      <c r="AO279" s="2">
        <f t="shared" si="29"/>
        <v>2</v>
      </c>
      <c r="AP279" s="2">
        <f t="shared" si="30"/>
        <v>4</v>
      </c>
      <c r="AS279">
        <v>8</v>
      </c>
      <c r="AT279">
        <v>3.3330000000000002</v>
      </c>
      <c r="AW279" s="93">
        <f t="shared" si="31"/>
        <v>0.66666666666666663</v>
      </c>
      <c r="AX279">
        <f t="shared" si="32"/>
        <v>3.3330000000000002</v>
      </c>
    </row>
    <row r="280" spans="2:50">
      <c r="B280" s="35" t="s">
        <v>1441</v>
      </c>
      <c r="C280" s="35" t="s">
        <v>1442</v>
      </c>
      <c r="D280" s="35">
        <v>39145</v>
      </c>
      <c r="E280" s="36">
        <v>0</v>
      </c>
      <c r="F280" s="67">
        <v>0</v>
      </c>
      <c r="G280" s="67">
        <v>0</v>
      </c>
      <c r="H280" s="67">
        <v>0</v>
      </c>
      <c r="I280" s="67">
        <v>0</v>
      </c>
      <c r="J280" s="67">
        <v>0</v>
      </c>
      <c r="K280" s="67">
        <v>0</v>
      </c>
      <c r="L280" s="67">
        <v>0</v>
      </c>
      <c r="M280" s="67">
        <v>1</v>
      </c>
      <c r="N280" s="36">
        <v>0</v>
      </c>
      <c r="O280" s="36">
        <v>0</v>
      </c>
      <c r="P280" s="36">
        <v>0</v>
      </c>
      <c r="Q280" s="36">
        <v>0</v>
      </c>
      <c r="R280" s="36">
        <v>0</v>
      </c>
      <c r="S280" s="36">
        <v>0</v>
      </c>
      <c r="T280" s="36">
        <v>0</v>
      </c>
      <c r="U280" s="36">
        <v>0</v>
      </c>
      <c r="V280" s="36">
        <v>0</v>
      </c>
      <c r="W280" s="36">
        <v>1</v>
      </c>
      <c r="X280" s="36">
        <v>0</v>
      </c>
      <c r="Y280" s="36">
        <v>0</v>
      </c>
      <c r="Z280" s="36">
        <v>0</v>
      </c>
      <c r="AA280" s="36">
        <v>0</v>
      </c>
      <c r="AB280" s="36">
        <v>0</v>
      </c>
      <c r="AC280" s="36">
        <v>0</v>
      </c>
      <c r="AD280" s="36">
        <v>0</v>
      </c>
      <c r="AE280" s="36">
        <v>0</v>
      </c>
      <c r="AF280" s="36">
        <v>0</v>
      </c>
      <c r="AG280" s="36">
        <v>0</v>
      </c>
      <c r="AH280" s="36">
        <v>1</v>
      </c>
      <c r="AI280" s="37">
        <f t="shared" si="33"/>
        <v>3</v>
      </c>
      <c r="AJ280" s="38">
        <f t="shared" si="34"/>
        <v>1</v>
      </c>
      <c r="AK280" s="39">
        <f t="shared" si="35"/>
        <v>3</v>
      </c>
      <c r="AL280" s="69" t="s">
        <v>2464</v>
      </c>
      <c r="AO280" s="2">
        <f t="shared" si="29"/>
        <v>3</v>
      </c>
      <c r="AP280" s="2">
        <f t="shared" si="30"/>
        <v>4</v>
      </c>
      <c r="AS280">
        <v>8</v>
      </c>
      <c r="AT280">
        <v>3.6669999999999998</v>
      </c>
      <c r="AW280" s="93">
        <f t="shared" si="31"/>
        <v>0.66666666666666663</v>
      </c>
      <c r="AX280">
        <f t="shared" si="32"/>
        <v>3.6669999999999998</v>
      </c>
    </row>
    <row r="281" spans="2:50">
      <c r="B281" s="35" t="s">
        <v>1443</v>
      </c>
      <c r="C281" s="35" t="s">
        <v>1444</v>
      </c>
      <c r="D281" s="35">
        <v>39145</v>
      </c>
      <c r="E281" s="36">
        <v>0</v>
      </c>
      <c r="F281" s="67">
        <v>0</v>
      </c>
      <c r="G281" s="67">
        <v>0</v>
      </c>
      <c r="H281" s="67">
        <v>0</v>
      </c>
      <c r="I281" s="67">
        <v>1</v>
      </c>
      <c r="J281" s="67">
        <v>1</v>
      </c>
      <c r="K281" s="67">
        <v>0</v>
      </c>
      <c r="L281" s="67">
        <v>0</v>
      </c>
      <c r="M281" s="67">
        <v>1</v>
      </c>
      <c r="N281" s="36">
        <v>0</v>
      </c>
      <c r="O281" s="36">
        <v>0</v>
      </c>
      <c r="P281" s="36">
        <v>0</v>
      </c>
      <c r="Q281" s="36">
        <v>0</v>
      </c>
      <c r="R281" s="36">
        <v>0</v>
      </c>
      <c r="S281" s="36">
        <v>0</v>
      </c>
      <c r="T281" s="36">
        <v>0</v>
      </c>
      <c r="U281" s="36">
        <v>0</v>
      </c>
      <c r="V281" s="36">
        <v>0</v>
      </c>
      <c r="W281" s="36">
        <v>1</v>
      </c>
      <c r="X281" s="36">
        <v>0</v>
      </c>
      <c r="Y281" s="36">
        <v>0</v>
      </c>
      <c r="Z281" s="36">
        <v>0</v>
      </c>
      <c r="AA281" s="36">
        <v>0</v>
      </c>
      <c r="AB281" s="36">
        <v>0</v>
      </c>
      <c r="AC281" s="36">
        <v>0</v>
      </c>
      <c r="AD281" s="36">
        <v>0</v>
      </c>
      <c r="AE281" s="36">
        <v>0</v>
      </c>
      <c r="AF281" s="36">
        <v>0</v>
      </c>
      <c r="AG281" s="36">
        <v>0</v>
      </c>
      <c r="AH281" s="36">
        <v>1</v>
      </c>
      <c r="AI281" s="37">
        <f t="shared" si="33"/>
        <v>5</v>
      </c>
      <c r="AJ281" s="38">
        <f t="shared" si="34"/>
        <v>1</v>
      </c>
      <c r="AK281" s="39">
        <f t="shared" si="35"/>
        <v>5</v>
      </c>
      <c r="AL281" s="69" t="s">
        <v>2465</v>
      </c>
      <c r="AO281" s="2">
        <f t="shared" ref="AO281:AO324" si="36">AI281</f>
        <v>5</v>
      </c>
      <c r="AP281" s="2">
        <f t="shared" ref="AP281:AP324" si="37">VLOOKUP(AL281,$AM$3:$AN$18,2,FALSE)</f>
        <v>3.6669999999999998</v>
      </c>
      <c r="AS281">
        <v>8</v>
      </c>
      <c r="AT281">
        <v>3.6669999999999998</v>
      </c>
      <c r="AW281" s="93">
        <f t="shared" ref="AW281:AW303" si="38">AS281/12</f>
        <v>0.66666666666666663</v>
      </c>
      <c r="AX281">
        <f t="shared" ref="AX281:AX303" si="39">AT281</f>
        <v>3.6669999999999998</v>
      </c>
    </row>
    <row r="282" spans="2:50">
      <c r="B282" s="35" t="s">
        <v>1445</v>
      </c>
      <c r="C282" s="35" t="s">
        <v>1446</v>
      </c>
      <c r="D282" s="35">
        <v>39145</v>
      </c>
      <c r="E282" s="36">
        <v>0</v>
      </c>
      <c r="F282" s="67">
        <v>0</v>
      </c>
      <c r="G282" s="67">
        <v>0</v>
      </c>
      <c r="H282" s="67">
        <v>1</v>
      </c>
      <c r="I282" s="67">
        <v>0</v>
      </c>
      <c r="J282" s="67">
        <v>0</v>
      </c>
      <c r="K282" s="67">
        <v>0</v>
      </c>
      <c r="L282" s="67">
        <v>0</v>
      </c>
      <c r="M282" s="67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36">
        <v>0</v>
      </c>
      <c r="AG282" s="36">
        <v>0</v>
      </c>
      <c r="AH282" s="36">
        <v>0</v>
      </c>
      <c r="AI282" s="37">
        <f t="shared" si="33"/>
        <v>1</v>
      </c>
      <c r="AJ282" s="38">
        <f t="shared" si="34"/>
        <v>1</v>
      </c>
      <c r="AK282" s="39">
        <f t="shared" si="35"/>
        <v>1</v>
      </c>
      <c r="AL282" s="69" t="s">
        <v>2479</v>
      </c>
      <c r="AO282" s="2">
        <f t="shared" si="36"/>
        <v>1</v>
      </c>
      <c r="AP282" s="2" t="str">
        <f t="shared" si="37"/>
        <v>QQQ</v>
      </c>
      <c r="AS282">
        <v>8</v>
      </c>
      <c r="AT282">
        <v>4</v>
      </c>
      <c r="AW282" s="93">
        <f t="shared" si="38"/>
        <v>0.66666666666666663</v>
      </c>
      <c r="AX282">
        <f t="shared" si="39"/>
        <v>4</v>
      </c>
    </row>
    <row r="283" spans="2:50">
      <c r="B283" s="35" t="s">
        <v>1447</v>
      </c>
      <c r="C283" s="35" t="s">
        <v>1448</v>
      </c>
      <c r="D283" s="35">
        <v>39145</v>
      </c>
      <c r="E283" s="36">
        <v>0</v>
      </c>
      <c r="F283" s="67">
        <v>0</v>
      </c>
      <c r="G283" s="67">
        <v>0</v>
      </c>
      <c r="H283" s="67">
        <v>0</v>
      </c>
      <c r="I283" s="67">
        <v>0</v>
      </c>
      <c r="J283" s="67">
        <v>0</v>
      </c>
      <c r="K283" s="67">
        <v>0</v>
      </c>
      <c r="L283" s="67">
        <v>0</v>
      </c>
      <c r="M283" s="67">
        <v>0</v>
      </c>
      <c r="N283" s="36">
        <v>0</v>
      </c>
      <c r="O283" s="36">
        <v>0</v>
      </c>
      <c r="P283" s="36">
        <v>0</v>
      </c>
      <c r="Q283" s="36">
        <v>0</v>
      </c>
      <c r="R283" s="36">
        <v>0</v>
      </c>
      <c r="S283" s="36">
        <v>0</v>
      </c>
      <c r="T283" s="36">
        <v>0</v>
      </c>
      <c r="U283" s="36">
        <v>0</v>
      </c>
      <c r="V283" s="36">
        <v>0</v>
      </c>
      <c r="W283" s="36">
        <v>0</v>
      </c>
      <c r="X283" s="36">
        <v>0</v>
      </c>
      <c r="Y283" s="36">
        <v>0</v>
      </c>
      <c r="Z283" s="36">
        <v>0</v>
      </c>
      <c r="AA283" s="36">
        <v>0</v>
      </c>
      <c r="AB283" s="36">
        <v>0</v>
      </c>
      <c r="AC283" s="36">
        <v>0</v>
      </c>
      <c r="AD283" s="36">
        <v>0</v>
      </c>
      <c r="AE283" s="36">
        <v>0</v>
      </c>
      <c r="AF283" s="36">
        <v>0</v>
      </c>
      <c r="AG283" s="36">
        <v>0</v>
      </c>
      <c r="AH283" s="36">
        <v>0</v>
      </c>
      <c r="AI283" s="37">
        <f t="shared" si="33"/>
        <v>0</v>
      </c>
      <c r="AJ283" s="38">
        <f t="shared" si="34"/>
        <v>0</v>
      </c>
      <c r="AK283" s="39">
        <f t="shared" si="35"/>
        <v>0</v>
      </c>
      <c r="AL283" s="69" t="s">
        <v>2468</v>
      </c>
      <c r="AO283" s="2">
        <f t="shared" si="36"/>
        <v>0</v>
      </c>
      <c r="AP283" s="2">
        <f t="shared" si="37"/>
        <v>3</v>
      </c>
      <c r="AS283">
        <v>8</v>
      </c>
      <c r="AT283">
        <v>4</v>
      </c>
      <c r="AW283" s="93">
        <f t="shared" si="38"/>
        <v>0.66666666666666663</v>
      </c>
      <c r="AX283">
        <f t="shared" si="39"/>
        <v>4</v>
      </c>
    </row>
    <row r="284" spans="2:50">
      <c r="B284" s="35" t="s">
        <v>2137</v>
      </c>
      <c r="C284" s="35" t="s">
        <v>2138</v>
      </c>
      <c r="D284" s="35">
        <v>39145</v>
      </c>
      <c r="E284" s="36">
        <v>0</v>
      </c>
      <c r="F284" s="67">
        <v>0</v>
      </c>
      <c r="G284" s="67">
        <v>0</v>
      </c>
      <c r="H284" s="67">
        <v>0</v>
      </c>
      <c r="I284" s="67">
        <v>0</v>
      </c>
      <c r="J284" s="67">
        <v>0</v>
      </c>
      <c r="K284" s="67">
        <v>0</v>
      </c>
      <c r="L284" s="67">
        <v>0</v>
      </c>
      <c r="M284" s="67">
        <v>0</v>
      </c>
      <c r="N284" s="36">
        <v>0</v>
      </c>
      <c r="O284" s="36">
        <v>0</v>
      </c>
      <c r="P284" s="36">
        <v>0</v>
      </c>
      <c r="Q284" s="36">
        <v>0</v>
      </c>
      <c r="R284" s="36">
        <v>0</v>
      </c>
      <c r="S284" s="36">
        <v>0</v>
      </c>
      <c r="T284" s="36">
        <v>0</v>
      </c>
      <c r="U284" s="36">
        <v>0</v>
      </c>
      <c r="V284" s="36">
        <v>0</v>
      </c>
      <c r="W284" s="36">
        <v>0</v>
      </c>
      <c r="X284" s="36">
        <v>0</v>
      </c>
      <c r="Y284" s="36">
        <v>0</v>
      </c>
      <c r="Z284" s="36">
        <v>0</v>
      </c>
      <c r="AA284" s="36">
        <v>0</v>
      </c>
      <c r="AB284" s="36">
        <v>0</v>
      </c>
      <c r="AC284" s="36">
        <v>0</v>
      </c>
      <c r="AD284" s="36">
        <v>0</v>
      </c>
      <c r="AE284" s="36">
        <v>0</v>
      </c>
      <c r="AF284" s="36">
        <v>0</v>
      </c>
      <c r="AG284" s="36">
        <v>0</v>
      </c>
      <c r="AH284" s="36">
        <v>0</v>
      </c>
      <c r="AI284" s="37">
        <f t="shared" si="33"/>
        <v>0</v>
      </c>
      <c r="AJ284" s="38">
        <f t="shared" si="34"/>
        <v>0</v>
      </c>
      <c r="AK284" s="39">
        <f t="shared" si="35"/>
        <v>0</v>
      </c>
      <c r="AL284" s="69" t="s">
        <v>2465</v>
      </c>
      <c r="AO284" s="2">
        <f t="shared" si="36"/>
        <v>0</v>
      </c>
      <c r="AP284" s="2">
        <f t="shared" si="37"/>
        <v>3.6669999999999998</v>
      </c>
      <c r="AS284">
        <v>9</v>
      </c>
      <c r="AT284">
        <v>2</v>
      </c>
      <c r="AW284" s="93">
        <f t="shared" si="38"/>
        <v>0.75</v>
      </c>
      <c r="AX284">
        <f t="shared" si="39"/>
        <v>2</v>
      </c>
    </row>
    <row r="285" spans="2:50">
      <c r="B285" s="35" t="s">
        <v>1449</v>
      </c>
      <c r="C285" s="35" t="s">
        <v>1450</v>
      </c>
      <c r="D285" s="35">
        <v>39145</v>
      </c>
      <c r="E285" s="36">
        <v>0</v>
      </c>
      <c r="F285" s="67">
        <v>0</v>
      </c>
      <c r="G285" s="67">
        <v>0</v>
      </c>
      <c r="H285" s="67">
        <v>1</v>
      </c>
      <c r="I285" s="67">
        <v>0</v>
      </c>
      <c r="J285" s="67">
        <v>0</v>
      </c>
      <c r="K285" s="67">
        <v>0</v>
      </c>
      <c r="L285" s="67">
        <v>1</v>
      </c>
      <c r="M285" s="67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0</v>
      </c>
      <c r="S285" s="36">
        <v>0</v>
      </c>
      <c r="T285" s="36">
        <v>0</v>
      </c>
      <c r="U285" s="36">
        <v>0</v>
      </c>
      <c r="V285" s="36">
        <v>1</v>
      </c>
      <c r="W285" s="36">
        <v>1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36">
        <v>0</v>
      </c>
      <c r="AD285" s="36">
        <v>0</v>
      </c>
      <c r="AE285" s="36">
        <v>0</v>
      </c>
      <c r="AF285" s="36">
        <v>0</v>
      </c>
      <c r="AG285" s="36">
        <v>0</v>
      </c>
      <c r="AH285" s="36">
        <v>1</v>
      </c>
      <c r="AI285" s="37">
        <f t="shared" si="33"/>
        <v>5</v>
      </c>
      <c r="AJ285" s="38">
        <f t="shared" si="34"/>
        <v>1</v>
      </c>
      <c r="AK285" s="39">
        <f t="shared" si="35"/>
        <v>5</v>
      </c>
      <c r="AL285" s="69" t="s">
        <v>2464</v>
      </c>
      <c r="AO285" s="2">
        <f t="shared" si="36"/>
        <v>5</v>
      </c>
      <c r="AP285" s="2">
        <f t="shared" si="37"/>
        <v>4</v>
      </c>
      <c r="AS285">
        <v>9</v>
      </c>
      <c r="AT285">
        <v>2.6669999999999998</v>
      </c>
      <c r="AW285" s="93">
        <f t="shared" si="38"/>
        <v>0.75</v>
      </c>
      <c r="AX285">
        <f t="shared" si="39"/>
        <v>2.6669999999999998</v>
      </c>
    </row>
    <row r="286" spans="2:50">
      <c r="B286" s="35" t="s">
        <v>2139</v>
      </c>
      <c r="C286" s="35" t="s">
        <v>2140</v>
      </c>
      <c r="D286" s="35">
        <v>39145</v>
      </c>
      <c r="E286" s="36">
        <v>0</v>
      </c>
      <c r="F286" s="67">
        <v>0</v>
      </c>
      <c r="G286" s="67">
        <v>0</v>
      </c>
      <c r="H286" s="67">
        <v>0</v>
      </c>
      <c r="I286" s="67">
        <v>0</v>
      </c>
      <c r="J286" s="67">
        <v>0</v>
      </c>
      <c r="K286" s="67">
        <v>0</v>
      </c>
      <c r="L286" s="67">
        <v>0</v>
      </c>
      <c r="M286" s="67">
        <v>0</v>
      </c>
      <c r="N286" s="36">
        <v>0</v>
      </c>
      <c r="O286" s="36">
        <v>0</v>
      </c>
      <c r="P286" s="36">
        <v>0</v>
      </c>
      <c r="Q286" s="36">
        <v>0</v>
      </c>
      <c r="R286" s="36">
        <v>0</v>
      </c>
      <c r="S286" s="36">
        <v>0</v>
      </c>
      <c r="T286" s="36">
        <v>1</v>
      </c>
      <c r="U286" s="36">
        <v>0</v>
      </c>
      <c r="V286" s="36">
        <v>1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36">
        <v>0</v>
      </c>
      <c r="AD286" s="36">
        <v>0</v>
      </c>
      <c r="AE286" s="36">
        <v>0</v>
      </c>
      <c r="AF286" s="36">
        <v>0</v>
      </c>
      <c r="AG286" s="36">
        <v>1</v>
      </c>
      <c r="AH286" s="36">
        <v>1</v>
      </c>
      <c r="AI286" s="37">
        <f t="shared" si="33"/>
        <v>4</v>
      </c>
      <c r="AJ286" s="38">
        <f t="shared" si="34"/>
        <v>1</v>
      </c>
      <c r="AK286" s="39">
        <f t="shared" si="35"/>
        <v>4</v>
      </c>
      <c r="AL286" s="69" t="s">
        <v>2467</v>
      </c>
      <c r="AO286" s="2">
        <f t="shared" si="36"/>
        <v>4</v>
      </c>
      <c r="AP286" s="2">
        <f t="shared" si="37"/>
        <v>2.6669999999999998</v>
      </c>
      <c r="AS286">
        <v>9</v>
      </c>
      <c r="AT286">
        <v>3.3330000000000002</v>
      </c>
      <c r="AW286" s="93">
        <f t="shared" si="38"/>
        <v>0.75</v>
      </c>
      <c r="AX286">
        <f t="shared" si="39"/>
        <v>3.3330000000000002</v>
      </c>
    </row>
    <row r="287" spans="2:50">
      <c r="B287" s="35" t="s">
        <v>1451</v>
      </c>
      <c r="C287" s="35" t="s">
        <v>1452</v>
      </c>
      <c r="D287" s="35">
        <v>39145</v>
      </c>
      <c r="E287" s="36">
        <v>0</v>
      </c>
      <c r="F287" s="67">
        <v>0</v>
      </c>
      <c r="G287" s="67">
        <v>0</v>
      </c>
      <c r="H287" s="67">
        <v>0</v>
      </c>
      <c r="I287" s="67">
        <v>0</v>
      </c>
      <c r="J287" s="67">
        <v>0</v>
      </c>
      <c r="K287" s="67">
        <v>0</v>
      </c>
      <c r="L287" s="67">
        <v>0</v>
      </c>
      <c r="M287" s="67">
        <v>0</v>
      </c>
      <c r="N287" s="36">
        <v>0</v>
      </c>
      <c r="O287" s="36">
        <v>0</v>
      </c>
      <c r="P287" s="36">
        <v>0</v>
      </c>
      <c r="Q287" s="36">
        <v>0</v>
      </c>
      <c r="R287" s="36">
        <v>0</v>
      </c>
      <c r="S287" s="36">
        <v>0</v>
      </c>
      <c r="T287" s="36">
        <v>0</v>
      </c>
      <c r="U287" s="36">
        <v>0</v>
      </c>
      <c r="V287" s="36">
        <v>0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36">
        <v>0</v>
      </c>
      <c r="AD287" s="36">
        <v>0</v>
      </c>
      <c r="AE287" s="36">
        <v>0</v>
      </c>
      <c r="AF287" s="36">
        <v>0</v>
      </c>
      <c r="AG287" s="36">
        <v>0</v>
      </c>
      <c r="AH287" s="36">
        <v>0</v>
      </c>
      <c r="AI287" s="37">
        <f t="shared" si="33"/>
        <v>0</v>
      </c>
      <c r="AJ287" s="38">
        <f t="shared" si="34"/>
        <v>0</v>
      </c>
      <c r="AK287" s="39">
        <f t="shared" si="35"/>
        <v>0</v>
      </c>
      <c r="AL287" s="69" t="s">
        <v>2470</v>
      </c>
      <c r="AO287" s="2">
        <f t="shared" si="36"/>
        <v>0</v>
      </c>
      <c r="AP287" s="2">
        <f t="shared" si="37"/>
        <v>0</v>
      </c>
      <c r="AS287">
        <v>9</v>
      </c>
      <c r="AT287">
        <v>3.6669999999999998</v>
      </c>
      <c r="AW287" s="93">
        <f t="shared" si="38"/>
        <v>0.75</v>
      </c>
      <c r="AX287">
        <f t="shared" si="39"/>
        <v>3.6669999999999998</v>
      </c>
    </row>
    <row r="288" spans="2:50">
      <c r="B288" s="35" t="s">
        <v>1453</v>
      </c>
      <c r="C288" s="35" t="s">
        <v>1454</v>
      </c>
      <c r="D288" s="35">
        <v>39145</v>
      </c>
      <c r="E288" s="36">
        <v>0</v>
      </c>
      <c r="F288" s="67">
        <v>0</v>
      </c>
      <c r="G288" s="67">
        <v>0</v>
      </c>
      <c r="H288" s="67">
        <v>0</v>
      </c>
      <c r="I288" s="67">
        <v>0</v>
      </c>
      <c r="J288" s="67">
        <v>0</v>
      </c>
      <c r="K288" s="67">
        <v>0</v>
      </c>
      <c r="L288" s="67">
        <v>0</v>
      </c>
      <c r="M288" s="67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6">
        <v>0</v>
      </c>
      <c r="V288" s="36">
        <v>0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36">
        <v>0</v>
      </c>
      <c r="AD288" s="36">
        <v>0</v>
      </c>
      <c r="AE288" s="36">
        <v>0</v>
      </c>
      <c r="AF288" s="36">
        <v>0</v>
      </c>
      <c r="AG288" s="36">
        <v>0</v>
      </c>
      <c r="AH288" s="36">
        <v>0</v>
      </c>
      <c r="AI288" s="37">
        <f t="shared" si="33"/>
        <v>0</v>
      </c>
      <c r="AJ288" s="38">
        <f t="shared" si="34"/>
        <v>0</v>
      </c>
      <c r="AK288" s="39">
        <f t="shared" si="35"/>
        <v>0</v>
      </c>
      <c r="AL288" s="69" t="s">
        <v>2472</v>
      </c>
      <c r="AO288" s="2">
        <f t="shared" si="36"/>
        <v>0</v>
      </c>
      <c r="AP288" s="2">
        <f t="shared" si="37"/>
        <v>2</v>
      </c>
      <c r="AS288">
        <v>9</v>
      </c>
      <c r="AT288">
        <v>4</v>
      </c>
      <c r="AW288" s="93">
        <f t="shared" si="38"/>
        <v>0.75</v>
      </c>
      <c r="AX288">
        <f t="shared" si="39"/>
        <v>4</v>
      </c>
    </row>
    <row r="289" spans="2:50">
      <c r="B289" s="35" t="s">
        <v>1455</v>
      </c>
      <c r="C289" s="35" t="s">
        <v>1456</v>
      </c>
      <c r="D289" s="35">
        <v>39145</v>
      </c>
      <c r="E289" s="36">
        <v>0</v>
      </c>
      <c r="F289" s="67">
        <v>0</v>
      </c>
      <c r="G289" s="67">
        <v>0</v>
      </c>
      <c r="H289" s="67">
        <v>0</v>
      </c>
      <c r="I289" s="67">
        <v>0</v>
      </c>
      <c r="J289" s="67">
        <v>0</v>
      </c>
      <c r="K289" s="67">
        <v>0</v>
      </c>
      <c r="L289" s="67">
        <v>0</v>
      </c>
      <c r="M289" s="67">
        <v>0</v>
      </c>
      <c r="N289" s="36">
        <v>0</v>
      </c>
      <c r="O289" s="36">
        <v>0</v>
      </c>
      <c r="P289" s="36">
        <v>0</v>
      </c>
      <c r="Q289" s="36">
        <v>0</v>
      </c>
      <c r="R289" s="36">
        <v>0</v>
      </c>
      <c r="S289" s="36">
        <v>0</v>
      </c>
      <c r="T289" s="36">
        <v>0</v>
      </c>
      <c r="U289" s="36">
        <v>0</v>
      </c>
      <c r="V289" s="36">
        <v>0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36">
        <v>0</v>
      </c>
      <c r="AD289" s="36">
        <v>0</v>
      </c>
      <c r="AE289" s="36">
        <v>0</v>
      </c>
      <c r="AF289" s="36">
        <v>0</v>
      </c>
      <c r="AG289" s="36">
        <v>0</v>
      </c>
      <c r="AH289" s="36">
        <v>0</v>
      </c>
      <c r="AI289" s="37">
        <f t="shared" si="33"/>
        <v>0</v>
      </c>
      <c r="AJ289" s="38">
        <f t="shared" si="34"/>
        <v>0</v>
      </c>
      <c r="AK289" s="39">
        <f t="shared" si="35"/>
        <v>0</v>
      </c>
      <c r="AL289" s="69" t="s">
        <v>2479</v>
      </c>
      <c r="AO289" s="2">
        <f t="shared" si="36"/>
        <v>0</v>
      </c>
      <c r="AP289" s="2" t="str">
        <f t="shared" si="37"/>
        <v>QQQ</v>
      </c>
      <c r="AS289">
        <v>9</v>
      </c>
      <c r="AT289">
        <v>4</v>
      </c>
      <c r="AW289" s="93">
        <f t="shared" si="38"/>
        <v>0.75</v>
      </c>
      <c r="AX289">
        <f t="shared" si="39"/>
        <v>4</v>
      </c>
    </row>
    <row r="290" spans="2:50">
      <c r="B290" s="35" t="s">
        <v>1457</v>
      </c>
      <c r="C290" s="35" t="s">
        <v>1458</v>
      </c>
      <c r="D290" s="35">
        <v>39145</v>
      </c>
      <c r="E290" s="36">
        <v>0</v>
      </c>
      <c r="F290" s="67">
        <v>1</v>
      </c>
      <c r="G290" s="67">
        <v>0</v>
      </c>
      <c r="H290" s="67">
        <v>0</v>
      </c>
      <c r="I290" s="67">
        <v>0</v>
      </c>
      <c r="J290" s="67">
        <v>1</v>
      </c>
      <c r="K290" s="67">
        <v>0</v>
      </c>
      <c r="L290" s="67">
        <v>1</v>
      </c>
      <c r="M290" s="67">
        <v>0</v>
      </c>
      <c r="N290" s="36">
        <v>0</v>
      </c>
      <c r="O290" s="36">
        <v>0</v>
      </c>
      <c r="P290" s="36">
        <v>0</v>
      </c>
      <c r="Q290" s="36">
        <v>0</v>
      </c>
      <c r="R290" s="36">
        <v>0</v>
      </c>
      <c r="S290" s="36">
        <v>0</v>
      </c>
      <c r="T290" s="36">
        <v>0</v>
      </c>
      <c r="U290" s="36">
        <v>0</v>
      </c>
      <c r="V290" s="36">
        <v>1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36">
        <v>0</v>
      </c>
      <c r="AG290" s="36">
        <v>0</v>
      </c>
      <c r="AH290" s="36">
        <v>1</v>
      </c>
      <c r="AI290" s="37">
        <f t="shared" si="33"/>
        <v>6</v>
      </c>
      <c r="AJ290" s="38">
        <f t="shared" si="34"/>
        <v>1</v>
      </c>
      <c r="AK290" s="39">
        <f t="shared" si="35"/>
        <v>6</v>
      </c>
      <c r="AL290" s="69" t="s">
        <v>2468</v>
      </c>
      <c r="AO290" s="2">
        <f t="shared" si="36"/>
        <v>6</v>
      </c>
      <c r="AP290" s="2">
        <f t="shared" si="37"/>
        <v>3</v>
      </c>
      <c r="AS290">
        <v>9</v>
      </c>
      <c r="AT290">
        <v>4</v>
      </c>
      <c r="AW290" s="93">
        <f t="shared" si="38"/>
        <v>0.75</v>
      </c>
      <c r="AX290">
        <f t="shared" si="39"/>
        <v>4</v>
      </c>
    </row>
    <row r="291" spans="2:50">
      <c r="B291" s="35" t="s">
        <v>1459</v>
      </c>
      <c r="C291" s="35" t="s">
        <v>1460</v>
      </c>
      <c r="D291" s="35">
        <v>39145</v>
      </c>
      <c r="E291" s="36">
        <v>0</v>
      </c>
      <c r="F291" s="67">
        <v>1</v>
      </c>
      <c r="G291" s="67">
        <v>0</v>
      </c>
      <c r="H291" s="67">
        <v>0</v>
      </c>
      <c r="I291" s="67">
        <v>0</v>
      </c>
      <c r="J291" s="67">
        <v>0</v>
      </c>
      <c r="K291" s="67">
        <v>0</v>
      </c>
      <c r="L291" s="67">
        <v>0</v>
      </c>
      <c r="M291" s="67">
        <v>0</v>
      </c>
      <c r="N291" s="36">
        <v>0</v>
      </c>
      <c r="O291" s="36">
        <v>0</v>
      </c>
      <c r="P291" s="36">
        <v>0</v>
      </c>
      <c r="Q291" s="36">
        <v>0</v>
      </c>
      <c r="R291" s="36">
        <v>0</v>
      </c>
      <c r="S291" s="36">
        <v>0</v>
      </c>
      <c r="T291" s="36">
        <v>0</v>
      </c>
      <c r="U291" s="36">
        <v>1</v>
      </c>
      <c r="V291" s="36">
        <v>0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36">
        <v>0</v>
      </c>
      <c r="AD291" s="36">
        <v>0</v>
      </c>
      <c r="AE291" s="36">
        <v>0</v>
      </c>
      <c r="AF291" s="36">
        <v>0</v>
      </c>
      <c r="AG291" s="36">
        <v>0</v>
      </c>
      <c r="AH291" s="36">
        <v>1</v>
      </c>
      <c r="AI291" s="37">
        <f t="shared" si="33"/>
        <v>3</v>
      </c>
      <c r="AJ291" s="38">
        <f t="shared" si="34"/>
        <v>1</v>
      </c>
      <c r="AK291" s="39">
        <f t="shared" si="35"/>
        <v>3</v>
      </c>
      <c r="AL291" s="69" t="s">
        <v>2469</v>
      </c>
      <c r="AO291" s="2">
        <f t="shared" si="36"/>
        <v>3</v>
      </c>
      <c r="AP291" s="2">
        <f t="shared" si="37"/>
        <v>2.3330000000000002</v>
      </c>
      <c r="AS291">
        <v>9</v>
      </c>
      <c r="AT291">
        <v>4</v>
      </c>
      <c r="AW291" s="93">
        <f t="shared" si="38"/>
        <v>0.75</v>
      </c>
      <c r="AX291">
        <f t="shared" si="39"/>
        <v>4</v>
      </c>
    </row>
    <row r="292" spans="2:50">
      <c r="B292" s="35" t="s">
        <v>1461</v>
      </c>
      <c r="C292" s="35" t="s">
        <v>1462</v>
      </c>
      <c r="D292" s="35">
        <v>39145</v>
      </c>
      <c r="E292" s="36">
        <v>0</v>
      </c>
      <c r="F292" s="67">
        <v>0</v>
      </c>
      <c r="G292" s="67">
        <v>0</v>
      </c>
      <c r="H292" s="67">
        <v>0</v>
      </c>
      <c r="I292" s="67">
        <v>0</v>
      </c>
      <c r="J292" s="67">
        <v>0</v>
      </c>
      <c r="K292" s="67">
        <v>0</v>
      </c>
      <c r="L292" s="67">
        <v>0</v>
      </c>
      <c r="M292" s="67">
        <v>0</v>
      </c>
      <c r="N292" s="36">
        <v>0</v>
      </c>
      <c r="O292" s="36">
        <v>0</v>
      </c>
      <c r="P292" s="36">
        <v>0</v>
      </c>
      <c r="Q292" s="36">
        <v>0</v>
      </c>
      <c r="R292" s="36">
        <v>0</v>
      </c>
      <c r="S292" s="36">
        <v>0</v>
      </c>
      <c r="T292" s="36">
        <v>0</v>
      </c>
      <c r="U292" s="36">
        <v>0</v>
      </c>
      <c r="V292" s="36">
        <v>0</v>
      </c>
      <c r="W292" s="36">
        <v>1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36">
        <v>0</v>
      </c>
      <c r="AD292" s="36">
        <v>0</v>
      </c>
      <c r="AE292" s="36">
        <v>0</v>
      </c>
      <c r="AF292" s="36">
        <v>0</v>
      </c>
      <c r="AG292" s="36">
        <v>1</v>
      </c>
      <c r="AH292" s="36">
        <v>1</v>
      </c>
      <c r="AI292" s="37">
        <f t="shared" si="33"/>
        <v>3</v>
      </c>
      <c r="AJ292" s="38">
        <f t="shared" si="34"/>
        <v>1</v>
      </c>
      <c r="AK292" s="39">
        <f t="shared" si="35"/>
        <v>3</v>
      </c>
      <c r="AL292" s="69" t="s">
        <v>2467</v>
      </c>
      <c r="AO292" s="2">
        <f t="shared" si="36"/>
        <v>3</v>
      </c>
      <c r="AP292" s="2">
        <f t="shared" si="37"/>
        <v>2.6669999999999998</v>
      </c>
      <c r="AS292">
        <v>10</v>
      </c>
      <c r="AT292">
        <v>2.6669999999999998</v>
      </c>
      <c r="AW292" s="93">
        <f t="shared" si="38"/>
        <v>0.83333333333333337</v>
      </c>
      <c r="AX292">
        <f t="shared" si="39"/>
        <v>2.6669999999999998</v>
      </c>
    </row>
    <row r="293" spans="2:50">
      <c r="B293" s="35" t="s">
        <v>1463</v>
      </c>
      <c r="C293" s="35" t="s">
        <v>1464</v>
      </c>
      <c r="D293" s="35">
        <v>39145</v>
      </c>
      <c r="E293" s="36">
        <v>0</v>
      </c>
      <c r="F293" s="67">
        <v>0</v>
      </c>
      <c r="G293" s="67">
        <v>0</v>
      </c>
      <c r="H293" s="67">
        <v>0</v>
      </c>
      <c r="I293" s="67">
        <v>0</v>
      </c>
      <c r="J293" s="67">
        <v>0</v>
      </c>
      <c r="K293" s="67">
        <v>0</v>
      </c>
      <c r="L293" s="67">
        <v>0</v>
      </c>
      <c r="M293" s="67">
        <v>1</v>
      </c>
      <c r="N293" s="36">
        <v>0</v>
      </c>
      <c r="O293" s="36">
        <v>0</v>
      </c>
      <c r="P293" s="36">
        <v>0</v>
      </c>
      <c r="Q293" s="36">
        <v>0</v>
      </c>
      <c r="R293" s="36">
        <v>0</v>
      </c>
      <c r="S293" s="36">
        <v>0</v>
      </c>
      <c r="T293" s="36">
        <v>0</v>
      </c>
      <c r="U293" s="36">
        <v>0</v>
      </c>
      <c r="V293" s="36">
        <v>0</v>
      </c>
      <c r="W293" s="36">
        <v>1</v>
      </c>
      <c r="X293" s="36">
        <v>0</v>
      </c>
      <c r="Y293" s="36">
        <v>0</v>
      </c>
      <c r="Z293" s="36">
        <v>0</v>
      </c>
      <c r="AA293" s="36">
        <v>0</v>
      </c>
      <c r="AB293" s="36">
        <v>0</v>
      </c>
      <c r="AC293" s="36">
        <v>0</v>
      </c>
      <c r="AD293" s="36">
        <v>0</v>
      </c>
      <c r="AE293" s="36">
        <v>1</v>
      </c>
      <c r="AF293" s="36">
        <v>1</v>
      </c>
      <c r="AG293" s="36">
        <v>1</v>
      </c>
      <c r="AH293" s="36">
        <v>1</v>
      </c>
      <c r="AI293" s="37">
        <f t="shared" si="33"/>
        <v>6</v>
      </c>
      <c r="AJ293" s="38">
        <f t="shared" si="34"/>
        <v>1</v>
      </c>
      <c r="AK293" s="39">
        <f t="shared" si="35"/>
        <v>6</v>
      </c>
      <c r="AL293" s="69" t="s">
        <v>2465</v>
      </c>
      <c r="AO293" s="2">
        <f t="shared" si="36"/>
        <v>6</v>
      </c>
      <c r="AP293" s="2">
        <f t="shared" si="37"/>
        <v>3.6669999999999998</v>
      </c>
      <c r="AS293">
        <v>10</v>
      </c>
      <c r="AT293">
        <v>3.3330000000000002</v>
      </c>
      <c r="AW293" s="93">
        <f t="shared" si="38"/>
        <v>0.83333333333333337</v>
      </c>
      <c r="AX293">
        <f t="shared" si="39"/>
        <v>3.3330000000000002</v>
      </c>
    </row>
    <row r="294" spans="2:50">
      <c r="B294" s="35" t="s">
        <v>1465</v>
      </c>
      <c r="C294" s="35" t="s">
        <v>1466</v>
      </c>
      <c r="D294" s="35">
        <v>39145</v>
      </c>
      <c r="E294" s="36">
        <v>0</v>
      </c>
      <c r="F294" s="67">
        <v>0</v>
      </c>
      <c r="G294" s="67">
        <v>0</v>
      </c>
      <c r="H294" s="67">
        <v>0</v>
      </c>
      <c r="I294" s="67">
        <v>0</v>
      </c>
      <c r="J294" s="67">
        <v>0</v>
      </c>
      <c r="K294" s="67">
        <v>0</v>
      </c>
      <c r="L294" s="67">
        <v>0</v>
      </c>
      <c r="M294" s="67">
        <v>0</v>
      </c>
      <c r="N294" s="36">
        <v>0</v>
      </c>
      <c r="O294" s="36">
        <v>0</v>
      </c>
      <c r="P294" s="36">
        <v>0</v>
      </c>
      <c r="Q294" s="36">
        <v>0</v>
      </c>
      <c r="R294" s="36">
        <v>0</v>
      </c>
      <c r="S294" s="36">
        <v>0</v>
      </c>
      <c r="T294" s="36">
        <v>0</v>
      </c>
      <c r="U294" s="36">
        <v>0</v>
      </c>
      <c r="V294" s="36">
        <v>0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36">
        <v>0</v>
      </c>
      <c r="AD294" s="36">
        <v>0</v>
      </c>
      <c r="AE294" s="36">
        <v>0</v>
      </c>
      <c r="AF294" s="36">
        <v>0</v>
      </c>
      <c r="AG294" s="36">
        <v>0</v>
      </c>
      <c r="AH294" s="36">
        <v>0</v>
      </c>
      <c r="AI294" s="37">
        <f t="shared" si="33"/>
        <v>0</v>
      </c>
      <c r="AJ294" s="38">
        <f t="shared" si="34"/>
        <v>0</v>
      </c>
      <c r="AK294" s="39">
        <f t="shared" si="35"/>
        <v>0</v>
      </c>
      <c r="AL294" s="69" t="s">
        <v>2468</v>
      </c>
      <c r="AO294" s="2">
        <f t="shared" si="36"/>
        <v>0</v>
      </c>
      <c r="AP294" s="2">
        <f t="shared" si="37"/>
        <v>3</v>
      </c>
      <c r="AS294">
        <v>10</v>
      </c>
      <c r="AT294">
        <v>3.6669999999999998</v>
      </c>
      <c r="AW294" s="93">
        <f t="shared" si="38"/>
        <v>0.83333333333333337</v>
      </c>
      <c r="AX294">
        <f t="shared" si="39"/>
        <v>3.6669999999999998</v>
      </c>
    </row>
    <row r="295" spans="2:50">
      <c r="B295" s="35" t="s">
        <v>1467</v>
      </c>
      <c r="C295" s="35" t="s">
        <v>1468</v>
      </c>
      <c r="D295" s="35">
        <v>39145</v>
      </c>
      <c r="E295" s="36">
        <v>0</v>
      </c>
      <c r="F295" s="67">
        <v>0</v>
      </c>
      <c r="G295" s="67">
        <v>0</v>
      </c>
      <c r="H295" s="67">
        <v>0</v>
      </c>
      <c r="I295" s="67">
        <v>0</v>
      </c>
      <c r="J295" s="67">
        <v>0</v>
      </c>
      <c r="K295" s="67">
        <v>0</v>
      </c>
      <c r="L295" s="67">
        <v>0</v>
      </c>
      <c r="M295" s="67">
        <v>1</v>
      </c>
      <c r="N295" s="36">
        <v>0</v>
      </c>
      <c r="O295" s="36">
        <v>0</v>
      </c>
      <c r="P295" s="36">
        <v>0</v>
      </c>
      <c r="Q295" s="36">
        <v>0</v>
      </c>
      <c r="R295" s="36">
        <v>0</v>
      </c>
      <c r="S295" s="36">
        <v>1</v>
      </c>
      <c r="T295" s="36">
        <v>0</v>
      </c>
      <c r="U295" s="36">
        <v>1</v>
      </c>
      <c r="V295" s="36">
        <v>0</v>
      </c>
      <c r="W295" s="36">
        <v>1</v>
      </c>
      <c r="X295" s="36">
        <v>0</v>
      </c>
      <c r="Y295" s="36">
        <v>0</v>
      </c>
      <c r="Z295" s="36">
        <v>0</v>
      </c>
      <c r="AA295" s="36">
        <v>0</v>
      </c>
      <c r="AB295" s="36">
        <v>0</v>
      </c>
      <c r="AC295" s="36">
        <v>0</v>
      </c>
      <c r="AD295" s="36">
        <v>0</v>
      </c>
      <c r="AE295" s="36">
        <v>1</v>
      </c>
      <c r="AF295" s="36">
        <v>0</v>
      </c>
      <c r="AG295" s="36">
        <v>1</v>
      </c>
      <c r="AH295" s="36">
        <v>1</v>
      </c>
      <c r="AI295" s="37">
        <f t="shared" si="33"/>
        <v>7</v>
      </c>
      <c r="AJ295" s="38">
        <f t="shared" si="34"/>
        <v>1</v>
      </c>
      <c r="AK295" s="39">
        <f t="shared" si="35"/>
        <v>7</v>
      </c>
      <c r="AL295" s="69" t="s">
        <v>2469</v>
      </c>
      <c r="AO295" s="2">
        <f t="shared" si="36"/>
        <v>7</v>
      </c>
      <c r="AP295" s="2">
        <f t="shared" si="37"/>
        <v>2.3330000000000002</v>
      </c>
      <c r="AS295">
        <v>10</v>
      </c>
      <c r="AT295">
        <v>4</v>
      </c>
      <c r="AW295" s="93">
        <f t="shared" si="38"/>
        <v>0.83333333333333337</v>
      </c>
      <c r="AX295">
        <f t="shared" si="39"/>
        <v>4</v>
      </c>
    </row>
    <row r="296" spans="2:50">
      <c r="B296" s="35" t="s">
        <v>1469</v>
      </c>
      <c r="C296" s="35" t="s">
        <v>1470</v>
      </c>
      <c r="D296" s="35">
        <v>39145</v>
      </c>
      <c r="E296" s="36">
        <v>0</v>
      </c>
      <c r="F296" s="67">
        <v>0</v>
      </c>
      <c r="G296" s="67">
        <v>0</v>
      </c>
      <c r="H296" s="67">
        <v>0</v>
      </c>
      <c r="I296" s="67">
        <v>0</v>
      </c>
      <c r="J296" s="67">
        <v>0</v>
      </c>
      <c r="K296" s="67">
        <v>0</v>
      </c>
      <c r="L296" s="67">
        <v>0</v>
      </c>
      <c r="M296" s="67">
        <v>0</v>
      </c>
      <c r="N296" s="36">
        <v>0</v>
      </c>
      <c r="O296" s="36">
        <v>0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6">
        <v>0</v>
      </c>
      <c r="V296" s="36">
        <v>0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36">
        <v>0</v>
      </c>
      <c r="AG296" s="36">
        <v>1</v>
      </c>
      <c r="AH296" s="36">
        <v>1</v>
      </c>
      <c r="AI296" s="37">
        <f t="shared" si="33"/>
        <v>2</v>
      </c>
      <c r="AJ296" s="38">
        <f t="shared" si="34"/>
        <v>1</v>
      </c>
      <c r="AK296" s="39">
        <f t="shared" si="35"/>
        <v>2</v>
      </c>
      <c r="AL296" s="69" t="s">
        <v>2464</v>
      </c>
      <c r="AO296" s="2">
        <f t="shared" si="36"/>
        <v>2</v>
      </c>
      <c r="AP296" s="2">
        <f t="shared" si="37"/>
        <v>4</v>
      </c>
      <c r="AS296">
        <v>10</v>
      </c>
      <c r="AT296">
        <v>4</v>
      </c>
      <c r="AW296" s="93">
        <f t="shared" si="38"/>
        <v>0.83333333333333337</v>
      </c>
      <c r="AX296">
        <f t="shared" si="39"/>
        <v>4</v>
      </c>
    </row>
    <row r="297" spans="2:50">
      <c r="B297" s="35" t="s">
        <v>1471</v>
      </c>
      <c r="C297" s="35" t="s">
        <v>1472</v>
      </c>
      <c r="D297" s="35">
        <v>39145</v>
      </c>
      <c r="E297" s="36">
        <v>0</v>
      </c>
      <c r="F297" s="67">
        <v>0</v>
      </c>
      <c r="G297" s="67">
        <v>0</v>
      </c>
      <c r="H297" s="67">
        <v>0</v>
      </c>
      <c r="I297" s="67">
        <v>0</v>
      </c>
      <c r="J297" s="67">
        <v>0</v>
      </c>
      <c r="K297" s="67">
        <v>0</v>
      </c>
      <c r="L297" s="67">
        <v>0</v>
      </c>
      <c r="M297" s="67">
        <v>1</v>
      </c>
      <c r="N297" s="36">
        <v>0</v>
      </c>
      <c r="O297" s="36">
        <v>0</v>
      </c>
      <c r="P297" s="36">
        <v>0</v>
      </c>
      <c r="Q297" s="36">
        <v>0</v>
      </c>
      <c r="R297" s="36">
        <v>0</v>
      </c>
      <c r="S297" s="36">
        <v>0</v>
      </c>
      <c r="T297" s="36">
        <v>0</v>
      </c>
      <c r="U297" s="36">
        <v>1</v>
      </c>
      <c r="V297" s="36">
        <v>0</v>
      </c>
      <c r="W297" s="36">
        <v>1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36">
        <v>1</v>
      </c>
      <c r="AG297" s="36">
        <v>0</v>
      </c>
      <c r="AH297" s="36">
        <v>1</v>
      </c>
      <c r="AI297" s="37">
        <f t="shared" si="33"/>
        <v>5</v>
      </c>
      <c r="AJ297" s="38">
        <f t="shared" si="34"/>
        <v>1</v>
      </c>
      <c r="AK297" s="39">
        <f t="shared" si="35"/>
        <v>5</v>
      </c>
      <c r="AL297" s="69" t="s">
        <v>2464</v>
      </c>
      <c r="AO297" s="2">
        <f t="shared" si="36"/>
        <v>5</v>
      </c>
      <c r="AP297" s="2">
        <f t="shared" si="37"/>
        <v>4</v>
      </c>
      <c r="AS297">
        <v>11</v>
      </c>
      <c r="AT297">
        <v>3.6669999999999998</v>
      </c>
      <c r="AW297" s="93">
        <f t="shared" si="38"/>
        <v>0.91666666666666663</v>
      </c>
      <c r="AX297">
        <f t="shared" si="39"/>
        <v>3.6669999999999998</v>
      </c>
    </row>
    <row r="298" spans="2:50">
      <c r="B298" s="35" t="s">
        <v>1473</v>
      </c>
      <c r="C298" s="35" t="s">
        <v>1474</v>
      </c>
      <c r="D298" s="35">
        <v>39145</v>
      </c>
      <c r="E298" s="36">
        <v>0</v>
      </c>
      <c r="F298" s="67">
        <v>0</v>
      </c>
      <c r="G298" s="67">
        <v>0</v>
      </c>
      <c r="H298" s="67">
        <v>0</v>
      </c>
      <c r="I298" s="67">
        <v>0</v>
      </c>
      <c r="J298" s="67">
        <v>0</v>
      </c>
      <c r="K298" s="67">
        <v>0</v>
      </c>
      <c r="L298" s="67">
        <v>0</v>
      </c>
      <c r="M298" s="67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0</v>
      </c>
      <c r="S298" s="36">
        <v>0</v>
      </c>
      <c r="T298" s="36">
        <v>0</v>
      </c>
      <c r="U298" s="36">
        <v>0</v>
      </c>
      <c r="V298" s="36">
        <v>0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36">
        <v>0</v>
      </c>
      <c r="AD298" s="36">
        <v>0</v>
      </c>
      <c r="AE298" s="36">
        <v>1</v>
      </c>
      <c r="AF298" s="36">
        <v>0</v>
      </c>
      <c r="AG298" s="36">
        <v>0</v>
      </c>
      <c r="AH298" s="36">
        <v>0</v>
      </c>
      <c r="AI298" s="37">
        <f t="shared" si="33"/>
        <v>1</v>
      </c>
      <c r="AJ298" s="38">
        <f t="shared" si="34"/>
        <v>1</v>
      </c>
      <c r="AK298" s="39">
        <f t="shared" si="35"/>
        <v>1</v>
      </c>
      <c r="AL298" s="69" t="s">
        <v>2465</v>
      </c>
      <c r="AO298" s="2">
        <f t="shared" si="36"/>
        <v>1</v>
      </c>
      <c r="AP298" s="2">
        <f t="shared" si="37"/>
        <v>3.6669999999999998</v>
      </c>
      <c r="AS298">
        <v>11</v>
      </c>
      <c r="AT298">
        <v>3.6669999999999998</v>
      </c>
      <c r="AW298" s="93">
        <f t="shared" si="38"/>
        <v>0.91666666666666663</v>
      </c>
      <c r="AX298">
        <f t="shared" si="39"/>
        <v>3.6669999999999998</v>
      </c>
    </row>
    <row r="299" spans="2:50">
      <c r="B299" s="35" t="s">
        <v>2141</v>
      </c>
      <c r="C299" s="35" t="s">
        <v>2142</v>
      </c>
      <c r="D299" s="35">
        <v>39145</v>
      </c>
      <c r="E299" s="36">
        <v>0</v>
      </c>
      <c r="F299" s="67">
        <v>0</v>
      </c>
      <c r="G299" s="67">
        <v>0</v>
      </c>
      <c r="H299" s="67">
        <v>0</v>
      </c>
      <c r="I299" s="67">
        <v>0</v>
      </c>
      <c r="J299" s="67">
        <v>0</v>
      </c>
      <c r="K299" s="67">
        <v>0</v>
      </c>
      <c r="L299" s="67">
        <v>0</v>
      </c>
      <c r="M299" s="67">
        <v>0</v>
      </c>
      <c r="N299" s="36">
        <v>0</v>
      </c>
      <c r="O299" s="36">
        <v>0</v>
      </c>
      <c r="P299" s="36">
        <v>0</v>
      </c>
      <c r="Q299" s="36">
        <v>0</v>
      </c>
      <c r="R299" s="36">
        <v>0</v>
      </c>
      <c r="S299" s="36">
        <v>0</v>
      </c>
      <c r="T299" s="36">
        <v>0</v>
      </c>
      <c r="U299" s="36">
        <v>0</v>
      </c>
      <c r="V299" s="36">
        <v>0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36">
        <v>0</v>
      </c>
      <c r="AD299" s="36">
        <v>0</v>
      </c>
      <c r="AE299" s="36">
        <v>0</v>
      </c>
      <c r="AF299" s="36">
        <v>0</v>
      </c>
      <c r="AG299" s="36">
        <v>0</v>
      </c>
      <c r="AH299" s="36">
        <v>0</v>
      </c>
      <c r="AI299" s="37">
        <f t="shared" si="33"/>
        <v>0</v>
      </c>
      <c r="AJ299" s="38">
        <f t="shared" si="34"/>
        <v>0</v>
      </c>
      <c r="AK299" s="39">
        <f t="shared" si="35"/>
        <v>0</v>
      </c>
      <c r="AL299" s="69" t="s">
        <v>2481</v>
      </c>
      <c r="AO299" s="2">
        <f t="shared" si="36"/>
        <v>0</v>
      </c>
      <c r="AP299" s="2" t="str">
        <f t="shared" si="37"/>
        <v>WWW</v>
      </c>
      <c r="AS299">
        <v>11</v>
      </c>
      <c r="AT299">
        <v>4</v>
      </c>
      <c r="AW299" s="93">
        <f t="shared" si="38"/>
        <v>0.91666666666666663</v>
      </c>
      <c r="AX299">
        <f t="shared" si="39"/>
        <v>4</v>
      </c>
    </row>
    <row r="300" spans="2:50">
      <c r="B300" s="35" t="s">
        <v>1475</v>
      </c>
      <c r="C300" s="35" t="s">
        <v>1476</v>
      </c>
      <c r="D300" s="35">
        <v>39145</v>
      </c>
      <c r="E300" s="36">
        <v>0</v>
      </c>
      <c r="F300" s="67">
        <v>0</v>
      </c>
      <c r="G300" s="67">
        <v>0</v>
      </c>
      <c r="H300" s="67">
        <v>0</v>
      </c>
      <c r="I300" s="67">
        <v>0</v>
      </c>
      <c r="J300" s="67">
        <v>0</v>
      </c>
      <c r="K300" s="67">
        <v>0</v>
      </c>
      <c r="L300" s="67">
        <v>0</v>
      </c>
      <c r="M300" s="67">
        <v>1</v>
      </c>
      <c r="N300" s="36">
        <v>0</v>
      </c>
      <c r="O300" s="36">
        <v>0</v>
      </c>
      <c r="P300" s="36">
        <v>0</v>
      </c>
      <c r="Q300" s="36">
        <v>0</v>
      </c>
      <c r="R300" s="36">
        <v>0</v>
      </c>
      <c r="S300" s="36">
        <v>0</v>
      </c>
      <c r="T300" s="36">
        <v>0</v>
      </c>
      <c r="U300" s="36">
        <v>0</v>
      </c>
      <c r="V300" s="36">
        <v>0</v>
      </c>
      <c r="W300" s="36">
        <v>1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36">
        <v>0</v>
      </c>
      <c r="AD300" s="36">
        <v>0</v>
      </c>
      <c r="AE300" s="36">
        <v>0</v>
      </c>
      <c r="AF300" s="36">
        <v>0</v>
      </c>
      <c r="AG300" s="36">
        <v>0</v>
      </c>
      <c r="AH300" s="36">
        <v>0</v>
      </c>
      <c r="AI300" s="37">
        <f t="shared" si="33"/>
        <v>2</v>
      </c>
      <c r="AJ300" s="38">
        <f t="shared" si="34"/>
        <v>1</v>
      </c>
      <c r="AK300" s="39">
        <f t="shared" si="35"/>
        <v>2</v>
      </c>
      <c r="AL300" s="69" t="s">
        <v>2466</v>
      </c>
      <c r="AO300" s="2">
        <f t="shared" si="36"/>
        <v>2</v>
      </c>
      <c r="AP300" s="2">
        <f t="shared" si="37"/>
        <v>3.3330000000000002</v>
      </c>
      <c r="AS300">
        <v>11</v>
      </c>
      <c r="AT300">
        <v>4</v>
      </c>
      <c r="AW300" s="93">
        <f t="shared" si="38"/>
        <v>0.91666666666666663</v>
      </c>
      <c r="AX300">
        <f t="shared" si="39"/>
        <v>4</v>
      </c>
    </row>
    <row r="301" spans="2:50">
      <c r="B301" s="35" t="s">
        <v>1477</v>
      </c>
      <c r="C301" s="35" t="s">
        <v>1478</v>
      </c>
      <c r="D301" s="35">
        <v>39145</v>
      </c>
      <c r="E301" s="36">
        <v>0</v>
      </c>
      <c r="F301" s="67">
        <v>0</v>
      </c>
      <c r="G301" s="67">
        <v>0</v>
      </c>
      <c r="H301" s="67">
        <v>0</v>
      </c>
      <c r="I301" s="67">
        <v>0</v>
      </c>
      <c r="J301" s="67">
        <v>0</v>
      </c>
      <c r="K301" s="67">
        <v>0</v>
      </c>
      <c r="L301" s="67">
        <v>1</v>
      </c>
      <c r="M301" s="67">
        <v>1</v>
      </c>
      <c r="N301" s="36">
        <v>0</v>
      </c>
      <c r="O301" s="36">
        <v>0</v>
      </c>
      <c r="P301" s="36">
        <v>0</v>
      </c>
      <c r="Q301" s="36">
        <v>0</v>
      </c>
      <c r="R301" s="36">
        <v>0</v>
      </c>
      <c r="S301" s="36">
        <v>0</v>
      </c>
      <c r="T301" s="36">
        <v>0</v>
      </c>
      <c r="U301" s="36">
        <v>0</v>
      </c>
      <c r="V301" s="36">
        <v>1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36">
        <v>0</v>
      </c>
      <c r="AD301" s="36">
        <v>0</v>
      </c>
      <c r="AE301" s="36">
        <v>0</v>
      </c>
      <c r="AF301" s="36">
        <v>0</v>
      </c>
      <c r="AG301" s="36">
        <v>0</v>
      </c>
      <c r="AH301" s="36">
        <v>1</v>
      </c>
      <c r="AI301" s="37">
        <f t="shared" si="33"/>
        <v>4</v>
      </c>
      <c r="AJ301" s="38">
        <f t="shared" si="34"/>
        <v>1</v>
      </c>
      <c r="AK301" s="39">
        <f t="shared" si="35"/>
        <v>4</v>
      </c>
      <c r="AL301" s="69" t="s">
        <v>2468</v>
      </c>
      <c r="AO301" s="2">
        <f t="shared" si="36"/>
        <v>4</v>
      </c>
      <c r="AP301" s="2">
        <f t="shared" si="37"/>
        <v>3</v>
      </c>
      <c r="AS301">
        <v>12</v>
      </c>
      <c r="AT301">
        <v>3</v>
      </c>
      <c r="AW301" s="93">
        <f t="shared" si="38"/>
        <v>1</v>
      </c>
      <c r="AX301">
        <f t="shared" si="39"/>
        <v>3</v>
      </c>
    </row>
    <row r="302" spans="2:50">
      <c r="B302" s="35" t="s">
        <v>2143</v>
      </c>
      <c r="C302" s="35" t="s">
        <v>2144</v>
      </c>
      <c r="D302" s="35">
        <v>39145</v>
      </c>
      <c r="E302" s="36">
        <v>0</v>
      </c>
      <c r="F302" s="67">
        <v>0</v>
      </c>
      <c r="G302" s="67">
        <v>0</v>
      </c>
      <c r="H302" s="67">
        <v>0</v>
      </c>
      <c r="I302" s="67">
        <v>0</v>
      </c>
      <c r="J302" s="67">
        <v>0</v>
      </c>
      <c r="K302" s="67">
        <v>0</v>
      </c>
      <c r="L302" s="67">
        <v>0</v>
      </c>
      <c r="M302" s="67">
        <v>0</v>
      </c>
      <c r="N302" s="36">
        <v>0</v>
      </c>
      <c r="O302" s="36">
        <v>0</v>
      </c>
      <c r="P302" s="36">
        <v>0</v>
      </c>
      <c r="Q302" s="36">
        <v>0</v>
      </c>
      <c r="R302" s="36">
        <v>0</v>
      </c>
      <c r="S302" s="36">
        <v>0</v>
      </c>
      <c r="T302" s="36">
        <v>0</v>
      </c>
      <c r="U302" s="36">
        <v>0</v>
      </c>
      <c r="V302" s="36">
        <v>0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36">
        <v>0</v>
      </c>
      <c r="AD302" s="36">
        <v>0</v>
      </c>
      <c r="AE302" s="36">
        <v>0</v>
      </c>
      <c r="AF302" s="36">
        <v>0</v>
      </c>
      <c r="AG302" s="36">
        <v>0</v>
      </c>
      <c r="AH302" s="36">
        <v>0</v>
      </c>
      <c r="AI302" s="37">
        <f t="shared" si="33"/>
        <v>0</v>
      </c>
      <c r="AJ302" s="38">
        <f t="shared" si="34"/>
        <v>0</v>
      </c>
      <c r="AK302" s="39">
        <f t="shared" si="35"/>
        <v>0</v>
      </c>
      <c r="AL302" s="69" t="s">
        <v>2464</v>
      </c>
      <c r="AO302" s="2">
        <f t="shared" si="36"/>
        <v>0</v>
      </c>
      <c r="AP302" s="2">
        <f t="shared" si="37"/>
        <v>4</v>
      </c>
      <c r="AS302">
        <v>12</v>
      </c>
      <c r="AT302">
        <v>4</v>
      </c>
      <c r="AW302" s="93">
        <f t="shared" si="38"/>
        <v>1</v>
      </c>
      <c r="AX302">
        <f t="shared" si="39"/>
        <v>4</v>
      </c>
    </row>
    <row r="303" spans="2:50">
      <c r="B303" s="35" t="s">
        <v>1479</v>
      </c>
      <c r="C303" s="35" t="s">
        <v>1480</v>
      </c>
      <c r="D303" s="35">
        <v>39145</v>
      </c>
      <c r="E303" s="36">
        <v>0</v>
      </c>
      <c r="F303" s="67">
        <v>0</v>
      </c>
      <c r="G303" s="67">
        <v>0</v>
      </c>
      <c r="H303" s="67">
        <v>0</v>
      </c>
      <c r="I303" s="67">
        <v>0</v>
      </c>
      <c r="J303" s="67">
        <v>0</v>
      </c>
      <c r="K303" s="67">
        <v>0</v>
      </c>
      <c r="L303" s="67">
        <v>0</v>
      </c>
      <c r="M303" s="67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0</v>
      </c>
      <c r="S303" s="36">
        <v>0</v>
      </c>
      <c r="T303" s="36">
        <v>0</v>
      </c>
      <c r="U303" s="36">
        <v>0</v>
      </c>
      <c r="V303" s="36">
        <v>0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36">
        <v>0</v>
      </c>
      <c r="AD303" s="36">
        <v>0</v>
      </c>
      <c r="AE303" s="36">
        <v>0</v>
      </c>
      <c r="AF303" s="36">
        <v>0</v>
      </c>
      <c r="AG303" s="36">
        <v>0</v>
      </c>
      <c r="AH303" s="36">
        <v>0</v>
      </c>
      <c r="AI303" s="37">
        <f t="shared" si="33"/>
        <v>0</v>
      </c>
      <c r="AJ303" s="38">
        <f t="shared" si="34"/>
        <v>0</v>
      </c>
      <c r="AK303" s="39">
        <f t="shared" si="35"/>
        <v>0</v>
      </c>
      <c r="AL303" s="69" t="s">
        <v>2465</v>
      </c>
      <c r="AO303" s="2">
        <f t="shared" si="36"/>
        <v>0</v>
      </c>
      <c r="AP303" s="2">
        <f t="shared" si="37"/>
        <v>3.6669999999999998</v>
      </c>
      <c r="AS303">
        <v>12</v>
      </c>
      <c r="AT303">
        <v>4</v>
      </c>
      <c r="AW303" s="93">
        <f t="shared" si="38"/>
        <v>1</v>
      </c>
      <c r="AX303">
        <f t="shared" si="39"/>
        <v>4</v>
      </c>
    </row>
    <row r="304" spans="2:50">
      <c r="B304" s="35" t="s">
        <v>1481</v>
      </c>
      <c r="C304" s="35" t="s">
        <v>1482</v>
      </c>
      <c r="D304" s="35">
        <v>39145</v>
      </c>
      <c r="E304" s="36">
        <v>0</v>
      </c>
      <c r="F304" s="67">
        <v>0</v>
      </c>
      <c r="G304" s="67">
        <v>0</v>
      </c>
      <c r="H304" s="67">
        <v>0</v>
      </c>
      <c r="I304" s="67">
        <v>0</v>
      </c>
      <c r="J304" s="67">
        <v>0</v>
      </c>
      <c r="K304" s="67">
        <v>0</v>
      </c>
      <c r="L304" s="67">
        <v>0</v>
      </c>
      <c r="M304" s="67">
        <v>1</v>
      </c>
      <c r="N304" s="36">
        <v>0</v>
      </c>
      <c r="O304" s="36">
        <v>0</v>
      </c>
      <c r="P304" s="36">
        <v>0</v>
      </c>
      <c r="Q304" s="36">
        <v>1</v>
      </c>
      <c r="R304" s="36">
        <v>0</v>
      </c>
      <c r="S304" s="36">
        <v>1</v>
      </c>
      <c r="T304" s="36">
        <v>0</v>
      </c>
      <c r="U304" s="36">
        <v>1</v>
      </c>
      <c r="V304" s="36">
        <v>1</v>
      </c>
      <c r="W304" s="36">
        <v>1</v>
      </c>
      <c r="X304" s="36">
        <v>0</v>
      </c>
      <c r="Y304" s="36">
        <v>0</v>
      </c>
      <c r="Z304" s="36">
        <v>0</v>
      </c>
      <c r="AA304" s="36">
        <v>0</v>
      </c>
      <c r="AB304" s="36">
        <v>0</v>
      </c>
      <c r="AC304" s="36">
        <v>0</v>
      </c>
      <c r="AD304" s="36">
        <v>1</v>
      </c>
      <c r="AE304" s="36">
        <v>0</v>
      </c>
      <c r="AF304" s="36">
        <v>0</v>
      </c>
      <c r="AG304" s="36">
        <v>0</v>
      </c>
      <c r="AH304" s="36">
        <v>1</v>
      </c>
      <c r="AI304" s="37">
        <f t="shared" si="33"/>
        <v>8</v>
      </c>
      <c r="AJ304" s="38">
        <f t="shared" si="34"/>
        <v>1</v>
      </c>
      <c r="AK304" s="39">
        <f t="shared" si="35"/>
        <v>8</v>
      </c>
      <c r="AL304" s="69" t="s">
        <v>2465</v>
      </c>
      <c r="AO304" s="2">
        <f t="shared" si="36"/>
        <v>8</v>
      </c>
      <c r="AP304" s="2">
        <f t="shared" si="37"/>
        <v>3.6669999999999998</v>
      </c>
      <c r="AS304">
        <v>0</v>
      </c>
      <c r="AT304" t="s">
        <v>2486</v>
      </c>
    </row>
    <row r="305" spans="2:46">
      <c r="B305" s="35" t="s">
        <v>2145</v>
      </c>
      <c r="C305" s="35" t="s">
        <v>2146</v>
      </c>
      <c r="D305" s="35">
        <v>39145</v>
      </c>
      <c r="E305" s="36">
        <v>0</v>
      </c>
      <c r="F305" s="67">
        <v>0</v>
      </c>
      <c r="G305" s="67">
        <v>0</v>
      </c>
      <c r="H305" s="67">
        <v>0</v>
      </c>
      <c r="I305" s="67">
        <v>0</v>
      </c>
      <c r="J305" s="67">
        <v>0</v>
      </c>
      <c r="K305" s="67">
        <v>0</v>
      </c>
      <c r="L305" s="67">
        <v>0</v>
      </c>
      <c r="M305" s="67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0</v>
      </c>
      <c r="S305" s="36">
        <v>0</v>
      </c>
      <c r="T305" s="36">
        <v>0</v>
      </c>
      <c r="U305" s="36">
        <v>0</v>
      </c>
      <c r="V305" s="36">
        <v>0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36">
        <v>0</v>
      </c>
      <c r="AD305" s="36">
        <v>0</v>
      </c>
      <c r="AE305" s="36">
        <v>0</v>
      </c>
      <c r="AF305" s="36">
        <v>0</v>
      </c>
      <c r="AG305" s="36">
        <v>0</v>
      </c>
      <c r="AH305" s="36">
        <v>0</v>
      </c>
      <c r="AI305" s="37">
        <f t="shared" si="33"/>
        <v>0</v>
      </c>
      <c r="AJ305" s="38">
        <f t="shared" si="34"/>
        <v>0</v>
      </c>
      <c r="AK305" s="39">
        <f t="shared" si="35"/>
        <v>0</v>
      </c>
      <c r="AL305" s="69" t="s">
        <v>2470</v>
      </c>
      <c r="AO305" s="2">
        <f t="shared" si="36"/>
        <v>0</v>
      </c>
      <c r="AP305" s="2">
        <f t="shared" si="37"/>
        <v>0</v>
      </c>
      <c r="AS305">
        <v>6</v>
      </c>
      <c r="AT305" t="s">
        <v>2480</v>
      </c>
    </row>
    <row r="306" spans="2:46">
      <c r="B306" s="35" t="s">
        <v>1483</v>
      </c>
      <c r="C306" s="35" t="s">
        <v>1484</v>
      </c>
      <c r="D306" s="35">
        <v>39145</v>
      </c>
      <c r="E306" s="36">
        <v>0</v>
      </c>
      <c r="F306" s="67">
        <v>1</v>
      </c>
      <c r="G306" s="67">
        <v>0</v>
      </c>
      <c r="H306" s="67">
        <v>1</v>
      </c>
      <c r="I306" s="67">
        <v>0</v>
      </c>
      <c r="J306" s="67">
        <v>1</v>
      </c>
      <c r="K306" s="67">
        <v>0</v>
      </c>
      <c r="L306" s="67">
        <v>0</v>
      </c>
      <c r="M306" s="67">
        <v>1</v>
      </c>
      <c r="N306" s="36">
        <v>0</v>
      </c>
      <c r="O306" s="36">
        <v>0</v>
      </c>
      <c r="P306" s="36">
        <v>1</v>
      </c>
      <c r="Q306" s="36">
        <v>0</v>
      </c>
      <c r="R306" s="36">
        <v>1</v>
      </c>
      <c r="S306" s="36">
        <v>0</v>
      </c>
      <c r="T306" s="36">
        <v>1</v>
      </c>
      <c r="U306" s="36">
        <v>0</v>
      </c>
      <c r="V306" s="36">
        <v>1</v>
      </c>
      <c r="W306" s="36">
        <v>0</v>
      </c>
      <c r="X306" s="36">
        <v>0</v>
      </c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1</v>
      </c>
      <c r="AE306" s="36">
        <v>0</v>
      </c>
      <c r="AF306" s="36">
        <v>1</v>
      </c>
      <c r="AG306" s="36">
        <v>0</v>
      </c>
      <c r="AH306" s="36">
        <v>1</v>
      </c>
      <c r="AI306" s="37">
        <f t="shared" si="33"/>
        <v>12</v>
      </c>
      <c r="AJ306" s="38">
        <f t="shared" si="34"/>
        <v>1</v>
      </c>
      <c r="AK306" s="39">
        <f t="shared" si="35"/>
        <v>12</v>
      </c>
      <c r="AL306" s="69" t="s">
        <v>2464</v>
      </c>
      <c r="AO306" s="2">
        <f t="shared" si="36"/>
        <v>12</v>
      </c>
      <c r="AP306" s="2">
        <f t="shared" si="37"/>
        <v>4</v>
      </c>
      <c r="AS306">
        <v>0</v>
      </c>
      <c r="AT306" t="s">
        <v>2480</v>
      </c>
    </row>
    <row r="307" spans="2:46">
      <c r="B307" s="35" t="s">
        <v>1485</v>
      </c>
      <c r="C307" s="35" t="s">
        <v>1486</v>
      </c>
      <c r="D307" s="35">
        <v>39145</v>
      </c>
      <c r="E307" s="36">
        <v>0</v>
      </c>
      <c r="F307" s="67">
        <v>0</v>
      </c>
      <c r="G307" s="67">
        <v>0</v>
      </c>
      <c r="H307" s="67">
        <v>0</v>
      </c>
      <c r="I307" s="67">
        <v>0</v>
      </c>
      <c r="J307" s="67">
        <v>0</v>
      </c>
      <c r="K307" s="67">
        <v>0</v>
      </c>
      <c r="L307" s="67">
        <v>0</v>
      </c>
      <c r="M307" s="67">
        <v>0</v>
      </c>
      <c r="N307" s="36">
        <v>0</v>
      </c>
      <c r="O307" s="36">
        <v>0</v>
      </c>
      <c r="P307" s="36">
        <v>0</v>
      </c>
      <c r="Q307" s="36">
        <v>0</v>
      </c>
      <c r="R307" s="36">
        <v>0</v>
      </c>
      <c r="S307" s="36">
        <v>0</v>
      </c>
      <c r="T307" s="36">
        <v>0</v>
      </c>
      <c r="U307" s="36">
        <v>0</v>
      </c>
      <c r="V307" s="36">
        <v>0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36">
        <v>0</v>
      </c>
      <c r="AD307" s="36">
        <v>0</v>
      </c>
      <c r="AE307" s="36">
        <v>0</v>
      </c>
      <c r="AF307" s="36">
        <v>0</v>
      </c>
      <c r="AG307" s="36">
        <v>0</v>
      </c>
      <c r="AH307" s="36">
        <v>0</v>
      </c>
      <c r="AI307" s="37">
        <f t="shared" si="33"/>
        <v>0</v>
      </c>
      <c r="AJ307" s="38">
        <f t="shared" si="34"/>
        <v>0</v>
      </c>
      <c r="AK307" s="39">
        <f t="shared" si="35"/>
        <v>0</v>
      </c>
      <c r="AL307" s="69" t="s">
        <v>2469</v>
      </c>
      <c r="AO307" s="2">
        <f t="shared" si="36"/>
        <v>0</v>
      </c>
      <c r="AP307" s="2">
        <f t="shared" si="37"/>
        <v>2.3330000000000002</v>
      </c>
      <c r="AS307">
        <v>0</v>
      </c>
      <c r="AT307" t="s">
        <v>2480</v>
      </c>
    </row>
    <row r="308" spans="2:46">
      <c r="B308" s="35" t="s">
        <v>1487</v>
      </c>
      <c r="C308" s="35" t="s">
        <v>1488</v>
      </c>
      <c r="D308" s="35">
        <v>39145</v>
      </c>
      <c r="E308" s="36">
        <v>0</v>
      </c>
      <c r="F308" s="67">
        <v>0</v>
      </c>
      <c r="G308" s="67">
        <v>0</v>
      </c>
      <c r="H308" s="67">
        <v>0</v>
      </c>
      <c r="I308" s="67">
        <v>0</v>
      </c>
      <c r="J308" s="67">
        <v>0</v>
      </c>
      <c r="K308" s="67">
        <v>0</v>
      </c>
      <c r="L308" s="67">
        <v>0</v>
      </c>
      <c r="M308" s="67">
        <v>0</v>
      </c>
      <c r="N308" s="36">
        <v>0</v>
      </c>
      <c r="O308" s="36">
        <v>0</v>
      </c>
      <c r="P308" s="36">
        <v>0</v>
      </c>
      <c r="Q308" s="36">
        <v>0</v>
      </c>
      <c r="R308" s="36">
        <v>0</v>
      </c>
      <c r="S308" s="36">
        <v>0</v>
      </c>
      <c r="T308" s="36">
        <v>0</v>
      </c>
      <c r="U308" s="36">
        <v>0</v>
      </c>
      <c r="V308" s="36">
        <v>1</v>
      </c>
      <c r="W308" s="36">
        <v>0</v>
      </c>
      <c r="X308" s="36">
        <v>0</v>
      </c>
      <c r="Y308" s="36">
        <v>0</v>
      </c>
      <c r="Z308" s="36">
        <v>0</v>
      </c>
      <c r="AA308" s="36">
        <v>0</v>
      </c>
      <c r="AB308" s="36">
        <v>0</v>
      </c>
      <c r="AC308" s="36">
        <v>0</v>
      </c>
      <c r="AD308" s="36">
        <v>0</v>
      </c>
      <c r="AE308" s="36">
        <v>0</v>
      </c>
      <c r="AF308" s="36">
        <v>1</v>
      </c>
      <c r="AG308" s="36">
        <v>0</v>
      </c>
      <c r="AH308" s="36">
        <v>0</v>
      </c>
      <c r="AI308" s="37">
        <f t="shared" si="33"/>
        <v>2</v>
      </c>
      <c r="AJ308" s="38">
        <f t="shared" si="34"/>
        <v>1</v>
      </c>
      <c r="AK308" s="39">
        <f t="shared" si="35"/>
        <v>2</v>
      </c>
      <c r="AL308" s="69" t="s">
        <v>2466</v>
      </c>
      <c r="AO308" s="2">
        <f t="shared" si="36"/>
        <v>2</v>
      </c>
      <c r="AP308" s="2">
        <f t="shared" si="37"/>
        <v>3.3330000000000002</v>
      </c>
      <c r="AS308">
        <v>0</v>
      </c>
      <c r="AT308" t="s">
        <v>2480</v>
      </c>
    </row>
    <row r="309" spans="2:46">
      <c r="B309" s="35" t="s">
        <v>1489</v>
      </c>
      <c r="C309" s="35" t="s">
        <v>1490</v>
      </c>
      <c r="D309" s="35">
        <v>39145</v>
      </c>
      <c r="E309" s="36">
        <v>0</v>
      </c>
      <c r="F309" s="67">
        <v>0</v>
      </c>
      <c r="G309" s="67">
        <v>0</v>
      </c>
      <c r="H309" s="67">
        <v>0</v>
      </c>
      <c r="I309" s="67">
        <v>0</v>
      </c>
      <c r="J309" s="67">
        <v>0</v>
      </c>
      <c r="K309" s="67">
        <v>0</v>
      </c>
      <c r="L309" s="67">
        <v>0</v>
      </c>
      <c r="M309" s="67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0</v>
      </c>
      <c r="S309" s="36">
        <v>0</v>
      </c>
      <c r="T309" s="36">
        <v>0</v>
      </c>
      <c r="U309" s="36">
        <v>0</v>
      </c>
      <c r="V309" s="36">
        <v>0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36">
        <v>0</v>
      </c>
      <c r="AD309" s="36">
        <v>0</v>
      </c>
      <c r="AE309" s="36">
        <v>0</v>
      </c>
      <c r="AF309" s="36">
        <v>0</v>
      </c>
      <c r="AG309" s="36">
        <v>0</v>
      </c>
      <c r="AH309" s="36">
        <v>0</v>
      </c>
      <c r="AI309" s="37">
        <f t="shared" si="33"/>
        <v>0</v>
      </c>
      <c r="AJ309" s="38">
        <f t="shared" si="34"/>
        <v>0</v>
      </c>
      <c r="AK309" s="39">
        <f t="shared" si="35"/>
        <v>0</v>
      </c>
      <c r="AL309" s="69" t="s">
        <v>2468</v>
      </c>
      <c r="AO309" s="2">
        <f t="shared" si="36"/>
        <v>0</v>
      </c>
      <c r="AP309" s="2">
        <f t="shared" si="37"/>
        <v>3</v>
      </c>
      <c r="AS309">
        <v>0</v>
      </c>
      <c r="AT309" t="s">
        <v>2480</v>
      </c>
    </row>
    <row r="310" spans="2:46">
      <c r="B310" s="35" t="s">
        <v>1491</v>
      </c>
      <c r="C310" s="35" t="s">
        <v>1492</v>
      </c>
      <c r="D310" s="35">
        <v>39145</v>
      </c>
      <c r="E310" s="36">
        <v>0</v>
      </c>
      <c r="F310" s="67">
        <v>0</v>
      </c>
      <c r="G310" s="67">
        <v>0</v>
      </c>
      <c r="H310" s="67">
        <v>0</v>
      </c>
      <c r="I310" s="67">
        <v>0</v>
      </c>
      <c r="J310" s="67">
        <v>0</v>
      </c>
      <c r="K310" s="67">
        <v>0</v>
      </c>
      <c r="L310" s="67">
        <v>0</v>
      </c>
      <c r="M310" s="67">
        <v>0</v>
      </c>
      <c r="N310" s="36">
        <v>0</v>
      </c>
      <c r="O310" s="36">
        <v>0</v>
      </c>
      <c r="P310" s="36">
        <v>0</v>
      </c>
      <c r="Q310" s="36">
        <v>0</v>
      </c>
      <c r="R310" s="36">
        <v>0</v>
      </c>
      <c r="S310" s="36">
        <v>0</v>
      </c>
      <c r="T310" s="36">
        <v>0</v>
      </c>
      <c r="U310" s="36">
        <v>0</v>
      </c>
      <c r="V310" s="36">
        <v>0</v>
      </c>
      <c r="W310" s="36">
        <v>0</v>
      </c>
      <c r="X310" s="36">
        <v>0</v>
      </c>
      <c r="Y310" s="36">
        <v>0</v>
      </c>
      <c r="Z310" s="36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36">
        <v>0</v>
      </c>
      <c r="AG310" s="36">
        <v>0</v>
      </c>
      <c r="AH310" s="36">
        <v>0</v>
      </c>
      <c r="AI310" s="37">
        <f t="shared" si="33"/>
        <v>0</v>
      </c>
      <c r="AJ310" s="38">
        <f t="shared" si="34"/>
        <v>0</v>
      </c>
      <c r="AK310" s="39">
        <f t="shared" si="35"/>
        <v>0</v>
      </c>
      <c r="AL310" s="69" t="s">
        <v>2467</v>
      </c>
      <c r="AO310" s="2">
        <f t="shared" si="36"/>
        <v>0</v>
      </c>
      <c r="AP310" s="2">
        <f t="shared" si="37"/>
        <v>2.6669999999999998</v>
      </c>
      <c r="AS310">
        <v>0</v>
      </c>
      <c r="AT310" t="s">
        <v>2480</v>
      </c>
    </row>
    <row r="311" spans="2:46">
      <c r="B311" s="35" t="s">
        <v>2147</v>
      </c>
      <c r="C311" s="35" t="s">
        <v>2148</v>
      </c>
      <c r="D311" s="35">
        <v>39145</v>
      </c>
      <c r="E311" s="36">
        <v>0</v>
      </c>
      <c r="F311" s="67">
        <v>0</v>
      </c>
      <c r="G311" s="67">
        <v>1</v>
      </c>
      <c r="H311" s="67">
        <v>0</v>
      </c>
      <c r="I311" s="67">
        <v>1</v>
      </c>
      <c r="J311" s="67">
        <v>0</v>
      </c>
      <c r="K311" s="67">
        <v>1</v>
      </c>
      <c r="L311" s="67">
        <v>0</v>
      </c>
      <c r="M311" s="67">
        <v>0</v>
      </c>
      <c r="N311" s="36">
        <v>0</v>
      </c>
      <c r="O311" s="36">
        <v>0</v>
      </c>
      <c r="P311" s="36">
        <v>0</v>
      </c>
      <c r="Q311" s="36">
        <v>1</v>
      </c>
      <c r="R311" s="36">
        <v>0</v>
      </c>
      <c r="S311" s="36">
        <v>0</v>
      </c>
      <c r="T311" s="36">
        <v>0</v>
      </c>
      <c r="U311" s="36">
        <v>1</v>
      </c>
      <c r="V311" s="36">
        <v>0</v>
      </c>
      <c r="W311" s="36">
        <v>0</v>
      </c>
      <c r="X311" s="36">
        <v>0</v>
      </c>
      <c r="Y311" s="36">
        <v>0</v>
      </c>
      <c r="Z311" s="36">
        <v>0</v>
      </c>
      <c r="AA311" s="36">
        <v>0</v>
      </c>
      <c r="AB311" s="36">
        <v>0</v>
      </c>
      <c r="AC311" s="36">
        <v>0</v>
      </c>
      <c r="AD311" s="36">
        <v>0</v>
      </c>
      <c r="AE311" s="36">
        <v>0</v>
      </c>
      <c r="AF311" s="36">
        <v>0</v>
      </c>
      <c r="AG311" s="36">
        <v>0</v>
      </c>
      <c r="AH311" s="36">
        <v>0</v>
      </c>
      <c r="AI311" s="37">
        <f t="shared" si="33"/>
        <v>5</v>
      </c>
      <c r="AJ311" s="38">
        <f t="shared" si="34"/>
        <v>1</v>
      </c>
      <c r="AK311" s="39">
        <f t="shared" si="35"/>
        <v>5</v>
      </c>
      <c r="AL311" s="69" t="s">
        <v>2464</v>
      </c>
      <c r="AO311" s="2">
        <f t="shared" si="36"/>
        <v>5</v>
      </c>
      <c r="AP311" s="2">
        <f t="shared" si="37"/>
        <v>4</v>
      </c>
      <c r="AS311">
        <v>0</v>
      </c>
      <c r="AT311" t="s">
        <v>2480</v>
      </c>
    </row>
    <row r="312" spans="2:46">
      <c r="B312" s="35" t="s">
        <v>1493</v>
      </c>
      <c r="C312" s="35" t="s">
        <v>1494</v>
      </c>
      <c r="D312" s="35">
        <v>39145</v>
      </c>
      <c r="E312" s="36">
        <v>0</v>
      </c>
      <c r="F312" s="67">
        <v>0</v>
      </c>
      <c r="G312" s="67">
        <v>0</v>
      </c>
      <c r="H312" s="67">
        <v>0</v>
      </c>
      <c r="I312" s="67">
        <v>1</v>
      </c>
      <c r="J312" s="67">
        <v>0</v>
      </c>
      <c r="K312" s="67">
        <v>1</v>
      </c>
      <c r="L312" s="67">
        <v>0</v>
      </c>
      <c r="M312" s="67">
        <v>1</v>
      </c>
      <c r="N312" s="36">
        <v>0</v>
      </c>
      <c r="O312" s="36">
        <v>0</v>
      </c>
      <c r="P312" s="36">
        <v>0</v>
      </c>
      <c r="Q312" s="36">
        <v>1</v>
      </c>
      <c r="R312" s="36">
        <v>0</v>
      </c>
      <c r="S312" s="36">
        <v>1</v>
      </c>
      <c r="T312" s="36">
        <v>0</v>
      </c>
      <c r="U312" s="36">
        <v>1</v>
      </c>
      <c r="V312" s="36">
        <v>0</v>
      </c>
      <c r="W312" s="36">
        <v>1</v>
      </c>
      <c r="X312" s="36">
        <v>0</v>
      </c>
      <c r="Y312" s="36">
        <v>0</v>
      </c>
      <c r="Z312" s="36">
        <v>0</v>
      </c>
      <c r="AA312" s="36">
        <v>1</v>
      </c>
      <c r="AB312" s="36">
        <v>0</v>
      </c>
      <c r="AC312" s="36">
        <v>0</v>
      </c>
      <c r="AD312" s="36">
        <v>0</v>
      </c>
      <c r="AE312" s="36">
        <v>0</v>
      </c>
      <c r="AF312" s="36">
        <v>0</v>
      </c>
      <c r="AG312" s="36">
        <v>1</v>
      </c>
      <c r="AH312" s="36">
        <v>1</v>
      </c>
      <c r="AI312" s="37">
        <f t="shared" si="33"/>
        <v>10</v>
      </c>
      <c r="AJ312" s="38">
        <f t="shared" si="34"/>
        <v>1</v>
      </c>
      <c r="AK312" s="39">
        <f t="shared" si="35"/>
        <v>10</v>
      </c>
      <c r="AL312" s="69" t="s">
        <v>2467</v>
      </c>
      <c r="AO312" s="2">
        <f t="shared" si="36"/>
        <v>10</v>
      </c>
      <c r="AP312" s="2">
        <f t="shared" si="37"/>
        <v>2.6669999999999998</v>
      </c>
      <c r="AS312">
        <v>3</v>
      </c>
      <c r="AT312" t="s">
        <v>2480</v>
      </c>
    </row>
    <row r="313" spans="2:46">
      <c r="B313" s="35" t="s">
        <v>1495</v>
      </c>
      <c r="C313" s="35" t="s">
        <v>1496</v>
      </c>
      <c r="D313" s="35">
        <v>39145</v>
      </c>
      <c r="E313" s="36">
        <v>0</v>
      </c>
      <c r="F313" s="67">
        <v>0</v>
      </c>
      <c r="G313" s="67">
        <v>0</v>
      </c>
      <c r="H313" s="67">
        <v>0</v>
      </c>
      <c r="I313" s="67">
        <v>1</v>
      </c>
      <c r="J313" s="67">
        <v>0</v>
      </c>
      <c r="K313" s="67">
        <v>1</v>
      </c>
      <c r="L313" s="67">
        <v>0</v>
      </c>
      <c r="M313" s="67">
        <v>1</v>
      </c>
      <c r="N313" s="36">
        <v>0</v>
      </c>
      <c r="O313" s="36">
        <v>0</v>
      </c>
      <c r="P313" s="36">
        <v>0</v>
      </c>
      <c r="Q313" s="36">
        <v>0</v>
      </c>
      <c r="R313" s="36">
        <v>0</v>
      </c>
      <c r="S313" s="36">
        <v>0</v>
      </c>
      <c r="T313" s="36">
        <v>0</v>
      </c>
      <c r="U313" s="36">
        <v>1</v>
      </c>
      <c r="V313" s="36">
        <v>1</v>
      </c>
      <c r="W313" s="36">
        <v>0</v>
      </c>
      <c r="X313" s="36">
        <v>0</v>
      </c>
      <c r="Y313" s="36">
        <v>0</v>
      </c>
      <c r="Z313" s="36">
        <v>0</v>
      </c>
      <c r="AA313" s="36">
        <v>0</v>
      </c>
      <c r="AB313" s="36">
        <v>0</v>
      </c>
      <c r="AC313" s="36">
        <v>0</v>
      </c>
      <c r="AD313" s="36">
        <v>0</v>
      </c>
      <c r="AE313" s="36">
        <v>0</v>
      </c>
      <c r="AF313" s="36">
        <v>0</v>
      </c>
      <c r="AG313" s="36">
        <v>1</v>
      </c>
      <c r="AH313" s="36">
        <v>0</v>
      </c>
      <c r="AI313" s="37">
        <f t="shared" si="33"/>
        <v>6</v>
      </c>
      <c r="AJ313" s="38">
        <f t="shared" si="34"/>
        <v>1</v>
      </c>
      <c r="AK313" s="39">
        <f t="shared" si="35"/>
        <v>6</v>
      </c>
      <c r="AL313" s="69" t="s">
        <v>2465</v>
      </c>
      <c r="AO313" s="2">
        <f t="shared" si="36"/>
        <v>6</v>
      </c>
      <c r="AP313" s="2">
        <f t="shared" si="37"/>
        <v>3.6669999999999998</v>
      </c>
      <c r="AS313">
        <v>5</v>
      </c>
      <c r="AT313" t="s">
        <v>2480</v>
      </c>
    </row>
    <row r="314" spans="2:46">
      <c r="B314" s="35" t="s">
        <v>1497</v>
      </c>
      <c r="C314" s="35" t="s">
        <v>1498</v>
      </c>
      <c r="D314" s="35">
        <v>39145</v>
      </c>
      <c r="E314" s="36">
        <v>0</v>
      </c>
      <c r="F314" s="67">
        <v>0</v>
      </c>
      <c r="G314" s="67">
        <v>0</v>
      </c>
      <c r="H314" s="67">
        <v>0</v>
      </c>
      <c r="I314" s="67">
        <v>1</v>
      </c>
      <c r="J314" s="67">
        <v>0</v>
      </c>
      <c r="K314" s="67">
        <v>0</v>
      </c>
      <c r="L314" s="67">
        <v>0</v>
      </c>
      <c r="M314" s="67">
        <v>0</v>
      </c>
      <c r="N314" s="36">
        <v>0</v>
      </c>
      <c r="O314" s="36">
        <v>0</v>
      </c>
      <c r="P314" s="36">
        <v>0</v>
      </c>
      <c r="Q314" s="36">
        <v>0</v>
      </c>
      <c r="R314" s="36">
        <v>0</v>
      </c>
      <c r="S314" s="36">
        <v>0</v>
      </c>
      <c r="T314" s="36">
        <v>0</v>
      </c>
      <c r="U314" s="36">
        <v>0</v>
      </c>
      <c r="V314" s="36">
        <v>0</v>
      </c>
      <c r="W314" s="36">
        <v>0</v>
      </c>
      <c r="X314" s="36">
        <v>0</v>
      </c>
      <c r="Y314" s="36">
        <v>0</v>
      </c>
      <c r="Z314" s="36">
        <v>0</v>
      </c>
      <c r="AA314" s="36">
        <v>0</v>
      </c>
      <c r="AB314" s="36">
        <v>0</v>
      </c>
      <c r="AC314" s="36">
        <v>0</v>
      </c>
      <c r="AD314" s="36">
        <v>0</v>
      </c>
      <c r="AE314" s="36">
        <v>0</v>
      </c>
      <c r="AF314" s="36">
        <v>0</v>
      </c>
      <c r="AG314" s="36">
        <v>0</v>
      </c>
      <c r="AH314" s="36">
        <v>0</v>
      </c>
      <c r="AI314" s="37">
        <f t="shared" si="33"/>
        <v>1</v>
      </c>
      <c r="AJ314" s="38">
        <f t="shared" si="34"/>
        <v>1</v>
      </c>
      <c r="AK314" s="39">
        <f t="shared" si="35"/>
        <v>1</v>
      </c>
      <c r="AL314" s="69" t="s">
        <v>2468</v>
      </c>
      <c r="AO314" s="2">
        <f t="shared" si="36"/>
        <v>1</v>
      </c>
      <c r="AP314" s="2">
        <f t="shared" si="37"/>
        <v>3</v>
      </c>
      <c r="AS314">
        <v>1</v>
      </c>
      <c r="AT314" t="s">
        <v>2480</v>
      </c>
    </row>
    <row r="315" spans="2:46">
      <c r="B315" s="35" t="s">
        <v>1499</v>
      </c>
      <c r="C315" s="35" t="s">
        <v>1500</v>
      </c>
      <c r="D315" s="35">
        <v>39145</v>
      </c>
      <c r="E315" s="36">
        <v>0</v>
      </c>
      <c r="F315" s="67">
        <v>0</v>
      </c>
      <c r="G315" s="67">
        <v>0</v>
      </c>
      <c r="H315" s="67">
        <v>0</v>
      </c>
      <c r="I315" s="67">
        <v>0</v>
      </c>
      <c r="J315" s="67">
        <v>0</v>
      </c>
      <c r="K315" s="67">
        <v>0</v>
      </c>
      <c r="L315" s="67">
        <v>0</v>
      </c>
      <c r="M315" s="67">
        <v>1</v>
      </c>
      <c r="N315" s="36">
        <v>0</v>
      </c>
      <c r="O315" s="36">
        <v>0</v>
      </c>
      <c r="P315" s="36">
        <v>0</v>
      </c>
      <c r="Q315" s="36">
        <v>0</v>
      </c>
      <c r="R315" s="36">
        <v>0</v>
      </c>
      <c r="S315" s="36">
        <v>1</v>
      </c>
      <c r="T315" s="36">
        <v>0</v>
      </c>
      <c r="U315" s="36">
        <v>1</v>
      </c>
      <c r="V315" s="36">
        <v>0</v>
      </c>
      <c r="W315" s="36">
        <v>1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36">
        <v>0</v>
      </c>
      <c r="AD315" s="36">
        <v>0</v>
      </c>
      <c r="AE315" s="36">
        <v>0</v>
      </c>
      <c r="AF315" s="36">
        <v>0</v>
      </c>
      <c r="AG315" s="36">
        <v>0</v>
      </c>
      <c r="AH315" s="36">
        <v>1</v>
      </c>
      <c r="AI315" s="37">
        <f t="shared" si="33"/>
        <v>5</v>
      </c>
      <c r="AJ315" s="38">
        <f t="shared" si="34"/>
        <v>1</v>
      </c>
      <c r="AK315" s="39">
        <f t="shared" si="35"/>
        <v>5</v>
      </c>
      <c r="AL315" s="69" t="s">
        <v>2468</v>
      </c>
      <c r="AO315" s="2">
        <f t="shared" si="36"/>
        <v>5</v>
      </c>
      <c r="AP315" s="2">
        <f t="shared" si="37"/>
        <v>3</v>
      </c>
      <c r="AS315">
        <v>0</v>
      </c>
      <c r="AT315" t="s">
        <v>2480</v>
      </c>
    </row>
    <row r="316" spans="2:46">
      <c r="B316" s="35" t="s">
        <v>1501</v>
      </c>
      <c r="C316" s="35" t="s">
        <v>1502</v>
      </c>
      <c r="D316" s="35">
        <v>39145</v>
      </c>
      <c r="E316" s="36">
        <v>0</v>
      </c>
      <c r="F316" s="67">
        <v>0</v>
      </c>
      <c r="G316" s="67">
        <v>0</v>
      </c>
      <c r="H316" s="67">
        <v>0</v>
      </c>
      <c r="I316" s="67">
        <v>0</v>
      </c>
      <c r="J316" s="67">
        <v>1</v>
      </c>
      <c r="K316" s="67">
        <v>0</v>
      </c>
      <c r="L316" s="67">
        <v>1</v>
      </c>
      <c r="M316" s="67">
        <v>0</v>
      </c>
      <c r="N316" s="36">
        <v>0</v>
      </c>
      <c r="O316" s="36">
        <v>0</v>
      </c>
      <c r="P316" s="36">
        <v>0</v>
      </c>
      <c r="Q316" s="36">
        <v>0</v>
      </c>
      <c r="R316" s="36">
        <v>0</v>
      </c>
      <c r="S316" s="36">
        <v>0</v>
      </c>
      <c r="T316" s="36">
        <v>0</v>
      </c>
      <c r="U316" s="36">
        <v>0</v>
      </c>
      <c r="V316" s="36">
        <v>1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36">
        <v>0</v>
      </c>
      <c r="AD316" s="36">
        <v>0</v>
      </c>
      <c r="AE316" s="36">
        <v>0</v>
      </c>
      <c r="AF316" s="36">
        <v>1</v>
      </c>
      <c r="AG316" s="36">
        <v>0</v>
      </c>
      <c r="AH316" s="36">
        <v>0</v>
      </c>
      <c r="AI316" s="37">
        <f t="shared" si="33"/>
        <v>4</v>
      </c>
      <c r="AJ316" s="38">
        <f t="shared" si="34"/>
        <v>1</v>
      </c>
      <c r="AK316" s="39">
        <f t="shared" si="35"/>
        <v>4</v>
      </c>
      <c r="AL316" s="69" t="s">
        <v>2468</v>
      </c>
      <c r="AO316" s="2">
        <f t="shared" si="36"/>
        <v>4</v>
      </c>
      <c r="AP316" s="2">
        <f t="shared" si="37"/>
        <v>3</v>
      </c>
      <c r="AS316">
        <v>2</v>
      </c>
      <c r="AT316" t="s">
        <v>2480</v>
      </c>
    </row>
    <row r="317" spans="2:46">
      <c r="B317" s="35" t="s">
        <v>1503</v>
      </c>
      <c r="C317" s="35" t="s">
        <v>1504</v>
      </c>
      <c r="D317" s="35">
        <v>39145</v>
      </c>
      <c r="E317" s="36">
        <v>0</v>
      </c>
      <c r="F317" s="67">
        <v>0</v>
      </c>
      <c r="G317" s="67">
        <v>1</v>
      </c>
      <c r="H317" s="67">
        <v>1</v>
      </c>
      <c r="I317" s="67">
        <v>0</v>
      </c>
      <c r="J317" s="67">
        <v>0</v>
      </c>
      <c r="K317" s="67">
        <v>1</v>
      </c>
      <c r="L317" s="67">
        <v>0</v>
      </c>
      <c r="M317" s="67">
        <v>0</v>
      </c>
      <c r="N317" s="36">
        <v>0</v>
      </c>
      <c r="O317" s="36">
        <v>0</v>
      </c>
      <c r="P317" s="36">
        <v>1</v>
      </c>
      <c r="Q317" s="36">
        <v>0</v>
      </c>
      <c r="R317" s="36">
        <v>0</v>
      </c>
      <c r="S317" s="36">
        <v>0</v>
      </c>
      <c r="T317" s="36">
        <v>1</v>
      </c>
      <c r="U317" s="36">
        <v>0</v>
      </c>
      <c r="V317" s="36">
        <v>1</v>
      </c>
      <c r="W317" s="36">
        <v>0</v>
      </c>
      <c r="X317" s="36">
        <v>0</v>
      </c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0</v>
      </c>
      <c r="AE317" s="36">
        <v>1</v>
      </c>
      <c r="AF317" s="36">
        <v>1</v>
      </c>
      <c r="AG317" s="36">
        <v>0</v>
      </c>
      <c r="AH317" s="36">
        <v>0</v>
      </c>
      <c r="AI317" s="37">
        <f t="shared" ref="AI317:AI324" si="40">SUM(E317:AH317)</f>
        <v>9</v>
      </c>
      <c r="AJ317" s="38">
        <f t="shared" ref="AJ317:AJ324" si="41">IF(AI317=0,0,1)</f>
        <v>1</v>
      </c>
      <c r="AK317" s="39">
        <f t="shared" ref="AK317:AK324" si="42">SUMPRODUCT($E$20:$AH$20,E317:AH317)</f>
        <v>9</v>
      </c>
      <c r="AL317" s="69" t="s">
        <v>2464</v>
      </c>
      <c r="AO317" s="2">
        <f t="shared" si="36"/>
        <v>9</v>
      </c>
      <c r="AP317" s="2">
        <f t="shared" si="37"/>
        <v>4</v>
      </c>
      <c r="AS317">
        <v>0</v>
      </c>
      <c r="AT317" t="s">
        <v>2480</v>
      </c>
    </row>
    <row r="318" spans="2:46">
      <c r="B318" s="35" t="s">
        <v>1505</v>
      </c>
      <c r="C318" s="35" t="s">
        <v>1506</v>
      </c>
      <c r="D318" s="35">
        <v>39145</v>
      </c>
      <c r="E318" s="36">
        <v>0</v>
      </c>
      <c r="F318" s="67">
        <v>0</v>
      </c>
      <c r="G318" s="67">
        <v>0</v>
      </c>
      <c r="H318" s="67">
        <v>0</v>
      </c>
      <c r="I318" s="67">
        <v>0</v>
      </c>
      <c r="J318" s="67">
        <v>0</v>
      </c>
      <c r="K318" s="67">
        <v>0</v>
      </c>
      <c r="L318" s="67">
        <v>0</v>
      </c>
      <c r="M318" s="67">
        <v>0</v>
      </c>
      <c r="N318" s="36">
        <v>0</v>
      </c>
      <c r="O318" s="36">
        <v>0</v>
      </c>
      <c r="P318" s="36">
        <v>0</v>
      </c>
      <c r="Q318" s="36">
        <v>0</v>
      </c>
      <c r="R318" s="36">
        <v>0</v>
      </c>
      <c r="S318" s="36">
        <v>0</v>
      </c>
      <c r="T318" s="36">
        <v>0</v>
      </c>
      <c r="U318" s="36">
        <v>0</v>
      </c>
      <c r="V318" s="36">
        <v>0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36">
        <v>0</v>
      </c>
      <c r="AD318" s="36">
        <v>0</v>
      </c>
      <c r="AE318" s="36">
        <v>0</v>
      </c>
      <c r="AF318" s="36">
        <v>0</v>
      </c>
      <c r="AG318" s="36">
        <v>0</v>
      </c>
      <c r="AH318" s="36">
        <v>0</v>
      </c>
      <c r="AI318" s="37">
        <f t="shared" si="40"/>
        <v>0</v>
      </c>
      <c r="AJ318" s="38">
        <f t="shared" si="41"/>
        <v>0</v>
      </c>
      <c r="AK318" s="39">
        <f t="shared" si="42"/>
        <v>0</v>
      </c>
      <c r="AL318" s="69" t="s">
        <v>2472</v>
      </c>
      <c r="AO318" s="2">
        <f t="shared" si="36"/>
        <v>0</v>
      </c>
      <c r="AP318" s="2">
        <f t="shared" si="37"/>
        <v>2</v>
      </c>
      <c r="AS318">
        <v>1</v>
      </c>
      <c r="AT318" t="s">
        <v>2480</v>
      </c>
    </row>
    <row r="319" spans="2:46">
      <c r="B319" s="35" t="s">
        <v>1507</v>
      </c>
      <c r="C319" s="35" t="s">
        <v>1508</v>
      </c>
      <c r="D319" s="35">
        <v>39145</v>
      </c>
      <c r="E319" s="36">
        <v>0</v>
      </c>
      <c r="F319" s="67">
        <v>0</v>
      </c>
      <c r="G319" s="67">
        <v>0</v>
      </c>
      <c r="H319" s="67">
        <v>0</v>
      </c>
      <c r="I319" s="67">
        <v>0</v>
      </c>
      <c r="J319" s="67">
        <v>0</v>
      </c>
      <c r="K319" s="67">
        <v>0</v>
      </c>
      <c r="L319" s="67">
        <v>0</v>
      </c>
      <c r="M319" s="67">
        <v>0</v>
      </c>
      <c r="N319" s="36">
        <v>0</v>
      </c>
      <c r="O319" s="36">
        <v>0</v>
      </c>
      <c r="P319" s="36">
        <v>0</v>
      </c>
      <c r="Q319" s="36">
        <v>0</v>
      </c>
      <c r="R319" s="36">
        <v>0</v>
      </c>
      <c r="S319" s="36">
        <v>0</v>
      </c>
      <c r="T319" s="36">
        <v>0</v>
      </c>
      <c r="U319" s="36">
        <v>0</v>
      </c>
      <c r="V319" s="36">
        <v>0</v>
      </c>
      <c r="W319" s="36">
        <v>1</v>
      </c>
      <c r="X319" s="36">
        <v>0</v>
      </c>
      <c r="Y319" s="36">
        <v>0</v>
      </c>
      <c r="Z319" s="36">
        <v>0</v>
      </c>
      <c r="AA319" s="36">
        <v>0</v>
      </c>
      <c r="AB319" s="36">
        <v>0</v>
      </c>
      <c r="AC319" s="36">
        <v>0</v>
      </c>
      <c r="AD319" s="36">
        <v>0</v>
      </c>
      <c r="AE319" s="36">
        <v>0</v>
      </c>
      <c r="AF319" s="36">
        <v>0</v>
      </c>
      <c r="AG319" s="36">
        <v>0</v>
      </c>
      <c r="AH319" s="36">
        <v>0</v>
      </c>
      <c r="AI319" s="37">
        <f t="shared" si="40"/>
        <v>1</v>
      </c>
      <c r="AJ319" s="38">
        <f t="shared" si="41"/>
        <v>1</v>
      </c>
      <c r="AK319" s="39">
        <f t="shared" si="42"/>
        <v>1</v>
      </c>
      <c r="AL319" s="69" t="s">
        <v>2467</v>
      </c>
      <c r="AO319" s="2">
        <f t="shared" si="36"/>
        <v>1</v>
      </c>
      <c r="AP319" s="2">
        <f t="shared" si="37"/>
        <v>2.6669999999999998</v>
      </c>
      <c r="AS319">
        <v>0</v>
      </c>
      <c r="AT319" t="s">
        <v>2480</v>
      </c>
    </row>
    <row r="320" spans="2:46">
      <c r="B320" s="35" t="s">
        <v>1509</v>
      </c>
      <c r="C320" s="35" t="s">
        <v>1510</v>
      </c>
      <c r="D320" s="35">
        <v>39145</v>
      </c>
      <c r="E320" s="36">
        <v>0</v>
      </c>
      <c r="F320" s="67">
        <v>0</v>
      </c>
      <c r="G320" s="67">
        <v>0</v>
      </c>
      <c r="H320" s="67">
        <v>0</v>
      </c>
      <c r="I320" s="67">
        <v>0</v>
      </c>
      <c r="J320" s="67">
        <v>0</v>
      </c>
      <c r="K320" s="67">
        <v>0</v>
      </c>
      <c r="L320" s="67">
        <v>0</v>
      </c>
      <c r="M320" s="67">
        <v>0</v>
      </c>
      <c r="N320" s="36">
        <v>0</v>
      </c>
      <c r="O320" s="36">
        <v>0</v>
      </c>
      <c r="P320" s="36">
        <v>0</v>
      </c>
      <c r="Q320" s="36">
        <v>0</v>
      </c>
      <c r="R320" s="36">
        <v>0</v>
      </c>
      <c r="S320" s="36">
        <v>0</v>
      </c>
      <c r="T320" s="36">
        <v>0</v>
      </c>
      <c r="U320" s="36">
        <v>0</v>
      </c>
      <c r="V320" s="36">
        <v>0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36">
        <v>0</v>
      </c>
      <c r="AD320" s="36">
        <v>0</v>
      </c>
      <c r="AE320" s="36">
        <v>0</v>
      </c>
      <c r="AF320" s="36">
        <v>0</v>
      </c>
      <c r="AG320" s="36">
        <v>0</v>
      </c>
      <c r="AH320" s="36">
        <v>0</v>
      </c>
      <c r="AI320" s="37">
        <f t="shared" si="40"/>
        <v>0</v>
      </c>
      <c r="AJ320" s="38">
        <f t="shared" si="41"/>
        <v>0</v>
      </c>
      <c r="AK320" s="39">
        <f t="shared" si="42"/>
        <v>0</v>
      </c>
      <c r="AL320" s="69" t="s">
        <v>2464</v>
      </c>
      <c r="AO320" s="2">
        <f t="shared" si="36"/>
        <v>0</v>
      </c>
      <c r="AP320" s="2">
        <f t="shared" si="37"/>
        <v>4</v>
      </c>
      <c r="AS320">
        <v>0</v>
      </c>
      <c r="AT320" t="s">
        <v>2482</v>
      </c>
    </row>
    <row r="321" spans="2:46">
      <c r="B321" s="35" t="s">
        <v>1511</v>
      </c>
      <c r="C321" s="35" t="s">
        <v>1512</v>
      </c>
      <c r="D321" s="35">
        <v>39145</v>
      </c>
      <c r="E321" s="36">
        <v>0</v>
      </c>
      <c r="F321" s="67">
        <v>0</v>
      </c>
      <c r="G321" s="67">
        <v>0</v>
      </c>
      <c r="H321" s="67">
        <v>0</v>
      </c>
      <c r="I321" s="67">
        <v>1</v>
      </c>
      <c r="J321" s="67">
        <v>0</v>
      </c>
      <c r="K321" s="67">
        <v>0</v>
      </c>
      <c r="L321" s="67">
        <v>0</v>
      </c>
      <c r="M321" s="67">
        <v>1</v>
      </c>
      <c r="N321" s="36">
        <v>0</v>
      </c>
      <c r="O321" s="36">
        <v>0</v>
      </c>
      <c r="P321" s="36">
        <v>0</v>
      </c>
      <c r="Q321" s="36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36">
        <v>1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36">
        <v>0</v>
      </c>
      <c r="AD321" s="36">
        <v>0</v>
      </c>
      <c r="AE321" s="36">
        <v>0</v>
      </c>
      <c r="AF321" s="36">
        <v>0</v>
      </c>
      <c r="AG321" s="36">
        <v>0</v>
      </c>
      <c r="AH321" s="36">
        <v>0</v>
      </c>
      <c r="AI321" s="37">
        <f t="shared" si="40"/>
        <v>3</v>
      </c>
      <c r="AJ321" s="38">
        <f t="shared" si="41"/>
        <v>1</v>
      </c>
      <c r="AK321" s="39">
        <f t="shared" si="42"/>
        <v>3</v>
      </c>
      <c r="AL321" s="69" t="s">
        <v>2468</v>
      </c>
      <c r="AO321" s="2">
        <f t="shared" si="36"/>
        <v>3</v>
      </c>
      <c r="AP321" s="2">
        <f t="shared" si="37"/>
        <v>3</v>
      </c>
      <c r="AS321">
        <v>2</v>
      </c>
      <c r="AT321" t="s">
        <v>2482</v>
      </c>
    </row>
    <row r="322" spans="2:46">
      <c r="B322" s="35" t="s">
        <v>1513</v>
      </c>
      <c r="C322" s="35" t="s">
        <v>1514</v>
      </c>
      <c r="D322" s="35">
        <v>39145</v>
      </c>
      <c r="E322" s="36">
        <v>0</v>
      </c>
      <c r="F322" s="67">
        <v>0</v>
      </c>
      <c r="G322" s="67">
        <v>0</v>
      </c>
      <c r="H322" s="67">
        <v>0</v>
      </c>
      <c r="I322" s="67">
        <v>1</v>
      </c>
      <c r="J322" s="67">
        <v>0</v>
      </c>
      <c r="K322" s="67">
        <v>0</v>
      </c>
      <c r="L322" s="67">
        <v>0</v>
      </c>
      <c r="M322" s="67">
        <v>0</v>
      </c>
      <c r="N322" s="36">
        <v>0</v>
      </c>
      <c r="O322" s="36">
        <v>0</v>
      </c>
      <c r="P322" s="36">
        <v>0</v>
      </c>
      <c r="Q322" s="36">
        <v>0</v>
      </c>
      <c r="R322" s="36">
        <v>0</v>
      </c>
      <c r="S322" s="36">
        <v>0</v>
      </c>
      <c r="T322" s="36">
        <v>0</v>
      </c>
      <c r="U322" s="36">
        <v>0</v>
      </c>
      <c r="V322" s="36">
        <v>0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36">
        <v>0</v>
      </c>
      <c r="AD322" s="36">
        <v>0</v>
      </c>
      <c r="AE322" s="36">
        <v>0</v>
      </c>
      <c r="AF322" s="36">
        <v>0</v>
      </c>
      <c r="AG322" s="36">
        <v>0</v>
      </c>
      <c r="AH322" s="36">
        <v>0</v>
      </c>
      <c r="AI322" s="37">
        <f t="shared" si="40"/>
        <v>1</v>
      </c>
      <c r="AJ322" s="38">
        <f t="shared" si="41"/>
        <v>1</v>
      </c>
      <c r="AK322" s="39">
        <f t="shared" si="42"/>
        <v>1</v>
      </c>
      <c r="AL322" s="69" t="s">
        <v>2468</v>
      </c>
      <c r="AO322" s="2">
        <f t="shared" si="36"/>
        <v>1</v>
      </c>
      <c r="AP322" s="2">
        <f t="shared" si="37"/>
        <v>3</v>
      </c>
      <c r="AS322">
        <v>0</v>
      </c>
      <c r="AT322" t="s">
        <v>2482</v>
      </c>
    </row>
    <row r="323" spans="2:46">
      <c r="B323" s="35" t="s">
        <v>1515</v>
      </c>
      <c r="C323" s="35" t="s">
        <v>1516</v>
      </c>
      <c r="D323" s="35">
        <v>39145</v>
      </c>
      <c r="E323" s="36">
        <v>0</v>
      </c>
      <c r="F323" s="67">
        <v>0</v>
      </c>
      <c r="G323" s="67">
        <v>0</v>
      </c>
      <c r="H323" s="67">
        <v>0</v>
      </c>
      <c r="I323" s="67">
        <v>1</v>
      </c>
      <c r="J323" s="67">
        <v>0</v>
      </c>
      <c r="K323" s="67">
        <v>1</v>
      </c>
      <c r="L323" s="67">
        <v>0</v>
      </c>
      <c r="M323" s="67">
        <v>1</v>
      </c>
      <c r="N323" s="36">
        <v>0</v>
      </c>
      <c r="O323" s="36">
        <v>0</v>
      </c>
      <c r="P323" s="36">
        <v>0</v>
      </c>
      <c r="Q323" s="36">
        <v>1</v>
      </c>
      <c r="R323" s="36">
        <v>0</v>
      </c>
      <c r="S323" s="36">
        <v>0</v>
      </c>
      <c r="T323" s="36">
        <v>0</v>
      </c>
      <c r="U323" s="36">
        <v>1</v>
      </c>
      <c r="V323" s="36">
        <v>0</v>
      </c>
      <c r="W323" s="36">
        <v>1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36">
        <v>0</v>
      </c>
      <c r="AD323" s="36">
        <v>0</v>
      </c>
      <c r="AE323" s="36">
        <v>1</v>
      </c>
      <c r="AF323" s="36">
        <v>0</v>
      </c>
      <c r="AG323" s="36">
        <v>1</v>
      </c>
      <c r="AH323" s="36">
        <v>1</v>
      </c>
      <c r="AI323" s="37">
        <f t="shared" si="40"/>
        <v>9</v>
      </c>
      <c r="AJ323" s="38">
        <f t="shared" si="41"/>
        <v>1</v>
      </c>
      <c r="AK323" s="39">
        <f t="shared" si="42"/>
        <v>9</v>
      </c>
      <c r="AL323" s="69" t="s">
        <v>2464</v>
      </c>
      <c r="AO323" s="2">
        <f t="shared" si="36"/>
        <v>9</v>
      </c>
      <c r="AP323" s="2">
        <f t="shared" si="37"/>
        <v>4</v>
      </c>
      <c r="AS323">
        <v>0</v>
      </c>
      <c r="AT323" t="e">
        <v>#N/A</v>
      </c>
    </row>
    <row r="324" spans="2:46">
      <c r="B324" s="35" t="s">
        <v>1517</v>
      </c>
      <c r="C324" s="35" t="s">
        <v>1518</v>
      </c>
      <c r="D324" s="35">
        <v>39145</v>
      </c>
      <c r="E324" s="36">
        <v>0</v>
      </c>
      <c r="F324" s="67">
        <v>1</v>
      </c>
      <c r="G324" s="67">
        <v>0</v>
      </c>
      <c r="H324" s="67">
        <v>1</v>
      </c>
      <c r="I324" s="67">
        <v>0</v>
      </c>
      <c r="J324" s="67">
        <v>1</v>
      </c>
      <c r="K324" s="67">
        <v>0</v>
      </c>
      <c r="L324" s="67">
        <v>1</v>
      </c>
      <c r="M324" s="67">
        <v>0</v>
      </c>
      <c r="N324" s="36">
        <v>0</v>
      </c>
      <c r="O324" s="36">
        <v>0</v>
      </c>
      <c r="P324" s="36">
        <v>1</v>
      </c>
      <c r="Q324" s="36">
        <v>0</v>
      </c>
      <c r="R324" s="36">
        <v>1</v>
      </c>
      <c r="S324" s="36">
        <v>0</v>
      </c>
      <c r="T324" s="36">
        <v>1</v>
      </c>
      <c r="U324" s="36">
        <v>0</v>
      </c>
      <c r="V324" s="36">
        <v>1</v>
      </c>
      <c r="W324" s="36">
        <v>0</v>
      </c>
      <c r="X324" s="36">
        <v>0</v>
      </c>
      <c r="Y324" s="36">
        <v>0</v>
      </c>
      <c r="Z324" s="36">
        <v>1</v>
      </c>
      <c r="AA324" s="36">
        <v>0</v>
      </c>
      <c r="AB324" s="36">
        <v>0</v>
      </c>
      <c r="AC324" s="36">
        <v>0</v>
      </c>
      <c r="AD324" s="36">
        <v>1</v>
      </c>
      <c r="AE324" s="36">
        <v>0</v>
      </c>
      <c r="AF324" s="36">
        <v>1</v>
      </c>
      <c r="AG324" s="36">
        <v>0</v>
      </c>
      <c r="AH324" s="36">
        <v>1</v>
      </c>
      <c r="AI324" s="37">
        <f t="shared" si="40"/>
        <v>12</v>
      </c>
      <c r="AJ324" s="38">
        <f t="shared" si="41"/>
        <v>1</v>
      </c>
      <c r="AK324" s="39">
        <f t="shared" si="42"/>
        <v>12</v>
      </c>
      <c r="AL324" s="69" t="s">
        <v>2468</v>
      </c>
      <c r="AO324" s="2">
        <f t="shared" si="36"/>
        <v>12</v>
      </c>
      <c r="AP324" s="2">
        <f t="shared" si="37"/>
        <v>3</v>
      </c>
      <c r="AS324">
        <v>0</v>
      </c>
      <c r="AT324" t="e">
        <v>#N/A</v>
      </c>
    </row>
    <row r="326" spans="2:46">
      <c r="B326" t="s">
        <v>2149</v>
      </c>
    </row>
    <row r="327" spans="2:46">
      <c r="B327" t="s">
        <v>2150</v>
      </c>
    </row>
  </sheetData>
  <sortState ref="AS24:AT303">
    <sortCondition ref="AS24:AS303"/>
    <sortCondition ref="AT24:AT303"/>
  </sortState>
  <mergeCells count="7">
    <mergeCell ref="B21:D21"/>
    <mergeCell ref="B22:D22"/>
    <mergeCell ref="AQ2:AT2"/>
    <mergeCell ref="AQ17:AR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workbookViewId="0">
      <selection activeCell="T156" sqref="T156"/>
    </sheetView>
  </sheetViews>
  <sheetFormatPr baseColWidth="10" defaultColWidth="11" defaultRowHeight="15" x14ac:dyDescent="0"/>
  <cols>
    <col min="1" max="1" width="24.83203125" customWidth="1"/>
    <col min="2" max="2" width="9.1640625" style="2" customWidth="1"/>
    <col min="3" max="3" width="14.33203125" customWidth="1"/>
    <col min="4" max="4" width="3.1640625" style="43" customWidth="1"/>
    <col min="5" max="5" width="24.83203125" customWidth="1"/>
    <col min="7" max="7" width="14.33203125" customWidth="1"/>
  </cols>
  <sheetData>
    <row r="1" spans="1:7" ht="23">
      <c r="A1" s="1" t="s">
        <v>1103</v>
      </c>
      <c r="B1" s="41"/>
      <c r="C1" s="42"/>
      <c r="G1" s="44" t="s">
        <v>47</v>
      </c>
    </row>
    <row r="2" spans="1:7" ht="20">
      <c r="A2" s="4" t="s">
        <v>1104</v>
      </c>
      <c r="B2" s="41"/>
      <c r="C2" s="42"/>
      <c r="G2" s="59" t="s">
        <v>1712</v>
      </c>
    </row>
    <row r="11" spans="1:7" ht="17" customHeight="1">
      <c r="A11" s="117" t="s">
        <v>48</v>
      </c>
      <c r="B11" s="117"/>
      <c r="C11" s="117"/>
      <c r="D11" s="117"/>
      <c r="E11" s="117"/>
      <c r="F11" s="117"/>
      <c r="G11" s="117"/>
    </row>
    <row r="12" spans="1:7" ht="17" customHeight="1">
      <c r="A12" s="118" t="s">
        <v>49</v>
      </c>
      <c r="B12" s="118"/>
      <c r="C12" s="118"/>
      <c r="D12" s="118"/>
      <c r="E12" s="118"/>
      <c r="F12" s="118"/>
      <c r="G12" s="118"/>
    </row>
    <row r="14" spans="1:7" s="47" customFormat="1" ht="29.25" customHeight="1">
      <c r="A14" s="45" t="s">
        <v>50</v>
      </c>
      <c r="B14" s="45" t="s">
        <v>16</v>
      </c>
      <c r="C14" s="45" t="s">
        <v>51</v>
      </c>
      <c r="D14" s="46"/>
      <c r="E14" s="45" t="s">
        <v>50</v>
      </c>
      <c r="F14" s="45" t="s">
        <v>16</v>
      </c>
      <c r="G14" s="45" t="s">
        <v>51</v>
      </c>
    </row>
    <row r="15" spans="1:7" s="51" customFormat="1" ht="21" customHeight="1">
      <c r="A15" s="48" t="s">
        <v>1105</v>
      </c>
      <c r="B15" s="49" t="s">
        <v>1106</v>
      </c>
      <c r="C15" s="48"/>
      <c r="D15" s="50"/>
      <c r="E15" s="48" t="s">
        <v>1145</v>
      </c>
      <c r="F15" s="49" t="s">
        <v>1146</v>
      </c>
      <c r="G15" s="48"/>
    </row>
    <row r="16" spans="1:7" s="51" customFormat="1" ht="21" customHeight="1">
      <c r="A16" s="52" t="s">
        <v>1107</v>
      </c>
      <c r="B16" s="53" t="s">
        <v>1108</v>
      </c>
      <c r="C16" s="52"/>
      <c r="D16" s="50"/>
      <c r="E16" s="52" t="s">
        <v>1147</v>
      </c>
      <c r="F16" s="53" t="s">
        <v>1148</v>
      </c>
      <c r="G16" s="52"/>
    </row>
    <row r="17" spans="1:7" s="51" customFormat="1" ht="21" customHeight="1">
      <c r="A17" s="48" t="s">
        <v>1109</v>
      </c>
      <c r="B17" s="49" t="s">
        <v>1110</v>
      </c>
      <c r="C17" s="48"/>
      <c r="D17" s="50"/>
      <c r="E17" s="48" t="s">
        <v>1149</v>
      </c>
      <c r="F17" s="49" t="s">
        <v>1150</v>
      </c>
      <c r="G17" s="48"/>
    </row>
    <row r="18" spans="1:7" s="51" customFormat="1" ht="21" customHeight="1">
      <c r="A18" s="52" t="s">
        <v>1111</v>
      </c>
      <c r="B18" s="53" t="s">
        <v>1112</v>
      </c>
      <c r="C18" s="52"/>
      <c r="D18" s="50"/>
      <c r="E18" s="52" t="s">
        <v>1981</v>
      </c>
      <c r="F18" s="53" t="s">
        <v>1982</v>
      </c>
      <c r="G18" s="52"/>
    </row>
    <row r="19" spans="1:7" s="51" customFormat="1" ht="21" customHeight="1">
      <c r="A19" s="48" t="s">
        <v>1967</v>
      </c>
      <c r="B19" s="49" t="s">
        <v>1968</v>
      </c>
      <c r="C19" s="48"/>
      <c r="D19" s="50"/>
      <c r="E19" s="48" t="s">
        <v>649</v>
      </c>
      <c r="F19" s="49" t="s">
        <v>650</v>
      </c>
      <c r="G19" s="48"/>
    </row>
    <row r="20" spans="1:7" s="51" customFormat="1" ht="21" customHeight="1">
      <c r="A20" s="52" t="s">
        <v>1969</v>
      </c>
      <c r="B20" s="53" t="s">
        <v>1970</v>
      </c>
      <c r="C20" s="52"/>
      <c r="D20" s="50"/>
      <c r="E20" s="52" t="s">
        <v>1983</v>
      </c>
      <c r="F20" s="53" t="s">
        <v>1984</v>
      </c>
      <c r="G20" s="52"/>
    </row>
    <row r="21" spans="1:7" s="51" customFormat="1" ht="21" customHeight="1">
      <c r="A21" s="48" t="s">
        <v>1113</v>
      </c>
      <c r="B21" s="49" t="s">
        <v>1114</v>
      </c>
      <c r="C21" s="48"/>
      <c r="D21" s="50"/>
      <c r="E21" s="48" t="s">
        <v>1153</v>
      </c>
      <c r="F21" s="49" t="s">
        <v>1154</v>
      </c>
      <c r="G21" s="48"/>
    </row>
    <row r="22" spans="1:7" s="51" customFormat="1" ht="21" customHeight="1">
      <c r="A22" s="52" t="s">
        <v>1115</v>
      </c>
      <c r="B22" s="53" t="s">
        <v>1116</v>
      </c>
      <c r="C22" s="52"/>
      <c r="D22" s="50"/>
      <c r="E22" s="52" t="s">
        <v>1985</v>
      </c>
      <c r="F22" s="53" t="s">
        <v>1986</v>
      </c>
      <c r="G22" s="52"/>
    </row>
    <row r="23" spans="1:7" s="51" customFormat="1" ht="21" customHeight="1">
      <c r="A23" s="48" t="s">
        <v>1117</v>
      </c>
      <c r="B23" s="49" t="s">
        <v>1118</v>
      </c>
      <c r="C23" s="48"/>
      <c r="D23" s="50"/>
      <c r="E23" s="48" t="s">
        <v>1987</v>
      </c>
      <c r="F23" s="49" t="s">
        <v>1988</v>
      </c>
      <c r="G23" s="48"/>
    </row>
    <row r="24" spans="1:7" s="51" customFormat="1" ht="21" customHeight="1">
      <c r="A24" s="52" t="s">
        <v>1119</v>
      </c>
      <c r="B24" s="53" t="s">
        <v>1120</v>
      </c>
      <c r="C24" s="52"/>
      <c r="D24" s="50"/>
      <c r="E24" s="52" t="s">
        <v>1155</v>
      </c>
      <c r="F24" s="53" t="s">
        <v>1156</v>
      </c>
      <c r="G24" s="52"/>
    </row>
    <row r="25" spans="1:7" s="51" customFormat="1" ht="21" customHeight="1">
      <c r="A25" s="48" t="s">
        <v>1121</v>
      </c>
      <c r="B25" s="49" t="s">
        <v>1122</v>
      </c>
      <c r="C25" s="48"/>
      <c r="D25" s="50"/>
      <c r="E25" s="48" t="s">
        <v>1157</v>
      </c>
      <c r="F25" s="49" t="s">
        <v>1158</v>
      </c>
      <c r="G25" s="48"/>
    </row>
    <row r="26" spans="1:7" s="51" customFormat="1" ht="21" customHeight="1">
      <c r="A26" s="52" t="s">
        <v>1971</v>
      </c>
      <c r="B26" s="53" t="s">
        <v>1972</v>
      </c>
      <c r="C26" s="52"/>
      <c r="D26" s="50"/>
      <c r="E26" s="52" t="s">
        <v>1989</v>
      </c>
      <c r="F26" s="53" t="s">
        <v>1990</v>
      </c>
      <c r="G26" s="52"/>
    </row>
    <row r="27" spans="1:7" s="51" customFormat="1" ht="21" customHeight="1">
      <c r="A27" s="48" t="s">
        <v>1973</v>
      </c>
      <c r="B27" s="49" t="s">
        <v>1974</v>
      </c>
      <c r="C27" s="48"/>
      <c r="D27" s="50"/>
      <c r="E27" s="48" t="s">
        <v>1159</v>
      </c>
      <c r="F27" s="49" t="s">
        <v>1160</v>
      </c>
      <c r="G27" s="48"/>
    </row>
    <row r="28" spans="1:7" s="51" customFormat="1" ht="21" customHeight="1">
      <c r="A28" s="52" t="s">
        <v>1123</v>
      </c>
      <c r="B28" s="53" t="s">
        <v>1124</v>
      </c>
      <c r="C28" s="52"/>
      <c r="D28" s="50"/>
      <c r="E28" s="52" t="s">
        <v>1991</v>
      </c>
      <c r="F28" s="53" t="s">
        <v>1992</v>
      </c>
      <c r="G28" s="52"/>
    </row>
    <row r="29" spans="1:7" s="51" customFormat="1" ht="21" customHeight="1">
      <c r="A29" s="48" t="s">
        <v>1125</v>
      </c>
      <c r="B29" s="49" t="s">
        <v>1126</v>
      </c>
      <c r="C29" s="48"/>
      <c r="D29" s="50"/>
      <c r="E29" s="48" t="s">
        <v>1993</v>
      </c>
      <c r="F29" s="49" t="s">
        <v>1994</v>
      </c>
      <c r="G29" s="48"/>
    </row>
    <row r="30" spans="1:7" s="51" customFormat="1" ht="21" customHeight="1">
      <c r="A30" s="52" t="s">
        <v>1127</v>
      </c>
      <c r="B30" s="53" t="s">
        <v>1128</v>
      </c>
      <c r="C30" s="52"/>
      <c r="D30" s="50"/>
      <c r="E30" s="52" t="s">
        <v>1995</v>
      </c>
      <c r="F30" s="53" t="s">
        <v>1996</v>
      </c>
      <c r="G30" s="52"/>
    </row>
    <row r="31" spans="1:7" s="51" customFormat="1" ht="21" customHeight="1">
      <c r="A31" s="48" t="s">
        <v>1129</v>
      </c>
      <c r="B31" s="49" t="s">
        <v>1130</v>
      </c>
      <c r="C31" s="48"/>
      <c r="D31" s="50"/>
      <c r="E31" s="48" t="s">
        <v>1163</v>
      </c>
      <c r="F31" s="49" t="s">
        <v>1164</v>
      </c>
      <c r="G31" s="48"/>
    </row>
    <row r="32" spans="1:7" s="51" customFormat="1" ht="21" customHeight="1">
      <c r="A32" s="52" t="s">
        <v>1131</v>
      </c>
      <c r="B32" s="53" t="s">
        <v>1132</v>
      </c>
      <c r="C32" s="52"/>
      <c r="D32" s="50"/>
      <c r="E32" s="52" t="s">
        <v>1165</v>
      </c>
      <c r="F32" s="53" t="s">
        <v>1166</v>
      </c>
      <c r="G32" s="52"/>
    </row>
    <row r="33" spans="1:7" s="51" customFormat="1" ht="21" customHeight="1">
      <c r="A33" s="48" t="s">
        <v>1133</v>
      </c>
      <c r="B33" s="49" t="s">
        <v>1134</v>
      </c>
      <c r="C33" s="48"/>
      <c r="D33" s="50"/>
      <c r="E33" s="48" t="s">
        <v>1167</v>
      </c>
      <c r="F33" s="49" t="s">
        <v>1168</v>
      </c>
      <c r="G33" s="48"/>
    </row>
    <row r="34" spans="1:7" s="51" customFormat="1" ht="21" customHeight="1">
      <c r="A34" s="52" t="s">
        <v>1975</v>
      </c>
      <c r="B34" s="53" t="s">
        <v>1976</v>
      </c>
      <c r="C34" s="52"/>
      <c r="D34" s="50"/>
      <c r="E34" s="52" t="s">
        <v>1997</v>
      </c>
      <c r="F34" s="53" t="s">
        <v>1998</v>
      </c>
      <c r="G34" s="52"/>
    </row>
    <row r="35" spans="1:7" s="51" customFormat="1" ht="21" customHeight="1">
      <c r="A35" s="48" t="s">
        <v>1135</v>
      </c>
      <c r="B35" s="49" t="s">
        <v>1136</v>
      </c>
      <c r="C35" s="48"/>
      <c r="D35" s="50"/>
      <c r="E35" s="48" t="s">
        <v>1999</v>
      </c>
      <c r="F35" s="49" t="s">
        <v>2000</v>
      </c>
      <c r="G35" s="48"/>
    </row>
    <row r="36" spans="1:7" s="51" customFormat="1" ht="21" customHeight="1">
      <c r="A36" s="52" t="s">
        <v>1137</v>
      </c>
      <c r="B36" s="53" t="s">
        <v>1138</v>
      </c>
      <c r="C36" s="52"/>
      <c r="D36" s="50"/>
      <c r="E36" s="52" t="s">
        <v>2001</v>
      </c>
      <c r="F36" s="53" t="s">
        <v>2002</v>
      </c>
      <c r="G36" s="52"/>
    </row>
    <row r="37" spans="1:7" s="51" customFormat="1" ht="21" customHeight="1">
      <c r="A37" s="48" t="s">
        <v>1139</v>
      </c>
      <c r="B37" s="49" t="s">
        <v>1140</v>
      </c>
      <c r="C37" s="48"/>
      <c r="D37" s="50"/>
      <c r="E37" s="48" t="s">
        <v>1169</v>
      </c>
      <c r="F37" s="49" t="s">
        <v>1170</v>
      </c>
      <c r="G37" s="48"/>
    </row>
    <row r="38" spans="1:7" s="51" customFormat="1" ht="21" customHeight="1">
      <c r="A38" s="52" t="s">
        <v>1977</v>
      </c>
      <c r="B38" s="53" t="s">
        <v>1978</v>
      </c>
      <c r="C38" s="52"/>
      <c r="D38" s="50"/>
      <c r="E38" s="52" t="s">
        <v>1171</v>
      </c>
      <c r="F38" s="53" t="s">
        <v>1172</v>
      </c>
      <c r="G38" s="52"/>
    </row>
    <row r="39" spans="1:7" s="51" customFormat="1" ht="21" customHeight="1">
      <c r="A39" s="48" t="s">
        <v>1141</v>
      </c>
      <c r="B39" s="49" t="s">
        <v>1142</v>
      </c>
      <c r="C39" s="48"/>
      <c r="D39" s="50"/>
      <c r="E39" s="48" t="s">
        <v>2003</v>
      </c>
      <c r="F39" s="49" t="s">
        <v>2004</v>
      </c>
      <c r="G39" s="48"/>
    </row>
    <row r="40" spans="1:7" s="51" customFormat="1" ht="21" customHeight="1">
      <c r="A40" s="52" t="s">
        <v>1979</v>
      </c>
      <c r="B40" s="53" t="s">
        <v>1980</v>
      </c>
      <c r="C40" s="52"/>
      <c r="D40" s="50"/>
      <c r="E40" s="52" t="s">
        <v>1173</v>
      </c>
      <c r="F40" s="53" t="s">
        <v>1174</v>
      </c>
      <c r="G40" s="52"/>
    </row>
    <row r="41" spans="1:7" s="51" customFormat="1" ht="21" customHeight="1">
      <c r="A41" s="54" t="s">
        <v>1143</v>
      </c>
      <c r="B41" s="55" t="s">
        <v>1144</v>
      </c>
      <c r="C41" s="54"/>
      <c r="D41" s="50"/>
      <c r="E41" s="54" t="s">
        <v>1175</v>
      </c>
      <c r="F41" s="55" t="s">
        <v>1176</v>
      </c>
      <c r="G41" s="54"/>
    </row>
    <row r="42" spans="1:7" s="51" customFormat="1" ht="27.75" customHeight="1">
      <c r="A42" s="45" t="s">
        <v>50</v>
      </c>
      <c r="B42" s="45" t="s">
        <v>16</v>
      </c>
      <c r="C42" s="45" t="s">
        <v>51</v>
      </c>
      <c r="D42" s="46"/>
      <c r="E42" s="45" t="s">
        <v>50</v>
      </c>
      <c r="F42" s="45" t="s">
        <v>16</v>
      </c>
      <c r="G42" s="45" t="s">
        <v>51</v>
      </c>
    </row>
    <row r="43" spans="1:7" s="51" customFormat="1" ht="21" customHeight="1">
      <c r="A43" s="48" t="s">
        <v>2005</v>
      </c>
      <c r="B43" s="49" t="s">
        <v>2006</v>
      </c>
      <c r="C43" s="48"/>
      <c r="D43" s="50"/>
      <c r="E43" s="48" t="s">
        <v>1207</v>
      </c>
      <c r="F43" s="49" t="s">
        <v>1208</v>
      </c>
      <c r="G43" s="48"/>
    </row>
    <row r="44" spans="1:7" s="51" customFormat="1" ht="21" customHeight="1">
      <c r="A44" s="52" t="s">
        <v>2007</v>
      </c>
      <c r="B44" s="53" t="s">
        <v>2008</v>
      </c>
      <c r="C44" s="52"/>
      <c r="D44" s="50"/>
      <c r="E44" s="52" t="s">
        <v>1209</v>
      </c>
      <c r="F44" s="53" t="s">
        <v>1210</v>
      </c>
      <c r="G44" s="52"/>
    </row>
    <row r="45" spans="1:7" s="51" customFormat="1" ht="21" customHeight="1">
      <c r="A45" s="48" t="s">
        <v>1177</v>
      </c>
      <c r="B45" s="49" t="s">
        <v>1178</v>
      </c>
      <c r="C45" s="48"/>
      <c r="D45" s="50"/>
      <c r="E45" s="48" t="s">
        <v>1211</v>
      </c>
      <c r="F45" s="49" t="s">
        <v>1212</v>
      </c>
      <c r="G45" s="48"/>
    </row>
    <row r="46" spans="1:7" s="51" customFormat="1" ht="21" customHeight="1">
      <c r="A46" s="52" t="s">
        <v>2009</v>
      </c>
      <c r="B46" s="53" t="s">
        <v>2010</v>
      </c>
      <c r="C46" s="52"/>
      <c r="D46" s="50"/>
      <c r="E46" s="52" t="s">
        <v>2049</v>
      </c>
      <c r="F46" s="53" t="s">
        <v>2050</v>
      </c>
      <c r="G46" s="52"/>
    </row>
    <row r="47" spans="1:7" s="51" customFormat="1" ht="21" customHeight="1">
      <c r="A47" s="48" t="s">
        <v>1179</v>
      </c>
      <c r="B47" s="49" t="s">
        <v>1180</v>
      </c>
      <c r="C47" s="48"/>
      <c r="D47" s="50"/>
      <c r="E47" s="48" t="s">
        <v>1213</v>
      </c>
      <c r="F47" s="49" t="s">
        <v>1214</v>
      </c>
      <c r="G47" s="48"/>
    </row>
    <row r="48" spans="1:7" s="51" customFormat="1" ht="21" customHeight="1">
      <c r="A48" s="52" t="s">
        <v>2011</v>
      </c>
      <c r="B48" s="53" t="s">
        <v>2012</v>
      </c>
      <c r="C48" s="52"/>
      <c r="D48" s="50"/>
      <c r="E48" s="52" t="s">
        <v>1215</v>
      </c>
      <c r="F48" s="53" t="s">
        <v>1216</v>
      </c>
      <c r="G48" s="52"/>
    </row>
    <row r="49" spans="1:7" s="51" customFormat="1" ht="21" customHeight="1">
      <c r="A49" s="48" t="s">
        <v>2013</v>
      </c>
      <c r="B49" s="49" t="s">
        <v>2014</v>
      </c>
      <c r="C49" s="48"/>
      <c r="D49" s="50"/>
      <c r="E49" s="48" t="s">
        <v>2051</v>
      </c>
      <c r="F49" s="49" t="s">
        <v>2052</v>
      </c>
      <c r="G49" s="48"/>
    </row>
    <row r="50" spans="1:7" s="51" customFormat="1" ht="21" customHeight="1">
      <c r="A50" s="52" t="s">
        <v>2015</v>
      </c>
      <c r="B50" s="53" t="s">
        <v>2016</v>
      </c>
      <c r="C50" s="52"/>
      <c r="D50" s="50"/>
      <c r="E50" s="52" t="s">
        <v>1217</v>
      </c>
      <c r="F50" s="53" t="s">
        <v>1218</v>
      </c>
      <c r="G50" s="52"/>
    </row>
    <row r="51" spans="1:7" s="51" customFormat="1" ht="21" customHeight="1">
      <c r="A51" s="48" t="s">
        <v>2017</v>
      </c>
      <c r="B51" s="49" t="s">
        <v>2018</v>
      </c>
      <c r="C51" s="48"/>
      <c r="D51" s="50"/>
      <c r="E51" s="48" t="s">
        <v>2053</v>
      </c>
      <c r="F51" s="49" t="s">
        <v>2054</v>
      </c>
      <c r="G51" s="48"/>
    </row>
    <row r="52" spans="1:7" s="51" customFormat="1" ht="21" customHeight="1">
      <c r="A52" s="52" t="s">
        <v>2019</v>
      </c>
      <c r="B52" s="53" t="s">
        <v>2020</v>
      </c>
      <c r="C52" s="52"/>
      <c r="D52" s="50"/>
      <c r="E52" s="52" t="s">
        <v>1219</v>
      </c>
      <c r="F52" s="53" t="s">
        <v>1220</v>
      </c>
      <c r="G52" s="52"/>
    </row>
    <row r="53" spans="1:7" s="51" customFormat="1" ht="21" customHeight="1">
      <c r="A53" s="48" t="s">
        <v>1181</v>
      </c>
      <c r="B53" s="49" t="s">
        <v>1182</v>
      </c>
      <c r="C53" s="48"/>
      <c r="D53" s="50"/>
      <c r="E53" s="48" t="s">
        <v>1221</v>
      </c>
      <c r="F53" s="49" t="s">
        <v>1222</v>
      </c>
      <c r="G53" s="48"/>
    </row>
    <row r="54" spans="1:7" s="51" customFormat="1" ht="21" customHeight="1">
      <c r="A54" s="52" t="s">
        <v>1183</v>
      </c>
      <c r="B54" s="53" t="s">
        <v>1184</v>
      </c>
      <c r="C54" s="52"/>
      <c r="D54" s="50"/>
      <c r="E54" s="52" t="s">
        <v>1223</v>
      </c>
      <c r="F54" s="53" t="s">
        <v>1224</v>
      </c>
      <c r="G54" s="52"/>
    </row>
    <row r="55" spans="1:7" s="51" customFormat="1" ht="21" customHeight="1">
      <c r="A55" s="48" t="s">
        <v>2021</v>
      </c>
      <c r="B55" s="49" t="s">
        <v>2022</v>
      </c>
      <c r="C55" s="48"/>
      <c r="D55" s="50"/>
      <c r="E55" s="48" t="s">
        <v>1225</v>
      </c>
      <c r="F55" s="49" t="s">
        <v>1226</v>
      </c>
      <c r="G55" s="48"/>
    </row>
    <row r="56" spans="1:7" s="51" customFormat="1" ht="21" customHeight="1">
      <c r="A56" s="52" t="s">
        <v>2023</v>
      </c>
      <c r="B56" s="53" t="s">
        <v>2024</v>
      </c>
      <c r="C56" s="52"/>
      <c r="D56" s="50"/>
      <c r="E56" s="52" t="s">
        <v>1227</v>
      </c>
      <c r="F56" s="53" t="s">
        <v>1228</v>
      </c>
      <c r="G56" s="52"/>
    </row>
    <row r="57" spans="1:7" s="51" customFormat="1" ht="21" customHeight="1">
      <c r="A57" s="48" t="s">
        <v>2025</v>
      </c>
      <c r="B57" s="49" t="s">
        <v>2026</v>
      </c>
      <c r="C57" s="48"/>
      <c r="D57" s="50"/>
      <c r="E57" s="48" t="s">
        <v>1229</v>
      </c>
      <c r="F57" s="49" t="s">
        <v>1230</v>
      </c>
      <c r="G57" s="48"/>
    </row>
    <row r="58" spans="1:7" s="51" customFormat="1" ht="21" customHeight="1">
      <c r="A58" s="52" t="s">
        <v>1185</v>
      </c>
      <c r="B58" s="53" t="s">
        <v>1186</v>
      </c>
      <c r="C58" s="52"/>
      <c r="D58" s="50"/>
      <c r="E58" s="52" t="s">
        <v>37</v>
      </c>
      <c r="F58" s="53" t="s">
        <v>38</v>
      </c>
      <c r="G58" s="52"/>
    </row>
    <row r="59" spans="1:7" s="51" customFormat="1" ht="21" customHeight="1">
      <c r="A59" s="48" t="s">
        <v>1187</v>
      </c>
      <c r="B59" s="49" t="s">
        <v>1188</v>
      </c>
      <c r="C59" s="48"/>
      <c r="D59" s="50"/>
      <c r="E59" s="48" t="s">
        <v>1231</v>
      </c>
      <c r="F59" s="49" t="s">
        <v>1232</v>
      </c>
      <c r="G59" s="48"/>
    </row>
    <row r="60" spans="1:7" s="51" customFormat="1" ht="21" customHeight="1">
      <c r="A60" s="52" t="s">
        <v>2027</v>
      </c>
      <c r="B60" s="53" t="s">
        <v>2028</v>
      </c>
      <c r="C60" s="52"/>
      <c r="D60" s="50"/>
      <c r="E60" s="52" t="s">
        <v>1233</v>
      </c>
      <c r="F60" s="53" t="s">
        <v>1234</v>
      </c>
      <c r="G60" s="52"/>
    </row>
    <row r="61" spans="1:7" s="51" customFormat="1" ht="21" customHeight="1">
      <c r="A61" s="48" t="s">
        <v>2029</v>
      </c>
      <c r="B61" s="49" t="s">
        <v>2030</v>
      </c>
      <c r="C61" s="48"/>
      <c r="D61" s="50"/>
      <c r="E61" s="48" t="s">
        <v>2055</v>
      </c>
      <c r="F61" s="49" t="s">
        <v>2056</v>
      </c>
      <c r="G61" s="48"/>
    </row>
    <row r="62" spans="1:7" s="51" customFormat="1" ht="21" customHeight="1">
      <c r="A62" s="52" t="s">
        <v>1189</v>
      </c>
      <c r="B62" s="53" t="s">
        <v>1190</v>
      </c>
      <c r="C62" s="52"/>
      <c r="D62" s="50"/>
      <c r="E62" s="52" t="s">
        <v>2057</v>
      </c>
      <c r="F62" s="53" t="s">
        <v>2058</v>
      </c>
      <c r="G62" s="52"/>
    </row>
    <row r="63" spans="1:7" s="51" customFormat="1" ht="21" customHeight="1">
      <c r="A63" s="48" t="s">
        <v>1191</v>
      </c>
      <c r="B63" s="49" t="s">
        <v>1192</v>
      </c>
      <c r="C63" s="48"/>
      <c r="D63" s="50"/>
      <c r="E63" s="48" t="s">
        <v>1235</v>
      </c>
      <c r="F63" s="49" t="s">
        <v>1236</v>
      </c>
      <c r="G63" s="48"/>
    </row>
    <row r="64" spans="1:7" s="51" customFormat="1" ht="21" customHeight="1">
      <c r="A64" s="52" t="s">
        <v>2031</v>
      </c>
      <c r="B64" s="53" t="s">
        <v>2032</v>
      </c>
      <c r="C64" s="52"/>
      <c r="D64" s="50"/>
      <c r="E64" s="52" t="s">
        <v>1237</v>
      </c>
      <c r="F64" s="53" t="s">
        <v>1238</v>
      </c>
      <c r="G64" s="52"/>
    </row>
    <row r="65" spans="1:7" s="51" customFormat="1" ht="21" customHeight="1">
      <c r="A65" s="48" t="s">
        <v>1193</v>
      </c>
      <c r="B65" s="49" t="s">
        <v>1194</v>
      </c>
      <c r="C65" s="48"/>
      <c r="D65" s="50"/>
      <c r="E65" s="48" t="s">
        <v>1239</v>
      </c>
      <c r="F65" s="49" t="s">
        <v>1240</v>
      </c>
      <c r="G65" s="48"/>
    </row>
    <row r="66" spans="1:7" s="51" customFormat="1" ht="21" customHeight="1">
      <c r="A66" s="52" t="s">
        <v>2033</v>
      </c>
      <c r="B66" s="53" t="s">
        <v>2034</v>
      </c>
      <c r="C66" s="52"/>
      <c r="D66" s="50"/>
      <c r="E66" s="52" t="s">
        <v>1241</v>
      </c>
      <c r="F66" s="53" t="s">
        <v>1242</v>
      </c>
      <c r="G66" s="52"/>
    </row>
    <row r="67" spans="1:7" s="51" customFormat="1" ht="21" customHeight="1">
      <c r="A67" s="48" t="s">
        <v>2035</v>
      </c>
      <c r="B67" s="49" t="s">
        <v>2036</v>
      </c>
      <c r="C67" s="48"/>
      <c r="D67" s="50"/>
      <c r="E67" s="48" t="s">
        <v>1243</v>
      </c>
      <c r="F67" s="49" t="s">
        <v>1244</v>
      </c>
      <c r="G67" s="48"/>
    </row>
    <row r="68" spans="1:7" s="51" customFormat="1" ht="21" customHeight="1">
      <c r="A68" s="52" t="s">
        <v>2037</v>
      </c>
      <c r="B68" s="53" t="s">
        <v>2038</v>
      </c>
      <c r="C68" s="52"/>
      <c r="D68" s="50"/>
      <c r="E68" s="52" t="s">
        <v>1245</v>
      </c>
      <c r="F68" s="53" t="s">
        <v>1246</v>
      </c>
      <c r="G68" s="52"/>
    </row>
    <row r="69" spans="1:7" s="51" customFormat="1" ht="21" customHeight="1">
      <c r="A69" s="48" t="s">
        <v>1195</v>
      </c>
      <c r="B69" s="49" t="s">
        <v>1196</v>
      </c>
      <c r="C69" s="48"/>
      <c r="D69" s="50"/>
      <c r="E69" s="48" t="s">
        <v>1247</v>
      </c>
      <c r="F69" s="49" t="s">
        <v>1248</v>
      </c>
      <c r="G69" s="48"/>
    </row>
    <row r="70" spans="1:7" s="51" customFormat="1" ht="21" customHeight="1">
      <c r="A70" s="52" t="s">
        <v>1197</v>
      </c>
      <c r="B70" s="53" t="s">
        <v>1198</v>
      </c>
      <c r="C70" s="52"/>
      <c r="D70" s="50"/>
      <c r="E70" s="52" t="s">
        <v>1249</v>
      </c>
      <c r="F70" s="53" t="s">
        <v>1250</v>
      </c>
      <c r="G70" s="52"/>
    </row>
    <row r="71" spans="1:7" s="51" customFormat="1" ht="21" customHeight="1">
      <c r="A71" s="48" t="s">
        <v>1199</v>
      </c>
      <c r="B71" s="49" t="s">
        <v>1200</v>
      </c>
      <c r="C71" s="48"/>
      <c r="D71" s="50"/>
      <c r="E71" s="48" t="s">
        <v>2059</v>
      </c>
      <c r="F71" s="49" t="s">
        <v>2060</v>
      </c>
      <c r="G71" s="48"/>
    </row>
    <row r="72" spans="1:7" s="51" customFormat="1" ht="21" customHeight="1">
      <c r="A72" s="52" t="s">
        <v>2039</v>
      </c>
      <c r="B72" s="53" t="s">
        <v>2040</v>
      </c>
      <c r="C72" s="52"/>
      <c r="D72" s="50"/>
      <c r="E72" s="52" t="s">
        <v>2061</v>
      </c>
      <c r="F72" s="53" t="s">
        <v>2062</v>
      </c>
      <c r="G72" s="52"/>
    </row>
    <row r="73" spans="1:7" s="51" customFormat="1" ht="21" customHeight="1">
      <c r="A73" s="48" t="s">
        <v>2041</v>
      </c>
      <c r="B73" s="49" t="s">
        <v>2042</v>
      </c>
      <c r="C73" s="48"/>
      <c r="D73" s="50"/>
      <c r="E73" s="48" t="s">
        <v>2063</v>
      </c>
      <c r="F73" s="49" t="s">
        <v>2064</v>
      </c>
      <c r="G73" s="48"/>
    </row>
    <row r="74" spans="1:7" s="51" customFormat="1" ht="21" customHeight="1">
      <c r="A74" s="52" t="s">
        <v>1201</v>
      </c>
      <c r="B74" s="53" t="s">
        <v>1202</v>
      </c>
      <c r="C74" s="52"/>
      <c r="D74" s="50"/>
      <c r="E74" s="52" t="s">
        <v>1251</v>
      </c>
      <c r="F74" s="53" t="s">
        <v>1252</v>
      </c>
      <c r="G74" s="52"/>
    </row>
    <row r="75" spans="1:7" s="51" customFormat="1" ht="21" customHeight="1">
      <c r="A75" s="48" t="s">
        <v>1203</v>
      </c>
      <c r="B75" s="49" t="s">
        <v>1204</v>
      </c>
      <c r="C75" s="48"/>
      <c r="D75" s="50"/>
      <c r="E75" s="48" t="s">
        <v>2065</v>
      </c>
      <c r="F75" s="49" t="s">
        <v>2066</v>
      </c>
      <c r="G75" s="48"/>
    </row>
    <row r="76" spans="1:7" s="51" customFormat="1" ht="21" customHeight="1">
      <c r="A76" s="52" t="s">
        <v>2043</v>
      </c>
      <c r="B76" s="53" t="s">
        <v>2044</v>
      </c>
      <c r="C76" s="52"/>
      <c r="D76" s="50"/>
      <c r="E76" s="52" t="s">
        <v>1253</v>
      </c>
      <c r="F76" s="53" t="s">
        <v>1254</v>
      </c>
      <c r="G76" s="52"/>
    </row>
    <row r="77" spans="1:7" s="51" customFormat="1" ht="21" customHeight="1">
      <c r="A77" s="48" t="s">
        <v>1205</v>
      </c>
      <c r="B77" s="49" t="s">
        <v>1206</v>
      </c>
      <c r="C77" s="48"/>
      <c r="D77" s="50"/>
      <c r="E77" s="48" t="s">
        <v>2067</v>
      </c>
      <c r="F77" s="49" t="s">
        <v>2068</v>
      </c>
      <c r="G77" s="48"/>
    </row>
    <row r="78" spans="1:7" s="51" customFormat="1" ht="21" customHeight="1">
      <c r="A78" s="52" t="s">
        <v>2045</v>
      </c>
      <c r="B78" s="53" t="s">
        <v>2046</v>
      </c>
      <c r="C78" s="52"/>
      <c r="D78" s="50"/>
      <c r="E78" s="52" t="s">
        <v>1255</v>
      </c>
      <c r="F78" s="53" t="s">
        <v>1256</v>
      </c>
      <c r="G78" s="52"/>
    </row>
    <row r="79" spans="1:7" s="51" customFormat="1" ht="21" customHeight="1">
      <c r="A79" s="48" t="s">
        <v>2047</v>
      </c>
      <c r="B79" s="49" t="s">
        <v>2048</v>
      </c>
      <c r="C79" s="48"/>
      <c r="D79" s="50"/>
      <c r="E79" s="48" t="s">
        <v>2069</v>
      </c>
      <c r="F79" s="49" t="s">
        <v>2070</v>
      </c>
      <c r="G79" s="48"/>
    </row>
    <row r="80" spans="1:7" s="51" customFormat="1" ht="29.25" customHeight="1">
      <c r="A80" s="45" t="s">
        <v>50</v>
      </c>
      <c r="B80" s="45" t="s">
        <v>16</v>
      </c>
      <c r="C80" s="45" t="s">
        <v>51</v>
      </c>
      <c r="D80" s="46"/>
      <c r="E80" s="45" t="s">
        <v>50</v>
      </c>
      <c r="F80" s="45" t="s">
        <v>16</v>
      </c>
      <c r="G80" s="45" t="s">
        <v>51</v>
      </c>
    </row>
    <row r="81" spans="1:7" s="51" customFormat="1" ht="21" customHeight="1">
      <c r="A81" s="48" t="s">
        <v>1257</v>
      </c>
      <c r="B81" s="49" t="s">
        <v>1258</v>
      </c>
      <c r="C81" s="48"/>
      <c r="D81" s="50"/>
      <c r="E81" s="48" t="s">
        <v>1307</v>
      </c>
      <c r="F81" s="49" t="s">
        <v>1308</v>
      </c>
      <c r="G81" s="48"/>
    </row>
    <row r="82" spans="1:7" s="51" customFormat="1" ht="21" customHeight="1">
      <c r="A82" s="52" t="s">
        <v>1259</v>
      </c>
      <c r="B82" s="53" t="s">
        <v>1260</v>
      </c>
      <c r="C82" s="52"/>
      <c r="D82" s="50"/>
      <c r="E82" s="52" t="s">
        <v>1309</v>
      </c>
      <c r="F82" s="53" t="s">
        <v>1310</v>
      </c>
      <c r="G82" s="52"/>
    </row>
    <row r="83" spans="1:7" s="51" customFormat="1" ht="21" customHeight="1">
      <c r="A83" s="48" t="s">
        <v>1261</v>
      </c>
      <c r="B83" s="49" t="s">
        <v>1262</v>
      </c>
      <c r="C83" s="48"/>
      <c r="D83" s="50"/>
      <c r="E83" s="48" t="s">
        <v>1311</v>
      </c>
      <c r="F83" s="49" t="s">
        <v>1312</v>
      </c>
      <c r="G83" s="48"/>
    </row>
    <row r="84" spans="1:7" s="51" customFormat="1" ht="21" customHeight="1">
      <c r="A84" s="52" t="s">
        <v>1263</v>
      </c>
      <c r="B84" s="53" t="s">
        <v>1264</v>
      </c>
      <c r="C84" s="52"/>
      <c r="D84" s="50"/>
      <c r="E84" s="52" t="s">
        <v>1313</v>
      </c>
      <c r="F84" s="53" t="s">
        <v>1314</v>
      </c>
      <c r="G84" s="52"/>
    </row>
    <row r="85" spans="1:7" s="51" customFormat="1" ht="21" customHeight="1">
      <c r="A85" s="48" t="s">
        <v>1265</v>
      </c>
      <c r="B85" s="49" t="s">
        <v>1266</v>
      </c>
      <c r="C85" s="48"/>
      <c r="D85" s="50"/>
      <c r="E85" s="48" t="s">
        <v>41</v>
      </c>
      <c r="F85" s="49" t="s">
        <v>42</v>
      </c>
      <c r="G85" s="48"/>
    </row>
    <row r="86" spans="1:7" s="51" customFormat="1" ht="21" customHeight="1">
      <c r="A86" s="52" t="s">
        <v>1267</v>
      </c>
      <c r="B86" s="53" t="s">
        <v>1268</v>
      </c>
      <c r="C86" s="52"/>
      <c r="D86" s="50"/>
      <c r="E86" s="52" t="s">
        <v>2093</v>
      </c>
      <c r="F86" s="53" t="s">
        <v>2094</v>
      </c>
      <c r="G86" s="52"/>
    </row>
    <row r="87" spans="1:7" s="51" customFormat="1" ht="21" customHeight="1">
      <c r="A87" s="48" t="s">
        <v>1269</v>
      </c>
      <c r="B87" s="49" t="s">
        <v>1270</v>
      </c>
      <c r="C87" s="48"/>
      <c r="D87" s="50"/>
      <c r="E87" s="48" t="s">
        <v>1315</v>
      </c>
      <c r="F87" s="49" t="s">
        <v>1316</v>
      </c>
      <c r="G87" s="48"/>
    </row>
    <row r="88" spans="1:7" s="51" customFormat="1" ht="21" customHeight="1">
      <c r="A88" s="52" t="s">
        <v>1271</v>
      </c>
      <c r="B88" s="53" t="s">
        <v>1272</v>
      </c>
      <c r="C88" s="52"/>
      <c r="D88" s="50"/>
      <c r="E88" s="52" t="s">
        <v>1317</v>
      </c>
      <c r="F88" s="53" t="s">
        <v>1318</v>
      </c>
      <c r="G88" s="52"/>
    </row>
    <row r="89" spans="1:7" s="51" customFormat="1" ht="21" customHeight="1">
      <c r="A89" s="48" t="s">
        <v>2071</v>
      </c>
      <c r="B89" s="49" t="s">
        <v>2072</v>
      </c>
      <c r="C89" s="48"/>
      <c r="D89" s="50"/>
      <c r="E89" s="48" t="s">
        <v>1319</v>
      </c>
      <c r="F89" s="49" t="s">
        <v>1320</v>
      </c>
      <c r="G89" s="48"/>
    </row>
    <row r="90" spans="1:7" s="51" customFormat="1" ht="21" customHeight="1">
      <c r="A90" s="52" t="s">
        <v>2073</v>
      </c>
      <c r="B90" s="53" t="s">
        <v>2074</v>
      </c>
      <c r="C90" s="52"/>
      <c r="D90" s="50"/>
      <c r="E90" s="52" t="s">
        <v>1321</v>
      </c>
      <c r="F90" s="53" t="s">
        <v>1322</v>
      </c>
      <c r="G90" s="52"/>
    </row>
    <row r="91" spans="1:7" s="51" customFormat="1" ht="21" customHeight="1">
      <c r="A91" s="48" t="s">
        <v>1273</v>
      </c>
      <c r="B91" s="49" t="s">
        <v>1274</v>
      </c>
      <c r="C91" s="48"/>
      <c r="D91" s="50"/>
      <c r="E91" s="48" t="s">
        <v>2095</v>
      </c>
      <c r="F91" s="49" t="s">
        <v>2096</v>
      </c>
      <c r="G91" s="48"/>
    </row>
    <row r="92" spans="1:7" s="51" customFormat="1" ht="21" customHeight="1">
      <c r="A92" s="52" t="s">
        <v>1275</v>
      </c>
      <c r="B92" s="53" t="s">
        <v>1276</v>
      </c>
      <c r="C92" s="52"/>
      <c r="D92" s="50"/>
      <c r="E92" s="52" t="s">
        <v>1323</v>
      </c>
      <c r="F92" s="53" t="s">
        <v>1324</v>
      </c>
      <c r="G92" s="52"/>
    </row>
    <row r="93" spans="1:7" s="51" customFormat="1" ht="21" customHeight="1">
      <c r="A93" s="48" t="s">
        <v>1277</v>
      </c>
      <c r="B93" s="49" t="s">
        <v>1278</v>
      </c>
      <c r="C93" s="48"/>
      <c r="D93" s="50"/>
      <c r="E93" s="48" t="s">
        <v>1325</v>
      </c>
      <c r="F93" s="49" t="s">
        <v>1326</v>
      </c>
      <c r="G93" s="48"/>
    </row>
    <row r="94" spans="1:7" s="51" customFormat="1" ht="21" customHeight="1">
      <c r="A94" s="52" t="s">
        <v>1279</v>
      </c>
      <c r="B94" s="53" t="s">
        <v>1280</v>
      </c>
      <c r="C94" s="52"/>
      <c r="D94" s="50"/>
      <c r="E94" s="52" t="s">
        <v>2097</v>
      </c>
      <c r="F94" s="53" t="s">
        <v>2098</v>
      </c>
      <c r="G94" s="52"/>
    </row>
    <row r="95" spans="1:7" s="51" customFormat="1" ht="21" customHeight="1">
      <c r="A95" s="48" t="s">
        <v>1281</v>
      </c>
      <c r="B95" s="49" t="s">
        <v>1282</v>
      </c>
      <c r="C95" s="48"/>
      <c r="D95" s="50"/>
      <c r="E95" s="48" t="s">
        <v>1327</v>
      </c>
      <c r="F95" s="49" t="s">
        <v>1328</v>
      </c>
      <c r="G95" s="48"/>
    </row>
    <row r="96" spans="1:7" s="51" customFormat="1" ht="21" customHeight="1">
      <c r="A96" s="52" t="s">
        <v>2075</v>
      </c>
      <c r="B96" s="53" t="s">
        <v>2076</v>
      </c>
      <c r="C96" s="52"/>
      <c r="D96" s="50"/>
      <c r="E96" s="52" t="s">
        <v>1329</v>
      </c>
      <c r="F96" s="53" t="s">
        <v>1330</v>
      </c>
      <c r="G96" s="52"/>
    </row>
    <row r="97" spans="1:7" s="51" customFormat="1" ht="21" customHeight="1">
      <c r="A97" s="48" t="s">
        <v>1283</v>
      </c>
      <c r="B97" s="49" t="s">
        <v>1284</v>
      </c>
      <c r="C97" s="48"/>
      <c r="D97" s="50"/>
      <c r="E97" s="48" t="s">
        <v>2099</v>
      </c>
      <c r="F97" s="49" t="s">
        <v>2100</v>
      </c>
      <c r="G97" s="48"/>
    </row>
    <row r="98" spans="1:7" s="51" customFormat="1" ht="21" customHeight="1">
      <c r="A98" s="52" t="s">
        <v>1285</v>
      </c>
      <c r="B98" s="53" t="s">
        <v>1286</v>
      </c>
      <c r="C98" s="52"/>
      <c r="D98" s="50"/>
      <c r="E98" s="52" t="s">
        <v>1331</v>
      </c>
      <c r="F98" s="53" t="s">
        <v>1332</v>
      </c>
      <c r="G98" s="52"/>
    </row>
    <row r="99" spans="1:7" s="51" customFormat="1" ht="21" customHeight="1">
      <c r="A99" s="48" t="s">
        <v>2077</v>
      </c>
      <c r="B99" s="49" t="s">
        <v>2078</v>
      </c>
      <c r="C99" s="48"/>
      <c r="D99" s="50"/>
      <c r="E99" s="48" t="s">
        <v>2101</v>
      </c>
      <c r="F99" s="49" t="s">
        <v>2102</v>
      </c>
      <c r="G99" s="48"/>
    </row>
    <row r="100" spans="1:7" s="51" customFormat="1" ht="21" customHeight="1">
      <c r="A100" s="52" t="s">
        <v>1287</v>
      </c>
      <c r="B100" s="53" t="s">
        <v>1288</v>
      </c>
      <c r="C100" s="52"/>
      <c r="D100" s="50"/>
      <c r="E100" s="52" t="s">
        <v>1333</v>
      </c>
      <c r="F100" s="53" t="s">
        <v>1334</v>
      </c>
      <c r="G100" s="52"/>
    </row>
    <row r="101" spans="1:7" s="51" customFormat="1" ht="21" customHeight="1">
      <c r="A101" s="48" t="s">
        <v>2079</v>
      </c>
      <c r="B101" s="49" t="s">
        <v>2080</v>
      </c>
      <c r="C101" s="48"/>
      <c r="D101" s="50"/>
      <c r="E101" s="48" t="s">
        <v>1335</v>
      </c>
      <c r="F101" s="49" t="s">
        <v>1336</v>
      </c>
      <c r="G101" s="48"/>
    </row>
    <row r="102" spans="1:7" s="51" customFormat="1" ht="21" customHeight="1">
      <c r="A102" s="52" t="s">
        <v>1289</v>
      </c>
      <c r="B102" s="53" t="s">
        <v>1290</v>
      </c>
      <c r="C102" s="52"/>
      <c r="D102" s="50"/>
      <c r="E102" s="52" t="s">
        <v>1337</v>
      </c>
      <c r="F102" s="53" t="s">
        <v>1338</v>
      </c>
      <c r="G102" s="52"/>
    </row>
    <row r="103" spans="1:7" s="51" customFormat="1" ht="21" customHeight="1">
      <c r="A103" s="48" t="s">
        <v>1291</v>
      </c>
      <c r="B103" s="49" t="s">
        <v>1292</v>
      </c>
      <c r="C103" s="48"/>
      <c r="D103" s="50"/>
      <c r="E103" s="48" t="s">
        <v>1339</v>
      </c>
      <c r="F103" s="49" t="s">
        <v>1340</v>
      </c>
      <c r="G103" s="48"/>
    </row>
    <row r="104" spans="1:7" s="51" customFormat="1" ht="21" customHeight="1">
      <c r="A104" s="52" t="s">
        <v>2081</v>
      </c>
      <c r="B104" s="53" t="s">
        <v>2082</v>
      </c>
      <c r="C104" s="52"/>
      <c r="D104" s="50"/>
      <c r="E104" s="52" t="s">
        <v>1341</v>
      </c>
      <c r="F104" s="53" t="s">
        <v>1342</v>
      </c>
      <c r="G104" s="52"/>
    </row>
    <row r="105" spans="1:7" s="51" customFormat="1" ht="21" customHeight="1">
      <c r="A105" s="48" t="s">
        <v>2083</v>
      </c>
      <c r="B105" s="49" t="s">
        <v>2084</v>
      </c>
      <c r="C105" s="48"/>
      <c r="D105" s="50"/>
      <c r="E105" s="48" t="s">
        <v>1343</v>
      </c>
      <c r="F105" s="49" t="s">
        <v>1344</v>
      </c>
      <c r="G105" s="48"/>
    </row>
    <row r="106" spans="1:7" s="51" customFormat="1" ht="21" customHeight="1">
      <c r="A106" s="52" t="s">
        <v>2085</v>
      </c>
      <c r="B106" s="53" t="s">
        <v>2086</v>
      </c>
      <c r="C106" s="52"/>
      <c r="D106" s="50"/>
      <c r="E106" s="52" t="s">
        <v>2103</v>
      </c>
      <c r="F106" s="53" t="s">
        <v>2104</v>
      </c>
      <c r="G106" s="52"/>
    </row>
    <row r="107" spans="1:7" s="51" customFormat="1" ht="21" customHeight="1">
      <c r="A107" s="48" t="s">
        <v>1293</v>
      </c>
      <c r="B107" s="49" t="s">
        <v>1294</v>
      </c>
      <c r="C107" s="48"/>
      <c r="D107" s="50"/>
      <c r="E107" s="48" t="s">
        <v>1345</v>
      </c>
      <c r="F107" s="49" t="s">
        <v>1346</v>
      </c>
      <c r="G107" s="48"/>
    </row>
    <row r="108" spans="1:7" s="51" customFormat="1" ht="21" customHeight="1">
      <c r="A108" s="52" t="s">
        <v>2087</v>
      </c>
      <c r="B108" s="53" t="s">
        <v>2088</v>
      </c>
      <c r="C108" s="52"/>
      <c r="D108" s="50"/>
      <c r="E108" s="52" t="s">
        <v>1347</v>
      </c>
      <c r="F108" s="53" t="s">
        <v>1348</v>
      </c>
      <c r="G108" s="52"/>
    </row>
    <row r="109" spans="1:7" s="51" customFormat="1" ht="21" customHeight="1">
      <c r="A109" s="48" t="s">
        <v>2089</v>
      </c>
      <c r="B109" s="49" t="s">
        <v>2090</v>
      </c>
      <c r="C109" s="48"/>
      <c r="D109" s="50"/>
      <c r="E109" s="48" t="s">
        <v>1349</v>
      </c>
      <c r="F109" s="49" t="s">
        <v>1350</v>
      </c>
      <c r="G109" s="48"/>
    </row>
    <row r="110" spans="1:7" s="51" customFormat="1" ht="21" customHeight="1">
      <c r="A110" s="52" t="s">
        <v>1295</v>
      </c>
      <c r="B110" s="53" t="s">
        <v>1296</v>
      </c>
      <c r="C110" s="52"/>
      <c r="D110" s="50"/>
      <c r="E110" s="52" t="s">
        <v>2105</v>
      </c>
      <c r="F110" s="53" t="s">
        <v>2106</v>
      </c>
      <c r="G110" s="52"/>
    </row>
    <row r="111" spans="1:7" s="51" customFormat="1" ht="21" customHeight="1">
      <c r="A111" s="48" t="s">
        <v>1297</v>
      </c>
      <c r="B111" s="49" t="s">
        <v>1298</v>
      </c>
      <c r="C111" s="48"/>
      <c r="D111" s="50"/>
      <c r="E111" s="48" t="s">
        <v>1351</v>
      </c>
      <c r="F111" s="49" t="s">
        <v>1352</v>
      </c>
      <c r="G111" s="48"/>
    </row>
    <row r="112" spans="1:7" s="51" customFormat="1" ht="21" customHeight="1">
      <c r="A112" s="52" t="s">
        <v>1299</v>
      </c>
      <c r="B112" s="53" t="s">
        <v>1300</v>
      </c>
      <c r="C112" s="52"/>
      <c r="D112" s="50"/>
      <c r="E112" s="52" t="s">
        <v>1353</v>
      </c>
      <c r="F112" s="53" t="s">
        <v>1354</v>
      </c>
      <c r="G112" s="52"/>
    </row>
    <row r="113" spans="1:7" s="51" customFormat="1" ht="21" customHeight="1">
      <c r="A113" s="48" t="s">
        <v>1301</v>
      </c>
      <c r="B113" s="49" t="s">
        <v>1302</v>
      </c>
      <c r="C113" s="48"/>
      <c r="D113" s="50"/>
      <c r="E113" s="48" t="s">
        <v>1355</v>
      </c>
      <c r="F113" s="49" t="s">
        <v>1356</v>
      </c>
      <c r="G113" s="48"/>
    </row>
    <row r="114" spans="1:7" s="51" customFormat="1" ht="21" customHeight="1">
      <c r="A114" s="52" t="s">
        <v>1607</v>
      </c>
      <c r="B114" s="53" t="s">
        <v>1608</v>
      </c>
      <c r="C114" s="52"/>
      <c r="D114" s="50"/>
      <c r="E114" s="52" t="s">
        <v>2107</v>
      </c>
      <c r="F114" s="53" t="s">
        <v>2108</v>
      </c>
      <c r="G114" s="52"/>
    </row>
    <row r="115" spans="1:7" s="51" customFormat="1" ht="21" customHeight="1">
      <c r="A115" s="48" t="s">
        <v>1303</v>
      </c>
      <c r="B115" s="49" t="s">
        <v>1304</v>
      </c>
      <c r="C115" s="48"/>
      <c r="D115" s="50"/>
      <c r="E115" s="48" t="s">
        <v>1357</v>
      </c>
      <c r="F115" s="49" t="s">
        <v>1358</v>
      </c>
      <c r="G115" s="48"/>
    </row>
    <row r="116" spans="1:7" s="51" customFormat="1" ht="21" customHeight="1">
      <c r="A116" s="52" t="s">
        <v>1305</v>
      </c>
      <c r="B116" s="53" t="s">
        <v>1306</v>
      </c>
      <c r="C116" s="52"/>
      <c r="D116" s="50"/>
      <c r="E116" s="52" t="s">
        <v>2109</v>
      </c>
      <c r="F116" s="53" t="s">
        <v>2110</v>
      </c>
      <c r="G116" s="52"/>
    </row>
    <row r="117" spans="1:7" s="51" customFormat="1" ht="21" customHeight="1">
      <c r="A117" s="48" t="s">
        <v>2091</v>
      </c>
      <c r="B117" s="49" t="s">
        <v>2092</v>
      </c>
      <c r="C117" s="48"/>
      <c r="D117" s="50"/>
      <c r="E117" s="48" t="s">
        <v>1359</v>
      </c>
      <c r="F117" s="49" t="s">
        <v>1360</v>
      </c>
      <c r="G117" s="48"/>
    </row>
    <row r="118" spans="1:7" s="51" customFormat="1" ht="29.25" customHeight="1">
      <c r="A118" s="45" t="s">
        <v>50</v>
      </c>
      <c r="B118" s="45" t="s">
        <v>16</v>
      </c>
      <c r="C118" s="45" t="s">
        <v>51</v>
      </c>
      <c r="D118" s="46"/>
      <c r="E118" s="45" t="s">
        <v>50</v>
      </c>
      <c r="F118" s="45" t="s">
        <v>16</v>
      </c>
      <c r="G118" s="45" t="s">
        <v>51</v>
      </c>
    </row>
    <row r="119" spans="1:7" s="51" customFormat="1" ht="21" customHeight="1">
      <c r="A119" s="48" t="s">
        <v>2111</v>
      </c>
      <c r="B119" s="49" t="s">
        <v>2112</v>
      </c>
      <c r="C119" s="48"/>
      <c r="D119" s="50"/>
      <c r="E119" s="48" t="s">
        <v>1417</v>
      </c>
      <c r="F119" s="49" t="s">
        <v>1418</v>
      </c>
      <c r="G119" s="48"/>
    </row>
    <row r="120" spans="1:7" s="51" customFormat="1" ht="21" customHeight="1">
      <c r="A120" s="52" t="s">
        <v>2113</v>
      </c>
      <c r="B120" s="53" t="s">
        <v>2114</v>
      </c>
      <c r="C120" s="52"/>
      <c r="D120" s="50"/>
      <c r="E120" s="52" t="s">
        <v>1419</v>
      </c>
      <c r="F120" s="53" t="s">
        <v>1420</v>
      </c>
      <c r="G120" s="52"/>
    </row>
    <row r="121" spans="1:7" s="51" customFormat="1" ht="21" customHeight="1">
      <c r="A121" s="48" t="s">
        <v>2115</v>
      </c>
      <c r="B121" s="49" t="s">
        <v>2116</v>
      </c>
      <c r="C121" s="48"/>
      <c r="D121" s="50"/>
      <c r="E121" s="48" t="s">
        <v>1421</v>
      </c>
      <c r="F121" s="49" t="s">
        <v>1422</v>
      </c>
      <c r="G121" s="48"/>
    </row>
    <row r="122" spans="1:7" s="51" customFormat="1" ht="21" customHeight="1">
      <c r="A122" s="52" t="s">
        <v>1361</v>
      </c>
      <c r="B122" s="53" t="s">
        <v>1362</v>
      </c>
      <c r="C122" s="52"/>
      <c r="D122" s="50"/>
      <c r="E122" s="52" t="s">
        <v>1423</v>
      </c>
      <c r="F122" s="53" t="s">
        <v>1424</v>
      </c>
      <c r="G122" s="52"/>
    </row>
    <row r="123" spans="1:7" s="51" customFormat="1" ht="21" customHeight="1">
      <c r="A123" s="48" t="s">
        <v>1363</v>
      </c>
      <c r="B123" s="49" t="s">
        <v>1364</v>
      </c>
      <c r="C123" s="48"/>
      <c r="D123" s="50"/>
      <c r="E123" s="48" t="s">
        <v>1425</v>
      </c>
      <c r="F123" s="49" t="s">
        <v>1426</v>
      </c>
      <c r="G123" s="48"/>
    </row>
    <row r="124" spans="1:7" s="51" customFormat="1" ht="21" customHeight="1">
      <c r="A124" s="52" t="s">
        <v>1365</v>
      </c>
      <c r="B124" s="53" t="s">
        <v>1366</v>
      </c>
      <c r="C124" s="52"/>
      <c r="D124" s="50"/>
      <c r="E124" s="52" t="s">
        <v>2129</v>
      </c>
      <c r="F124" s="53" t="s">
        <v>2130</v>
      </c>
      <c r="G124" s="52"/>
    </row>
    <row r="125" spans="1:7" s="51" customFormat="1" ht="21" customHeight="1">
      <c r="A125" s="48" t="s">
        <v>1367</v>
      </c>
      <c r="B125" s="49" t="s">
        <v>1368</v>
      </c>
      <c r="C125" s="48"/>
      <c r="D125" s="50"/>
      <c r="E125" s="48" t="s">
        <v>2131</v>
      </c>
      <c r="F125" s="49" t="s">
        <v>2132</v>
      </c>
      <c r="G125" s="48"/>
    </row>
    <row r="126" spans="1:7" s="51" customFormat="1" ht="21" customHeight="1">
      <c r="A126" s="52" t="s">
        <v>1369</v>
      </c>
      <c r="B126" s="53" t="s">
        <v>1370</v>
      </c>
      <c r="C126" s="52"/>
      <c r="D126" s="50"/>
      <c r="E126" s="52" t="s">
        <v>1427</v>
      </c>
      <c r="F126" s="53" t="s">
        <v>1428</v>
      </c>
      <c r="G126" s="52"/>
    </row>
    <row r="127" spans="1:7" s="51" customFormat="1" ht="21" customHeight="1">
      <c r="A127" s="48" t="s">
        <v>1371</v>
      </c>
      <c r="B127" s="49" t="s">
        <v>1372</v>
      </c>
      <c r="C127" s="48"/>
      <c r="D127" s="50"/>
      <c r="E127" s="48" t="s">
        <v>1429</v>
      </c>
      <c r="F127" s="49" t="s">
        <v>1430</v>
      </c>
      <c r="G127" s="48"/>
    </row>
    <row r="128" spans="1:7" s="51" customFormat="1" ht="21" customHeight="1">
      <c r="A128" s="52" t="s">
        <v>1373</v>
      </c>
      <c r="B128" s="53" t="s">
        <v>1374</v>
      </c>
      <c r="C128" s="52"/>
      <c r="D128" s="50"/>
      <c r="E128" s="52" t="s">
        <v>1431</v>
      </c>
      <c r="F128" s="53" t="s">
        <v>1432</v>
      </c>
      <c r="G128" s="52"/>
    </row>
    <row r="129" spans="1:7" s="51" customFormat="1" ht="21" customHeight="1">
      <c r="A129" s="48" t="s">
        <v>1375</v>
      </c>
      <c r="B129" s="49" t="s">
        <v>1376</v>
      </c>
      <c r="C129" s="48"/>
      <c r="D129" s="50"/>
      <c r="E129" s="48" t="s">
        <v>1433</v>
      </c>
      <c r="F129" s="49" t="s">
        <v>1434</v>
      </c>
      <c r="G129" s="48"/>
    </row>
    <row r="130" spans="1:7" s="51" customFormat="1" ht="21" customHeight="1">
      <c r="A130" s="52" t="s">
        <v>1377</v>
      </c>
      <c r="B130" s="53" t="s">
        <v>1378</v>
      </c>
      <c r="C130" s="52"/>
      <c r="D130" s="50"/>
      <c r="E130" s="52" t="s">
        <v>1435</v>
      </c>
      <c r="F130" s="53" t="s">
        <v>1436</v>
      </c>
      <c r="G130" s="52"/>
    </row>
    <row r="131" spans="1:7" s="51" customFormat="1" ht="21" customHeight="1">
      <c r="A131" s="48" t="s">
        <v>1379</v>
      </c>
      <c r="B131" s="49" t="s">
        <v>1380</v>
      </c>
      <c r="C131" s="48"/>
      <c r="D131" s="50"/>
      <c r="E131" s="48" t="s">
        <v>1437</v>
      </c>
      <c r="F131" s="49" t="s">
        <v>1438</v>
      </c>
      <c r="G131" s="48"/>
    </row>
    <row r="132" spans="1:7" s="51" customFormat="1" ht="21" customHeight="1">
      <c r="A132" s="52" t="s">
        <v>1381</v>
      </c>
      <c r="B132" s="53" t="s">
        <v>1382</v>
      </c>
      <c r="C132" s="52"/>
      <c r="D132" s="50"/>
      <c r="E132" s="52" t="s">
        <v>45</v>
      </c>
      <c r="F132" s="53" t="s">
        <v>46</v>
      </c>
      <c r="G132" s="52"/>
    </row>
    <row r="133" spans="1:7" s="51" customFormat="1" ht="21" customHeight="1">
      <c r="A133" s="48" t="s">
        <v>1383</v>
      </c>
      <c r="B133" s="49" t="s">
        <v>1384</v>
      </c>
      <c r="C133" s="48"/>
      <c r="D133" s="50"/>
      <c r="E133" s="48" t="s">
        <v>2133</v>
      </c>
      <c r="F133" s="49" t="s">
        <v>2134</v>
      </c>
      <c r="G133" s="48"/>
    </row>
    <row r="134" spans="1:7" s="51" customFormat="1" ht="21" customHeight="1">
      <c r="A134" s="52" t="s">
        <v>2117</v>
      </c>
      <c r="B134" s="53" t="s">
        <v>2118</v>
      </c>
      <c r="C134" s="52"/>
      <c r="D134" s="50"/>
      <c r="E134" s="52" t="s">
        <v>1439</v>
      </c>
      <c r="F134" s="53" t="s">
        <v>1440</v>
      </c>
      <c r="G134" s="52"/>
    </row>
    <row r="135" spans="1:7" s="51" customFormat="1" ht="21" customHeight="1">
      <c r="A135" s="48" t="s">
        <v>2119</v>
      </c>
      <c r="B135" s="49" t="s">
        <v>2120</v>
      </c>
      <c r="C135" s="48"/>
      <c r="D135" s="50"/>
      <c r="E135" s="48" t="s">
        <v>2135</v>
      </c>
      <c r="F135" s="49" t="s">
        <v>2136</v>
      </c>
      <c r="G135" s="48"/>
    </row>
    <row r="136" spans="1:7" s="51" customFormat="1" ht="21" customHeight="1">
      <c r="A136" s="52" t="s">
        <v>1385</v>
      </c>
      <c r="B136" s="53" t="s">
        <v>1386</v>
      </c>
      <c r="C136" s="52"/>
      <c r="D136" s="50"/>
      <c r="E136" s="52" t="s">
        <v>1441</v>
      </c>
      <c r="F136" s="53" t="s">
        <v>1442</v>
      </c>
      <c r="G136" s="52"/>
    </row>
    <row r="137" spans="1:7" s="51" customFormat="1" ht="21" customHeight="1">
      <c r="A137" s="48" t="s">
        <v>1387</v>
      </c>
      <c r="B137" s="49" t="s">
        <v>1388</v>
      </c>
      <c r="C137" s="48"/>
      <c r="D137" s="50"/>
      <c r="E137" s="48" t="s">
        <v>1443</v>
      </c>
      <c r="F137" s="49" t="s">
        <v>1444</v>
      </c>
      <c r="G137" s="48"/>
    </row>
    <row r="138" spans="1:7" s="51" customFormat="1" ht="21" customHeight="1">
      <c r="A138" s="52" t="s">
        <v>1389</v>
      </c>
      <c r="B138" s="53" t="s">
        <v>1390</v>
      </c>
      <c r="C138" s="52"/>
      <c r="D138" s="50"/>
      <c r="E138" s="52" t="s">
        <v>1445</v>
      </c>
      <c r="F138" s="53" t="s">
        <v>1446</v>
      </c>
      <c r="G138" s="52"/>
    </row>
    <row r="139" spans="1:7" s="51" customFormat="1" ht="21" customHeight="1">
      <c r="A139" s="48" t="s">
        <v>1391</v>
      </c>
      <c r="B139" s="49" t="s">
        <v>1392</v>
      </c>
      <c r="C139" s="48"/>
      <c r="D139" s="50"/>
      <c r="E139" s="48" t="s">
        <v>1447</v>
      </c>
      <c r="F139" s="49" t="s">
        <v>1448</v>
      </c>
      <c r="G139" s="48"/>
    </row>
    <row r="140" spans="1:7" s="51" customFormat="1" ht="21" customHeight="1">
      <c r="A140" s="52" t="s">
        <v>1393</v>
      </c>
      <c r="B140" s="53" t="s">
        <v>1394</v>
      </c>
      <c r="C140" s="52"/>
      <c r="D140" s="50"/>
      <c r="E140" s="52" t="s">
        <v>2137</v>
      </c>
      <c r="F140" s="53" t="s">
        <v>2138</v>
      </c>
      <c r="G140" s="52"/>
    </row>
    <row r="141" spans="1:7" s="51" customFormat="1" ht="21" customHeight="1">
      <c r="A141" s="48" t="s">
        <v>1395</v>
      </c>
      <c r="B141" s="56" t="s">
        <v>1396</v>
      </c>
      <c r="C141" s="48"/>
      <c r="D141" s="50"/>
      <c r="E141" s="48" t="s">
        <v>1449</v>
      </c>
      <c r="F141" s="49" t="s">
        <v>1450</v>
      </c>
      <c r="G141" s="48"/>
    </row>
    <row r="142" spans="1:7" s="51" customFormat="1" ht="21" customHeight="1">
      <c r="A142" s="52" t="s">
        <v>1397</v>
      </c>
      <c r="B142" s="53" t="s">
        <v>1398</v>
      </c>
      <c r="C142" s="52"/>
      <c r="D142" s="50"/>
      <c r="E142" s="52" t="s">
        <v>2139</v>
      </c>
      <c r="F142" s="53" t="s">
        <v>2140</v>
      </c>
      <c r="G142" s="52"/>
    </row>
    <row r="143" spans="1:7" s="51" customFormat="1" ht="21" customHeight="1">
      <c r="A143" s="48" t="s">
        <v>1399</v>
      </c>
      <c r="B143" s="49" t="s">
        <v>1400</v>
      </c>
      <c r="C143" s="48"/>
      <c r="D143" s="50"/>
      <c r="E143" s="48" t="s">
        <v>1451</v>
      </c>
      <c r="F143" s="49" t="s">
        <v>1452</v>
      </c>
      <c r="G143" s="48"/>
    </row>
    <row r="144" spans="1:7" s="51" customFormat="1" ht="21" customHeight="1">
      <c r="A144" s="52" t="s">
        <v>2121</v>
      </c>
      <c r="B144" s="53" t="s">
        <v>2122</v>
      </c>
      <c r="C144" s="52"/>
      <c r="D144" s="50"/>
      <c r="E144" s="52" t="s">
        <v>1453</v>
      </c>
      <c r="F144" s="53" t="s">
        <v>1454</v>
      </c>
      <c r="G144" s="52"/>
    </row>
    <row r="145" spans="1:7" s="51" customFormat="1" ht="21" customHeight="1">
      <c r="A145" s="48" t="s">
        <v>2123</v>
      </c>
      <c r="B145" s="49" t="s">
        <v>2124</v>
      </c>
      <c r="C145" s="48"/>
      <c r="D145" s="50"/>
      <c r="E145" s="48" t="s">
        <v>1455</v>
      </c>
      <c r="F145" s="49" t="s">
        <v>1456</v>
      </c>
      <c r="G145" s="48"/>
    </row>
    <row r="146" spans="1:7" s="51" customFormat="1" ht="21" customHeight="1">
      <c r="A146" s="52" t="s">
        <v>1401</v>
      </c>
      <c r="B146" s="53" t="s">
        <v>1402</v>
      </c>
      <c r="C146" s="52"/>
      <c r="D146" s="50"/>
      <c r="E146" s="52" t="s">
        <v>1457</v>
      </c>
      <c r="F146" s="53" t="s">
        <v>1458</v>
      </c>
      <c r="G146" s="52"/>
    </row>
    <row r="147" spans="1:7" s="51" customFormat="1" ht="21" customHeight="1">
      <c r="A147" s="48" t="s">
        <v>2125</v>
      </c>
      <c r="B147" s="49" t="s">
        <v>2126</v>
      </c>
      <c r="C147" s="48"/>
      <c r="D147" s="50"/>
      <c r="E147" s="48" t="s">
        <v>1459</v>
      </c>
      <c r="F147" s="49" t="s">
        <v>1460</v>
      </c>
      <c r="G147" s="48"/>
    </row>
    <row r="148" spans="1:7" s="51" customFormat="1" ht="21" customHeight="1">
      <c r="A148" s="52" t="s">
        <v>1403</v>
      </c>
      <c r="B148" s="53" t="s">
        <v>1404</v>
      </c>
      <c r="C148" s="52"/>
      <c r="D148" s="50"/>
      <c r="E148" s="52" t="s">
        <v>1461</v>
      </c>
      <c r="F148" s="53" t="s">
        <v>1462</v>
      </c>
      <c r="G148" s="52"/>
    </row>
    <row r="149" spans="1:7" s="51" customFormat="1" ht="21" customHeight="1">
      <c r="A149" s="48" t="s">
        <v>1405</v>
      </c>
      <c r="B149" s="49" t="s">
        <v>1406</v>
      </c>
      <c r="C149" s="48"/>
      <c r="D149" s="50"/>
      <c r="E149" s="48" t="s">
        <v>1463</v>
      </c>
      <c r="F149" s="49" t="s">
        <v>1464</v>
      </c>
      <c r="G149" s="48"/>
    </row>
    <row r="150" spans="1:7" s="51" customFormat="1" ht="21" customHeight="1">
      <c r="A150" s="52" t="s">
        <v>1407</v>
      </c>
      <c r="B150" s="53" t="s">
        <v>1408</v>
      </c>
      <c r="C150" s="52"/>
      <c r="D150" s="50"/>
      <c r="E150" s="52" t="s">
        <v>1465</v>
      </c>
      <c r="F150" s="53" t="s">
        <v>1466</v>
      </c>
      <c r="G150" s="52"/>
    </row>
    <row r="151" spans="1:7" s="51" customFormat="1" ht="21" customHeight="1">
      <c r="A151" s="48" t="s">
        <v>1409</v>
      </c>
      <c r="B151" s="56" t="s">
        <v>1410</v>
      </c>
      <c r="C151" s="48"/>
      <c r="D151" s="50"/>
      <c r="E151" s="48" t="s">
        <v>1467</v>
      </c>
      <c r="F151" s="49" t="s">
        <v>1468</v>
      </c>
      <c r="G151" s="48"/>
    </row>
    <row r="152" spans="1:7" s="51" customFormat="1" ht="21" customHeight="1">
      <c r="A152" s="52" t="s">
        <v>1411</v>
      </c>
      <c r="B152" s="53" t="s">
        <v>1412</v>
      </c>
      <c r="C152" s="52"/>
      <c r="D152" s="50"/>
      <c r="E152" s="52" t="s">
        <v>1469</v>
      </c>
      <c r="F152" s="53" t="s">
        <v>1470</v>
      </c>
      <c r="G152" s="52"/>
    </row>
    <row r="153" spans="1:7" s="51" customFormat="1" ht="21" customHeight="1">
      <c r="A153" s="48" t="s">
        <v>1413</v>
      </c>
      <c r="B153" s="49" t="s">
        <v>1414</v>
      </c>
      <c r="C153" s="48"/>
      <c r="D153" s="50"/>
      <c r="E153" s="48" t="s">
        <v>1471</v>
      </c>
      <c r="F153" s="49" t="s">
        <v>1472</v>
      </c>
      <c r="G153" s="48"/>
    </row>
    <row r="154" spans="1:7" s="51" customFormat="1" ht="21" customHeight="1">
      <c r="A154" s="52" t="s">
        <v>1415</v>
      </c>
      <c r="B154" s="53" t="s">
        <v>1416</v>
      </c>
      <c r="C154" s="52"/>
      <c r="D154" s="50"/>
      <c r="E154" s="52" t="s">
        <v>1473</v>
      </c>
      <c r="F154" s="53" t="s">
        <v>1474</v>
      </c>
      <c r="G154" s="52"/>
    </row>
    <row r="155" spans="1:7" s="51" customFormat="1" ht="21" customHeight="1">
      <c r="A155" s="48" t="s">
        <v>2127</v>
      </c>
      <c r="B155" s="49" t="s">
        <v>2128</v>
      </c>
      <c r="C155" s="48"/>
      <c r="D155" s="50"/>
      <c r="E155" s="48" t="s">
        <v>2141</v>
      </c>
      <c r="F155" s="49" t="s">
        <v>2142</v>
      </c>
      <c r="G155" s="48"/>
    </row>
    <row r="156" spans="1:7" s="51" customFormat="1" ht="29.25" customHeight="1">
      <c r="A156" s="45" t="s">
        <v>50</v>
      </c>
      <c r="B156" s="45" t="s">
        <v>16</v>
      </c>
      <c r="C156" s="45" t="s">
        <v>51</v>
      </c>
      <c r="D156" s="46"/>
      <c r="E156" s="45" t="s">
        <v>50</v>
      </c>
      <c r="F156" s="45" t="s">
        <v>16</v>
      </c>
      <c r="G156" s="45" t="s">
        <v>51</v>
      </c>
    </row>
    <row r="157" spans="1:7" s="51" customFormat="1" ht="21" customHeight="1">
      <c r="A157" s="48" t="s">
        <v>1475</v>
      </c>
      <c r="B157" s="49" t="s">
        <v>1476</v>
      </c>
      <c r="C157" s="48"/>
      <c r="D157" s="50"/>
      <c r="E157" s="48"/>
      <c r="F157" s="49"/>
      <c r="G157" s="48"/>
    </row>
    <row r="158" spans="1:7" s="51" customFormat="1" ht="21" customHeight="1">
      <c r="A158" s="52" t="s">
        <v>1477</v>
      </c>
      <c r="B158" s="53" t="s">
        <v>1478</v>
      </c>
      <c r="C158" s="52"/>
      <c r="D158" s="50"/>
      <c r="E158" s="52"/>
      <c r="F158" s="53"/>
      <c r="G158" s="52"/>
    </row>
    <row r="159" spans="1:7" s="51" customFormat="1" ht="21" customHeight="1">
      <c r="A159" s="48" t="s">
        <v>2143</v>
      </c>
      <c r="B159" s="49" t="s">
        <v>2144</v>
      </c>
      <c r="C159" s="48"/>
      <c r="D159" s="50"/>
      <c r="E159" s="48"/>
      <c r="F159" s="49"/>
      <c r="G159" s="48"/>
    </row>
    <row r="160" spans="1:7" s="51" customFormat="1" ht="21" customHeight="1">
      <c r="A160" s="52" t="s">
        <v>1479</v>
      </c>
      <c r="B160" s="53" t="s">
        <v>1480</v>
      </c>
      <c r="C160" s="52"/>
      <c r="D160" s="50"/>
      <c r="E160" s="52"/>
      <c r="F160" s="53"/>
      <c r="G160" s="52"/>
    </row>
    <row r="161" spans="1:7" s="51" customFormat="1" ht="21" customHeight="1">
      <c r="A161" s="48" t="s">
        <v>1481</v>
      </c>
      <c r="B161" s="49" t="s">
        <v>1482</v>
      </c>
      <c r="C161" s="48"/>
      <c r="D161" s="50"/>
      <c r="E161" s="48"/>
      <c r="F161" s="49"/>
      <c r="G161" s="48"/>
    </row>
    <row r="162" spans="1:7" s="51" customFormat="1" ht="21" customHeight="1">
      <c r="A162" s="52" t="s">
        <v>2145</v>
      </c>
      <c r="B162" s="53" t="s">
        <v>2146</v>
      </c>
      <c r="C162" s="52"/>
      <c r="D162" s="50"/>
      <c r="E162" s="52"/>
      <c r="F162" s="53"/>
      <c r="G162" s="52"/>
    </row>
    <row r="163" spans="1:7" s="51" customFormat="1" ht="21" customHeight="1">
      <c r="A163" s="48" t="s">
        <v>1483</v>
      </c>
      <c r="B163" s="49" t="s">
        <v>1484</v>
      </c>
      <c r="C163" s="48"/>
      <c r="D163" s="50"/>
      <c r="E163" s="48"/>
      <c r="F163" s="49"/>
      <c r="G163" s="48"/>
    </row>
    <row r="164" spans="1:7" s="51" customFormat="1" ht="21" customHeight="1">
      <c r="A164" s="52" t="s">
        <v>1485</v>
      </c>
      <c r="B164" s="53" t="s">
        <v>1486</v>
      </c>
      <c r="C164" s="52"/>
      <c r="D164" s="50"/>
      <c r="E164" s="52"/>
      <c r="F164" s="53"/>
      <c r="G164" s="52"/>
    </row>
    <row r="165" spans="1:7" s="51" customFormat="1" ht="21" customHeight="1">
      <c r="A165" s="48" t="s">
        <v>1487</v>
      </c>
      <c r="B165" s="49" t="s">
        <v>1488</v>
      </c>
      <c r="C165" s="48"/>
      <c r="D165" s="50"/>
      <c r="E165" s="48"/>
      <c r="F165" s="49"/>
      <c r="G165" s="48"/>
    </row>
    <row r="166" spans="1:7" s="51" customFormat="1" ht="21" customHeight="1">
      <c r="A166" s="52" t="s">
        <v>1489</v>
      </c>
      <c r="B166" s="53" t="s">
        <v>1490</v>
      </c>
      <c r="C166" s="52"/>
      <c r="D166" s="50"/>
      <c r="E166" s="52"/>
      <c r="F166" s="53"/>
      <c r="G166" s="52"/>
    </row>
    <row r="167" spans="1:7" s="51" customFormat="1" ht="21" customHeight="1">
      <c r="A167" s="48" t="s">
        <v>1491</v>
      </c>
      <c r="B167" s="49" t="s">
        <v>1492</v>
      </c>
      <c r="C167" s="48"/>
      <c r="D167" s="50"/>
      <c r="E167" s="48"/>
      <c r="F167" s="49"/>
      <c r="G167" s="48"/>
    </row>
    <row r="168" spans="1:7" s="51" customFormat="1" ht="21" customHeight="1">
      <c r="A168" s="52" t="s">
        <v>2147</v>
      </c>
      <c r="B168" s="53" t="s">
        <v>2148</v>
      </c>
      <c r="C168" s="52"/>
      <c r="D168" s="50"/>
      <c r="E168" s="52"/>
      <c r="F168" s="53"/>
      <c r="G168" s="52"/>
    </row>
    <row r="169" spans="1:7" s="51" customFormat="1" ht="21" customHeight="1">
      <c r="A169" s="48" t="s">
        <v>1493</v>
      </c>
      <c r="B169" s="49" t="s">
        <v>1494</v>
      </c>
      <c r="C169" s="48"/>
      <c r="D169" s="50"/>
      <c r="E169" s="48"/>
      <c r="F169" s="49"/>
      <c r="G169" s="48"/>
    </row>
    <row r="170" spans="1:7" s="51" customFormat="1" ht="21" customHeight="1">
      <c r="A170" s="52" t="s">
        <v>1495</v>
      </c>
      <c r="B170" s="53" t="s">
        <v>1496</v>
      </c>
      <c r="C170" s="52"/>
      <c r="D170" s="50"/>
      <c r="E170" s="52"/>
      <c r="F170" s="53"/>
      <c r="G170" s="52"/>
    </row>
    <row r="171" spans="1:7" s="51" customFormat="1" ht="21" customHeight="1">
      <c r="A171" s="48" t="s">
        <v>1497</v>
      </c>
      <c r="B171" s="49" t="s">
        <v>1498</v>
      </c>
      <c r="C171" s="48"/>
      <c r="D171" s="50"/>
      <c r="E171" s="48"/>
      <c r="F171" s="49"/>
      <c r="G171" s="48"/>
    </row>
    <row r="172" spans="1:7" s="51" customFormat="1" ht="21" customHeight="1">
      <c r="A172" s="52" t="s">
        <v>1499</v>
      </c>
      <c r="B172" s="53" t="s">
        <v>1500</v>
      </c>
      <c r="C172" s="52"/>
      <c r="D172" s="50"/>
      <c r="E172" s="52"/>
      <c r="F172" s="53"/>
      <c r="G172" s="52"/>
    </row>
    <row r="173" spans="1:7" s="51" customFormat="1" ht="21" customHeight="1">
      <c r="A173" s="48" t="s">
        <v>1501</v>
      </c>
      <c r="B173" s="49" t="s">
        <v>1502</v>
      </c>
      <c r="C173" s="48"/>
      <c r="D173" s="50"/>
      <c r="E173" s="48"/>
      <c r="F173" s="49"/>
      <c r="G173" s="48"/>
    </row>
    <row r="174" spans="1:7" s="51" customFormat="1" ht="21" customHeight="1">
      <c r="A174" s="52" t="s">
        <v>1503</v>
      </c>
      <c r="B174" s="53" t="s">
        <v>1504</v>
      </c>
      <c r="C174" s="52"/>
      <c r="D174" s="50"/>
      <c r="E174" s="52"/>
      <c r="F174" s="53"/>
      <c r="G174" s="52"/>
    </row>
    <row r="175" spans="1:7" s="51" customFormat="1" ht="21" customHeight="1">
      <c r="A175" s="48" t="s">
        <v>1505</v>
      </c>
      <c r="B175" s="49" t="s">
        <v>1506</v>
      </c>
      <c r="C175" s="48"/>
      <c r="D175" s="50"/>
      <c r="E175" s="48"/>
      <c r="F175" s="49"/>
      <c r="G175" s="48"/>
    </row>
    <row r="176" spans="1:7" s="51" customFormat="1" ht="21" customHeight="1">
      <c r="A176" s="52" t="s">
        <v>1507</v>
      </c>
      <c r="B176" s="53" t="s">
        <v>1508</v>
      </c>
      <c r="C176" s="52"/>
      <c r="D176" s="50"/>
      <c r="E176" s="52"/>
      <c r="F176" s="53"/>
      <c r="G176" s="52"/>
    </row>
    <row r="177" spans="1:7" s="51" customFormat="1" ht="21" customHeight="1">
      <c r="A177" s="48" t="s">
        <v>1509</v>
      </c>
      <c r="B177" s="49" t="s">
        <v>1510</v>
      </c>
      <c r="C177" s="48"/>
      <c r="D177" s="50"/>
      <c r="E177" s="48"/>
      <c r="F177" s="49"/>
      <c r="G177" s="48"/>
    </row>
    <row r="178" spans="1:7" s="51" customFormat="1" ht="21" customHeight="1">
      <c r="A178" s="52" t="s">
        <v>1511</v>
      </c>
      <c r="B178" s="53" t="s">
        <v>1512</v>
      </c>
      <c r="C178" s="52"/>
      <c r="D178" s="50"/>
      <c r="E178" s="52"/>
      <c r="F178" s="53"/>
      <c r="G178" s="52"/>
    </row>
    <row r="179" spans="1:7" s="51" customFormat="1" ht="21" customHeight="1">
      <c r="A179" s="48" t="s">
        <v>1513</v>
      </c>
      <c r="B179" s="56" t="s">
        <v>1514</v>
      </c>
      <c r="C179" s="48"/>
      <c r="D179" s="50"/>
      <c r="E179" s="48"/>
      <c r="F179" s="49"/>
      <c r="G179" s="48"/>
    </row>
    <row r="180" spans="1:7" s="51" customFormat="1" ht="21" customHeight="1">
      <c r="A180" s="52" t="s">
        <v>1515</v>
      </c>
      <c r="B180" s="53" t="s">
        <v>1516</v>
      </c>
      <c r="C180" s="52"/>
      <c r="D180" s="50"/>
      <c r="E180" s="52"/>
      <c r="F180" s="53"/>
      <c r="G180" s="52"/>
    </row>
    <row r="181" spans="1:7" s="51" customFormat="1" ht="21" customHeight="1">
      <c r="A181" s="48" t="s">
        <v>1517</v>
      </c>
      <c r="B181" s="49" t="s">
        <v>1518</v>
      </c>
      <c r="C181" s="48"/>
      <c r="D181" s="50"/>
      <c r="E181" s="48"/>
      <c r="F181" s="49"/>
      <c r="G181" s="48"/>
    </row>
    <row r="182" spans="1:7" s="51" customFormat="1" ht="21" customHeight="1">
      <c r="A182" s="52"/>
      <c r="B182" s="53"/>
      <c r="C182" s="52"/>
      <c r="D182" s="50"/>
      <c r="E182" s="52"/>
      <c r="F182" s="53"/>
      <c r="G182" s="52"/>
    </row>
    <row r="183" spans="1:7" s="51" customFormat="1" ht="21" customHeight="1">
      <c r="A183" s="48"/>
      <c r="B183" s="49"/>
      <c r="C183" s="48"/>
      <c r="D183" s="50"/>
      <c r="E183" s="48"/>
      <c r="F183" s="49"/>
      <c r="G183" s="48"/>
    </row>
    <row r="184" spans="1:7" s="51" customFormat="1" ht="21" customHeight="1">
      <c r="A184" s="52"/>
      <c r="B184" s="53"/>
      <c r="C184" s="52"/>
      <c r="D184" s="50"/>
      <c r="E184" s="52"/>
      <c r="F184" s="53"/>
      <c r="G184" s="52"/>
    </row>
    <row r="185" spans="1:7" s="51" customFormat="1" ht="21" customHeight="1">
      <c r="A185" s="48"/>
      <c r="B185" s="49"/>
      <c r="C185" s="48"/>
      <c r="D185" s="50"/>
      <c r="E185" s="48"/>
      <c r="F185" s="49"/>
      <c r="G185" s="48"/>
    </row>
    <row r="186" spans="1:7" s="51" customFormat="1" ht="21" customHeight="1">
      <c r="A186" s="52"/>
      <c r="B186" s="53"/>
      <c r="C186" s="52"/>
      <c r="D186" s="50"/>
      <c r="E186" s="52"/>
      <c r="F186" s="53"/>
      <c r="G186" s="52"/>
    </row>
    <row r="187" spans="1:7" s="51" customFormat="1" ht="21" customHeight="1">
      <c r="A187" s="48"/>
      <c r="B187" s="49"/>
      <c r="C187" s="48"/>
      <c r="D187" s="50"/>
      <c r="E187" s="48"/>
      <c r="F187" s="49"/>
      <c r="G187" s="48"/>
    </row>
    <row r="188" spans="1:7" s="51" customFormat="1" ht="21" customHeight="1">
      <c r="A188" s="52"/>
      <c r="B188" s="53"/>
      <c r="C188" s="52"/>
      <c r="D188" s="50"/>
      <c r="E188" s="52"/>
      <c r="F188" s="53"/>
      <c r="G188" s="52"/>
    </row>
    <row r="189" spans="1:7" s="51" customFormat="1" ht="21" customHeight="1">
      <c r="A189" s="48"/>
      <c r="B189" s="56"/>
      <c r="C189" s="48"/>
      <c r="D189" s="50"/>
      <c r="E189" s="48"/>
      <c r="F189" s="49"/>
      <c r="G189" s="48"/>
    </row>
    <row r="190" spans="1:7" s="51" customFormat="1" ht="21" customHeight="1">
      <c r="A190" s="52"/>
      <c r="B190" s="53"/>
      <c r="C190" s="52"/>
      <c r="D190" s="50"/>
      <c r="E190" s="52"/>
      <c r="F190" s="53"/>
      <c r="G190" s="52"/>
    </row>
    <row r="191" spans="1:7" s="51" customFormat="1" ht="21" customHeight="1">
      <c r="A191" s="48"/>
      <c r="B191" s="49"/>
      <c r="C191" s="48"/>
      <c r="D191" s="50"/>
      <c r="E191" s="48"/>
      <c r="F191" s="49"/>
      <c r="G191" s="48"/>
    </row>
    <row r="192" spans="1:7" s="51" customFormat="1" ht="21" customHeight="1">
      <c r="A192" s="52"/>
      <c r="B192" s="53"/>
      <c r="C192" s="52"/>
      <c r="D192" s="50"/>
      <c r="E192" s="52"/>
      <c r="F192" s="53"/>
      <c r="G192" s="52"/>
    </row>
    <row r="193" spans="1:7" s="51" customFormat="1" ht="21" customHeight="1">
      <c r="A193" s="48"/>
      <c r="B193" s="49"/>
      <c r="C193" s="48"/>
      <c r="D193" s="50"/>
      <c r="E193" s="48"/>
      <c r="F193" s="49"/>
      <c r="G193" s="48"/>
    </row>
    <row r="231" spans="2:4">
      <c r="B231"/>
      <c r="D231"/>
    </row>
    <row r="232" spans="2:4">
      <c r="B232"/>
      <c r="D232"/>
    </row>
    <row r="233" spans="2:4">
      <c r="B233"/>
      <c r="D233"/>
    </row>
    <row r="234" spans="2:4">
      <c r="B234"/>
      <c r="D234"/>
    </row>
    <row r="235" spans="2:4">
      <c r="B235"/>
      <c r="D235"/>
    </row>
    <row r="236" spans="2:4">
      <c r="B236"/>
      <c r="D236"/>
    </row>
    <row r="237" spans="2:4">
      <c r="B237"/>
      <c r="D237"/>
    </row>
    <row r="238" spans="2:4">
      <c r="B238"/>
      <c r="D238"/>
    </row>
    <row r="239" spans="2:4">
      <c r="B239"/>
      <c r="D239"/>
    </row>
    <row r="240" spans="2:4">
      <c r="B240"/>
      <c r="D240"/>
    </row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</sheetData>
  <mergeCells count="2">
    <mergeCell ref="A11:G11"/>
    <mergeCell ref="A12:G12"/>
  </mergeCells>
  <phoneticPr fontId="16" type="noConversion"/>
  <pageMargins left="0.75" right="0.75" top="1" bottom="1" header="0.5" footer="0.5"/>
  <pageSetup scale="7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1"/>
  <sheetViews>
    <sheetView zoomScale="80" zoomScaleNormal="80" zoomScalePageLayoutView="80" workbookViewId="0">
      <pane xSplit="4" ySplit="23" topLeftCell="AK25" activePane="bottomRight" state="frozen"/>
      <selection pane="topRight" activeCell="E1" sqref="E1"/>
      <selection pane="bottomLeft" activeCell="A24" sqref="A24"/>
      <selection pane="bottomRight" activeCell="AR2" sqref="AR2:AU19"/>
    </sheetView>
  </sheetViews>
  <sheetFormatPr baseColWidth="10" defaultColWidth="11" defaultRowHeight="15" x14ac:dyDescent="0"/>
  <cols>
    <col min="1" max="1" width="20.33203125" customWidth="1"/>
    <col min="2" max="2" width="32.6640625" customWidth="1"/>
    <col min="4" max="5" width="11" style="2"/>
    <col min="6" max="9" width="11" style="65"/>
    <col min="10" max="34" width="11" style="2"/>
    <col min="35" max="35" width="12.33203125" style="3" customWidth="1"/>
    <col min="36" max="36" width="13.6640625" style="2" customWidth="1"/>
    <col min="37" max="37" width="12.5" style="3" customWidth="1"/>
    <col min="38" max="38" width="12.5" customWidth="1"/>
  </cols>
  <sheetData>
    <row r="1" spans="1:47" ht="23">
      <c r="A1" s="1" t="s">
        <v>1519</v>
      </c>
      <c r="E1"/>
      <c r="F1" s="43"/>
      <c r="G1" s="43"/>
      <c r="H1" s="43"/>
      <c r="I1" s="43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7" ht="16" thickBot="1">
      <c r="A2" s="4" t="s">
        <v>1520</v>
      </c>
      <c r="E2"/>
      <c r="F2" s="43"/>
      <c r="G2" s="43"/>
      <c r="H2" s="43"/>
      <c r="I2" s="4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N2" s="70" t="s">
        <v>2475</v>
      </c>
      <c r="AO2" s="70" t="s">
        <v>2476</v>
      </c>
      <c r="AR2" s="98" t="s">
        <v>2489</v>
      </c>
      <c r="AS2" s="99"/>
      <c r="AT2" s="99"/>
      <c r="AU2" s="99"/>
    </row>
    <row r="3" spans="1:47">
      <c r="A3" s="4"/>
      <c r="C3" s="5" t="s">
        <v>0</v>
      </c>
      <c r="D3" s="3">
        <v>215</v>
      </c>
      <c r="E3"/>
      <c r="F3" s="43"/>
      <c r="G3" s="43"/>
      <c r="H3" s="43"/>
      <c r="I3" s="4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N3" s="71" t="s">
        <v>2464</v>
      </c>
      <c r="AO3" s="71">
        <v>4</v>
      </c>
      <c r="AR3" s="72" t="s">
        <v>2490</v>
      </c>
      <c r="AS3" s="73">
        <v>215</v>
      </c>
      <c r="AT3" s="72" t="s">
        <v>2491</v>
      </c>
      <c r="AU3" s="74">
        <v>2.3439820345235414</v>
      </c>
    </row>
    <row r="4" spans="1:47">
      <c r="C4" s="5" t="s">
        <v>1</v>
      </c>
      <c r="D4" s="6">
        <f>AJ19</f>
        <v>140</v>
      </c>
      <c r="E4"/>
      <c r="F4" s="43"/>
      <c r="G4" s="43"/>
      <c r="H4" s="43"/>
      <c r="I4" s="43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N4" s="71" t="s">
        <v>2465</v>
      </c>
      <c r="AO4" s="71">
        <v>3.6669999999999998</v>
      </c>
    </row>
    <row r="5" spans="1:47">
      <c r="B5" s="5"/>
      <c r="C5" s="5" t="s">
        <v>2</v>
      </c>
      <c r="D5" s="7">
        <f>AI21</f>
        <v>22</v>
      </c>
      <c r="E5"/>
      <c r="F5" s="43"/>
      <c r="G5" s="43"/>
      <c r="H5" s="43"/>
      <c r="I5" s="43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N5" s="71" t="s">
        <v>2466</v>
      </c>
      <c r="AO5" s="71">
        <v>3.3330000000000002</v>
      </c>
      <c r="AR5" s="73"/>
      <c r="AS5" s="75"/>
      <c r="AT5" s="76" t="s">
        <v>2487</v>
      </c>
      <c r="AU5" s="76" t="s">
        <v>2488</v>
      </c>
    </row>
    <row r="6" spans="1:47">
      <c r="B6" s="5"/>
      <c r="C6" s="5" t="s">
        <v>3</v>
      </c>
      <c r="D6" s="3">
        <v>11</v>
      </c>
      <c r="E6"/>
      <c r="F6" s="43"/>
      <c r="G6" s="43"/>
      <c r="H6" s="43"/>
      <c r="I6" s="43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N6" s="71" t="s">
        <v>2468</v>
      </c>
      <c r="AO6" s="71">
        <v>3</v>
      </c>
      <c r="AR6" s="77" t="s">
        <v>2487</v>
      </c>
      <c r="AS6" s="78" t="s">
        <v>2492</v>
      </c>
      <c r="AT6" s="79">
        <v>1</v>
      </c>
      <c r="AU6" s="80"/>
    </row>
    <row r="7" spans="1:47">
      <c r="B7" s="5"/>
      <c r="C7" s="5" t="s">
        <v>4</v>
      </c>
      <c r="D7" s="8">
        <f>AK19</f>
        <v>594</v>
      </c>
      <c r="E7"/>
      <c r="F7" s="43"/>
      <c r="G7" s="43"/>
      <c r="H7" s="43"/>
      <c r="I7" s="43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N7" s="71" t="s">
        <v>2467</v>
      </c>
      <c r="AO7" s="71">
        <v>2.6669999999999998</v>
      </c>
      <c r="AS7" s="81" t="s">
        <v>2493</v>
      </c>
      <c r="AT7" s="80"/>
      <c r="AU7" s="80"/>
    </row>
    <row r="8" spans="1:47">
      <c r="B8" s="5"/>
      <c r="C8" s="5"/>
      <c r="D8" s="9"/>
      <c r="E8"/>
      <c r="F8" s="43"/>
      <c r="G8" s="43"/>
      <c r="H8" s="43"/>
      <c r="I8" s="43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N8" s="71" t="s">
        <v>2469</v>
      </c>
      <c r="AO8" s="71">
        <v>2.3330000000000002</v>
      </c>
      <c r="AS8" s="81" t="s">
        <v>2494</v>
      </c>
      <c r="AT8" s="80"/>
      <c r="AU8" s="80"/>
    </row>
    <row r="9" spans="1:47" ht="20">
      <c r="A9" s="5" t="s">
        <v>5</v>
      </c>
      <c r="B9" s="58" t="s">
        <v>1713</v>
      </c>
      <c r="C9" s="2"/>
      <c r="E9"/>
      <c r="F9" s="43"/>
      <c r="G9" s="43"/>
      <c r="H9" s="43"/>
      <c r="I9" s="43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N9" s="71" t="s">
        <v>2472</v>
      </c>
      <c r="AO9" s="71">
        <v>2</v>
      </c>
      <c r="AS9" s="81" t="s">
        <v>2495</v>
      </c>
      <c r="AT9" s="80"/>
      <c r="AU9" s="80"/>
    </row>
    <row r="10" spans="1:47" ht="18">
      <c r="A10" s="5"/>
      <c r="B10" s="10"/>
      <c r="C10" s="2"/>
      <c r="E10"/>
      <c r="F10" s="43"/>
      <c r="G10" s="43"/>
      <c r="H10" s="43"/>
      <c r="I10" s="43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N10" s="71" t="s">
        <v>2477</v>
      </c>
      <c r="AO10" s="71">
        <v>1.667</v>
      </c>
      <c r="AS10" s="81" t="s">
        <v>2496</v>
      </c>
      <c r="AT10" s="80"/>
      <c r="AU10" s="80"/>
    </row>
    <row r="11" spans="1:47" ht="18">
      <c r="A11" s="5" t="s">
        <v>6</v>
      </c>
      <c r="B11" s="63" t="s">
        <v>2389</v>
      </c>
      <c r="C11" s="2"/>
      <c r="E11"/>
      <c r="F11" s="43"/>
      <c r="G11" s="43"/>
      <c r="H11" s="43"/>
      <c r="I11" s="43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N11" s="71" t="s">
        <v>2473</v>
      </c>
      <c r="AO11" s="71">
        <v>1.333</v>
      </c>
      <c r="AR11" s="82" t="s">
        <v>2488</v>
      </c>
      <c r="AS11" s="83" t="s">
        <v>2492</v>
      </c>
      <c r="AT11" s="90">
        <v>0.29340048545275421</v>
      </c>
      <c r="AU11" s="84">
        <v>1</v>
      </c>
    </row>
    <row r="12" spans="1:47" ht="18">
      <c r="A12" s="5"/>
      <c r="B12" s="62" t="s">
        <v>2453</v>
      </c>
      <c r="C12" s="2"/>
      <c r="E12"/>
      <c r="F12" s="43"/>
      <c r="G12" s="43"/>
      <c r="H12" s="43"/>
      <c r="I12" s="43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N12" s="71" t="s">
        <v>2471</v>
      </c>
      <c r="AO12" s="71">
        <v>1</v>
      </c>
      <c r="AS12" s="81" t="s">
        <v>2493</v>
      </c>
      <c r="AT12" s="79">
        <v>4.2906861743478315E-3</v>
      </c>
      <c r="AU12" s="80"/>
    </row>
    <row r="13" spans="1:47">
      <c r="B13" s="5"/>
      <c r="C13" s="5"/>
      <c r="D13" s="3"/>
      <c r="E13"/>
      <c r="F13" s="43"/>
      <c r="G13" s="43"/>
      <c r="H13" s="43"/>
      <c r="I13" s="4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N13" s="71" t="s">
        <v>2478</v>
      </c>
      <c r="AO13" s="71">
        <v>0.66700000000000004</v>
      </c>
      <c r="AS13" s="81" t="s">
        <v>2494</v>
      </c>
      <c r="AT13" s="79">
        <v>4.4791690397214534</v>
      </c>
      <c r="AU13" s="80"/>
    </row>
    <row r="14" spans="1:47">
      <c r="B14" s="5"/>
      <c r="C14" s="5"/>
      <c r="D14" s="3"/>
      <c r="E14"/>
      <c r="F14" s="43"/>
      <c r="G14" s="43"/>
      <c r="H14" s="43"/>
      <c r="I14" s="43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N14" s="71" t="s">
        <v>2470</v>
      </c>
      <c r="AO14" s="71">
        <v>0</v>
      </c>
      <c r="AS14" s="81" t="s">
        <v>2495</v>
      </c>
      <c r="AT14" s="79">
        <v>1.2218167979805017E-5</v>
      </c>
      <c r="AU14" s="80"/>
    </row>
    <row r="15" spans="1:47">
      <c r="B15" s="5"/>
      <c r="C15" s="5"/>
      <c r="D15" s="3"/>
      <c r="E15"/>
      <c r="F15" s="43"/>
      <c r="G15" s="43"/>
      <c r="H15" s="43"/>
      <c r="I15" s="43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N15" s="71" t="s">
        <v>2479</v>
      </c>
      <c r="AO15" s="71" t="s">
        <v>2480</v>
      </c>
      <c r="AS15" s="81" t="s">
        <v>2496</v>
      </c>
      <c r="AT15" s="91" t="s">
        <v>2497</v>
      </c>
      <c r="AU15" s="80"/>
    </row>
    <row r="16" spans="1:47">
      <c r="B16" s="5"/>
      <c r="C16" s="5"/>
      <c r="D16" s="3"/>
      <c r="E16"/>
      <c r="F16" s="43"/>
      <c r="G16" s="43"/>
      <c r="H16" s="43"/>
      <c r="I16" s="43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N16" s="71" t="s">
        <v>2481</v>
      </c>
      <c r="AO16" s="71" t="s">
        <v>2482</v>
      </c>
      <c r="AR16" s="85"/>
      <c r="AS16" s="85"/>
      <c r="AT16" s="85"/>
      <c r="AU16" s="85"/>
    </row>
    <row r="17" spans="1:55" ht="16" thickBot="1">
      <c r="B17" s="5"/>
      <c r="C17" s="5"/>
      <c r="D17" s="3"/>
      <c r="AN17" s="71" t="s">
        <v>2483</v>
      </c>
      <c r="AO17" s="71" t="s">
        <v>2484</v>
      </c>
      <c r="AR17" s="100" t="s">
        <v>2498</v>
      </c>
      <c r="AS17" s="101"/>
      <c r="AT17" s="86"/>
      <c r="AU17" s="86"/>
    </row>
    <row r="18" spans="1:55" ht="49" customHeight="1">
      <c r="B18" s="105" t="s">
        <v>7</v>
      </c>
      <c r="C18" s="106"/>
      <c r="D18" s="107"/>
      <c r="E18" s="12" t="s">
        <v>2422</v>
      </c>
      <c r="F18" s="66" t="s">
        <v>2391</v>
      </c>
      <c r="G18" s="66" t="s">
        <v>2424</v>
      </c>
      <c r="H18" s="66" t="s">
        <v>2393</v>
      </c>
      <c r="I18" s="66" t="s">
        <v>2426</v>
      </c>
      <c r="J18" s="12" t="s">
        <v>2395</v>
      </c>
      <c r="K18" s="12" t="s">
        <v>2428</v>
      </c>
      <c r="L18" s="12" t="s">
        <v>2397</v>
      </c>
      <c r="M18" s="12" t="s">
        <v>2430</v>
      </c>
      <c r="N18" s="12" t="s">
        <v>2399</v>
      </c>
      <c r="O18" s="12" t="s">
        <v>2432</v>
      </c>
      <c r="P18" s="12" t="s">
        <v>2401</v>
      </c>
      <c r="Q18" s="12" t="s">
        <v>2434</v>
      </c>
      <c r="R18" s="12" t="s">
        <v>2403</v>
      </c>
      <c r="S18" s="12" t="s">
        <v>2436</v>
      </c>
      <c r="T18" s="12" t="s">
        <v>2405</v>
      </c>
      <c r="U18" s="12" t="s">
        <v>2438</v>
      </c>
      <c r="V18" s="12" t="s">
        <v>2406</v>
      </c>
      <c r="W18" s="12" t="s">
        <v>2407</v>
      </c>
      <c r="X18" s="12" t="s">
        <v>2409</v>
      </c>
      <c r="Y18" s="12" t="s">
        <v>2442</v>
      </c>
      <c r="Z18" s="12" t="s">
        <v>2411</v>
      </c>
      <c r="AA18" s="12" t="s">
        <v>2444</v>
      </c>
      <c r="AB18" s="12" t="s">
        <v>2413</v>
      </c>
      <c r="AC18" s="12" t="s">
        <v>2446</v>
      </c>
      <c r="AD18" s="12" t="s">
        <v>2415</v>
      </c>
      <c r="AE18" s="12" t="s">
        <v>2448</v>
      </c>
      <c r="AF18" s="12" t="s">
        <v>2417</v>
      </c>
      <c r="AG18" s="12" t="s">
        <v>2450</v>
      </c>
      <c r="AH18" s="12" t="s">
        <v>2419</v>
      </c>
      <c r="AI18" s="13" t="s">
        <v>8</v>
      </c>
      <c r="AJ18" s="14" t="s">
        <v>9</v>
      </c>
      <c r="AK18" s="13" t="s">
        <v>10</v>
      </c>
      <c r="AN18" s="71" t="s">
        <v>2485</v>
      </c>
      <c r="AO18" s="71" t="s">
        <v>2486</v>
      </c>
      <c r="AR18" s="87" t="s">
        <v>2499</v>
      </c>
      <c r="AS18" s="87" t="s">
        <v>2498</v>
      </c>
      <c r="AT18" s="73"/>
      <c r="AU18" s="73"/>
    </row>
    <row r="19" spans="1:55">
      <c r="B19" s="108" t="s">
        <v>11</v>
      </c>
      <c r="C19" s="109"/>
      <c r="D19" s="110"/>
      <c r="E19" s="15">
        <f>SUM(E24:E238)</f>
        <v>0</v>
      </c>
      <c r="F19" s="15">
        <f t="shared" ref="F19:AH19" si="0">SUM(F24:F238)</f>
        <v>45</v>
      </c>
      <c r="G19" s="15">
        <f t="shared" si="0"/>
        <v>65</v>
      </c>
      <c r="H19" s="15">
        <f t="shared" si="0"/>
        <v>31</v>
      </c>
      <c r="I19" s="15">
        <f t="shared" si="0"/>
        <v>53</v>
      </c>
      <c r="J19" s="15">
        <f t="shared" si="0"/>
        <v>32</v>
      </c>
      <c r="K19" s="15">
        <f t="shared" si="0"/>
        <v>60</v>
      </c>
      <c r="L19" s="15">
        <f t="shared" si="0"/>
        <v>25</v>
      </c>
      <c r="M19" s="15">
        <f t="shared" si="0"/>
        <v>34</v>
      </c>
      <c r="N19" s="15">
        <f t="shared" si="0"/>
        <v>13</v>
      </c>
      <c r="O19" s="15">
        <f t="shared" si="0"/>
        <v>26</v>
      </c>
      <c r="P19" s="15">
        <f t="shared" si="0"/>
        <v>19</v>
      </c>
      <c r="Q19" s="15">
        <f t="shared" si="0"/>
        <v>20</v>
      </c>
      <c r="R19" s="15">
        <f t="shared" si="0"/>
        <v>19</v>
      </c>
      <c r="S19" s="15">
        <f t="shared" si="0"/>
        <v>21</v>
      </c>
      <c r="T19" s="15">
        <f t="shared" si="0"/>
        <v>21</v>
      </c>
      <c r="U19" s="15">
        <f t="shared" si="0"/>
        <v>16</v>
      </c>
      <c r="V19" s="15">
        <f t="shared" si="0"/>
        <v>19</v>
      </c>
      <c r="W19" s="15">
        <f t="shared" si="0"/>
        <v>19</v>
      </c>
      <c r="X19" s="15">
        <f t="shared" si="0"/>
        <v>0</v>
      </c>
      <c r="Y19" s="15">
        <f t="shared" si="0"/>
        <v>0</v>
      </c>
      <c r="Z19" s="15">
        <f t="shared" si="0"/>
        <v>14</v>
      </c>
      <c r="AA19" s="15">
        <f t="shared" si="0"/>
        <v>8</v>
      </c>
      <c r="AB19" s="15">
        <f t="shared" si="0"/>
        <v>0</v>
      </c>
      <c r="AC19" s="15">
        <f t="shared" si="0"/>
        <v>0</v>
      </c>
      <c r="AD19" s="15">
        <f t="shared" si="0"/>
        <v>16</v>
      </c>
      <c r="AE19" s="15">
        <f t="shared" si="0"/>
        <v>18</v>
      </c>
      <c r="AF19" s="15">
        <f t="shared" si="0"/>
        <v>0</v>
      </c>
      <c r="AG19" s="15">
        <f t="shared" si="0"/>
        <v>0</v>
      </c>
      <c r="AH19" s="15">
        <f t="shared" si="0"/>
        <v>0</v>
      </c>
      <c r="AI19" s="16">
        <f>SUM(AI24:AI238)</f>
        <v>594</v>
      </c>
      <c r="AJ19" s="17">
        <f>SUM(AJ24:AJ238)</f>
        <v>140</v>
      </c>
      <c r="AK19" s="18">
        <f>SUM(AK24:AK238)</f>
        <v>594</v>
      </c>
      <c r="AR19" s="88" t="s">
        <v>2500</v>
      </c>
      <c r="AS19" s="89">
        <v>0.29340048545275421</v>
      </c>
    </row>
    <row r="20" spans="1:55">
      <c r="A20" s="4"/>
      <c r="B20" s="111" t="s">
        <v>12</v>
      </c>
      <c r="C20" s="112"/>
      <c r="D20" s="113"/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20"/>
      <c r="AJ20" s="21"/>
      <c r="AK20" s="22"/>
    </row>
    <row r="21" spans="1:55">
      <c r="B21" s="114" t="s">
        <v>13</v>
      </c>
      <c r="C21" s="115"/>
      <c r="D21" s="116"/>
      <c r="E21" s="23">
        <f t="shared" ref="E21:AH21" si="1">IF(E19=0,0,1)</f>
        <v>0</v>
      </c>
      <c r="F21" s="23">
        <f t="shared" si="1"/>
        <v>1</v>
      </c>
      <c r="G21" s="23">
        <f t="shared" si="1"/>
        <v>1</v>
      </c>
      <c r="H21" s="23">
        <f t="shared" si="1"/>
        <v>1</v>
      </c>
      <c r="I21" s="23">
        <f t="shared" si="1"/>
        <v>1</v>
      </c>
      <c r="J21" s="23">
        <f t="shared" si="1"/>
        <v>1</v>
      </c>
      <c r="K21" s="23">
        <f t="shared" si="1"/>
        <v>1</v>
      </c>
      <c r="L21" s="23">
        <f t="shared" si="1"/>
        <v>1</v>
      </c>
      <c r="M21" s="23">
        <f t="shared" si="1"/>
        <v>1</v>
      </c>
      <c r="N21" s="23">
        <f t="shared" si="1"/>
        <v>1</v>
      </c>
      <c r="O21" s="23">
        <f t="shared" si="1"/>
        <v>1</v>
      </c>
      <c r="P21" s="23">
        <f t="shared" si="1"/>
        <v>1</v>
      </c>
      <c r="Q21" s="23">
        <f t="shared" si="1"/>
        <v>1</v>
      </c>
      <c r="R21" s="23">
        <f t="shared" si="1"/>
        <v>1</v>
      </c>
      <c r="S21" s="23">
        <f t="shared" si="1"/>
        <v>1</v>
      </c>
      <c r="T21" s="23">
        <f t="shared" si="1"/>
        <v>1</v>
      </c>
      <c r="U21" s="23">
        <f t="shared" si="1"/>
        <v>1</v>
      </c>
      <c r="V21" s="23">
        <f t="shared" si="1"/>
        <v>1</v>
      </c>
      <c r="W21" s="23">
        <f t="shared" si="1"/>
        <v>1</v>
      </c>
      <c r="X21" s="23">
        <f t="shared" si="1"/>
        <v>0</v>
      </c>
      <c r="Y21" s="23">
        <f t="shared" si="1"/>
        <v>0</v>
      </c>
      <c r="Z21" s="23">
        <f t="shared" si="1"/>
        <v>1</v>
      </c>
      <c r="AA21" s="23">
        <f t="shared" si="1"/>
        <v>1</v>
      </c>
      <c r="AB21" s="23">
        <f t="shared" si="1"/>
        <v>0</v>
      </c>
      <c r="AC21" s="23">
        <f t="shared" si="1"/>
        <v>0</v>
      </c>
      <c r="AD21" s="23">
        <f t="shared" si="1"/>
        <v>1</v>
      </c>
      <c r="AE21" s="23">
        <f t="shared" si="1"/>
        <v>1</v>
      </c>
      <c r="AF21" s="23">
        <f t="shared" si="1"/>
        <v>0</v>
      </c>
      <c r="AG21" s="23">
        <f t="shared" si="1"/>
        <v>0</v>
      </c>
      <c r="AH21" s="23">
        <f t="shared" si="1"/>
        <v>0</v>
      </c>
      <c r="AI21" s="24">
        <f>SUM(E21:AH21)</f>
        <v>22</v>
      </c>
      <c r="AJ21" s="25"/>
      <c r="AK21" s="26"/>
    </row>
    <row r="22" spans="1:55" ht="67" customHeight="1">
      <c r="A22" s="27"/>
      <c r="B22" s="102" t="s">
        <v>14</v>
      </c>
      <c r="C22" s="103"/>
      <c r="D22" s="104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 t="s">
        <v>2458</v>
      </c>
      <c r="Y22" s="28" t="s">
        <v>2458</v>
      </c>
      <c r="Z22" s="28"/>
      <c r="AA22" s="28"/>
      <c r="AB22" s="28" t="s">
        <v>2462</v>
      </c>
      <c r="AC22" s="28" t="s">
        <v>2462</v>
      </c>
      <c r="AD22" s="28"/>
      <c r="AE22" s="28"/>
      <c r="AF22" s="28"/>
      <c r="AG22" s="28"/>
      <c r="AH22" s="28"/>
      <c r="AI22" s="20"/>
      <c r="AJ22" s="29"/>
      <c r="AK22" s="26"/>
    </row>
    <row r="23" spans="1:55">
      <c r="B23" s="30" t="s">
        <v>15</v>
      </c>
      <c r="C23" s="30" t="s">
        <v>16</v>
      </c>
      <c r="D23" s="31" t="s">
        <v>17</v>
      </c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3"/>
      <c r="AJ23" s="33"/>
      <c r="AK23" s="34"/>
      <c r="AL23" s="4" t="s">
        <v>2474</v>
      </c>
      <c r="AO23" t="s">
        <v>2487</v>
      </c>
      <c r="AP23" t="s">
        <v>2488</v>
      </c>
      <c r="AS23" t="s">
        <v>2487</v>
      </c>
      <c r="AT23" t="s">
        <v>2488</v>
      </c>
      <c r="AW23" t="s">
        <v>2503</v>
      </c>
      <c r="AX23" t="s">
        <v>2488</v>
      </c>
    </row>
    <row r="24" spans="1:55">
      <c r="A24" s="4" t="s">
        <v>18</v>
      </c>
      <c r="B24" s="35" t="s">
        <v>1521</v>
      </c>
      <c r="C24" s="35" t="s">
        <v>1522</v>
      </c>
      <c r="D24" s="35">
        <v>39180</v>
      </c>
      <c r="E24" s="57">
        <v>0</v>
      </c>
      <c r="F24" s="67">
        <v>0</v>
      </c>
      <c r="G24" s="67">
        <v>1</v>
      </c>
      <c r="H24" s="67">
        <v>0</v>
      </c>
      <c r="I24" s="67">
        <v>1</v>
      </c>
      <c r="J24" s="36">
        <v>0</v>
      </c>
      <c r="K24" s="36">
        <v>1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7">
        <f>SUM(E24:AH24)</f>
        <v>3</v>
      </c>
      <c r="AJ24" s="38">
        <f>IF(AI24=0,0,1)</f>
        <v>1</v>
      </c>
      <c r="AK24" s="39">
        <f>SUMPRODUCT($E$20:$AH$20,E24:AH24)</f>
        <v>3</v>
      </c>
      <c r="AL24" s="69" t="s">
        <v>2464</v>
      </c>
      <c r="AO24" s="2">
        <f>AI24</f>
        <v>3</v>
      </c>
      <c r="AP24" s="2">
        <f>VLOOKUP(AL24,$AN$3:$AO$18,2,FALSE)</f>
        <v>4</v>
      </c>
      <c r="AS24">
        <v>0</v>
      </c>
      <c r="AT24">
        <v>0</v>
      </c>
      <c r="AW24" s="93">
        <f>AS24/11</f>
        <v>0</v>
      </c>
      <c r="AX24">
        <f>AT24</f>
        <v>0</v>
      </c>
    </row>
    <row r="25" spans="1:55">
      <c r="A25" t="s">
        <v>21</v>
      </c>
      <c r="B25" s="35" t="s">
        <v>2151</v>
      </c>
      <c r="C25" s="35" t="s">
        <v>2152</v>
      </c>
      <c r="D25" s="35">
        <v>39180</v>
      </c>
      <c r="E25" s="57">
        <v>0</v>
      </c>
      <c r="F25" s="67">
        <v>1</v>
      </c>
      <c r="G25" s="67">
        <v>0</v>
      </c>
      <c r="H25" s="67">
        <v>0</v>
      </c>
      <c r="I25" s="67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7">
        <f t="shared" ref="AI25:AI88" si="2">SUM(E25:AH25)</f>
        <v>1</v>
      </c>
      <c r="AJ25" s="38">
        <f t="shared" ref="AJ25:AJ88" si="3">IF(AI25=0,0,1)</f>
        <v>1</v>
      </c>
      <c r="AK25" s="39">
        <f t="shared" ref="AK25:AK88" si="4">SUMPRODUCT($E$20:$AH$20,E25:AH25)</f>
        <v>1</v>
      </c>
      <c r="AL25" s="69" t="s">
        <v>2464</v>
      </c>
      <c r="AO25" s="2">
        <f t="shared" ref="AO25:AO88" si="5">AI25</f>
        <v>1</v>
      </c>
      <c r="AP25" s="2">
        <f t="shared" ref="AP25:AP88" si="6">VLOOKUP(AL25,$AN$3:$AO$18,2,FALSE)</f>
        <v>4</v>
      </c>
      <c r="AS25">
        <v>0</v>
      </c>
      <c r="AT25">
        <v>0</v>
      </c>
      <c r="AW25" s="93">
        <f t="shared" ref="AW25:AW88" si="7">AS25/11</f>
        <v>0</v>
      </c>
      <c r="AX25">
        <f t="shared" ref="AX25:AX88" si="8">AT25</f>
        <v>0</v>
      </c>
    </row>
    <row r="26" spans="1:55">
      <c r="A26" t="s">
        <v>24</v>
      </c>
      <c r="B26" s="35" t="s">
        <v>1523</v>
      </c>
      <c r="C26" s="35" t="s">
        <v>1524</v>
      </c>
      <c r="D26" s="35">
        <v>39180</v>
      </c>
      <c r="E26" s="57">
        <v>0</v>
      </c>
      <c r="F26" s="67">
        <v>0</v>
      </c>
      <c r="G26" s="67">
        <v>0</v>
      </c>
      <c r="H26" s="67">
        <v>0</v>
      </c>
      <c r="I26" s="67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7">
        <f t="shared" si="2"/>
        <v>0</v>
      </c>
      <c r="AJ26" s="38">
        <f t="shared" si="3"/>
        <v>0</v>
      </c>
      <c r="AK26" s="39">
        <f t="shared" si="4"/>
        <v>0</v>
      </c>
      <c r="AL26" s="69" t="s">
        <v>2464</v>
      </c>
      <c r="AO26" s="2">
        <f t="shared" si="5"/>
        <v>0</v>
      </c>
      <c r="AP26" s="2">
        <f t="shared" si="6"/>
        <v>4</v>
      </c>
      <c r="AS26">
        <v>0</v>
      </c>
      <c r="AT26">
        <v>0</v>
      </c>
      <c r="AW26" s="93">
        <f t="shared" si="7"/>
        <v>0</v>
      </c>
      <c r="AX26">
        <f t="shared" si="8"/>
        <v>0</v>
      </c>
      <c r="BB26" t="s">
        <v>2508</v>
      </c>
      <c r="BC26" t="s">
        <v>2509</v>
      </c>
    </row>
    <row r="27" spans="1:55">
      <c r="B27" s="35" t="s">
        <v>1525</v>
      </c>
      <c r="C27" s="35" t="s">
        <v>1526</v>
      </c>
      <c r="D27" s="35">
        <v>39180</v>
      </c>
      <c r="E27" s="57">
        <v>0</v>
      </c>
      <c r="F27" s="67">
        <v>0</v>
      </c>
      <c r="G27" s="67">
        <v>0</v>
      </c>
      <c r="H27" s="67">
        <v>0</v>
      </c>
      <c r="I27" s="67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7">
        <f t="shared" si="2"/>
        <v>0</v>
      </c>
      <c r="AJ27" s="38">
        <f t="shared" si="3"/>
        <v>0</v>
      </c>
      <c r="AK27" s="39">
        <f t="shared" si="4"/>
        <v>0</v>
      </c>
      <c r="AL27" s="69" t="s">
        <v>2465</v>
      </c>
      <c r="AO27" s="2">
        <f t="shared" si="5"/>
        <v>0</v>
      </c>
      <c r="AP27" s="2">
        <f t="shared" si="6"/>
        <v>3.6669999999999998</v>
      </c>
      <c r="AS27">
        <v>0</v>
      </c>
      <c r="AT27">
        <v>0</v>
      </c>
      <c r="AW27" s="93">
        <f t="shared" si="7"/>
        <v>0</v>
      </c>
      <c r="AX27">
        <f t="shared" si="8"/>
        <v>0</v>
      </c>
      <c r="BA27" t="s">
        <v>2504</v>
      </c>
      <c r="BB27">
        <v>3.03</v>
      </c>
      <c r="BC27">
        <v>133</v>
      </c>
    </row>
    <row r="28" spans="1:55">
      <c r="B28" s="35" t="s">
        <v>1527</v>
      </c>
      <c r="C28" s="35" t="s">
        <v>1528</v>
      </c>
      <c r="D28" s="35">
        <v>39180</v>
      </c>
      <c r="E28" s="57">
        <v>0</v>
      </c>
      <c r="F28" s="67">
        <v>0</v>
      </c>
      <c r="G28" s="67">
        <v>0</v>
      </c>
      <c r="H28" s="67">
        <v>0</v>
      </c>
      <c r="I28" s="67">
        <v>0</v>
      </c>
      <c r="J28" s="36">
        <v>0</v>
      </c>
      <c r="K28" s="36">
        <v>0</v>
      </c>
      <c r="L28" s="36">
        <v>1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7">
        <f t="shared" si="2"/>
        <v>1</v>
      </c>
      <c r="AJ28" s="38">
        <f t="shared" si="3"/>
        <v>1</v>
      </c>
      <c r="AK28" s="39">
        <f t="shared" si="4"/>
        <v>1</v>
      </c>
      <c r="AL28" s="69" t="s">
        <v>2464</v>
      </c>
      <c r="AO28" s="2">
        <f t="shared" si="5"/>
        <v>1</v>
      </c>
      <c r="AP28" s="2">
        <f t="shared" si="6"/>
        <v>4</v>
      </c>
      <c r="AS28">
        <v>0</v>
      </c>
      <c r="AT28">
        <v>0</v>
      </c>
      <c r="AW28" s="93">
        <f t="shared" si="7"/>
        <v>0</v>
      </c>
      <c r="AX28">
        <f t="shared" si="8"/>
        <v>0</v>
      </c>
      <c r="BA28" t="s">
        <v>2505</v>
      </c>
      <c r="BB28">
        <v>3.33</v>
      </c>
      <c r="BC28">
        <v>33</v>
      </c>
    </row>
    <row r="29" spans="1:55">
      <c r="B29" s="35" t="s">
        <v>2153</v>
      </c>
      <c r="C29" s="35" t="s">
        <v>2154</v>
      </c>
      <c r="D29" s="35">
        <v>39180</v>
      </c>
      <c r="E29" s="57">
        <v>0</v>
      </c>
      <c r="F29" s="67">
        <v>0</v>
      </c>
      <c r="G29" s="67">
        <v>0</v>
      </c>
      <c r="H29" s="67">
        <v>0</v>
      </c>
      <c r="I29" s="67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7">
        <f t="shared" si="2"/>
        <v>0</v>
      </c>
      <c r="AJ29" s="38">
        <f t="shared" si="3"/>
        <v>0</v>
      </c>
      <c r="AK29" s="39">
        <f t="shared" si="4"/>
        <v>0</v>
      </c>
      <c r="AL29" s="69" t="s">
        <v>2466</v>
      </c>
      <c r="AO29" s="2">
        <f t="shared" si="5"/>
        <v>0</v>
      </c>
      <c r="AP29" s="2">
        <f t="shared" si="6"/>
        <v>3.3330000000000002</v>
      </c>
      <c r="AS29">
        <v>0</v>
      </c>
      <c r="AT29">
        <v>0</v>
      </c>
      <c r="AW29" s="93">
        <f t="shared" si="7"/>
        <v>0</v>
      </c>
      <c r="AX29">
        <f t="shared" si="8"/>
        <v>0</v>
      </c>
      <c r="BA29" t="s">
        <v>2506</v>
      </c>
      <c r="BB29">
        <v>3.45</v>
      </c>
      <c r="BC29">
        <v>32</v>
      </c>
    </row>
    <row r="30" spans="1:55">
      <c r="B30" s="35" t="s">
        <v>1529</v>
      </c>
      <c r="C30" s="35" t="s">
        <v>1530</v>
      </c>
      <c r="D30" s="35">
        <v>39180</v>
      </c>
      <c r="E30" s="57">
        <v>0</v>
      </c>
      <c r="F30" s="67">
        <v>0</v>
      </c>
      <c r="G30" s="67">
        <v>0</v>
      </c>
      <c r="H30" s="67">
        <v>0</v>
      </c>
      <c r="I30" s="67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7">
        <f t="shared" si="2"/>
        <v>0</v>
      </c>
      <c r="AJ30" s="38">
        <f t="shared" si="3"/>
        <v>0</v>
      </c>
      <c r="AK30" s="39">
        <f t="shared" si="4"/>
        <v>0</v>
      </c>
      <c r="AL30" s="69" t="s">
        <v>2467</v>
      </c>
      <c r="AO30" s="2">
        <f t="shared" si="5"/>
        <v>0</v>
      </c>
      <c r="AP30" s="2">
        <f t="shared" si="6"/>
        <v>2.6669999999999998</v>
      </c>
      <c r="AS30">
        <v>0</v>
      </c>
      <c r="AT30">
        <v>1.333</v>
      </c>
      <c r="AW30" s="93">
        <f t="shared" si="7"/>
        <v>0</v>
      </c>
      <c r="AX30">
        <f t="shared" si="8"/>
        <v>1.333</v>
      </c>
      <c r="BA30" t="s">
        <v>2507</v>
      </c>
      <c r="BB30">
        <v>3.57</v>
      </c>
      <c r="BC30">
        <v>17</v>
      </c>
    </row>
    <row r="31" spans="1:55">
      <c r="B31" s="35" t="s">
        <v>2155</v>
      </c>
      <c r="C31" s="35" t="s">
        <v>2156</v>
      </c>
      <c r="D31" s="35">
        <v>39180</v>
      </c>
      <c r="E31" s="57">
        <v>0</v>
      </c>
      <c r="F31" s="67">
        <v>0</v>
      </c>
      <c r="G31" s="67">
        <v>0</v>
      </c>
      <c r="H31" s="67">
        <v>0</v>
      </c>
      <c r="I31" s="67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7">
        <f t="shared" si="2"/>
        <v>0</v>
      </c>
      <c r="AJ31" s="38">
        <f t="shared" si="3"/>
        <v>0</v>
      </c>
      <c r="AK31" s="39">
        <f t="shared" si="4"/>
        <v>0</v>
      </c>
      <c r="AL31" s="69" t="s">
        <v>2465</v>
      </c>
      <c r="AO31" s="2">
        <f t="shared" si="5"/>
        <v>0</v>
      </c>
      <c r="AP31" s="2">
        <f t="shared" si="6"/>
        <v>3.6669999999999998</v>
      </c>
      <c r="AS31">
        <v>0</v>
      </c>
      <c r="AT31">
        <v>2</v>
      </c>
      <c r="AW31" s="93">
        <f t="shared" si="7"/>
        <v>0</v>
      </c>
      <c r="AX31">
        <f t="shared" si="8"/>
        <v>2</v>
      </c>
    </row>
    <row r="32" spans="1:55">
      <c r="B32" s="35" t="s">
        <v>2157</v>
      </c>
      <c r="C32" s="35" t="s">
        <v>2158</v>
      </c>
      <c r="D32" s="35">
        <v>39180</v>
      </c>
      <c r="E32" s="57">
        <v>0</v>
      </c>
      <c r="F32" s="67">
        <v>0</v>
      </c>
      <c r="G32" s="67">
        <v>0</v>
      </c>
      <c r="H32" s="67">
        <v>0</v>
      </c>
      <c r="I32" s="67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7">
        <f t="shared" si="2"/>
        <v>0</v>
      </c>
      <c r="AJ32" s="38">
        <f t="shared" si="3"/>
        <v>0</v>
      </c>
      <c r="AK32" s="39">
        <f t="shared" si="4"/>
        <v>0</v>
      </c>
      <c r="AL32" s="69" t="s">
        <v>2467</v>
      </c>
      <c r="AO32" s="2">
        <f t="shared" si="5"/>
        <v>0</v>
      </c>
      <c r="AP32" s="2">
        <f t="shared" si="6"/>
        <v>2.6669999999999998</v>
      </c>
      <c r="AS32">
        <v>0</v>
      </c>
      <c r="AT32">
        <v>2</v>
      </c>
      <c r="AW32" s="93">
        <f t="shared" si="7"/>
        <v>0</v>
      </c>
      <c r="AX32">
        <f t="shared" si="8"/>
        <v>2</v>
      </c>
    </row>
    <row r="33" spans="2:50">
      <c r="B33" s="35" t="s">
        <v>1531</v>
      </c>
      <c r="C33" s="35" t="s">
        <v>1532</v>
      </c>
      <c r="D33" s="35">
        <v>39180</v>
      </c>
      <c r="E33" s="57">
        <v>0</v>
      </c>
      <c r="F33" s="67">
        <v>1</v>
      </c>
      <c r="G33" s="67">
        <v>0</v>
      </c>
      <c r="H33" s="67">
        <v>0</v>
      </c>
      <c r="I33" s="67">
        <v>0</v>
      </c>
      <c r="J33" s="36">
        <v>0</v>
      </c>
      <c r="K33" s="36">
        <v>0</v>
      </c>
      <c r="L33" s="36">
        <v>1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1</v>
      </c>
      <c r="U33" s="36">
        <v>0</v>
      </c>
      <c r="V33" s="36">
        <v>1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7">
        <f t="shared" si="2"/>
        <v>4</v>
      </c>
      <c r="AJ33" s="38">
        <f t="shared" si="3"/>
        <v>1</v>
      </c>
      <c r="AK33" s="39">
        <f t="shared" si="4"/>
        <v>4</v>
      </c>
      <c r="AL33" s="69" t="s">
        <v>2465</v>
      </c>
      <c r="AO33" s="2">
        <f t="shared" si="5"/>
        <v>4</v>
      </c>
      <c r="AP33" s="2">
        <f t="shared" si="6"/>
        <v>3.6669999999999998</v>
      </c>
      <c r="AS33">
        <v>0</v>
      </c>
      <c r="AT33">
        <v>2</v>
      </c>
      <c r="AW33" s="93">
        <f t="shared" si="7"/>
        <v>0</v>
      </c>
      <c r="AX33">
        <f t="shared" si="8"/>
        <v>2</v>
      </c>
    </row>
    <row r="34" spans="2:50">
      <c r="B34" s="35" t="s">
        <v>2159</v>
      </c>
      <c r="C34" s="35" t="s">
        <v>2160</v>
      </c>
      <c r="D34" s="35">
        <v>39180</v>
      </c>
      <c r="E34" s="57">
        <v>0</v>
      </c>
      <c r="F34" s="67">
        <v>0</v>
      </c>
      <c r="G34" s="67">
        <v>0</v>
      </c>
      <c r="H34" s="67">
        <v>0</v>
      </c>
      <c r="I34" s="67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7">
        <f t="shared" si="2"/>
        <v>0</v>
      </c>
      <c r="AJ34" s="38">
        <f t="shared" si="3"/>
        <v>0</v>
      </c>
      <c r="AK34" s="39">
        <f t="shared" si="4"/>
        <v>0</v>
      </c>
      <c r="AL34" s="69" t="s">
        <v>2467</v>
      </c>
      <c r="AO34" s="2">
        <f t="shared" si="5"/>
        <v>0</v>
      </c>
      <c r="AP34" s="2">
        <f t="shared" si="6"/>
        <v>2.6669999999999998</v>
      </c>
      <c r="AS34">
        <v>0</v>
      </c>
      <c r="AT34">
        <v>2</v>
      </c>
      <c r="AW34" s="93">
        <f t="shared" si="7"/>
        <v>0</v>
      </c>
      <c r="AX34">
        <f t="shared" si="8"/>
        <v>2</v>
      </c>
    </row>
    <row r="35" spans="2:50">
      <c r="B35" s="35" t="s">
        <v>1533</v>
      </c>
      <c r="C35" s="35" t="s">
        <v>1534</v>
      </c>
      <c r="D35" s="35">
        <v>39180</v>
      </c>
      <c r="E35" s="57">
        <v>0</v>
      </c>
      <c r="F35" s="67">
        <v>0</v>
      </c>
      <c r="G35" s="67">
        <v>1</v>
      </c>
      <c r="H35" s="67">
        <v>0</v>
      </c>
      <c r="I35" s="67">
        <v>0</v>
      </c>
      <c r="J35" s="36">
        <v>0</v>
      </c>
      <c r="K35" s="36">
        <v>1</v>
      </c>
      <c r="L35" s="36">
        <v>0</v>
      </c>
      <c r="M35" s="36">
        <v>1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1</v>
      </c>
      <c r="T35" s="36">
        <v>0</v>
      </c>
      <c r="U35" s="36">
        <v>1</v>
      </c>
      <c r="V35" s="36">
        <v>0</v>
      </c>
      <c r="W35" s="36">
        <v>1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1</v>
      </c>
      <c r="AF35" s="36">
        <v>0</v>
      </c>
      <c r="AG35" s="36">
        <v>0</v>
      </c>
      <c r="AH35" s="36">
        <v>0</v>
      </c>
      <c r="AI35" s="37">
        <f t="shared" si="2"/>
        <v>7</v>
      </c>
      <c r="AJ35" s="38">
        <f t="shared" si="3"/>
        <v>1</v>
      </c>
      <c r="AK35" s="39">
        <f t="shared" si="4"/>
        <v>7</v>
      </c>
      <c r="AL35" s="69" t="s">
        <v>2465</v>
      </c>
      <c r="AO35" s="2">
        <f t="shared" si="5"/>
        <v>7</v>
      </c>
      <c r="AP35" s="2">
        <f t="shared" si="6"/>
        <v>3.6669999999999998</v>
      </c>
      <c r="AS35">
        <v>0</v>
      </c>
      <c r="AT35">
        <v>2</v>
      </c>
      <c r="AW35" s="93">
        <f t="shared" si="7"/>
        <v>0</v>
      </c>
      <c r="AX35">
        <f t="shared" si="8"/>
        <v>2</v>
      </c>
    </row>
    <row r="36" spans="2:50">
      <c r="B36" s="35" t="s">
        <v>2161</v>
      </c>
      <c r="C36" s="35" t="s">
        <v>2162</v>
      </c>
      <c r="D36" s="35">
        <v>39180</v>
      </c>
      <c r="E36" s="57">
        <v>0</v>
      </c>
      <c r="F36" s="67">
        <v>0</v>
      </c>
      <c r="G36" s="67">
        <v>0</v>
      </c>
      <c r="H36" s="67">
        <v>0</v>
      </c>
      <c r="I36" s="67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7">
        <f t="shared" si="2"/>
        <v>0</v>
      </c>
      <c r="AJ36" s="38">
        <f t="shared" si="3"/>
        <v>0</v>
      </c>
      <c r="AK36" s="39">
        <f t="shared" si="4"/>
        <v>0</v>
      </c>
      <c r="AL36" s="69" t="s">
        <v>2468</v>
      </c>
      <c r="AO36" s="2">
        <f t="shared" si="5"/>
        <v>0</v>
      </c>
      <c r="AP36" s="2">
        <f t="shared" si="6"/>
        <v>3</v>
      </c>
      <c r="AS36">
        <v>0</v>
      </c>
      <c r="AT36">
        <v>2.3330000000000002</v>
      </c>
      <c r="AW36" s="93">
        <f t="shared" si="7"/>
        <v>0</v>
      </c>
      <c r="AX36">
        <f t="shared" si="8"/>
        <v>2.3330000000000002</v>
      </c>
    </row>
    <row r="37" spans="2:50">
      <c r="B37" s="35" t="s">
        <v>2163</v>
      </c>
      <c r="C37" s="35" t="s">
        <v>2164</v>
      </c>
      <c r="D37" s="35">
        <v>39180</v>
      </c>
      <c r="E37" s="57">
        <v>0</v>
      </c>
      <c r="F37" s="67">
        <v>0</v>
      </c>
      <c r="G37" s="67">
        <v>0</v>
      </c>
      <c r="H37" s="67">
        <v>0</v>
      </c>
      <c r="I37" s="67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7">
        <f t="shared" si="2"/>
        <v>0</v>
      </c>
      <c r="AJ37" s="38">
        <f t="shared" si="3"/>
        <v>0</v>
      </c>
      <c r="AK37" s="39">
        <f t="shared" si="4"/>
        <v>0</v>
      </c>
      <c r="AL37" s="69" t="s">
        <v>2469</v>
      </c>
      <c r="AO37" s="2">
        <f t="shared" si="5"/>
        <v>0</v>
      </c>
      <c r="AP37" s="2">
        <f t="shared" si="6"/>
        <v>2.3330000000000002</v>
      </c>
      <c r="AS37">
        <v>0</v>
      </c>
      <c r="AT37">
        <v>2.3330000000000002</v>
      </c>
      <c r="AW37" s="93">
        <f t="shared" si="7"/>
        <v>0</v>
      </c>
      <c r="AX37">
        <f t="shared" si="8"/>
        <v>2.3330000000000002</v>
      </c>
    </row>
    <row r="38" spans="2:50">
      <c r="B38" s="35" t="s">
        <v>1535</v>
      </c>
      <c r="C38" s="35" t="s">
        <v>1536</v>
      </c>
      <c r="D38" s="35">
        <v>39180</v>
      </c>
      <c r="E38" s="57">
        <v>0</v>
      </c>
      <c r="F38" s="67">
        <v>0</v>
      </c>
      <c r="G38" s="67">
        <v>0</v>
      </c>
      <c r="H38" s="67">
        <v>0</v>
      </c>
      <c r="I38" s="67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7">
        <f t="shared" si="2"/>
        <v>0</v>
      </c>
      <c r="AJ38" s="38">
        <f t="shared" si="3"/>
        <v>0</v>
      </c>
      <c r="AK38" s="39">
        <f t="shared" si="4"/>
        <v>0</v>
      </c>
      <c r="AL38" s="69" t="s">
        <v>2468</v>
      </c>
      <c r="AO38" s="2">
        <f t="shared" si="5"/>
        <v>0</v>
      </c>
      <c r="AP38" s="2">
        <f t="shared" si="6"/>
        <v>3</v>
      </c>
      <c r="AS38">
        <v>0</v>
      </c>
      <c r="AT38">
        <v>2.3330000000000002</v>
      </c>
      <c r="AW38" s="93">
        <f t="shared" si="7"/>
        <v>0</v>
      </c>
      <c r="AX38">
        <f t="shared" si="8"/>
        <v>2.3330000000000002</v>
      </c>
    </row>
    <row r="39" spans="2:50">
      <c r="B39" s="35" t="s">
        <v>2165</v>
      </c>
      <c r="C39" s="35" t="s">
        <v>2166</v>
      </c>
      <c r="D39" s="35">
        <v>39180</v>
      </c>
      <c r="E39" s="57">
        <v>0</v>
      </c>
      <c r="F39" s="67">
        <v>0</v>
      </c>
      <c r="G39" s="67">
        <v>0</v>
      </c>
      <c r="H39" s="67">
        <v>0</v>
      </c>
      <c r="I39" s="67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7">
        <f t="shared" si="2"/>
        <v>0</v>
      </c>
      <c r="AJ39" s="38">
        <f t="shared" si="3"/>
        <v>0</v>
      </c>
      <c r="AK39" s="39">
        <f t="shared" si="4"/>
        <v>0</v>
      </c>
      <c r="AL39" s="69" t="s">
        <v>2468</v>
      </c>
      <c r="AO39" s="2">
        <f t="shared" si="5"/>
        <v>0</v>
      </c>
      <c r="AP39" s="2">
        <f t="shared" si="6"/>
        <v>3</v>
      </c>
      <c r="AS39">
        <v>0</v>
      </c>
      <c r="AT39">
        <v>2.3330000000000002</v>
      </c>
      <c r="AW39" s="93">
        <f t="shared" si="7"/>
        <v>0</v>
      </c>
      <c r="AX39">
        <f t="shared" si="8"/>
        <v>2.3330000000000002</v>
      </c>
    </row>
    <row r="40" spans="2:50">
      <c r="B40" s="35" t="s">
        <v>1537</v>
      </c>
      <c r="C40" s="35" t="s">
        <v>1538</v>
      </c>
      <c r="D40" s="35">
        <v>39180</v>
      </c>
      <c r="E40" s="57">
        <v>0</v>
      </c>
      <c r="F40" s="67">
        <v>0</v>
      </c>
      <c r="G40" s="67">
        <v>0</v>
      </c>
      <c r="H40" s="67">
        <v>0</v>
      </c>
      <c r="I40" s="67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7">
        <f t="shared" si="2"/>
        <v>0</v>
      </c>
      <c r="AJ40" s="38">
        <f t="shared" si="3"/>
        <v>0</v>
      </c>
      <c r="AK40" s="39">
        <f t="shared" si="4"/>
        <v>0</v>
      </c>
      <c r="AL40" s="69" t="s">
        <v>2467</v>
      </c>
      <c r="AO40" s="2">
        <f t="shared" si="5"/>
        <v>0</v>
      </c>
      <c r="AP40" s="2">
        <f t="shared" si="6"/>
        <v>2.6669999999999998</v>
      </c>
      <c r="AS40">
        <v>0</v>
      </c>
      <c r="AT40">
        <v>2.6669999999999998</v>
      </c>
      <c r="AW40" s="93">
        <f t="shared" si="7"/>
        <v>0</v>
      </c>
      <c r="AX40">
        <f t="shared" si="8"/>
        <v>2.6669999999999998</v>
      </c>
    </row>
    <row r="41" spans="2:50">
      <c r="B41" s="35" t="s">
        <v>2167</v>
      </c>
      <c r="C41" s="35" t="s">
        <v>2168</v>
      </c>
      <c r="D41" s="35">
        <v>39180</v>
      </c>
      <c r="E41" s="57">
        <v>0</v>
      </c>
      <c r="F41" s="67">
        <v>0</v>
      </c>
      <c r="G41" s="67">
        <v>0</v>
      </c>
      <c r="H41" s="67">
        <v>0</v>
      </c>
      <c r="I41" s="67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7">
        <f t="shared" si="2"/>
        <v>0</v>
      </c>
      <c r="AJ41" s="38">
        <f t="shared" si="3"/>
        <v>0</v>
      </c>
      <c r="AK41" s="39">
        <f t="shared" si="4"/>
        <v>0</v>
      </c>
      <c r="AL41" s="69" t="s">
        <v>2470</v>
      </c>
      <c r="AO41" s="2">
        <f t="shared" si="5"/>
        <v>0</v>
      </c>
      <c r="AP41" s="2">
        <f t="shared" si="6"/>
        <v>0</v>
      </c>
      <c r="AS41">
        <v>0</v>
      </c>
      <c r="AT41">
        <v>2.6669999999999998</v>
      </c>
      <c r="AW41" s="93">
        <f t="shared" si="7"/>
        <v>0</v>
      </c>
      <c r="AX41">
        <f t="shared" si="8"/>
        <v>2.6669999999999998</v>
      </c>
    </row>
    <row r="42" spans="2:50">
      <c r="B42" s="35" t="s">
        <v>1539</v>
      </c>
      <c r="C42" s="35" t="s">
        <v>1540</v>
      </c>
      <c r="D42" s="35">
        <v>39180</v>
      </c>
      <c r="E42" s="57">
        <v>0</v>
      </c>
      <c r="F42" s="67">
        <v>0</v>
      </c>
      <c r="G42" s="67">
        <v>0</v>
      </c>
      <c r="H42" s="67">
        <v>0</v>
      </c>
      <c r="I42" s="67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7">
        <f t="shared" si="2"/>
        <v>0</v>
      </c>
      <c r="AJ42" s="38">
        <f t="shared" si="3"/>
        <v>0</v>
      </c>
      <c r="AK42" s="39">
        <f t="shared" si="4"/>
        <v>0</v>
      </c>
      <c r="AL42" s="69" t="s">
        <v>2466</v>
      </c>
      <c r="AO42" s="2">
        <f t="shared" si="5"/>
        <v>0</v>
      </c>
      <c r="AP42" s="2">
        <f t="shared" si="6"/>
        <v>3.3330000000000002</v>
      </c>
      <c r="AS42">
        <v>0</v>
      </c>
      <c r="AT42">
        <v>2.6669999999999998</v>
      </c>
      <c r="AW42" s="93">
        <f t="shared" si="7"/>
        <v>0</v>
      </c>
      <c r="AX42">
        <f t="shared" si="8"/>
        <v>2.6669999999999998</v>
      </c>
    </row>
    <row r="43" spans="2:50">
      <c r="B43" s="35" t="s">
        <v>1541</v>
      </c>
      <c r="C43" s="35" t="s">
        <v>1542</v>
      </c>
      <c r="D43" s="35">
        <v>39180</v>
      </c>
      <c r="E43" s="57">
        <v>0</v>
      </c>
      <c r="F43" s="67">
        <v>1</v>
      </c>
      <c r="G43" s="67">
        <v>0</v>
      </c>
      <c r="H43" s="67">
        <v>1</v>
      </c>
      <c r="I43" s="67">
        <v>0</v>
      </c>
      <c r="J43" s="36">
        <v>1</v>
      </c>
      <c r="K43" s="36">
        <v>0</v>
      </c>
      <c r="L43" s="36">
        <v>1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1</v>
      </c>
      <c r="S43" s="36">
        <v>0</v>
      </c>
      <c r="T43" s="36">
        <v>1</v>
      </c>
      <c r="U43" s="36">
        <v>0</v>
      </c>
      <c r="V43" s="36">
        <v>1</v>
      </c>
      <c r="W43" s="36">
        <v>0</v>
      </c>
      <c r="X43" s="36">
        <v>0</v>
      </c>
      <c r="Y43" s="36">
        <v>0</v>
      </c>
      <c r="Z43" s="36">
        <v>1</v>
      </c>
      <c r="AA43" s="36">
        <v>0</v>
      </c>
      <c r="AB43" s="36">
        <v>0</v>
      </c>
      <c r="AC43" s="36">
        <v>0</v>
      </c>
      <c r="AD43" s="36">
        <v>1</v>
      </c>
      <c r="AE43" s="36">
        <v>0</v>
      </c>
      <c r="AF43" s="36">
        <v>0</v>
      </c>
      <c r="AG43" s="36">
        <v>0</v>
      </c>
      <c r="AH43" s="36">
        <v>0</v>
      </c>
      <c r="AI43" s="37">
        <f t="shared" si="2"/>
        <v>9</v>
      </c>
      <c r="AJ43" s="38">
        <f t="shared" si="3"/>
        <v>1</v>
      </c>
      <c r="AK43" s="39">
        <f t="shared" si="4"/>
        <v>9</v>
      </c>
      <c r="AL43" s="69" t="s">
        <v>2465</v>
      </c>
      <c r="AO43" s="2">
        <f t="shared" si="5"/>
        <v>9</v>
      </c>
      <c r="AP43" s="2">
        <f t="shared" si="6"/>
        <v>3.6669999999999998</v>
      </c>
      <c r="AS43">
        <v>0</v>
      </c>
      <c r="AT43">
        <v>2.6669999999999998</v>
      </c>
      <c r="AW43" s="93">
        <f t="shared" si="7"/>
        <v>0</v>
      </c>
      <c r="AX43">
        <f t="shared" si="8"/>
        <v>2.6669999999999998</v>
      </c>
    </row>
    <row r="44" spans="2:50">
      <c r="B44" s="35" t="s">
        <v>2169</v>
      </c>
      <c r="C44" s="35" t="s">
        <v>2170</v>
      </c>
      <c r="D44" s="35">
        <v>39180</v>
      </c>
      <c r="E44" s="57">
        <v>0</v>
      </c>
      <c r="F44" s="67">
        <v>0</v>
      </c>
      <c r="G44" s="67">
        <v>0</v>
      </c>
      <c r="H44" s="67">
        <v>0</v>
      </c>
      <c r="I44" s="67">
        <v>1</v>
      </c>
      <c r="J44" s="36">
        <v>1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7">
        <f t="shared" si="2"/>
        <v>2</v>
      </c>
      <c r="AJ44" s="38">
        <f t="shared" si="3"/>
        <v>1</v>
      </c>
      <c r="AK44" s="39">
        <f t="shared" si="4"/>
        <v>2</v>
      </c>
      <c r="AL44" s="69" t="s">
        <v>2468</v>
      </c>
      <c r="AO44" s="2">
        <f t="shared" si="5"/>
        <v>2</v>
      </c>
      <c r="AP44" s="2">
        <f t="shared" si="6"/>
        <v>3</v>
      </c>
      <c r="AS44">
        <v>0</v>
      </c>
      <c r="AT44">
        <v>2.6669999999999998</v>
      </c>
      <c r="AW44" s="93">
        <f t="shared" si="7"/>
        <v>0</v>
      </c>
      <c r="AX44">
        <f t="shared" si="8"/>
        <v>2.6669999999999998</v>
      </c>
    </row>
    <row r="45" spans="2:50">
      <c r="B45" s="35" t="s">
        <v>2171</v>
      </c>
      <c r="C45" s="35" t="s">
        <v>2172</v>
      </c>
      <c r="D45" s="35">
        <v>39180</v>
      </c>
      <c r="E45" s="57">
        <v>0</v>
      </c>
      <c r="F45" s="67">
        <v>1</v>
      </c>
      <c r="G45" s="67">
        <v>0</v>
      </c>
      <c r="H45" s="67">
        <v>1</v>
      </c>
      <c r="I45" s="67">
        <v>0</v>
      </c>
      <c r="J45" s="36">
        <v>1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1</v>
      </c>
      <c r="U45" s="36">
        <v>0</v>
      </c>
      <c r="V45" s="36">
        <v>0</v>
      </c>
      <c r="W45" s="36">
        <v>1</v>
      </c>
      <c r="X45" s="36">
        <v>0</v>
      </c>
      <c r="Y45" s="36">
        <v>0</v>
      </c>
      <c r="Z45" s="36">
        <v>1</v>
      </c>
      <c r="AA45" s="36">
        <v>0</v>
      </c>
      <c r="AB45" s="36">
        <v>0</v>
      </c>
      <c r="AC45" s="36">
        <v>0</v>
      </c>
      <c r="AD45" s="36">
        <v>1</v>
      </c>
      <c r="AE45" s="36">
        <v>0</v>
      </c>
      <c r="AF45" s="36">
        <v>0</v>
      </c>
      <c r="AG45" s="36">
        <v>0</v>
      </c>
      <c r="AH45" s="36">
        <v>0</v>
      </c>
      <c r="AI45" s="37">
        <f t="shared" si="2"/>
        <v>7</v>
      </c>
      <c r="AJ45" s="38">
        <f t="shared" si="3"/>
        <v>1</v>
      </c>
      <c r="AK45" s="39">
        <f t="shared" si="4"/>
        <v>7</v>
      </c>
      <c r="AL45" s="69" t="s">
        <v>2464</v>
      </c>
      <c r="AO45" s="2">
        <f t="shared" si="5"/>
        <v>7</v>
      </c>
      <c r="AP45" s="2">
        <f t="shared" si="6"/>
        <v>4</v>
      </c>
      <c r="AS45">
        <v>0</v>
      </c>
      <c r="AT45">
        <v>2.6669999999999998</v>
      </c>
      <c r="AW45" s="93">
        <f t="shared" si="7"/>
        <v>0</v>
      </c>
      <c r="AX45">
        <f t="shared" si="8"/>
        <v>2.6669999999999998</v>
      </c>
    </row>
    <row r="46" spans="2:50">
      <c r="B46" s="35" t="s">
        <v>2173</v>
      </c>
      <c r="C46" s="35" t="s">
        <v>2174</v>
      </c>
      <c r="D46" s="35">
        <v>39180</v>
      </c>
      <c r="E46" s="57">
        <v>0</v>
      </c>
      <c r="F46" s="67">
        <v>0</v>
      </c>
      <c r="G46" s="67">
        <v>0</v>
      </c>
      <c r="H46" s="67">
        <v>0</v>
      </c>
      <c r="I46" s="67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7">
        <f t="shared" si="2"/>
        <v>0</v>
      </c>
      <c r="AJ46" s="38">
        <f t="shared" si="3"/>
        <v>0</v>
      </c>
      <c r="AK46" s="39">
        <f t="shared" si="4"/>
        <v>0</v>
      </c>
      <c r="AL46" s="69" t="s">
        <v>2470</v>
      </c>
      <c r="AO46" s="2">
        <f t="shared" si="5"/>
        <v>0</v>
      </c>
      <c r="AP46" s="2">
        <f t="shared" si="6"/>
        <v>0</v>
      </c>
      <c r="AS46">
        <v>0</v>
      </c>
      <c r="AT46">
        <v>2.6669999999999998</v>
      </c>
      <c r="AW46" s="93">
        <f t="shared" si="7"/>
        <v>0</v>
      </c>
      <c r="AX46">
        <f t="shared" si="8"/>
        <v>2.6669999999999998</v>
      </c>
    </row>
    <row r="47" spans="2:50">
      <c r="B47" s="35" t="s">
        <v>1543</v>
      </c>
      <c r="C47" s="35" t="s">
        <v>1544</v>
      </c>
      <c r="D47" s="35">
        <v>39180</v>
      </c>
      <c r="E47" s="57">
        <v>0</v>
      </c>
      <c r="F47" s="67">
        <v>0</v>
      </c>
      <c r="G47" s="67">
        <v>0</v>
      </c>
      <c r="H47" s="67">
        <v>0</v>
      </c>
      <c r="I47" s="67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7">
        <f t="shared" si="2"/>
        <v>0</v>
      </c>
      <c r="AJ47" s="38">
        <f t="shared" si="3"/>
        <v>0</v>
      </c>
      <c r="AK47" s="39">
        <f t="shared" si="4"/>
        <v>0</v>
      </c>
      <c r="AL47" s="69" t="s">
        <v>2468</v>
      </c>
      <c r="AO47" s="2">
        <f t="shared" si="5"/>
        <v>0</v>
      </c>
      <c r="AP47" s="2">
        <f t="shared" si="6"/>
        <v>3</v>
      </c>
      <c r="AS47">
        <v>0</v>
      </c>
      <c r="AT47">
        <v>2.6669999999999998</v>
      </c>
      <c r="AW47" s="93">
        <f t="shared" si="7"/>
        <v>0</v>
      </c>
      <c r="AX47">
        <f t="shared" si="8"/>
        <v>2.6669999999999998</v>
      </c>
    </row>
    <row r="48" spans="2:50">
      <c r="B48" s="35" t="s">
        <v>1545</v>
      </c>
      <c r="C48" s="35" t="s">
        <v>1546</v>
      </c>
      <c r="D48" s="35">
        <v>39180</v>
      </c>
      <c r="E48" s="57">
        <v>0</v>
      </c>
      <c r="F48" s="67">
        <v>0</v>
      </c>
      <c r="G48" s="67">
        <v>0</v>
      </c>
      <c r="H48" s="67">
        <v>0</v>
      </c>
      <c r="I48" s="67">
        <v>0</v>
      </c>
      <c r="J48" s="36">
        <v>0</v>
      </c>
      <c r="K48" s="36">
        <v>1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7">
        <f t="shared" si="2"/>
        <v>1</v>
      </c>
      <c r="AJ48" s="38">
        <f t="shared" si="3"/>
        <v>1</v>
      </c>
      <c r="AK48" s="39">
        <f t="shared" si="4"/>
        <v>1</v>
      </c>
      <c r="AL48" s="69" t="s">
        <v>2464</v>
      </c>
      <c r="AO48" s="2">
        <f t="shared" si="5"/>
        <v>1</v>
      </c>
      <c r="AP48" s="2">
        <f t="shared" si="6"/>
        <v>4</v>
      </c>
      <c r="AS48">
        <v>0</v>
      </c>
      <c r="AT48">
        <v>2.6669999999999998</v>
      </c>
      <c r="AW48" s="93">
        <f t="shared" si="7"/>
        <v>0</v>
      </c>
      <c r="AX48">
        <f t="shared" si="8"/>
        <v>2.6669999999999998</v>
      </c>
    </row>
    <row r="49" spans="2:50">
      <c r="B49" s="35" t="s">
        <v>1547</v>
      </c>
      <c r="C49" s="35" t="s">
        <v>1548</v>
      </c>
      <c r="D49" s="35">
        <v>39180</v>
      </c>
      <c r="E49" s="57">
        <v>0</v>
      </c>
      <c r="F49" s="67">
        <v>0</v>
      </c>
      <c r="G49" s="67">
        <v>1</v>
      </c>
      <c r="H49" s="67">
        <v>0</v>
      </c>
      <c r="I49" s="67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7">
        <f t="shared" si="2"/>
        <v>1</v>
      </c>
      <c r="AJ49" s="38">
        <f t="shared" si="3"/>
        <v>1</v>
      </c>
      <c r="AK49" s="39">
        <f t="shared" si="4"/>
        <v>1</v>
      </c>
      <c r="AL49" s="69" t="s">
        <v>2466</v>
      </c>
      <c r="AO49" s="2">
        <f t="shared" si="5"/>
        <v>1</v>
      </c>
      <c r="AP49" s="2">
        <f t="shared" si="6"/>
        <v>3.3330000000000002</v>
      </c>
      <c r="AS49">
        <v>0</v>
      </c>
      <c r="AT49">
        <v>2.6669999999999998</v>
      </c>
      <c r="AW49" s="93">
        <f t="shared" si="7"/>
        <v>0</v>
      </c>
      <c r="AX49">
        <f t="shared" si="8"/>
        <v>2.6669999999999998</v>
      </c>
    </row>
    <row r="50" spans="2:50">
      <c r="B50" s="35" t="s">
        <v>1549</v>
      </c>
      <c r="C50" s="35" t="s">
        <v>1550</v>
      </c>
      <c r="D50" s="35">
        <v>39180</v>
      </c>
      <c r="E50" s="57">
        <v>0</v>
      </c>
      <c r="F50" s="67">
        <v>1</v>
      </c>
      <c r="G50" s="67">
        <v>0</v>
      </c>
      <c r="H50" s="67">
        <v>1</v>
      </c>
      <c r="I50" s="67">
        <v>0</v>
      </c>
      <c r="J50" s="36">
        <v>1</v>
      </c>
      <c r="K50" s="36">
        <v>0</v>
      </c>
      <c r="L50" s="36">
        <v>1</v>
      </c>
      <c r="M50" s="36">
        <v>0</v>
      </c>
      <c r="N50" s="36">
        <v>1</v>
      </c>
      <c r="O50" s="36">
        <v>0</v>
      </c>
      <c r="P50" s="36">
        <v>1</v>
      </c>
      <c r="Q50" s="36">
        <v>0</v>
      </c>
      <c r="R50" s="36">
        <v>0</v>
      </c>
      <c r="S50" s="36">
        <v>0</v>
      </c>
      <c r="T50" s="36">
        <v>1</v>
      </c>
      <c r="U50" s="36">
        <v>0</v>
      </c>
      <c r="V50" s="36">
        <v>0</v>
      </c>
      <c r="W50" s="36">
        <v>1</v>
      </c>
      <c r="X50" s="36">
        <v>0</v>
      </c>
      <c r="Y50" s="36">
        <v>0</v>
      </c>
      <c r="Z50" s="36">
        <v>1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7">
        <f t="shared" si="2"/>
        <v>9</v>
      </c>
      <c r="AJ50" s="38">
        <f t="shared" si="3"/>
        <v>1</v>
      </c>
      <c r="AK50" s="39">
        <f t="shared" si="4"/>
        <v>9</v>
      </c>
      <c r="AL50" s="69" t="s">
        <v>2464</v>
      </c>
      <c r="AO50" s="2">
        <f t="shared" si="5"/>
        <v>9</v>
      </c>
      <c r="AP50" s="2">
        <f t="shared" si="6"/>
        <v>4</v>
      </c>
      <c r="AS50">
        <v>0</v>
      </c>
      <c r="AT50">
        <v>2.6669999999999998</v>
      </c>
      <c r="AW50" s="93">
        <f t="shared" si="7"/>
        <v>0</v>
      </c>
      <c r="AX50">
        <f t="shared" si="8"/>
        <v>2.6669999999999998</v>
      </c>
    </row>
    <row r="51" spans="2:50">
      <c r="B51" s="35" t="s">
        <v>1551</v>
      </c>
      <c r="C51" s="35" t="s">
        <v>1552</v>
      </c>
      <c r="D51" s="35">
        <v>39180</v>
      </c>
      <c r="E51" s="57">
        <v>0</v>
      </c>
      <c r="F51" s="67">
        <v>1</v>
      </c>
      <c r="G51" s="67">
        <v>0</v>
      </c>
      <c r="H51" s="67">
        <v>1</v>
      </c>
      <c r="I51" s="67">
        <v>0</v>
      </c>
      <c r="J51" s="36">
        <v>1</v>
      </c>
      <c r="K51" s="36">
        <v>0</v>
      </c>
      <c r="L51" s="36">
        <v>1</v>
      </c>
      <c r="M51" s="36">
        <v>0</v>
      </c>
      <c r="N51" s="36">
        <v>1</v>
      </c>
      <c r="O51" s="36">
        <v>0</v>
      </c>
      <c r="P51" s="36">
        <v>1</v>
      </c>
      <c r="Q51" s="36">
        <v>0</v>
      </c>
      <c r="R51" s="36">
        <v>1</v>
      </c>
      <c r="S51" s="36">
        <v>0</v>
      </c>
      <c r="T51" s="36">
        <v>1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1</v>
      </c>
      <c r="AA51" s="36">
        <v>0</v>
      </c>
      <c r="AB51" s="36">
        <v>0</v>
      </c>
      <c r="AC51" s="36">
        <v>0</v>
      </c>
      <c r="AD51" s="36">
        <v>1</v>
      </c>
      <c r="AE51" s="36">
        <v>0</v>
      </c>
      <c r="AF51" s="36">
        <v>0</v>
      </c>
      <c r="AG51" s="36">
        <v>0</v>
      </c>
      <c r="AH51" s="36">
        <v>0</v>
      </c>
      <c r="AI51" s="37">
        <f t="shared" si="2"/>
        <v>10</v>
      </c>
      <c r="AJ51" s="38">
        <f t="shared" si="3"/>
        <v>1</v>
      </c>
      <c r="AK51" s="39">
        <f t="shared" si="4"/>
        <v>10</v>
      </c>
      <c r="AL51" s="69" t="s">
        <v>2465</v>
      </c>
      <c r="AO51" s="2">
        <f t="shared" si="5"/>
        <v>10</v>
      </c>
      <c r="AP51" s="2">
        <f t="shared" si="6"/>
        <v>3.6669999999999998</v>
      </c>
      <c r="AS51">
        <v>0</v>
      </c>
      <c r="AT51">
        <v>2.6669999999999998</v>
      </c>
      <c r="AW51" s="93">
        <f t="shared" si="7"/>
        <v>0</v>
      </c>
      <c r="AX51">
        <f t="shared" si="8"/>
        <v>2.6669999999999998</v>
      </c>
    </row>
    <row r="52" spans="2:50">
      <c r="B52" s="35" t="s">
        <v>1553</v>
      </c>
      <c r="C52" s="35" t="s">
        <v>1554</v>
      </c>
      <c r="D52" s="35">
        <v>39180</v>
      </c>
      <c r="E52" s="57">
        <v>0</v>
      </c>
      <c r="F52" s="67">
        <v>0</v>
      </c>
      <c r="G52" s="67">
        <v>0</v>
      </c>
      <c r="H52" s="67">
        <v>0</v>
      </c>
      <c r="I52" s="67">
        <v>0</v>
      </c>
      <c r="J52" s="36">
        <v>0</v>
      </c>
      <c r="K52" s="36">
        <v>1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1</v>
      </c>
      <c r="AF52" s="36">
        <v>0</v>
      </c>
      <c r="AG52" s="36">
        <v>0</v>
      </c>
      <c r="AH52" s="36">
        <v>0</v>
      </c>
      <c r="AI52" s="37">
        <f t="shared" si="2"/>
        <v>2</v>
      </c>
      <c r="AJ52" s="38">
        <f t="shared" si="3"/>
        <v>1</v>
      </c>
      <c r="AK52" s="39">
        <f t="shared" si="4"/>
        <v>2</v>
      </c>
      <c r="AL52" s="69" t="s">
        <v>2466</v>
      </c>
      <c r="AO52" s="2">
        <f t="shared" si="5"/>
        <v>2</v>
      </c>
      <c r="AP52" s="2">
        <f t="shared" si="6"/>
        <v>3.3330000000000002</v>
      </c>
      <c r="AS52">
        <v>0</v>
      </c>
      <c r="AT52">
        <v>2.6669999999999998</v>
      </c>
      <c r="AW52" s="93">
        <f t="shared" si="7"/>
        <v>0</v>
      </c>
      <c r="AX52">
        <f t="shared" si="8"/>
        <v>2.6669999999999998</v>
      </c>
    </row>
    <row r="53" spans="2:50">
      <c r="B53" s="35" t="s">
        <v>2175</v>
      </c>
      <c r="C53" s="35" t="s">
        <v>2176</v>
      </c>
      <c r="D53" s="35">
        <v>39180</v>
      </c>
      <c r="E53" s="57">
        <v>0</v>
      </c>
      <c r="F53" s="67">
        <v>1</v>
      </c>
      <c r="G53" s="67">
        <v>0</v>
      </c>
      <c r="H53" s="67">
        <v>1</v>
      </c>
      <c r="I53" s="67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7">
        <f t="shared" si="2"/>
        <v>2</v>
      </c>
      <c r="AJ53" s="38">
        <f t="shared" si="3"/>
        <v>1</v>
      </c>
      <c r="AK53" s="39">
        <f t="shared" si="4"/>
        <v>2</v>
      </c>
      <c r="AL53" s="69" t="s">
        <v>2468</v>
      </c>
      <c r="AO53" s="2">
        <f t="shared" si="5"/>
        <v>2</v>
      </c>
      <c r="AP53" s="2">
        <f t="shared" si="6"/>
        <v>3</v>
      </c>
      <c r="AS53">
        <v>0</v>
      </c>
      <c r="AT53">
        <v>3</v>
      </c>
      <c r="AW53" s="93">
        <f t="shared" si="7"/>
        <v>0</v>
      </c>
      <c r="AX53">
        <f t="shared" si="8"/>
        <v>3</v>
      </c>
    </row>
    <row r="54" spans="2:50">
      <c r="B54" s="35" t="s">
        <v>2177</v>
      </c>
      <c r="C54" s="35" t="s">
        <v>2178</v>
      </c>
      <c r="D54" s="35">
        <v>39180</v>
      </c>
      <c r="E54" s="57">
        <v>0</v>
      </c>
      <c r="F54" s="67">
        <v>0</v>
      </c>
      <c r="G54" s="67">
        <v>0</v>
      </c>
      <c r="H54" s="67">
        <v>0</v>
      </c>
      <c r="I54" s="67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7">
        <f t="shared" si="2"/>
        <v>0</v>
      </c>
      <c r="AJ54" s="38">
        <f t="shared" si="3"/>
        <v>0</v>
      </c>
      <c r="AK54" s="39">
        <f t="shared" si="4"/>
        <v>0</v>
      </c>
      <c r="AL54" s="69" t="s">
        <v>2468</v>
      </c>
      <c r="AO54" s="2">
        <f t="shared" si="5"/>
        <v>0</v>
      </c>
      <c r="AP54" s="2">
        <f t="shared" si="6"/>
        <v>3</v>
      </c>
      <c r="AS54">
        <v>0</v>
      </c>
      <c r="AT54">
        <v>3</v>
      </c>
      <c r="AW54" s="93">
        <f t="shared" si="7"/>
        <v>0</v>
      </c>
      <c r="AX54">
        <f t="shared" si="8"/>
        <v>3</v>
      </c>
    </row>
    <row r="55" spans="2:50">
      <c r="B55" s="35" t="s">
        <v>1555</v>
      </c>
      <c r="C55" s="35" t="s">
        <v>1556</v>
      </c>
      <c r="D55" s="35">
        <v>39180</v>
      </c>
      <c r="E55" s="57">
        <v>0</v>
      </c>
      <c r="F55" s="67">
        <v>0</v>
      </c>
      <c r="G55" s="67">
        <v>1</v>
      </c>
      <c r="H55" s="67">
        <v>0</v>
      </c>
      <c r="I55" s="67">
        <v>1</v>
      </c>
      <c r="J55" s="36">
        <v>0</v>
      </c>
      <c r="K55" s="36">
        <v>1</v>
      </c>
      <c r="L55" s="36">
        <v>0</v>
      </c>
      <c r="M55" s="36">
        <v>1</v>
      </c>
      <c r="N55" s="36">
        <v>0</v>
      </c>
      <c r="O55" s="36">
        <v>1</v>
      </c>
      <c r="P55" s="36">
        <v>0</v>
      </c>
      <c r="Q55" s="36">
        <v>1</v>
      </c>
      <c r="R55" s="36">
        <v>0</v>
      </c>
      <c r="S55" s="36">
        <v>1</v>
      </c>
      <c r="T55" s="36">
        <v>0</v>
      </c>
      <c r="U55" s="36">
        <v>0</v>
      </c>
      <c r="V55" s="36">
        <v>0</v>
      </c>
      <c r="W55" s="36">
        <v>1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7">
        <f t="shared" si="2"/>
        <v>8</v>
      </c>
      <c r="AJ55" s="38">
        <f t="shared" si="3"/>
        <v>1</v>
      </c>
      <c r="AK55" s="39">
        <f t="shared" si="4"/>
        <v>8</v>
      </c>
      <c r="AL55" s="69" t="s">
        <v>2465</v>
      </c>
      <c r="AO55" s="2">
        <f t="shared" si="5"/>
        <v>8</v>
      </c>
      <c r="AP55" s="2">
        <f t="shared" si="6"/>
        <v>3.6669999999999998</v>
      </c>
      <c r="AS55">
        <v>0</v>
      </c>
      <c r="AT55">
        <v>3</v>
      </c>
      <c r="AW55" s="93">
        <f t="shared" si="7"/>
        <v>0</v>
      </c>
      <c r="AX55">
        <f t="shared" si="8"/>
        <v>3</v>
      </c>
    </row>
    <row r="56" spans="2:50">
      <c r="B56" s="35" t="s">
        <v>1557</v>
      </c>
      <c r="C56" s="35" t="s">
        <v>1558</v>
      </c>
      <c r="D56" s="35">
        <v>39180</v>
      </c>
      <c r="E56" s="57">
        <v>0</v>
      </c>
      <c r="F56" s="67">
        <v>0</v>
      </c>
      <c r="G56" s="67">
        <v>0</v>
      </c>
      <c r="H56" s="67">
        <v>0</v>
      </c>
      <c r="I56" s="67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7">
        <f t="shared" si="2"/>
        <v>0</v>
      </c>
      <c r="AJ56" s="38">
        <f t="shared" si="3"/>
        <v>0</v>
      </c>
      <c r="AK56" s="39">
        <f t="shared" si="4"/>
        <v>0</v>
      </c>
      <c r="AL56" s="69" t="s">
        <v>2465</v>
      </c>
      <c r="AO56" s="2">
        <f t="shared" si="5"/>
        <v>0</v>
      </c>
      <c r="AP56" s="2">
        <f t="shared" si="6"/>
        <v>3.6669999999999998</v>
      </c>
      <c r="AS56">
        <v>0</v>
      </c>
      <c r="AT56">
        <v>3</v>
      </c>
      <c r="AW56" s="93">
        <f t="shared" si="7"/>
        <v>0</v>
      </c>
      <c r="AX56">
        <f t="shared" si="8"/>
        <v>3</v>
      </c>
    </row>
    <row r="57" spans="2:50">
      <c r="B57" s="35" t="s">
        <v>2179</v>
      </c>
      <c r="C57" s="35" t="s">
        <v>2180</v>
      </c>
      <c r="D57" s="35">
        <v>39180</v>
      </c>
      <c r="E57" s="57">
        <v>0</v>
      </c>
      <c r="F57" s="67">
        <v>0</v>
      </c>
      <c r="G57" s="67">
        <v>0</v>
      </c>
      <c r="H57" s="67">
        <v>0</v>
      </c>
      <c r="I57" s="67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7">
        <f t="shared" si="2"/>
        <v>0</v>
      </c>
      <c r="AJ57" s="38">
        <f t="shared" si="3"/>
        <v>0</v>
      </c>
      <c r="AK57" s="39">
        <f t="shared" si="4"/>
        <v>0</v>
      </c>
      <c r="AL57" s="69" t="s">
        <v>2468</v>
      </c>
      <c r="AO57" s="2">
        <f t="shared" si="5"/>
        <v>0</v>
      </c>
      <c r="AP57" s="2">
        <f t="shared" si="6"/>
        <v>3</v>
      </c>
      <c r="AS57">
        <v>0</v>
      </c>
      <c r="AT57">
        <v>3</v>
      </c>
      <c r="AW57" s="93">
        <f t="shared" si="7"/>
        <v>0</v>
      </c>
      <c r="AX57">
        <f t="shared" si="8"/>
        <v>3</v>
      </c>
    </row>
    <row r="58" spans="2:50">
      <c r="B58" s="35" t="s">
        <v>1559</v>
      </c>
      <c r="C58" s="35" t="s">
        <v>1560</v>
      </c>
      <c r="D58" s="35">
        <v>39180</v>
      </c>
      <c r="E58" s="57">
        <v>0</v>
      </c>
      <c r="F58" s="67">
        <v>1</v>
      </c>
      <c r="G58" s="67">
        <v>0</v>
      </c>
      <c r="H58" s="67">
        <v>1</v>
      </c>
      <c r="I58" s="67">
        <v>0</v>
      </c>
      <c r="J58" s="36">
        <v>1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1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1</v>
      </c>
      <c r="AE58" s="36">
        <v>0</v>
      </c>
      <c r="AF58" s="36">
        <v>0</v>
      </c>
      <c r="AG58" s="36">
        <v>0</v>
      </c>
      <c r="AH58" s="36">
        <v>0</v>
      </c>
      <c r="AI58" s="37">
        <f t="shared" si="2"/>
        <v>5</v>
      </c>
      <c r="AJ58" s="38">
        <f t="shared" si="3"/>
        <v>1</v>
      </c>
      <c r="AK58" s="39">
        <f t="shared" si="4"/>
        <v>5</v>
      </c>
      <c r="AL58" s="69" t="s">
        <v>2465</v>
      </c>
      <c r="AO58" s="2">
        <f t="shared" si="5"/>
        <v>5</v>
      </c>
      <c r="AP58" s="2">
        <f t="shared" si="6"/>
        <v>3.6669999999999998</v>
      </c>
      <c r="AS58">
        <v>0</v>
      </c>
      <c r="AT58">
        <v>3</v>
      </c>
      <c r="AW58" s="93">
        <f t="shared" si="7"/>
        <v>0</v>
      </c>
      <c r="AX58">
        <f t="shared" si="8"/>
        <v>3</v>
      </c>
    </row>
    <row r="59" spans="2:50">
      <c r="B59" s="35" t="s">
        <v>2181</v>
      </c>
      <c r="C59" s="35" t="s">
        <v>2182</v>
      </c>
      <c r="D59" s="35">
        <v>39180</v>
      </c>
      <c r="E59" s="57">
        <v>0</v>
      </c>
      <c r="F59" s="67">
        <v>0</v>
      </c>
      <c r="G59" s="67">
        <v>1</v>
      </c>
      <c r="H59" s="67">
        <v>0</v>
      </c>
      <c r="I59" s="67">
        <v>1</v>
      </c>
      <c r="J59" s="36">
        <v>1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1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7">
        <f t="shared" si="2"/>
        <v>4</v>
      </c>
      <c r="AJ59" s="38">
        <f t="shared" si="3"/>
        <v>1</v>
      </c>
      <c r="AK59" s="39">
        <f t="shared" si="4"/>
        <v>4</v>
      </c>
      <c r="AL59" s="69" t="s">
        <v>2464</v>
      </c>
      <c r="AO59" s="2">
        <f t="shared" si="5"/>
        <v>4</v>
      </c>
      <c r="AP59" s="2">
        <f t="shared" si="6"/>
        <v>4</v>
      </c>
      <c r="AS59">
        <v>0</v>
      </c>
      <c r="AT59">
        <v>3</v>
      </c>
      <c r="AW59" s="93">
        <f t="shared" si="7"/>
        <v>0</v>
      </c>
      <c r="AX59">
        <f t="shared" si="8"/>
        <v>3</v>
      </c>
    </row>
    <row r="60" spans="2:50">
      <c r="B60" s="35" t="s">
        <v>1561</v>
      </c>
      <c r="C60" s="35" t="s">
        <v>1562</v>
      </c>
      <c r="D60" s="35">
        <v>39180</v>
      </c>
      <c r="E60" s="57">
        <v>0</v>
      </c>
      <c r="F60" s="67">
        <v>0</v>
      </c>
      <c r="G60" s="67">
        <v>1</v>
      </c>
      <c r="H60" s="67">
        <v>0</v>
      </c>
      <c r="I60" s="67">
        <v>1</v>
      </c>
      <c r="J60" s="36">
        <v>1</v>
      </c>
      <c r="K60" s="36">
        <v>0</v>
      </c>
      <c r="L60" s="36">
        <v>1</v>
      </c>
      <c r="M60" s="36">
        <v>0</v>
      </c>
      <c r="N60" s="36">
        <v>1</v>
      </c>
      <c r="O60" s="36">
        <v>0</v>
      </c>
      <c r="P60" s="36">
        <v>1</v>
      </c>
      <c r="Q60" s="36">
        <v>0</v>
      </c>
      <c r="R60" s="36">
        <v>1</v>
      </c>
      <c r="S60" s="36">
        <v>0</v>
      </c>
      <c r="T60" s="36">
        <v>0</v>
      </c>
      <c r="U60" s="36">
        <v>0</v>
      </c>
      <c r="V60" s="36">
        <v>1</v>
      </c>
      <c r="W60" s="36">
        <v>0</v>
      </c>
      <c r="X60" s="36">
        <v>0</v>
      </c>
      <c r="Y60" s="36">
        <v>0</v>
      </c>
      <c r="Z60" s="36">
        <v>1</v>
      </c>
      <c r="AA60" s="36">
        <v>0</v>
      </c>
      <c r="AB60" s="36">
        <v>0</v>
      </c>
      <c r="AC60" s="36">
        <v>0</v>
      </c>
      <c r="AD60" s="36">
        <v>0</v>
      </c>
      <c r="AE60" s="36">
        <v>1</v>
      </c>
      <c r="AF60" s="36">
        <v>0</v>
      </c>
      <c r="AG60" s="36">
        <v>0</v>
      </c>
      <c r="AH60" s="36">
        <v>0</v>
      </c>
      <c r="AI60" s="37">
        <f t="shared" si="2"/>
        <v>10</v>
      </c>
      <c r="AJ60" s="38">
        <f t="shared" si="3"/>
        <v>1</v>
      </c>
      <c r="AK60" s="39">
        <f t="shared" si="4"/>
        <v>10</v>
      </c>
      <c r="AL60" s="69" t="s">
        <v>2465</v>
      </c>
      <c r="AO60" s="2">
        <f t="shared" si="5"/>
        <v>10</v>
      </c>
      <c r="AP60" s="2">
        <f t="shared" si="6"/>
        <v>3.6669999999999998</v>
      </c>
      <c r="AS60">
        <v>0</v>
      </c>
      <c r="AT60">
        <v>3</v>
      </c>
      <c r="AW60" s="93">
        <f t="shared" si="7"/>
        <v>0</v>
      </c>
      <c r="AX60">
        <f t="shared" si="8"/>
        <v>3</v>
      </c>
    </row>
    <row r="61" spans="2:50">
      <c r="B61" s="35" t="s">
        <v>1563</v>
      </c>
      <c r="C61" s="35" t="s">
        <v>1564</v>
      </c>
      <c r="D61" s="35">
        <v>39180</v>
      </c>
      <c r="E61" s="57">
        <v>0</v>
      </c>
      <c r="F61" s="67">
        <v>0</v>
      </c>
      <c r="G61" s="67">
        <v>1</v>
      </c>
      <c r="H61" s="67">
        <v>0</v>
      </c>
      <c r="I61" s="67">
        <v>1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7">
        <f t="shared" si="2"/>
        <v>2</v>
      </c>
      <c r="AJ61" s="38">
        <f t="shared" si="3"/>
        <v>1</v>
      </c>
      <c r="AK61" s="39">
        <f t="shared" si="4"/>
        <v>2</v>
      </c>
      <c r="AL61" s="69" t="s">
        <v>2464</v>
      </c>
      <c r="AO61" s="2">
        <f t="shared" si="5"/>
        <v>2</v>
      </c>
      <c r="AP61" s="2">
        <f t="shared" si="6"/>
        <v>4</v>
      </c>
      <c r="AS61">
        <v>0</v>
      </c>
      <c r="AT61">
        <v>3</v>
      </c>
      <c r="AW61" s="93">
        <f t="shared" si="7"/>
        <v>0</v>
      </c>
      <c r="AX61">
        <f t="shared" si="8"/>
        <v>3</v>
      </c>
    </row>
    <row r="62" spans="2:50">
      <c r="B62" s="35" t="s">
        <v>2183</v>
      </c>
      <c r="C62" s="35" t="s">
        <v>2184</v>
      </c>
      <c r="D62" s="35">
        <v>39180</v>
      </c>
      <c r="E62" s="57">
        <v>0</v>
      </c>
      <c r="F62" s="67">
        <v>0</v>
      </c>
      <c r="G62" s="67">
        <v>0</v>
      </c>
      <c r="H62" s="67">
        <v>0</v>
      </c>
      <c r="I62" s="67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7">
        <f t="shared" si="2"/>
        <v>0</v>
      </c>
      <c r="AJ62" s="38">
        <f t="shared" si="3"/>
        <v>0</v>
      </c>
      <c r="AK62" s="39">
        <f t="shared" si="4"/>
        <v>0</v>
      </c>
      <c r="AL62" s="69" t="s">
        <v>2464</v>
      </c>
      <c r="AO62" s="2">
        <f t="shared" si="5"/>
        <v>0</v>
      </c>
      <c r="AP62" s="2">
        <f t="shared" si="6"/>
        <v>4</v>
      </c>
      <c r="AS62">
        <v>0</v>
      </c>
      <c r="AT62">
        <v>3</v>
      </c>
      <c r="AW62" s="93">
        <f t="shared" si="7"/>
        <v>0</v>
      </c>
      <c r="AX62">
        <f t="shared" si="8"/>
        <v>3</v>
      </c>
    </row>
    <row r="63" spans="2:50">
      <c r="B63" s="35" t="s">
        <v>1565</v>
      </c>
      <c r="C63" s="35" t="s">
        <v>1566</v>
      </c>
      <c r="D63" s="35">
        <v>39180</v>
      </c>
      <c r="E63" s="57">
        <v>0</v>
      </c>
      <c r="F63" s="67">
        <v>0</v>
      </c>
      <c r="G63" s="67">
        <v>1</v>
      </c>
      <c r="H63" s="67">
        <v>0</v>
      </c>
      <c r="I63" s="67">
        <v>1</v>
      </c>
      <c r="J63" s="36">
        <v>1</v>
      </c>
      <c r="K63" s="36">
        <v>0</v>
      </c>
      <c r="L63" s="36">
        <v>0</v>
      </c>
      <c r="M63" s="36">
        <v>1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1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7">
        <f t="shared" si="2"/>
        <v>5</v>
      </c>
      <c r="AJ63" s="38">
        <f t="shared" si="3"/>
        <v>1</v>
      </c>
      <c r="AK63" s="39">
        <f t="shared" si="4"/>
        <v>5</v>
      </c>
      <c r="AL63" s="69" t="s">
        <v>2466</v>
      </c>
      <c r="AO63" s="2">
        <f t="shared" si="5"/>
        <v>5</v>
      </c>
      <c r="AP63" s="2">
        <f t="shared" si="6"/>
        <v>3.3330000000000002</v>
      </c>
      <c r="AS63">
        <v>0</v>
      </c>
      <c r="AT63">
        <v>3</v>
      </c>
      <c r="AW63" s="93">
        <f t="shared" si="7"/>
        <v>0</v>
      </c>
      <c r="AX63">
        <f t="shared" si="8"/>
        <v>3</v>
      </c>
    </row>
    <row r="64" spans="2:50">
      <c r="B64" s="35" t="s">
        <v>2185</v>
      </c>
      <c r="C64" s="35" t="s">
        <v>2186</v>
      </c>
      <c r="D64" s="35">
        <v>39180</v>
      </c>
      <c r="E64" s="57">
        <v>0</v>
      </c>
      <c r="F64" s="67">
        <v>0</v>
      </c>
      <c r="G64" s="67">
        <v>0</v>
      </c>
      <c r="H64" s="67">
        <v>0</v>
      </c>
      <c r="I64" s="67">
        <v>1</v>
      </c>
      <c r="J64" s="36">
        <v>0</v>
      </c>
      <c r="K64" s="36">
        <v>0</v>
      </c>
      <c r="L64" s="36">
        <v>0</v>
      </c>
      <c r="M64" s="36">
        <v>1</v>
      </c>
      <c r="N64" s="36">
        <v>0</v>
      </c>
      <c r="O64" s="36">
        <v>0</v>
      </c>
      <c r="P64" s="36">
        <v>0</v>
      </c>
      <c r="Q64" s="36">
        <v>1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7">
        <f t="shared" si="2"/>
        <v>3</v>
      </c>
      <c r="AJ64" s="38">
        <f t="shared" si="3"/>
        <v>1</v>
      </c>
      <c r="AK64" s="39">
        <f t="shared" si="4"/>
        <v>3</v>
      </c>
      <c r="AL64" s="69" t="s">
        <v>2466</v>
      </c>
      <c r="AO64" s="2">
        <f t="shared" si="5"/>
        <v>3</v>
      </c>
      <c r="AP64" s="2">
        <f t="shared" si="6"/>
        <v>3.3330000000000002</v>
      </c>
      <c r="AS64">
        <v>0</v>
      </c>
      <c r="AT64">
        <v>3</v>
      </c>
      <c r="AW64" s="93">
        <f t="shared" si="7"/>
        <v>0</v>
      </c>
      <c r="AX64">
        <f t="shared" si="8"/>
        <v>3</v>
      </c>
    </row>
    <row r="65" spans="2:50">
      <c r="B65" s="35" t="s">
        <v>2187</v>
      </c>
      <c r="C65" s="35" t="s">
        <v>2188</v>
      </c>
      <c r="D65" s="35">
        <v>39180</v>
      </c>
      <c r="E65" s="57">
        <v>0</v>
      </c>
      <c r="F65" s="67">
        <v>0</v>
      </c>
      <c r="G65" s="67">
        <v>0</v>
      </c>
      <c r="H65" s="67">
        <v>0</v>
      </c>
      <c r="I65" s="67">
        <v>1</v>
      </c>
      <c r="J65" s="36">
        <v>0</v>
      </c>
      <c r="K65" s="36">
        <v>1</v>
      </c>
      <c r="L65" s="36">
        <v>0</v>
      </c>
      <c r="M65" s="36">
        <v>1</v>
      </c>
      <c r="N65" s="36">
        <v>0</v>
      </c>
      <c r="O65" s="36">
        <v>0</v>
      </c>
      <c r="P65" s="36">
        <v>0</v>
      </c>
      <c r="Q65" s="36">
        <v>0</v>
      </c>
      <c r="R65" s="36">
        <v>1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7">
        <f t="shared" si="2"/>
        <v>4</v>
      </c>
      <c r="AJ65" s="38">
        <f t="shared" si="3"/>
        <v>1</v>
      </c>
      <c r="AK65" s="39">
        <f t="shared" si="4"/>
        <v>4</v>
      </c>
      <c r="AL65" s="69" t="s">
        <v>2471</v>
      </c>
      <c r="AO65" s="2">
        <f t="shared" si="5"/>
        <v>4</v>
      </c>
      <c r="AP65" s="2">
        <f t="shared" si="6"/>
        <v>1</v>
      </c>
      <c r="AS65">
        <v>0</v>
      </c>
      <c r="AT65">
        <v>3</v>
      </c>
      <c r="AW65" s="93">
        <f t="shared" si="7"/>
        <v>0</v>
      </c>
      <c r="AX65">
        <f t="shared" si="8"/>
        <v>3</v>
      </c>
    </row>
    <row r="66" spans="2:50">
      <c r="B66" s="35" t="s">
        <v>2189</v>
      </c>
      <c r="C66" s="35" t="s">
        <v>2190</v>
      </c>
      <c r="D66" s="35">
        <v>39180</v>
      </c>
      <c r="E66" s="57">
        <v>0</v>
      </c>
      <c r="F66" s="67">
        <v>0</v>
      </c>
      <c r="G66" s="67">
        <v>1</v>
      </c>
      <c r="H66" s="67">
        <v>0</v>
      </c>
      <c r="I66" s="67">
        <v>1</v>
      </c>
      <c r="J66" s="36">
        <v>0</v>
      </c>
      <c r="K66" s="36">
        <v>1</v>
      </c>
      <c r="L66" s="36">
        <v>0</v>
      </c>
      <c r="M66" s="36">
        <v>1</v>
      </c>
      <c r="N66" s="36">
        <v>0</v>
      </c>
      <c r="O66" s="36">
        <v>1</v>
      </c>
      <c r="P66" s="36">
        <v>0</v>
      </c>
      <c r="Q66" s="36">
        <v>1</v>
      </c>
      <c r="R66" s="36">
        <v>0</v>
      </c>
      <c r="S66" s="36">
        <v>1</v>
      </c>
      <c r="T66" s="36">
        <v>0</v>
      </c>
      <c r="U66" s="36">
        <v>1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1</v>
      </c>
      <c r="AF66" s="36">
        <v>0</v>
      </c>
      <c r="AG66" s="36">
        <v>0</v>
      </c>
      <c r="AH66" s="36">
        <v>0</v>
      </c>
      <c r="AI66" s="37">
        <f t="shared" si="2"/>
        <v>9</v>
      </c>
      <c r="AJ66" s="38">
        <f t="shared" si="3"/>
        <v>1</v>
      </c>
      <c r="AK66" s="39">
        <f t="shared" si="4"/>
        <v>9</v>
      </c>
      <c r="AL66" s="69" t="s">
        <v>2465</v>
      </c>
      <c r="AO66" s="2">
        <f t="shared" si="5"/>
        <v>9</v>
      </c>
      <c r="AP66" s="2">
        <f t="shared" si="6"/>
        <v>3.6669999999999998</v>
      </c>
      <c r="AS66">
        <v>0</v>
      </c>
      <c r="AT66">
        <v>3</v>
      </c>
      <c r="AW66" s="93">
        <f t="shared" si="7"/>
        <v>0</v>
      </c>
      <c r="AX66">
        <f t="shared" si="8"/>
        <v>3</v>
      </c>
    </row>
    <row r="67" spans="2:50">
      <c r="B67" s="35" t="s">
        <v>1567</v>
      </c>
      <c r="C67" s="35" t="s">
        <v>1568</v>
      </c>
      <c r="D67" s="35">
        <v>39180</v>
      </c>
      <c r="E67" s="57">
        <v>0</v>
      </c>
      <c r="F67" s="67">
        <v>0</v>
      </c>
      <c r="G67" s="67">
        <v>1</v>
      </c>
      <c r="H67" s="67">
        <v>0</v>
      </c>
      <c r="I67" s="67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7">
        <f t="shared" si="2"/>
        <v>1</v>
      </c>
      <c r="AJ67" s="38">
        <f t="shared" si="3"/>
        <v>1</v>
      </c>
      <c r="AK67" s="39">
        <f t="shared" si="4"/>
        <v>1</v>
      </c>
      <c r="AL67" s="69" t="s">
        <v>2467</v>
      </c>
      <c r="AO67" s="2">
        <f t="shared" si="5"/>
        <v>1</v>
      </c>
      <c r="AP67" s="2">
        <f t="shared" si="6"/>
        <v>2.6669999999999998</v>
      </c>
      <c r="AS67">
        <v>0</v>
      </c>
      <c r="AT67">
        <v>3</v>
      </c>
      <c r="AW67" s="93">
        <f t="shared" si="7"/>
        <v>0</v>
      </c>
      <c r="AX67">
        <f t="shared" si="8"/>
        <v>3</v>
      </c>
    </row>
    <row r="68" spans="2:50">
      <c r="B68" s="35" t="s">
        <v>1569</v>
      </c>
      <c r="C68" s="35" t="s">
        <v>1570</v>
      </c>
      <c r="D68" s="35">
        <v>39180</v>
      </c>
      <c r="E68" s="57">
        <v>0</v>
      </c>
      <c r="F68" s="67">
        <v>1</v>
      </c>
      <c r="G68" s="67">
        <v>0</v>
      </c>
      <c r="H68" s="67">
        <v>1</v>
      </c>
      <c r="I68" s="67">
        <v>0</v>
      </c>
      <c r="J68" s="36">
        <v>1</v>
      </c>
      <c r="K68" s="36">
        <v>0</v>
      </c>
      <c r="L68" s="36">
        <v>1</v>
      </c>
      <c r="M68" s="36">
        <v>0</v>
      </c>
      <c r="N68" s="36">
        <v>1</v>
      </c>
      <c r="O68" s="36">
        <v>0</v>
      </c>
      <c r="P68" s="36">
        <v>1</v>
      </c>
      <c r="Q68" s="36">
        <v>0</v>
      </c>
      <c r="R68" s="36">
        <v>1</v>
      </c>
      <c r="S68" s="36">
        <v>0</v>
      </c>
      <c r="T68" s="36">
        <v>1</v>
      </c>
      <c r="U68" s="36">
        <v>0</v>
      </c>
      <c r="V68" s="36">
        <v>1</v>
      </c>
      <c r="W68" s="36">
        <v>0</v>
      </c>
      <c r="X68" s="36">
        <v>0</v>
      </c>
      <c r="Y68" s="36">
        <v>0</v>
      </c>
      <c r="Z68" s="36">
        <v>1</v>
      </c>
      <c r="AA68" s="36">
        <v>0</v>
      </c>
      <c r="AB68" s="36">
        <v>0</v>
      </c>
      <c r="AC68" s="36">
        <v>0</v>
      </c>
      <c r="AD68" s="36">
        <v>1</v>
      </c>
      <c r="AE68" s="36">
        <v>0</v>
      </c>
      <c r="AF68" s="36">
        <v>0</v>
      </c>
      <c r="AG68" s="36">
        <v>0</v>
      </c>
      <c r="AH68" s="36">
        <v>0</v>
      </c>
      <c r="AI68" s="37">
        <f t="shared" si="2"/>
        <v>11</v>
      </c>
      <c r="AJ68" s="38">
        <f t="shared" si="3"/>
        <v>1</v>
      </c>
      <c r="AK68" s="39">
        <f t="shared" si="4"/>
        <v>11</v>
      </c>
      <c r="AL68" s="69" t="s">
        <v>2464</v>
      </c>
      <c r="AO68" s="2">
        <f t="shared" si="5"/>
        <v>11</v>
      </c>
      <c r="AP68" s="2">
        <f t="shared" si="6"/>
        <v>4</v>
      </c>
      <c r="AS68">
        <v>0</v>
      </c>
      <c r="AT68">
        <v>3</v>
      </c>
      <c r="AW68" s="93">
        <f t="shared" si="7"/>
        <v>0</v>
      </c>
      <c r="AX68">
        <f t="shared" si="8"/>
        <v>3</v>
      </c>
    </row>
    <row r="69" spans="2:50">
      <c r="B69" s="35" t="s">
        <v>2191</v>
      </c>
      <c r="C69" s="35" t="s">
        <v>2192</v>
      </c>
      <c r="D69" s="35">
        <v>39180</v>
      </c>
      <c r="E69" s="57">
        <v>0</v>
      </c>
      <c r="F69" s="67">
        <v>0</v>
      </c>
      <c r="G69" s="67">
        <v>1</v>
      </c>
      <c r="H69" s="67">
        <v>0</v>
      </c>
      <c r="I69" s="67">
        <v>1</v>
      </c>
      <c r="J69" s="36">
        <v>0</v>
      </c>
      <c r="K69" s="36">
        <v>1</v>
      </c>
      <c r="L69" s="36">
        <v>0</v>
      </c>
      <c r="M69" s="36">
        <v>1</v>
      </c>
      <c r="N69" s="36">
        <v>0</v>
      </c>
      <c r="O69" s="36">
        <v>1</v>
      </c>
      <c r="P69" s="36">
        <v>0</v>
      </c>
      <c r="Q69" s="36">
        <v>1</v>
      </c>
      <c r="R69" s="36">
        <v>0</v>
      </c>
      <c r="S69" s="36">
        <v>1</v>
      </c>
      <c r="T69" s="36">
        <v>0</v>
      </c>
      <c r="U69" s="36">
        <v>1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1</v>
      </c>
      <c r="AB69" s="36">
        <v>0</v>
      </c>
      <c r="AC69" s="36">
        <v>0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7">
        <f t="shared" si="2"/>
        <v>9</v>
      </c>
      <c r="AJ69" s="38">
        <f t="shared" si="3"/>
        <v>1</v>
      </c>
      <c r="AK69" s="39">
        <f t="shared" si="4"/>
        <v>9</v>
      </c>
      <c r="AL69" s="69" t="s">
        <v>2465</v>
      </c>
      <c r="AO69" s="2">
        <f t="shared" si="5"/>
        <v>9</v>
      </c>
      <c r="AP69" s="2">
        <f t="shared" si="6"/>
        <v>3.6669999999999998</v>
      </c>
      <c r="AS69">
        <v>0</v>
      </c>
      <c r="AT69">
        <v>3</v>
      </c>
      <c r="AW69" s="93">
        <f t="shared" si="7"/>
        <v>0</v>
      </c>
      <c r="AX69">
        <f t="shared" si="8"/>
        <v>3</v>
      </c>
    </row>
    <row r="70" spans="2:50">
      <c r="B70" s="35" t="s">
        <v>2193</v>
      </c>
      <c r="C70" s="35" t="s">
        <v>2194</v>
      </c>
      <c r="D70" s="35">
        <v>39180</v>
      </c>
      <c r="E70" s="57">
        <v>0</v>
      </c>
      <c r="F70" s="67">
        <v>0</v>
      </c>
      <c r="G70" s="67">
        <v>0</v>
      </c>
      <c r="H70" s="67">
        <v>0</v>
      </c>
      <c r="I70" s="67">
        <v>1</v>
      </c>
      <c r="J70" s="36">
        <v>0</v>
      </c>
      <c r="K70" s="36">
        <v>1</v>
      </c>
      <c r="L70" s="36">
        <v>0</v>
      </c>
      <c r="M70" s="36">
        <v>1</v>
      </c>
      <c r="N70" s="36">
        <v>0</v>
      </c>
      <c r="O70" s="36">
        <v>0</v>
      </c>
      <c r="P70" s="36">
        <v>0</v>
      </c>
      <c r="Q70" s="36">
        <v>1</v>
      </c>
      <c r="R70" s="36">
        <v>0</v>
      </c>
      <c r="S70" s="36">
        <v>0</v>
      </c>
      <c r="T70" s="36">
        <v>0</v>
      </c>
      <c r="U70" s="36">
        <v>1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7">
        <f t="shared" si="2"/>
        <v>5</v>
      </c>
      <c r="AJ70" s="38">
        <f t="shared" si="3"/>
        <v>1</v>
      </c>
      <c r="AK70" s="39">
        <f t="shared" si="4"/>
        <v>5</v>
      </c>
      <c r="AL70" s="69" t="s">
        <v>2465</v>
      </c>
      <c r="AO70" s="2">
        <f t="shared" si="5"/>
        <v>5</v>
      </c>
      <c r="AP70" s="2">
        <f t="shared" si="6"/>
        <v>3.6669999999999998</v>
      </c>
      <c r="AS70">
        <v>0</v>
      </c>
      <c r="AT70">
        <v>3.3330000000000002</v>
      </c>
      <c r="AW70" s="93">
        <f t="shared" si="7"/>
        <v>0</v>
      </c>
      <c r="AX70">
        <f t="shared" si="8"/>
        <v>3.3330000000000002</v>
      </c>
    </row>
    <row r="71" spans="2:50">
      <c r="B71" s="35" t="s">
        <v>1571</v>
      </c>
      <c r="C71" s="35" t="s">
        <v>1572</v>
      </c>
      <c r="D71" s="35">
        <v>39180</v>
      </c>
      <c r="E71" s="57">
        <v>0</v>
      </c>
      <c r="F71" s="67">
        <v>0</v>
      </c>
      <c r="G71" s="67">
        <v>0</v>
      </c>
      <c r="H71" s="67">
        <v>0</v>
      </c>
      <c r="I71" s="67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7">
        <f t="shared" si="2"/>
        <v>0</v>
      </c>
      <c r="AJ71" s="38">
        <f t="shared" si="3"/>
        <v>0</v>
      </c>
      <c r="AK71" s="39">
        <f t="shared" si="4"/>
        <v>0</v>
      </c>
      <c r="AL71" s="69" t="s">
        <v>2467</v>
      </c>
      <c r="AO71" s="2">
        <f t="shared" si="5"/>
        <v>0</v>
      </c>
      <c r="AP71" s="2">
        <f t="shared" si="6"/>
        <v>2.6669999999999998</v>
      </c>
      <c r="AS71">
        <v>0</v>
      </c>
      <c r="AT71">
        <v>3.3330000000000002</v>
      </c>
      <c r="AW71" s="93">
        <f t="shared" si="7"/>
        <v>0</v>
      </c>
      <c r="AX71">
        <f t="shared" si="8"/>
        <v>3.3330000000000002</v>
      </c>
    </row>
    <row r="72" spans="2:50">
      <c r="B72" s="35" t="s">
        <v>2195</v>
      </c>
      <c r="C72" s="35" t="s">
        <v>2196</v>
      </c>
      <c r="D72" s="35">
        <v>39180</v>
      </c>
      <c r="E72" s="57">
        <v>0</v>
      </c>
      <c r="F72" s="67">
        <v>1</v>
      </c>
      <c r="G72" s="67">
        <v>0</v>
      </c>
      <c r="H72" s="67">
        <v>1</v>
      </c>
      <c r="I72" s="67">
        <v>0</v>
      </c>
      <c r="J72" s="36">
        <v>1</v>
      </c>
      <c r="K72" s="36">
        <v>0</v>
      </c>
      <c r="L72" s="36">
        <v>1</v>
      </c>
      <c r="M72" s="36">
        <v>0</v>
      </c>
      <c r="N72" s="36">
        <v>1</v>
      </c>
      <c r="O72" s="36">
        <v>0</v>
      </c>
      <c r="P72" s="36">
        <v>1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1</v>
      </c>
      <c r="W72" s="36">
        <v>0</v>
      </c>
      <c r="X72" s="36">
        <v>0</v>
      </c>
      <c r="Y72" s="36">
        <v>0</v>
      </c>
      <c r="Z72" s="36">
        <v>1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36">
        <v>0</v>
      </c>
      <c r="AG72" s="36">
        <v>0</v>
      </c>
      <c r="AH72" s="36">
        <v>0</v>
      </c>
      <c r="AI72" s="37">
        <f t="shared" si="2"/>
        <v>9</v>
      </c>
      <c r="AJ72" s="38">
        <f t="shared" si="3"/>
        <v>1</v>
      </c>
      <c r="AK72" s="39">
        <f t="shared" si="4"/>
        <v>9</v>
      </c>
      <c r="AL72" s="69" t="s">
        <v>2465</v>
      </c>
      <c r="AO72" s="2">
        <f t="shared" si="5"/>
        <v>9</v>
      </c>
      <c r="AP72" s="2">
        <f t="shared" si="6"/>
        <v>3.6669999999999998</v>
      </c>
      <c r="AS72">
        <v>0</v>
      </c>
      <c r="AT72">
        <v>3.3330000000000002</v>
      </c>
      <c r="AW72" s="93">
        <f t="shared" si="7"/>
        <v>0</v>
      </c>
      <c r="AX72">
        <f t="shared" si="8"/>
        <v>3.3330000000000002</v>
      </c>
    </row>
    <row r="73" spans="2:50">
      <c r="B73" s="35" t="s">
        <v>1573</v>
      </c>
      <c r="C73" s="35" t="s">
        <v>1574</v>
      </c>
      <c r="D73" s="35">
        <v>39180</v>
      </c>
      <c r="E73" s="57">
        <v>0</v>
      </c>
      <c r="F73" s="67">
        <v>0</v>
      </c>
      <c r="G73" s="67">
        <v>1</v>
      </c>
      <c r="H73" s="67">
        <v>0</v>
      </c>
      <c r="I73" s="67">
        <v>1</v>
      </c>
      <c r="J73" s="36">
        <v>0</v>
      </c>
      <c r="K73" s="36">
        <v>1</v>
      </c>
      <c r="L73" s="36">
        <v>0</v>
      </c>
      <c r="M73" s="36">
        <v>1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7">
        <f t="shared" si="2"/>
        <v>4</v>
      </c>
      <c r="AJ73" s="38">
        <f t="shared" si="3"/>
        <v>1</v>
      </c>
      <c r="AK73" s="39">
        <f t="shared" si="4"/>
        <v>4</v>
      </c>
      <c r="AL73" s="69" t="s">
        <v>2465</v>
      </c>
      <c r="AO73" s="2">
        <f t="shared" si="5"/>
        <v>4</v>
      </c>
      <c r="AP73" s="2">
        <f t="shared" si="6"/>
        <v>3.6669999999999998</v>
      </c>
      <c r="AS73">
        <v>0</v>
      </c>
      <c r="AT73">
        <v>3.3330000000000002</v>
      </c>
      <c r="AW73" s="93">
        <f t="shared" si="7"/>
        <v>0</v>
      </c>
      <c r="AX73">
        <f t="shared" si="8"/>
        <v>3.3330000000000002</v>
      </c>
    </row>
    <row r="74" spans="2:50">
      <c r="B74" s="35" t="s">
        <v>2197</v>
      </c>
      <c r="C74" s="35" t="s">
        <v>2198</v>
      </c>
      <c r="D74" s="35">
        <v>39180</v>
      </c>
      <c r="E74" s="57">
        <v>0</v>
      </c>
      <c r="F74" s="67">
        <v>1</v>
      </c>
      <c r="G74" s="67">
        <v>0</v>
      </c>
      <c r="H74" s="67">
        <v>0</v>
      </c>
      <c r="I74" s="67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7">
        <f t="shared" si="2"/>
        <v>1</v>
      </c>
      <c r="AJ74" s="38">
        <f t="shared" si="3"/>
        <v>1</v>
      </c>
      <c r="AK74" s="39">
        <f t="shared" si="4"/>
        <v>1</v>
      </c>
      <c r="AL74" s="69" t="s">
        <v>2467</v>
      </c>
      <c r="AO74" s="2">
        <f t="shared" si="5"/>
        <v>1</v>
      </c>
      <c r="AP74" s="2">
        <f t="shared" si="6"/>
        <v>2.6669999999999998</v>
      </c>
      <c r="AS74">
        <v>0</v>
      </c>
      <c r="AT74">
        <v>3.3330000000000002</v>
      </c>
      <c r="AW74" s="93">
        <f t="shared" si="7"/>
        <v>0</v>
      </c>
      <c r="AX74">
        <f t="shared" si="8"/>
        <v>3.3330000000000002</v>
      </c>
    </row>
    <row r="75" spans="2:50">
      <c r="B75" s="35" t="s">
        <v>1575</v>
      </c>
      <c r="C75" s="35" t="s">
        <v>1576</v>
      </c>
      <c r="D75" s="35">
        <v>39180</v>
      </c>
      <c r="E75" s="57">
        <v>0</v>
      </c>
      <c r="F75" s="67">
        <v>0</v>
      </c>
      <c r="G75" s="67">
        <v>0</v>
      </c>
      <c r="H75" s="67">
        <v>0</v>
      </c>
      <c r="I75" s="67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7">
        <f t="shared" si="2"/>
        <v>0</v>
      </c>
      <c r="AJ75" s="38">
        <f t="shared" si="3"/>
        <v>0</v>
      </c>
      <c r="AK75" s="39">
        <f t="shared" si="4"/>
        <v>0</v>
      </c>
      <c r="AL75" s="69" t="s">
        <v>2467</v>
      </c>
      <c r="AO75" s="2">
        <f t="shared" si="5"/>
        <v>0</v>
      </c>
      <c r="AP75" s="2">
        <f t="shared" si="6"/>
        <v>2.6669999999999998</v>
      </c>
      <c r="AS75">
        <v>0</v>
      </c>
      <c r="AT75">
        <v>3.3330000000000002</v>
      </c>
      <c r="AW75" s="93">
        <f t="shared" si="7"/>
        <v>0</v>
      </c>
      <c r="AX75">
        <f t="shared" si="8"/>
        <v>3.3330000000000002</v>
      </c>
    </row>
    <row r="76" spans="2:50">
      <c r="B76" s="35" t="s">
        <v>2199</v>
      </c>
      <c r="C76" s="35" t="s">
        <v>2200</v>
      </c>
      <c r="D76" s="35">
        <v>39180</v>
      </c>
      <c r="E76" s="57">
        <v>0</v>
      </c>
      <c r="F76" s="67">
        <v>0</v>
      </c>
      <c r="G76" s="67">
        <v>1</v>
      </c>
      <c r="H76" s="67">
        <v>0</v>
      </c>
      <c r="I76" s="67">
        <v>1</v>
      </c>
      <c r="J76" s="36">
        <v>0</v>
      </c>
      <c r="K76" s="36">
        <v>1</v>
      </c>
      <c r="L76" s="36">
        <v>0</v>
      </c>
      <c r="M76" s="36">
        <v>1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7">
        <f t="shared" si="2"/>
        <v>4</v>
      </c>
      <c r="AJ76" s="38">
        <f t="shared" si="3"/>
        <v>1</v>
      </c>
      <c r="AK76" s="39">
        <f t="shared" si="4"/>
        <v>4</v>
      </c>
      <c r="AL76" s="69" t="s">
        <v>2466</v>
      </c>
      <c r="AO76" s="2">
        <f t="shared" si="5"/>
        <v>4</v>
      </c>
      <c r="AP76" s="2">
        <f t="shared" si="6"/>
        <v>3.3330000000000002</v>
      </c>
      <c r="AS76">
        <v>0</v>
      </c>
      <c r="AT76">
        <v>3.3330000000000002</v>
      </c>
      <c r="AW76" s="93">
        <f t="shared" si="7"/>
        <v>0</v>
      </c>
      <c r="AX76">
        <f t="shared" si="8"/>
        <v>3.3330000000000002</v>
      </c>
    </row>
    <row r="77" spans="2:50">
      <c r="B77" s="35" t="s">
        <v>773</v>
      </c>
      <c r="C77" s="35" t="s">
        <v>774</v>
      </c>
      <c r="D77" s="35">
        <v>39180</v>
      </c>
      <c r="E77" s="57">
        <v>0</v>
      </c>
      <c r="F77" s="67">
        <v>0</v>
      </c>
      <c r="G77" s="67">
        <v>0</v>
      </c>
      <c r="H77" s="67">
        <v>0</v>
      </c>
      <c r="I77" s="67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7">
        <f t="shared" si="2"/>
        <v>0</v>
      </c>
      <c r="AJ77" s="38">
        <f t="shared" si="3"/>
        <v>0</v>
      </c>
      <c r="AK77" s="39">
        <f t="shared" si="4"/>
        <v>0</v>
      </c>
      <c r="AL77" s="69" t="s">
        <v>2464</v>
      </c>
      <c r="AO77" s="2">
        <f t="shared" si="5"/>
        <v>0</v>
      </c>
      <c r="AP77" s="2">
        <f t="shared" si="6"/>
        <v>4</v>
      </c>
      <c r="AS77">
        <v>0</v>
      </c>
      <c r="AT77">
        <v>3.3330000000000002</v>
      </c>
      <c r="AW77" s="93">
        <f t="shared" si="7"/>
        <v>0</v>
      </c>
      <c r="AX77">
        <f t="shared" si="8"/>
        <v>3.3330000000000002</v>
      </c>
    </row>
    <row r="78" spans="2:50">
      <c r="B78" s="35" t="s">
        <v>2201</v>
      </c>
      <c r="C78" s="35" t="s">
        <v>2202</v>
      </c>
      <c r="D78" s="35">
        <v>39180</v>
      </c>
      <c r="E78" s="57">
        <v>0</v>
      </c>
      <c r="F78" s="67">
        <v>0</v>
      </c>
      <c r="G78" s="67">
        <v>0</v>
      </c>
      <c r="H78" s="67">
        <v>0</v>
      </c>
      <c r="I78" s="67">
        <v>1</v>
      </c>
      <c r="J78" s="36">
        <v>0</v>
      </c>
      <c r="K78" s="36">
        <v>1</v>
      </c>
      <c r="L78" s="36">
        <v>0</v>
      </c>
      <c r="M78" s="36">
        <v>1</v>
      </c>
      <c r="N78" s="36">
        <v>0</v>
      </c>
      <c r="O78" s="36">
        <v>1</v>
      </c>
      <c r="P78" s="36">
        <v>0</v>
      </c>
      <c r="Q78" s="36">
        <v>0</v>
      </c>
      <c r="R78" s="36">
        <v>0</v>
      </c>
      <c r="S78" s="36">
        <v>1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1</v>
      </c>
      <c r="AB78" s="36">
        <v>0</v>
      </c>
      <c r="AC78" s="36">
        <v>0</v>
      </c>
      <c r="AD78" s="36">
        <v>0</v>
      </c>
      <c r="AE78" s="36">
        <v>1</v>
      </c>
      <c r="AF78" s="36">
        <v>0</v>
      </c>
      <c r="AG78" s="36">
        <v>0</v>
      </c>
      <c r="AH78" s="36">
        <v>0</v>
      </c>
      <c r="AI78" s="37">
        <f t="shared" si="2"/>
        <v>7</v>
      </c>
      <c r="AJ78" s="38">
        <f t="shared" si="3"/>
        <v>1</v>
      </c>
      <c r="AK78" s="39">
        <f t="shared" si="4"/>
        <v>7</v>
      </c>
      <c r="AL78" s="69" t="s">
        <v>2467</v>
      </c>
      <c r="AO78" s="2">
        <f t="shared" si="5"/>
        <v>7</v>
      </c>
      <c r="AP78" s="2">
        <f t="shared" si="6"/>
        <v>2.6669999999999998</v>
      </c>
      <c r="AS78">
        <v>0</v>
      </c>
      <c r="AT78">
        <v>3.3330000000000002</v>
      </c>
      <c r="AW78" s="93">
        <f t="shared" si="7"/>
        <v>0</v>
      </c>
      <c r="AX78">
        <f t="shared" si="8"/>
        <v>3.3330000000000002</v>
      </c>
    </row>
    <row r="79" spans="2:50">
      <c r="B79" s="35" t="s">
        <v>415</v>
      </c>
      <c r="C79" s="35" t="s">
        <v>416</v>
      </c>
      <c r="D79" s="35">
        <v>39180</v>
      </c>
      <c r="E79" s="57">
        <v>0</v>
      </c>
      <c r="F79" s="67">
        <v>0</v>
      </c>
      <c r="G79" s="67">
        <v>1</v>
      </c>
      <c r="H79" s="67">
        <v>0</v>
      </c>
      <c r="I79" s="67">
        <v>1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0</v>
      </c>
      <c r="AG79" s="36">
        <v>0</v>
      </c>
      <c r="AH79" s="36">
        <v>0</v>
      </c>
      <c r="AI79" s="37">
        <f t="shared" si="2"/>
        <v>2</v>
      </c>
      <c r="AJ79" s="38">
        <f t="shared" si="3"/>
        <v>1</v>
      </c>
      <c r="AK79" s="39">
        <f t="shared" si="4"/>
        <v>2</v>
      </c>
      <c r="AL79" s="69" t="s">
        <v>2467</v>
      </c>
      <c r="AO79" s="2">
        <f t="shared" si="5"/>
        <v>2</v>
      </c>
      <c r="AP79" s="2">
        <f t="shared" si="6"/>
        <v>2.6669999999999998</v>
      </c>
      <c r="AS79">
        <v>0</v>
      </c>
      <c r="AT79">
        <v>3.6669999999999998</v>
      </c>
      <c r="AW79" s="93">
        <f t="shared" si="7"/>
        <v>0</v>
      </c>
      <c r="AX79">
        <f t="shared" si="8"/>
        <v>3.6669999999999998</v>
      </c>
    </row>
    <row r="80" spans="2:50">
      <c r="B80" s="35" t="s">
        <v>2203</v>
      </c>
      <c r="C80" s="35" t="s">
        <v>2204</v>
      </c>
      <c r="D80" s="35">
        <v>39180</v>
      </c>
      <c r="E80" s="57">
        <v>0</v>
      </c>
      <c r="F80" s="67">
        <v>1</v>
      </c>
      <c r="G80" s="67">
        <v>0</v>
      </c>
      <c r="H80" s="67">
        <v>1</v>
      </c>
      <c r="I80" s="67">
        <v>0</v>
      </c>
      <c r="J80" s="36">
        <v>1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0</v>
      </c>
      <c r="AE80" s="36">
        <v>0</v>
      </c>
      <c r="AF80" s="36">
        <v>0</v>
      </c>
      <c r="AG80" s="36">
        <v>0</v>
      </c>
      <c r="AH80" s="36">
        <v>0</v>
      </c>
      <c r="AI80" s="37">
        <f t="shared" si="2"/>
        <v>4</v>
      </c>
      <c r="AJ80" s="38">
        <f t="shared" si="3"/>
        <v>1</v>
      </c>
      <c r="AK80" s="39">
        <f t="shared" si="4"/>
        <v>4</v>
      </c>
      <c r="AL80" s="69" t="s">
        <v>2464</v>
      </c>
      <c r="AO80" s="2">
        <f t="shared" si="5"/>
        <v>4</v>
      </c>
      <c r="AP80" s="2">
        <f t="shared" si="6"/>
        <v>4</v>
      </c>
      <c r="AS80">
        <v>0</v>
      </c>
      <c r="AT80">
        <v>3.6669999999999998</v>
      </c>
      <c r="AW80" s="93">
        <f t="shared" si="7"/>
        <v>0</v>
      </c>
      <c r="AX80">
        <f t="shared" si="8"/>
        <v>3.6669999999999998</v>
      </c>
    </row>
    <row r="81" spans="2:50">
      <c r="B81" s="35" t="s">
        <v>2205</v>
      </c>
      <c r="C81" s="35" t="s">
        <v>2206</v>
      </c>
      <c r="D81" s="35">
        <v>39180</v>
      </c>
      <c r="E81" s="57">
        <v>0</v>
      </c>
      <c r="F81" s="67">
        <v>0</v>
      </c>
      <c r="G81" s="67">
        <v>1</v>
      </c>
      <c r="H81" s="67">
        <v>0</v>
      </c>
      <c r="I81" s="67">
        <v>1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1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1</v>
      </c>
      <c r="AF81" s="36">
        <v>0</v>
      </c>
      <c r="AG81" s="36">
        <v>0</v>
      </c>
      <c r="AH81" s="36">
        <v>0</v>
      </c>
      <c r="AI81" s="37">
        <f t="shared" si="2"/>
        <v>4</v>
      </c>
      <c r="AJ81" s="38">
        <f t="shared" si="3"/>
        <v>1</v>
      </c>
      <c r="AK81" s="39">
        <f t="shared" si="4"/>
        <v>4</v>
      </c>
      <c r="AL81" s="69" t="s">
        <v>2464</v>
      </c>
      <c r="AO81" s="2">
        <f t="shared" si="5"/>
        <v>4</v>
      </c>
      <c r="AP81" s="2">
        <f t="shared" si="6"/>
        <v>4</v>
      </c>
      <c r="AS81">
        <v>0</v>
      </c>
      <c r="AT81">
        <v>3.6669999999999998</v>
      </c>
      <c r="AW81" s="93">
        <f t="shared" si="7"/>
        <v>0</v>
      </c>
      <c r="AX81">
        <f t="shared" si="8"/>
        <v>3.6669999999999998</v>
      </c>
    </row>
    <row r="82" spans="2:50">
      <c r="B82" s="35" t="s">
        <v>2207</v>
      </c>
      <c r="C82" s="35" t="s">
        <v>2208</v>
      </c>
      <c r="D82" s="35">
        <v>39180</v>
      </c>
      <c r="E82" s="57">
        <v>0</v>
      </c>
      <c r="F82" s="67">
        <v>0</v>
      </c>
      <c r="G82" s="67">
        <v>0</v>
      </c>
      <c r="H82" s="67">
        <v>0</v>
      </c>
      <c r="I82" s="67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7">
        <f t="shared" si="2"/>
        <v>0</v>
      </c>
      <c r="AJ82" s="38">
        <f t="shared" si="3"/>
        <v>0</v>
      </c>
      <c r="AK82" s="39">
        <f t="shared" si="4"/>
        <v>0</v>
      </c>
      <c r="AL82" s="69" t="s">
        <v>2467</v>
      </c>
      <c r="AO82" s="2">
        <f t="shared" si="5"/>
        <v>0</v>
      </c>
      <c r="AP82" s="2">
        <f t="shared" si="6"/>
        <v>2.6669999999999998</v>
      </c>
      <c r="AS82">
        <v>0</v>
      </c>
      <c r="AT82">
        <v>3.6669999999999998</v>
      </c>
      <c r="AW82" s="93">
        <f t="shared" si="7"/>
        <v>0</v>
      </c>
      <c r="AX82">
        <f t="shared" si="8"/>
        <v>3.6669999999999998</v>
      </c>
    </row>
    <row r="83" spans="2:50">
      <c r="B83" s="35" t="s">
        <v>1577</v>
      </c>
      <c r="C83" s="35" t="s">
        <v>1578</v>
      </c>
      <c r="D83" s="35">
        <v>39180</v>
      </c>
      <c r="E83" s="57">
        <v>0</v>
      </c>
      <c r="F83" s="67">
        <v>0</v>
      </c>
      <c r="G83" s="67">
        <v>1</v>
      </c>
      <c r="H83" s="67">
        <v>0</v>
      </c>
      <c r="I83" s="67">
        <v>1</v>
      </c>
      <c r="J83" s="36">
        <v>0</v>
      </c>
      <c r="K83" s="36">
        <v>1</v>
      </c>
      <c r="L83" s="36">
        <v>0</v>
      </c>
      <c r="M83" s="36">
        <v>1</v>
      </c>
      <c r="N83" s="36">
        <v>0</v>
      </c>
      <c r="O83" s="36">
        <v>0</v>
      </c>
      <c r="P83" s="36">
        <v>0</v>
      </c>
      <c r="Q83" s="36">
        <v>1</v>
      </c>
      <c r="R83" s="36">
        <v>0</v>
      </c>
      <c r="S83" s="36">
        <v>1</v>
      </c>
      <c r="T83" s="36">
        <v>0</v>
      </c>
      <c r="U83" s="36">
        <v>1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1</v>
      </c>
      <c r="AF83" s="36">
        <v>0</v>
      </c>
      <c r="AG83" s="36">
        <v>0</v>
      </c>
      <c r="AH83" s="36">
        <v>0</v>
      </c>
      <c r="AI83" s="37">
        <f t="shared" si="2"/>
        <v>8</v>
      </c>
      <c r="AJ83" s="38">
        <f t="shared" si="3"/>
        <v>1</v>
      </c>
      <c r="AK83" s="39">
        <f t="shared" si="4"/>
        <v>8</v>
      </c>
      <c r="AL83" s="69" t="s">
        <v>2468</v>
      </c>
      <c r="AO83" s="2">
        <f t="shared" si="5"/>
        <v>8</v>
      </c>
      <c r="AP83" s="2">
        <f t="shared" si="6"/>
        <v>3</v>
      </c>
      <c r="AS83">
        <v>0</v>
      </c>
      <c r="AT83">
        <v>3.6669999999999998</v>
      </c>
      <c r="AW83" s="93">
        <f t="shared" si="7"/>
        <v>0</v>
      </c>
      <c r="AX83">
        <f t="shared" si="8"/>
        <v>3.6669999999999998</v>
      </c>
    </row>
    <row r="84" spans="2:50">
      <c r="B84" s="35" t="s">
        <v>1579</v>
      </c>
      <c r="C84" s="35" t="s">
        <v>1580</v>
      </c>
      <c r="D84" s="35">
        <v>39180</v>
      </c>
      <c r="E84" s="57">
        <v>0</v>
      </c>
      <c r="F84" s="67">
        <v>0</v>
      </c>
      <c r="G84" s="67">
        <v>0</v>
      </c>
      <c r="H84" s="67">
        <v>0</v>
      </c>
      <c r="I84" s="67">
        <v>0</v>
      </c>
      <c r="J84" s="36">
        <v>0</v>
      </c>
      <c r="K84" s="36">
        <v>1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7">
        <f t="shared" si="2"/>
        <v>1</v>
      </c>
      <c r="AJ84" s="38">
        <f t="shared" si="3"/>
        <v>1</v>
      </c>
      <c r="AK84" s="39">
        <f t="shared" si="4"/>
        <v>1</v>
      </c>
      <c r="AL84" s="69" t="s">
        <v>2464</v>
      </c>
      <c r="AO84" s="2">
        <f t="shared" si="5"/>
        <v>1</v>
      </c>
      <c r="AP84" s="2">
        <f t="shared" si="6"/>
        <v>4</v>
      </c>
      <c r="AS84">
        <v>0</v>
      </c>
      <c r="AT84">
        <v>3.6669999999999998</v>
      </c>
      <c r="AW84" s="93">
        <f t="shared" si="7"/>
        <v>0</v>
      </c>
      <c r="AX84">
        <f t="shared" si="8"/>
        <v>3.6669999999999998</v>
      </c>
    </row>
    <row r="85" spans="2:50">
      <c r="B85" s="35" t="s">
        <v>2209</v>
      </c>
      <c r="C85" s="35" t="s">
        <v>2210</v>
      </c>
      <c r="D85" s="35">
        <v>39180</v>
      </c>
      <c r="E85" s="57">
        <v>0</v>
      </c>
      <c r="F85" s="67">
        <v>0</v>
      </c>
      <c r="G85" s="67">
        <v>1</v>
      </c>
      <c r="H85" s="67">
        <v>0</v>
      </c>
      <c r="I85" s="67">
        <v>0</v>
      </c>
      <c r="J85" s="36">
        <v>0</v>
      </c>
      <c r="K85" s="36">
        <v>1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7">
        <f t="shared" si="2"/>
        <v>2</v>
      </c>
      <c r="AJ85" s="38">
        <f t="shared" si="3"/>
        <v>1</v>
      </c>
      <c r="AK85" s="39">
        <f t="shared" si="4"/>
        <v>2</v>
      </c>
      <c r="AL85" s="69" t="s">
        <v>2468</v>
      </c>
      <c r="AO85" s="2">
        <f t="shared" si="5"/>
        <v>2</v>
      </c>
      <c r="AP85" s="2">
        <f t="shared" si="6"/>
        <v>3</v>
      </c>
      <c r="AS85">
        <v>0</v>
      </c>
      <c r="AT85">
        <v>3.6669999999999998</v>
      </c>
      <c r="AW85" s="93">
        <f t="shared" si="7"/>
        <v>0</v>
      </c>
      <c r="AX85">
        <f t="shared" si="8"/>
        <v>3.6669999999999998</v>
      </c>
    </row>
    <row r="86" spans="2:50">
      <c r="B86" s="35" t="s">
        <v>2211</v>
      </c>
      <c r="C86" s="35" t="s">
        <v>2212</v>
      </c>
      <c r="D86" s="35">
        <v>39180</v>
      </c>
      <c r="E86" s="57">
        <v>0</v>
      </c>
      <c r="F86" s="67">
        <v>0</v>
      </c>
      <c r="G86" s="67">
        <v>1</v>
      </c>
      <c r="H86" s="67">
        <v>0</v>
      </c>
      <c r="I86" s="67">
        <v>0</v>
      </c>
      <c r="J86" s="36">
        <v>0</v>
      </c>
      <c r="K86" s="36">
        <v>1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7">
        <f t="shared" si="2"/>
        <v>2</v>
      </c>
      <c r="AJ86" s="38">
        <f t="shared" si="3"/>
        <v>1</v>
      </c>
      <c r="AK86" s="39">
        <f t="shared" si="4"/>
        <v>2</v>
      </c>
      <c r="AL86" s="69" t="s">
        <v>2466</v>
      </c>
      <c r="AO86" s="2">
        <f t="shared" si="5"/>
        <v>2</v>
      </c>
      <c r="AP86" s="2">
        <f t="shared" si="6"/>
        <v>3.3330000000000002</v>
      </c>
      <c r="AS86">
        <v>0</v>
      </c>
      <c r="AT86">
        <v>3.6669999999999998</v>
      </c>
      <c r="AW86" s="93">
        <f t="shared" si="7"/>
        <v>0</v>
      </c>
      <c r="AX86">
        <f t="shared" si="8"/>
        <v>3.6669999999999998</v>
      </c>
    </row>
    <row r="87" spans="2:50">
      <c r="B87" s="35" t="s">
        <v>2213</v>
      </c>
      <c r="C87" s="35" t="s">
        <v>2214</v>
      </c>
      <c r="D87" s="35">
        <v>39180</v>
      </c>
      <c r="E87" s="57">
        <v>0</v>
      </c>
      <c r="F87" s="67">
        <v>0</v>
      </c>
      <c r="G87" s="67">
        <v>0</v>
      </c>
      <c r="H87" s="67">
        <v>0</v>
      </c>
      <c r="I87" s="67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36">
        <v>0</v>
      </c>
      <c r="AG87" s="36">
        <v>0</v>
      </c>
      <c r="AH87" s="36">
        <v>0</v>
      </c>
      <c r="AI87" s="37">
        <f t="shared" si="2"/>
        <v>0</v>
      </c>
      <c r="AJ87" s="38">
        <f t="shared" si="3"/>
        <v>0</v>
      </c>
      <c r="AK87" s="39">
        <f t="shared" si="4"/>
        <v>0</v>
      </c>
      <c r="AL87" s="69" t="s">
        <v>2464</v>
      </c>
      <c r="AO87" s="2">
        <f t="shared" si="5"/>
        <v>0</v>
      </c>
      <c r="AP87" s="2">
        <f t="shared" si="6"/>
        <v>4</v>
      </c>
      <c r="AS87">
        <v>0</v>
      </c>
      <c r="AT87">
        <v>3.6669999999999998</v>
      </c>
      <c r="AW87" s="93">
        <f t="shared" si="7"/>
        <v>0</v>
      </c>
      <c r="AX87">
        <f t="shared" si="8"/>
        <v>3.6669999999999998</v>
      </c>
    </row>
    <row r="88" spans="2:50">
      <c r="B88" s="35" t="s">
        <v>1581</v>
      </c>
      <c r="C88" s="35" t="s">
        <v>1582</v>
      </c>
      <c r="D88" s="35">
        <v>39180</v>
      </c>
      <c r="E88" s="57">
        <v>0</v>
      </c>
      <c r="F88" s="67">
        <v>1</v>
      </c>
      <c r="G88" s="67">
        <v>0</v>
      </c>
      <c r="H88" s="67">
        <v>1</v>
      </c>
      <c r="I88" s="67">
        <v>0</v>
      </c>
      <c r="J88" s="36">
        <v>0</v>
      </c>
      <c r="K88" s="36">
        <v>1</v>
      </c>
      <c r="L88" s="36">
        <v>1</v>
      </c>
      <c r="M88" s="36">
        <v>0</v>
      </c>
      <c r="N88" s="36">
        <v>1</v>
      </c>
      <c r="O88" s="36">
        <v>0</v>
      </c>
      <c r="P88" s="36">
        <v>1</v>
      </c>
      <c r="Q88" s="36">
        <v>0</v>
      </c>
      <c r="R88" s="36">
        <v>0</v>
      </c>
      <c r="S88" s="36">
        <v>0</v>
      </c>
      <c r="T88" s="36">
        <v>1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</v>
      </c>
      <c r="AG88" s="36">
        <v>0</v>
      </c>
      <c r="AH88" s="36">
        <v>0</v>
      </c>
      <c r="AI88" s="37">
        <f t="shared" si="2"/>
        <v>7</v>
      </c>
      <c r="AJ88" s="38">
        <f t="shared" si="3"/>
        <v>1</v>
      </c>
      <c r="AK88" s="39">
        <f t="shared" si="4"/>
        <v>7</v>
      </c>
      <c r="AL88" s="69" t="s">
        <v>2466</v>
      </c>
      <c r="AO88" s="2">
        <f t="shared" si="5"/>
        <v>7</v>
      </c>
      <c r="AP88" s="2">
        <f t="shared" si="6"/>
        <v>3.3330000000000002</v>
      </c>
      <c r="AS88">
        <v>0</v>
      </c>
      <c r="AT88">
        <v>3.6669999999999998</v>
      </c>
      <c r="AW88" s="93">
        <f t="shared" si="7"/>
        <v>0</v>
      </c>
      <c r="AX88">
        <f t="shared" si="8"/>
        <v>3.6669999999999998</v>
      </c>
    </row>
    <row r="89" spans="2:50">
      <c r="B89" s="35" t="s">
        <v>2215</v>
      </c>
      <c r="C89" s="35" t="s">
        <v>2216</v>
      </c>
      <c r="D89" s="35">
        <v>39180</v>
      </c>
      <c r="E89" s="57">
        <v>0</v>
      </c>
      <c r="F89" s="67">
        <v>1</v>
      </c>
      <c r="G89" s="67">
        <v>0</v>
      </c>
      <c r="H89" s="67">
        <v>1</v>
      </c>
      <c r="I89" s="67">
        <v>0</v>
      </c>
      <c r="J89" s="36">
        <v>1</v>
      </c>
      <c r="K89" s="36">
        <v>0</v>
      </c>
      <c r="L89" s="36">
        <v>1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1</v>
      </c>
      <c r="S89" s="36">
        <v>0</v>
      </c>
      <c r="T89" s="36">
        <v>1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1</v>
      </c>
      <c r="AE89" s="36">
        <v>0</v>
      </c>
      <c r="AF89" s="36">
        <v>0</v>
      </c>
      <c r="AG89" s="36">
        <v>0</v>
      </c>
      <c r="AH89" s="36">
        <v>0</v>
      </c>
      <c r="AI89" s="37">
        <f t="shared" ref="AI89:AI152" si="9">SUM(E89:AH89)</f>
        <v>8</v>
      </c>
      <c r="AJ89" s="38">
        <f t="shared" ref="AJ89:AJ152" si="10">IF(AI89=0,0,1)</f>
        <v>1</v>
      </c>
      <c r="AK89" s="39">
        <f t="shared" ref="AK89:AK152" si="11">SUMPRODUCT($E$20:$AH$20,E89:AH89)</f>
        <v>8</v>
      </c>
      <c r="AL89" s="69" t="s">
        <v>2468</v>
      </c>
      <c r="AO89" s="2">
        <f t="shared" ref="AO89:AO152" si="12">AI89</f>
        <v>8</v>
      </c>
      <c r="AP89" s="2">
        <f t="shared" ref="AP89:AP152" si="13">VLOOKUP(AL89,$AN$3:$AO$18,2,FALSE)</f>
        <v>3</v>
      </c>
      <c r="AS89">
        <v>0</v>
      </c>
      <c r="AT89">
        <v>3.6669999999999998</v>
      </c>
      <c r="AW89" s="93">
        <f t="shared" ref="AW89:AW152" si="14">AS89/11</f>
        <v>0</v>
      </c>
      <c r="AX89">
        <f t="shared" ref="AX89:AX152" si="15">AT89</f>
        <v>3.6669999999999998</v>
      </c>
    </row>
    <row r="90" spans="2:50">
      <c r="B90" s="35" t="s">
        <v>2217</v>
      </c>
      <c r="C90" s="35" t="s">
        <v>2218</v>
      </c>
      <c r="D90" s="35">
        <v>39180</v>
      </c>
      <c r="E90" s="57">
        <v>0</v>
      </c>
      <c r="F90" s="67">
        <v>0</v>
      </c>
      <c r="G90" s="67">
        <v>0</v>
      </c>
      <c r="H90" s="67">
        <v>0</v>
      </c>
      <c r="I90" s="67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7">
        <f t="shared" si="9"/>
        <v>0</v>
      </c>
      <c r="AJ90" s="38">
        <f t="shared" si="10"/>
        <v>0</v>
      </c>
      <c r="AK90" s="39">
        <f t="shared" si="11"/>
        <v>0</v>
      </c>
      <c r="AL90" s="69" t="s">
        <v>2469</v>
      </c>
      <c r="AO90" s="2">
        <f t="shared" si="12"/>
        <v>0</v>
      </c>
      <c r="AP90" s="2">
        <f t="shared" si="13"/>
        <v>2.3330000000000002</v>
      </c>
      <c r="AS90">
        <v>0</v>
      </c>
      <c r="AT90">
        <v>4</v>
      </c>
      <c r="AW90" s="93">
        <f t="shared" si="14"/>
        <v>0</v>
      </c>
      <c r="AX90">
        <f t="shared" si="15"/>
        <v>4</v>
      </c>
    </row>
    <row r="91" spans="2:50">
      <c r="B91" s="35" t="s">
        <v>1583</v>
      </c>
      <c r="C91" s="35" t="s">
        <v>1584</v>
      </c>
      <c r="D91" s="35">
        <v>39180</v>
      </c>
      <c r="E91" s="57">
        <v>0</v>
      </c>
      <c r="F91" s="67">
        <v>0</v>
      </c>
      <c r="G91" s="67">
        <v>0</v>
      </c>
      <c r="H91" s="67">
        <v>0</v>
      </c>
      <c r="I91" s="67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</v>
      </c>
      <c r="AG91" s="36">
        <v>0</v>
      </c>
      <c r="AH91" s="36">
        <v>0</v>
      </c>
      <c r="AI91" s="37">
        <f t="shared" si="9"/>
        <v>0</v>
      </c>
      <c r="AJ91" s="38">
        <f t="shared" si="10"/>
        <v>0</v>
      </c>
      <c r="AK91" s="39">
        <f t="shared" si="11"/>
        <v>0</v>
      </c>
      <c r="AL91" s="69" t="s">
        <v>2468</v>
      </c>
      <c r="AO91" s="2">
        <f t="shared" si="12"/>
        <v>0</v>
      </c>
      <c r="AP91" s="2">
        <f t="shared" si="13"/>
        <v>3</v>
      </c>
      <c r="AS91">
        <v>0</v>
      </c>
      <c r="AT91">
        <v>4</v>
      </c>
      <c r="AW91" s="93">
        <f t="shared" si="14"/>
        <v>0</v>
      </c>
      <c r="AX91">
        <f t="shared" si="15"/>
        <v>4</v>
      </c>
    </row>
    <row r="92" spans="2:50">
      <c r="B92" s="35" t="s">
        <v>2219</v>
      </c>
      <c r="C92" s="35" t="s">
        <v>2220</v>
      </c>
      <c r="D92" s="35">
        <v>39180</v>
      </c>
      <c r="E92" s="57">
        <v>0</v>
      </c>
      <c r="F92" s="67">
        <v>0</v>
      </c>
      <c r="G92" s="67">
        <v>0</v>
      </c>
      <c r="H92" s="67">
        <v>0</v>
      </c>
      <c r="I92" s="67">
        <v>0</v>
      </c>
      <c r="J92" s="36">
        <v>0</v>
      </c>
      <c r="K92" s="36">
        <v>1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1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</v>
      </c>
      <c r="AG92" s="36">
        <v>0</v>
      </c>
      <c r="AH92" s="36">
        <v>0</v>
      </c>
      <c r="AI92" s="37">
        <f t="shared" si="9"/>
        <v>2</v>
      </c>
      <c r="AJ92" s="38">
        <f t="shared" si="10"/>
        <v>1</v>
      </c>
      <c r="AK92" s="39">
        <f t="shared" si="11"/>
        <v>2</v>
      </c>
      <c r="AL92" s="69" t="s">
        <v>2468</v>
      </c>
      <c r="AO92" s="2">
        <f t="shared" si="12"/>
        <v>2</v>
      </c>
      <c r="AP92" s="2">
        <f t="shared" si="13"/>
        <v>3</v>
      </c>
      <c r="AS92">
        <v>0</v>
      </c>
      <c r="AT92">
        <v>4</v>
      </c>
      <c r="AW92" s="93">
        <f t="shared" si="14"/>
        <v>0</v>
      </c>
      <c r="AX92">
        <f t="shared" si="15"/>
        <v>4</v>
      </c>
    </row>
    <row r="93" spans="2:50">
      <c r="B93" s="35" t="s">
        <v>2221</v>
      </c>
      <c r="C93" s="35" t="s">
        <v>2222</v>
      </c>
      <c r="D93" s="35">
        <v>39180</v>
      </c>
      <c r="E93" s="57">
        <v>0</v>
      </c>
      <c r="F93" s="67">
        <v>0</v>
      </c>
      <c r="G93" s="67">
        <v>0</v>
      </c>
      <c r="H93" s="67">
        <v>0</v>
      </c>
      <c r="I93" s="67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</v>
      </c>
      <c r="AG93" s="36">
        <v>0</v>
      </c>
      <c r="AH93" s="36">
        <v>0</v>
      </c>
      <c r="AI93" s="37">
        <f t="shared" si="9"/>
        <v>0</v>
      </c>
      <c r="AJ93" s="38">
        <f t="shared" si="10"/>
        <v>0</v>
      </c>
      <c r="AK93" s="39">
        <f t="shared" si="11"/>
        <v>0</v>
      </c>
      <c r="AL93" s="69" t="s">
        <v>2465</v>
      </c>
      <c r="AO93" s="2">
        <f t="shared" si="12"/>
        <v>0</v>
      </c>
      <c r="AP93" s="2">
        <f t="shared" si="13"/>
        <v>3.6669999999999998</v>
      </c>
      <c r="AS93">
        <v>0</v>
      </c>
      <c r="AT93">
        <v>4</v>
      </c>
      <c r="AW93" s="93">
        <f t="shared" si="14"/>
        <v>0</v>
      </c>
      <c r="AX93">
        <f t="shared" si="15"/>
        <v>4</v>
      </c>
    </row>
    <row r="94" spans="2:50">
      <c r="B94" s="35" t="s">
        <v>1585</v>
      </c>
      <c r="C94" s="35" t="s">
        <v>1586</v>
      </c>
      <c r="D94" s="35">
        <v>39180</v>
      </c>
      <c r="E94" s="57">
        <v>0</v>
      </c>
      <c r="F94" s="67">
        <v>0</v>
      </c>
      <c r="G94" s="67">
        <v>1</v>
      </c>
      <c r="H94" s="67">
        <v>0</v>
      </c>
      <c r="I94" s="67">
        <v>0</v>
      </c>
      <c r="J94" s="36">
        <v>0</v>
      </c>
      <c r="K94" s="36">
        <v>1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1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0</v>
      </c>
      <c r="AG94" s="36">
        <v>0</v>
      </c>
      <c r="AH94" s="36">
        <v>0</v>
      </c>
      <c r="AI94" s="37">
        <f t="shared" si="9"/>
        <v>3</v>
      </c>
      <c r="AJ94" s="38">
        <f t="shared" si="10"/>
        <v>1</v>
      </c>
      <c r="AK94" s="39">
        <f t="shared" si="11"/>
        <v>3</v>
      </c>
      <c r="AL94" s="69" t="s">
        <v>2468</v>
      </c>
      <c r="AO94" s="2">
        <f t="shared" si="12"/>
        <v>3</v>
      </c>
      <c r="AP94" s="2">
        <f t="shared" si="13"/>
        <v>3</v>
      </c>
      <c r="AS94">
        <v>0</v>
      </c>
      <c r="AT94">
        <v>4</v>
      </c>
      <c r="AW94" s="93">
        <f t="shared" si="14"/>
        <v>0</v>
      </c>
      <c r="AX94">
        <f t="shared" si="15"/>
        <v>4</v>
      </c>
    </row>
    <row r="95" spans="2:50">
      <c r="B95" s="35" t="s">
        <v>2223</v>
      </c>
      <c r="C95" s="35" t="s">
        <v>2224</v>
      </c>
      <c r="D95" s="35">
        <v>39180</v>
      </c>
      <c r="E95" s="57">
        <v>0</v>
      </c>
      <c r="F95" s="67">
        <v>0</v>
      </c>
      <c r="G95" s="67">
        <v>1</v>
      </c>
      <c r="H95" s="67">
        <v>0</v>
      </c>
      <c r="I95" s="67">
        <v>1</v>
      </c>
      <c r="J95" s="36">
        <v>0</v>
      </c>
      <c r="K95" s="36">
        <v>1</v>
      </c>
      <c r="L95" s="36">
        <v>0</v>
      </c>
      <c r="M95" s="36">
        <v>1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1</v>
      </c>
      <c r="T95" s="36">
        <v>0</v>
      </c>
      <c r="U95" s="36">
        <v>0</v>
      </c>
      <c r="V95" s="36">
        <v>0</v>
      </c>
      <c r="W95" s="36">
        <v>1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36">
        <v>1</v>
      </c>
      <c r="AF95" s="36">
        <v>0</v>
      </c>
      <c r="AG95" s="36">
        <v>0</v>
      </c>
      <c r="AH95" s="36">
        <v>0</v>
      </c>
      <c r="AI95" s="37">
        <f t="shared" si="9"/>
        <v>7</v>
      </c>
      <c r="AJ95" s="38">
        <f t="shared" si="10"/>
        <v>1</v>
      </c>
      <c r="AK95" s="39">
        <f t="shared" si="11"/>
        <v>7</v>
      </c>
      <c r="AL95" s="69" t="s">
        <v>2464</v>
      </c>
      <c r="AO95" s="2">
        <f t="shared" si="12"/>
        <v>7</v>
      </c>
      <c r="AP95" s="2">
        <f t="shared" si="13"/>
        <v>4</v>
      </c>
      <c r="AS95">
        <v>0</v>
      </c>
      <c r="AT95">
        <v>4</v>
      </c>
      <c r="AW95" s="93">
        <f t="shared" si="14"/>
        <v>0</v>
      </c>
      <c r="AX95">
        <f t="shared" si="15"/>
        <v>4</v>
      </c>
    </row>
    <row r="96" spans="2:50">
      <c r="B96" s="35" t="s">
        <v>2225</v>
      </c>
      <c r="C96" s="35" t="s">
        <v>2226</v>
      </c>
      <c r="D96" s="35">
        <v>39180</v>
      </c>
      <c r="E96" s="57">
        <v>0</v>
      </c>
      <c r="F96" s="67">
        <v>0</v>
      </c>
      <c r="G96" s="67">
        <v>1</v>
      </c>
      <c r="H96" s="67">
        <v>0</v>
      </c>
      <c r="I96" s="67">
        <v>1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7">
        <f t="shared" si="9"/>
        <v>2</v>
      </c>
      <c r="AJ96" s="38">
        <f t="shared" si="10"/>
        <v>1</v>
      </c>
      <c r="AK96" s="39">
        <f t="shared" si="11"/>
        <v>2</v>
      </c>
      <c r="AL96" s="69" t="s">
        <v>2464</v>
      </c>
      <c r="AO96" s="2">
        <f t="shared" si="12"/>
        <v>2</v>
      </c>
      <c r="AP96" s="2">
        <f t="shared" si="13"/>
        <v>4</v>
      </c>
      <c r="AS96">
        <v>0</v>
      </c>
      <c r="AT96">
        <v>4</v>
      </c>
      <c r="AW96" s="93">
        <f t="shared" si="14"/>
        <v>0</v>
      </c>
      <c r="AX96">
        <f t="shared" si="15"/>
        <v>4</v>
      </c>
    </row>
    <row r="97" spans="2:50">
      <c r="B97" s="35" t="s">
        <v>2227</v>
      </c>
      <c r="C97" s="35" t="s">
        <v>2228</v>
      </c>
      <c r="D97" s="35">
        <v>39180</v>
      </c>
      <c r="E97" s="57">
        <v>0</v>
      </c>
      <c r="F97" s="67">
        <v>0</v>
      </c>
      <c r="G97" s="67">
        <v>1</v>
      </c>
      <c r="H97" s="67">
        <v>0</v>
      </c>
      <c r="I97" s="67">
        <v>1</v>
      </c>
      <c r="J97" s="36">
        <v>0</v>
      </c>
      <c r="K97" s="36">
        <v>1</v>
      </c>
      <c r="L97" s="36">
        <v>0</v>
      </c>
      <c r="M97" s="36">
        <v>0</v>
      </c>
      <c r="N97" s="36">
        <v>0</v>
      </c>
      <c r="O97" s="36">
        <v>1</v>
      </c>
      <c r="P97" s="36">
        <v>0</v>
      </c>
      <c r="Q97" s="36">
        <v>1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1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6">
        <v>0</v>
      </c>
      <c r="AD97" s="36">
        <v>0</v>
      </c>
      <c r="AE97" s="36">
        <v>0</v>
      </c>
      <c r="AF97" s="36">
        <v>0</v>
      </c>
      <c r="AG97" s="36">
        <v>0</v>
      </c>
      <c r="AH97" s="36">
        <v>0</v>
      </c>
      <c r="AI97" s="37">
        <f t="shared" si="9"/>
        <v>6</v>
      </c>
      <c r="AJ97" s="38">
        <f t="shared" si="10"/>
        <v>1</v>
      </c>
      <c r="AK97" s="39">
        <f t="shared" si="11"/>
        <v>6</v>
      </c>
      <c r="AL97" s="69" t="s">
        <v>2467</v>
      </c>
      <c r="AO97" s="2">
        <f t="shared" si="12"/>
        <v>6</v>
      </c>
      <c r="AP97" s="2">
        <f t="shared" si="13"/>
        <v>2.6669999999999998</v>
      </c>
      <c r="AS97">
        <v>0</v>
      </c>
      <c r="AT97">
        <v>4</v>
      </c>
      <c r="AW97" s="93">
        <f t="shared" si="14"/>
        <v>0</v>
      </c>
      <c r="AX97">
        <f t="shared" si="15"/>
        <v>4</v>
      </c>
    </row>
    <row r="98" spans="2:50">
      <c r="B98" s="35" t="s">
        <v>2229</v>
      </c>
      <c r="C98" s="35" t="s">
        <v>2230</v>
      </c>
      <c r="D98" s="35">
        <v>39180</v>
      </c>
      <c r="E98" s="57">
        <v>0</v>
      </c>
      <c r="F98" s="67">
        <v>0</v>
      </c>
      <c r="G98" s="67">
        <v>0</v>
      </c>
      <c r="H98" s="67">
        <v>0</v>
      </c>
      <c r="I98" s="67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</v>
      </c>
      <c r="AG98" s="36">
        <v>0</v>
      </c>
      <c r="AH98" s="36">
        <v>0</v>
      </c>
      <c r="AI98" s="37">
        <f t="shared" si="9"/>
        <v>0</v>
      </c>
      <c r="AJ98" s="38">
        <f t="shared" si="10"/>
        <v>0</v>
      </c>
      <c r="AK98" s="39">
        <f t="shared" si="11"/>
        <v>0</v>
      </c>
      <c r="AL98" s="69" t="s">
        <v>2470</v>
      </c>
      <c r="AO98" s="2">
        <f t="shared" si="12"/>
        <v>0</v>
      </c>
      <c r="AP98" s="2">
        <f t="shared" si="13"/>
        <v>0</v>
      </c>
      <c r="AS98">
        <v>0</v>
      </c>
      <c r="AT98">
        <v>4</v>
      </c>
      <c r="AW98" s="93">
        <f t="shared" si="14"/>
        <v>0</v>
      </c>
      <c r="AX98">
        <f t="shared" si="15"/>
        <v>4</v>
      </c>
    </row>
    <row r="99" spans="2:50">
      <c r="B99" s="35" t="s">
        <v>2231</v>
      </c>
      <c r="C99" s="35" t="s">
        <v>2232</v>
      </c>
      <c r="D99" s="35">
        <v>39180</v>
      </c>
      <c r="E99" s="57">
        <v>0</v>
      </c>
      <c r="F99" s="67">
        <v>0</v>
      </c>
      <c r="G99" s="67">
        <v>0</v>
      </c>
      <c r="H99" s="67">
        <v>0</v>
      </c>
      <c r="I99" s="67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</v>
      </c>
      <c r="AG99" s="36">
        <v>0</v>
      </c>
      <c r="AH99" s="36">
        <v>0</v>
      </c>
      <c r="AI99" s="37">
        <f t="shared" si="9"/>
        <v>0</v>
      </c>
      <c r="AJ99" s="38">
        <f t="shared" si="10"/>
        <v>0</v>
      </c>
      <c r="AK99" s="39">
        <f t="shared" si="11"/>
        <v>0</v>
      </c>
      <c r="AL99" s="69" t="s">
        <v>2470</v>
      </c>
      <c r="AO99" s="2">
        <f t="shared" si="12"/>
        <v>0</v>
      </c>
      <c r="AP99" s="2">
        <f t="shared" si="13"/>
        <v>0</v>
      </c>
      <c r="AS99">
        <v>1</v>
      </c>
      <c r="AT99">
        <v>2</v>
      </c>
      <c r="AW99" s="93">
        <f t="shared" si="14"/>
        <v>9.0909090909090912E-2</v>
      </c>
      <c r="AX99">
        <f t="shared" si="15"/>
        <v>2</v>
      </c>
    </row>
    <row r="100" spans="2:50">
      <c r="B100" s="35" t="s">
        <v>2233</v>
      </c>
      <c r="C100" s="35" t="s">
        <v>2234</v>
      </c>
      <c r="D100" s="35">
        <v>39180</v>
      </c>
      <c r="E100" s="57">
        <v>0</v>
      </c>
      <c r="F100" s="67">
        <v>0</v>
      </c>
      <c r="G100" s="67">
        <v>0</v>
      </c>
      <c r="H100" s="67">
        <v>0</v>
      </c>
      <c r="I100" s="67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0</v>
      </c>
      <c r="AG100" s="36">
        <v>0</v>
      </c>
      <c r="AH100" s="36">
        <v>0</v>
      </c>
      <c r="AI100" s="37">
        <f t="shared" si="9"/>
        <v>0</v>
      </c>
      <c r="AJ100" s="38">
        <f t="shared" si="10"/>
        <v>0</v>
      </c>
      <c r="AK100" s="39">
        <f t="shared" si="11"/>
        <v>0</v>
      </c>
      <c r="AL100" s="69" t="s">
        <v>2466</v>
      </c>
      <c r="AO100" s="2">
        <f t="shared" si="12"/>
        <v>0</v>
      </c>
      <c r="AP100" s="2">
        <f t="shared" si="13"/>
        <v>3.3330000000000002</v>
      </c>
      <c r="AS100">
        <v>1</v>
      </c>
      <c r="AT100">
        <v>2.3330000000000002</v>
      </c>
      <c r="AW100" s="93">
        <f t="shared" si="14"/>
        <v>9.0909090909090912E-2</v>
      </c>
      <c r="AX100">
        <f t="shared" si="15"/>
        <v>2.3330000000000002</v>
      </c>
    </row>
    <row r="101" spans="2:50">
      <c r="B101" s="35" t="s">
        <v>1587</v>
      </c>
      <c r="C101" s="35" t="s">
        <v>1588</v>
      </c>
      <c r="D101" s="35">
        <v>39180</v>
      </c>
      <c r="E101" s="57">
        <v>0</v>
      </c>
      <c r="F101" s="67">
        <v>1</v>
      </c>
      <c r="G101" s="67">
        <v>0</v>
      </c>
      <c r="H101" s="67">
        <v>1</v>
      </c>
      <c r="I101" s="67">
        <v>0</v>
      </c>
      <c r="J101" s="36">
        <v>0</v>
      </c>
      <c r="K101" s="36">
        <v>1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</v>
      </c>
      <c r="AG101" s="36">
        <v>0</v>
      </c>
      <c r="AH101" s="36">
        <v>0</v>
      </c>
      <c r="AI101" s="37">
        <f t="shared" si="9"/>
        <v>3</v>
      </c>
      <c r="AJ101" s="38">
        <f t="shared" si="10"/>
        <v>1</v>
      </c>
      <c r="AK101" s="39">
        <f t="shared" si="11"/>
        <v>3</v>
      </c>
      <c r="AL101" s="69" t="s">
        <v>2467</v>
      </c>
      <c r="AO101" s="2">
        <f t="shared" si="12"/>
        <v>3</v>
      </c>
      <c r="AP101" s="2">
        <f t="shared" si="13"/>
        <v>2.6669999999999998</v>
      </c>
      <c r="AS101">
        <v>1</v>
      </c>
      <c r="AT101">
        <v>2.6669999999999998</v>
      </c>
      <c r="AW101" s="93">
        <f t="shared" si="14"/>
        <v>9.0909090909090912E-2</v>
      </c>
      <c r="AX101">
        <f t="shared" si="15"/>
        <v>2.6669999999999998</v>
      </c>
    </row>
    <row r="102" spans="2:50">
      <c r="B102" s="35" t="s">
        <v>2235</v>
      </c>
      <c r="C102" s="35" t="s">
        <v>2236</v>
      </c>
      <c r="D102" s="35">
        <v>39180</v>
      </c>
      <c r="E102" s="57">
        <v>0</v>
      </c>
      <c r="F102" s="67">
        <v>0</v>
      </c>
      <c r="G102" s="67">
        <v>0</v>
      </c>
      <c r="H102" s="67">
        <v>0</v>
      </c>
      <c r="I102" s="67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7">
        <f t="shared" si="9"/>
        <v>0</v>
      </c>
      <c r="AJ102" s="38">
        <f t="shared" si="10"/>
        <v>0</v>
      </c>
      <c r="AK102" s="39">
        <f t="shared" si="11"/>
        <v>0</v>
      </c>
      <c r="AL102" s="69" t="s">
        <v>2467</v>
      </c>
      <c r="AO102" s="2">
        <f t="shared" si="12"/>
        <v>0</v>
      </c>
      <c r="AP102" s="2">
        <f t="shared" si="13"/>
        <v>2.6669999999999998</v>
      </c>
      <c r="AS102">
        <v>1</v>
      </c>
      <c r="AT102">
        <v>2.6669999999999998</v>
      </c>
      <c r="AW102" s="93">
        <f t="shared" si="14"/>
        <v>9.0909090909090912E-2</v>
      </c>
      <c r="AX102">
        <f t="shared" si="15"/>
        <v>2.6669999999999998</v>
      </c>
    </row>
    <row r="103" spans="2:50">
      <c r="B103" s="35" t="s">
        <v>2237</v>
      </c>
      <c r="C103" s="35" t="s">
        <v>2238</v>
      </c>
      <c r="D103" s="35">
        <v>39180</v>
      </c>
      <c r="E103" s="57">
        <v>0</v>
      </c>
      <c r="F103" s="67">
        <v>0</v>
      </c>
      <c r="G103" s="67">
        <v>0</v>
      </c>
      <c r="H103" s="67">
        <v>0</v>
      </c>
      <c r="I103" s="67">
        <v>0</v>
      </c>
      <c r="J103" s="36">
        <v>0</v>
      </c>
      <c r="K103" s="36">
        <v>1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7">
        <f t="shared" si="9"/>
        <v>1</v>
      </c>
      <c r="AJ103" s="38">
        <f t="shared" si="10"/>
        <v>1</v>
      </c>
      <c r="AK103" s="39">
        <f t="shared" si="11"/>
        <v>1</v>
      </c>
      <c r="AL103" s="69" t="s">
        <v>2464</v>
      </c>
      <c r="AO103" s="2">
        <f t="shared" si="12"/>
        <v>1</v>
      </c>
      <c r="AP103" s="2">
        <f t="shared" si="13"/>
        <v>4</v>
      </c>
      <c r="AS103">
        <v>1</v>
      </c>
      <c r="AT103">
        <v>2.6669999999999998</v>
      </c>
      <c r="AW103" s="93">
        <f t="shared" si="14"/>
        <v>9.0909090909090912E-2</v>
      </c>
      <c r="AX103">
        <f t="shared" si="15"/>
        <v>2.6669999999999998</v>
      </c>
    </row>
    <row r="104" spans="2:50">
      <c r="B104" s="35" t="s">
        <v>2239</v>
      </c>
      <c r="C104" s="35" t="s">
        <v>2240</v>
      </c>
      <c r="D104" s="35">
        <v>39180</v>
      </c>
      <c r="E104" s="57">
        <v>0</v>
      </c>
      <c r="F104" s="67">
        <v>0</v>
      </c>
      <c r="G104" s="67">
        <v>1</v>
      </c>
      <c r="H104" s="67">
        <v>0</v>
      </c>
      <c r="I104" s="67">
        <v>0</v>
      </c>
      <c r="J104" s="36">
        <v>0</v>
      </c>
      <c r="K104" s="36">
        <v>1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7">
        <f t="shared" si="9"/>
        <v>2</v>
      </c>
      <c r="AJ104" s="38">
        <f t="shared" si="10"/>
        <v>1</v>
      </c>
      <c r="AK104" s="39">
        <f t="shared" si="11"/>
        <v>2</v>
      </c>
      <c r="AL104" s="69" t="s">
        <v>2466</v>
      </c>
      <c r="AO104" s="2">
        <f t="shared" si="12"/>
        <v>2</v>
      </c>
      <c r="AP104" s="2">
        <f t="shared" si="13"/>
        <v>3.3330000000000002</v>
      </c>
      <c r="AS104">
        <v>1</v>
      </c>
      <c r="AT104">
        <v>2.6669999999999998</v>
      </c>
      <c r="AW104" s="93">
        <f t="shared" si="14"/>
        <v>9.0909090909090912E-2</v>
      </c>
      <c r="AX104">
        <f t="shared" si="15"/>
        <v>2.6669999999999998</v>
      </c>
    </row>
    <row r="105" spans="2:50">
      <c r="B105" s="35" t="s">
        <v>2241</v>
      </c>
      <c r="C105" s="35" t="s">
        <v>2242</v>
      </c>
      <c r="D105" s="35">
        <v>39180</v>
      </c>
      <c r="E105" s="57">
        <v>0</v>
      </c>
      <c r="F105" s="67">
        <v>0</v>
      </c>
      <c r="G105" s="67">
        <v>0</v>
      </c>
      <c r="H105" s="67">
        <v>0</v>
      </c>
      <c r="I105" s="67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7">
        <f t="shared" si="9"/>
        <v>0</v>
      </c>
      <c r="AJ105" s="38">
        <f t="shared" si="10"/>
        <v>0</v>
      </c>
      <c r="AK105" s="39">
        <f t="shared" si="11"/>
        <v>0</v>
      </c>
      <c r="AL105" s="69" t="s">
        <v>2464</v>
      </c>
      <c r="AO105" s="2">
        <f t="shared" si="12"/>
        <v>0</v>
      </c>
      <c r="AP105" s="2">
        <f t="shared" si="13"/>
        <v>4</v>
      </c>
      <c r="AS105">
        <v>1</v>
      </c>
      <c r="AT105">
        <v>2.6669999999999998</v>
      </c>
      <c r="AW105" s="93">
        <f t="shared" si="14"/>
        <v>9.0909090909090912E-2</v>
      </c>
      <c r="AX105">
        <f t="shared" si="15"/>
        <v>2.6669999999999998</v>
      </c>
    </row>
    <row r="106" spans="2:50">
      <c r="B106" s="35" t="s">
        <v>2243</v>
      </c>
      <c r="C106" s="35" t="s">
        <v>2244</v>
      </c>
      <c r="D106" s="35">
        <v>39180</v>
      </c>
      <c r="E106" s="57">
        <v>0</v>
      </c>
      <c r="F106" s="67">
        <v>0</v>
      </c>
      <c r="G106" s="67">
        <v>1</v>
      </c>
      <c r="H106" s="67">
        <v>0</v>
      </c>
      <c r="I106" s="67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7">
        <f t="shared" si="9"/>
        <v>1</v>
      </c>
      <c r="AJ106" s="38">
        <f t="shared" si="10"/>
        <v>1</v>
      </c>
      <c r="AK106" s="39">
        <f t="shared" si="11"/>
        <v>1</v>
      </c>
      <c r="AL106" s="69" t="s">
        <v>2468</v>
      </c>
      <c r="AO106" s="2">
        <f t="shared" si="12"/>
        <v>1</v>
      </c>
      <c r="AP106" s="2">
        <f t="shared" si="13"/>
        <v>3</v>
      </c>
      <c r="AS106">
        <v>1</v>
      </c>
      <c r="AT106">
        <v>3</v>
      </c>
      <c r="AW106" s="93">
        <f t="shared" si="14"/>
        <v>9.0909090909090912E-2</v>
      </c>
      <c r="AX106">
        <f t="shared" si="15"/>
        <v>3</v>
      </c>
    </row>
    <row r="107" spans="2:50">
      <c r="B107" s="35" t="s">
        <v>2245</v>
      </c>
      <c r="C107" s="35" t="s">
        <v>2246</v>
      </c>
      <c r="D107" s="35">
        <v>39180</v>
      </c>
      <c r="E107" s="57">
        <v>0</v>
      </c>
      <c r="F107" s="67">
        <v>0</v>
      </c>
      <c r="G107" s="67">
        <v>0</v>
      </c>
      <c r="H107" s="67">
        <v>0</v>
      </c>
      <c r="I107" s="67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1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7">
        <f t="shared" si="9"/>
        <v>1</v>
      </c>
      <c r="AJ107" s="38">
        <f t="shared" si="10"/>
        <v>1</v>
      </c>
      <c r="AK107" s="39">
        <f t="shared" si="11"/>
        <v>1</v>
      </c>
      <c r="AL107" s="69" t="s">
        <v>2466</v>
      </c>
      <c r="AO107" s="2">
        <f t="shared" si="12"/>
        <v>1</v>
      </c>
      <c r="AP107" s="2">
        <f t="shared" si="13"/>
        <v>3.3330000000000002</v>
      </c>
      <c r="AS107">
        <v>1</v>
      </c>
      <c r="AT107">
        <v>3</v>
      </c>
      <c r="AW107" s="93">
        <f t="shared" si="14"/>
        <v>9.0909090909090912E-2</v>
      </c>
      <c r="AX107">
        <f t="shared" si="15"/>
        <v>3</v>
      </c>
    </row>
    <row r="108" spans="2:50">
      <c r="B108" s="35" t="s">
        <v>1589</v>
      </c>
      <c r="C108" s="35" t="s">
        <v>1590</v>
      </c>
      <c r="D108" s="35">
        <v>39180</v>
      </c>
      <c r="E108" s="57">
        <v>0</v>
      </c>
      <c r="F108" s="67">
        <v>0</v>
      </c>
      <c r="G108" s="67">
        <v>1</v>
      </c>
      <c r="H108" s="67">
        <v>0</v>
      </c>
      <c r="I108" s="67">
        <v>1</v>
      </c>
      <c r="J108" s="36">
        <v>0</v>
      </c>
      <c r="K108" s="36">
        <v>1</v>
      </c>
      <c r="L108" s="36">
        <v>0</v>
      </c>
      <c r="M108" s="36">
        <v>1</v>
      </c>
      <c r="N108" s="36">
        <v>0</v>
      </c>
      <c r="O108" s="36">
        <v>1</v>
      </c>
      <c r="P108" s="36">
        <v>0</v>
      </c>
      <c r="Q108" s="36">
        <v>1</v>
      </c>
      <c r="R108" s="36">
        <v>0</v>
      </c>
      <c r="S108" s="36">
        <v>1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1</v>
      </c>
      <c r="AB108" s="36">
        <v>0</v>
      </c>
      <c r="AC108" s="36">
        <v>0</v>
      </c>
      <c r="AD108" s="36">
        <v>0</v>
      </c>
      <c r="AE108" s="36">
        <v>1</v>
      </c>
      <c r="AF108" s="36">
        <v>0</v>
      </c>
      <c r="AG108" s="36">
        <v>0</v>
      </c>
      <c r="AH108" s="36">
        <v>0</v>
      </c>
      <c r="AI108" s="37">
        <f t="shared" si="9"/>
        <v>9</v>
      </c>
      <c r="AJ108" s="38">
        <f t="shared" si="10"/>
        <v>1</v>
      </c>
      <c r="AK108" s="39">
        <f t="shared" si="11"/>
        <v>9</v>
      </c>
      <c r="AL108" s="69" t="s">
        <v>2466</v>
      </c>
      <c r="AO108" s="2">
        <f t="shared" si="12"/>
        <v>9</v>
      </c>
      <c r="AP108" s="2">
        <f t="shared" si="13"/>
        <v>3.3330000000000002</v>
      </c>
      <c r="AS108">
        <v>1</v>
      </c>
      <c r="AT108">
        <v>3</v>
      </c>
      <c r="AW108" s="93">
        <f t="shared" si="14"/>
        <v>9.0909090909090912E-2</v>
      </c>
      <c r="AX108">
        <f t="shared" si="15"/>
        <v>3</v>
      </c>
    </row>
    <row r="109" spans="2:50">
      <c r="B109" s="35" t="s">
        <v>2247</v>
      </c>
      <c r="C109" s="35" t="s">
        <v>2248</v>
      </c>
      <c r="D109" s="35">
        <v>39180</v>
      </c>
      <c r="E109" s="57">
        <v>0</v>
      </c>
      <c r="F109" s="67">
        <v>1</v>
      </c>
      <c r="G109" s="67">
        <v>0</v>
      </c>
      <c r="H109" s="67">
        <v>0</v>
      </c>
      <c r="I109" s="67">
        <v>1</v>
      </c>
      <c r="J109" s="36">
        <v>0</v>
      </c>
      <c r="K109" s="36">
        <v>1</v>
      </c>
      <c r="L109" s="36">
        <v>0</v>
      </c>
      <c r="M109" s="36">
        <v>1</v>
      </c>
      <c r="N109" s="36">
        <v>0</v>
      </c>
      <c r="O109" s="36">
        <v>1</v>
      </c>
      <c r="P109" s="36">
        <v>0</v>
      </c>
      <c r="Q109" s="36">
        <v>1</v>
      </c>
      <c r="R109" s="36">
        <v>0</v>
      </c>
      <c r="S109" s="36">
        <v>1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7">
        <f t="shared" si="9"/>
        <v>7</v>
      </c>
      <c r="AJ109" s="38">
        <f t="shared" si="10"/>
        <v>1</v>
      </c>
      <c r="AK109" s="39">
        <f t="shared" si="11"/>
        <v>7</v>
      </c>
      <c r="AL109" s="69" t="s">
        <v>2467</v>
      </c>
      <c r="AO109" s="2">
        <f t="shared" si="12"/>
        <v>7</v>
      </c>
      <c r="AP109" s="2">
        <f t="shared" si="13"/>
        <v>2.6669999999999998</v>
      </c>
      <c r="AS109">
        <v>1</v>
      </c>
      <c r="AT109">
        <v>3</v>
      </c>
      <c r="AW109" s="93">
        <f t="shared" si="14"/>
        <v>9.0909090909090912E-2</v>
      </c>
      <c r="AX109">
        <f t="shared" si="15"/>
        <v>3</v>
      </c>
    </row>
    <row r="110" spans="2:50">
      <c r="B110" s="35" t="s">
        <v>2249</v>
      </c>
      <c r="C110" s="35" t="s">
        <v>2250</v>
      </c>
      <c r="D110" s="35">
        <v>39180</v>
      </c>
      <c r="E110" s="57">
        <v>0</v>
      </c>
      <c r="F110" s="67">
        <v>0</v>
      </c>
      <c r="G110" s="67">
        <v>0</v>
      </c>
      <c r="H110" s="67">
        <v>0</v>
      </c>
      <c r="I110" s="67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7">
        <f t="shared" si="9"/>
        <v>0</v>
      </c>
      <c r="AJ110" s="38">
        <f t="shared" si="10"/>
        <v>0</v>
      </c>
      <c r="AK110" s="39">
        <f t="shared" si="11"/>
        <v>0</v>
      </c>
      <c r="AL110" s="69" t="s">
        <v>2466</v>
      </c>
      <c r="AO110" s="2">
        <f t="shared" si="12"/>
        <v>0</v>
      </c>
      <c r="AP110" s="2">
        <f t="shared" si="13"/>
        <v>3.3330000000000002</v>
      </c>
      <c r="AS110">
        <v>1</v>
      </c>
      <c r="AT110">
        <v>3</v>
      </c>
      <c r="AW110" s="93">
        <f t="shared" si="14"/>
        <v>9.0909090909090912E-2</v>
      </c>
      <c r="AX110">
        <f t="shared" si="15"/>
        <v>3</v>
      </c>
    </row>
    <row r="111" spans="2:50">
      <c r="B111" s="35" t="s">
        <v>2251</v>
      </c>
      <c r="C111" s="35" t="s">
        <v>2252</v>
      </c>
      <c r="D111" s="35">
        <v>39180</v>
      </c>
      <c r="E111" s="57">
        <v>0</v>
      </c>
      <c r="F111" s="67">
        <v>0</v>
      </c>
      <c r="G111" s="67">
        <v>1</v>
      </c>
      <c r="H111" s="67">
        <v>0</v>
      </c>
      <c r="I111" s="67">
        <v>1</v>
      </c>
      <c r="J111" s="36">
        <v>0</v>
      </c>
      <c r="K111" s="36">
        <v>1</v>
      </c>
      <c r="L111" s="36">
        <v>0</v>
      </c>
      <c r="M111" s="36">
        <v>0</v>
      </c>
      <c r="N111" s="36">
        <v>0</v>
      </c>
      <c r="O111" s="36">
        <v>1</v>
      </c>
      <c r="P111" s="36">
        <v>0</v>
      </c>
      <c r="Q111" s="36">
        <v>1</v>
      </c>
      <c r="R111" s="36">
        <v>0</v>
      </c>
      <c r="S111" s="36">
        <v>1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7">
        <f t="shared" si="9"/>
        <v>6</v>
      </c>
      <c r="AJ111" s="38">
        <f t="shared" si="10"/>
        <v>1</v>
      </c>
      <c r="AK111" s="39">
        <f t="shared" si="11"/>
        <v>6</v>
      </c>
      <c r="AL111" s="69" t="s">
        <v>2465</v>
      </c>
      <c r="AO111" s="2">
        <f t="shared" si="12"/>
        <v>6</v>
      </c>
      <c r="AP111" s="2">
        <f t="shared" si="13"/>
        <v>3.6669999999999998</v>
      </c>
      <c r="AS111">
        <v>1</v>
      </c>
      <c r="AT111">
        <v>3</v>
      </c>
      <c r="AW111" s="93">
        <f t="shared" si="14"/>
        <v>9.0909090909090912E-2</v>
      </c>
      <c r="AX111">
        <f t="shared" si="15"/>
        <v>3</v>
      </c>
    </row>
    <row r="112" spans="2:50">
      <c r="B112" s="35" t="s">
        <v>2253</v>
      </c>
      <c r="C112" s="35" t="s">
        <v>2254</v>
      </c>
      <c r="D112" s="35">
        <v>39180</v>
      </c>
      <c r="E112" s="57">
        <v>0</v>
      </c>
      <c r="F112" s="67">
        <v>0</v>
      </c>
      <c r="G112" s="67">
        <v>0</v>
      </c>
      <c r="H112" s="67">
        <v>0</v>
      </c>
      <c r="I112" s="67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7">
        <f t="shared" si="9"/>
        <v>0</v>
      </c>
      <c r="AJ112" s="38">
        <f t="shared" si="10"/>
        <v>0</v>
      </c>
      <c r="AK112" s="39">
        <f t="shared" si="11"/>
        <v>0</v>
      </c>
      <c r="AL112" s="69" t="s">
        <v>2467</v>
      </c>
      <c r="AO112" s="2">
        <f t="shared" si="12"/>
        <v>0</v>
      </c>
      <c r="AP112" s="2">
        <f t="shared" si="13"/>
        <v>2.6669999999999998</v>
      </c>
      <c r="AS112">
        <v>1</v>
      </c>
      <c r="AT112">
        <v>3</v>
      </c>
      <c r="AW112" s="93">
        <f t="shared" si="14"/>
        <v>9.0909090909090912E-2</v>
      </c>
      <c r="AX112">
        <f t="shared" si="15"/>
        <v>3</v>
      </c>
    </row>
    <row r="113" spans="2:50">
      <c r="B113" s="35" t="s">
        <v>2255</v>
      </c>
      <c r="C113" s="35" t="s">
        <v>2256</v>
      </c>
      <c r="D113" s="35">
        <v>39180</v>
      </c>
      <c r="E113" s="57">
        <v>0</v>
      </c>
      <c r="F113" s="67">
        <v>0</v>
      </c>
      <c r="G113" s="67">
        <v>0</v>
      </c>
      <c r="H113" s="67">
        <v>0</v>
      </c>
      <c r="I113" s="67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1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7">
        <f t="shared" si="9"/>
        <v>1</v>
      </c>
      <c r="AJ113" s="38">
        <f t="shared" si="10"/>
        <v>1</v>
      </c>
      <c r="AK113" s="39">
        <f t="shared" si="11"/>
        <v>1</v>
      </c>
      <c r="AL113" s="69" t="s">
        <v>2468</v>
      </c>
      <c r="AO113" s="2">
        <f t="shared" si="12"/>
        <v>1</v>
      </c>
      <c r="AP113" s="2">
        <f t="shared" si="13"/>
        <v>3</v>
      </c>
      <c r="AS113">
        <v>1</v>
      </c>
      <c r="AT113">
        <v>3</v>
      </c>
      <c r="AW113" s="93">
        <f t="shared" si="14"/>
        <v>9.0909090909090912E-2</v>
      </c>
      <c r="AX113">
        <f t="shared" si="15"/>
        <v>3</v>
      </c>
    </row>
    <row r="114" spans="2:50">
      <c r="B114" s="35" t="s">
        <v>2257</v>
      </c>
      <c r="C114" s="35" t="s">
        <v>2258</v>
      </c>
      <c r="D114" s="35">
        <v>39180</v>
      </c>
      <c r="E114" s="57">
        <v>0</v>
      </c>
      <c r="F114" s="67">
        <v>1</v>
      </c>
      <c r="G114" s="67">
        <v>0</v>
      </c>
      <c r="H114" s="67">
        <v>1</v>
      </c>
      <c r="I114" s="67">
        <v>0</v>
      </c>
      <c r="J114" s="36">
        <v>1</v>
      </c>
      <c r="K114" s="36">
        <v>0</v>
      </c>
      <c r="L114" s="36">
        <v>1</v>
      </c>
      <c r="M114" s="36">
        <v>0</v>
      </c>
      <c r="N114" s="36">
        <v>0</v>
      </c>
      <c r="O114" s="36">
        <v>0</v>
      </c>
      <c r="P114" s="36">
        <v>1</v>
      </c>
      <c r="Q114" s="36">
        <v>0</v>
      </c>
      <c r="R114" s="36">
        <v>1</v>
      </c>
      <c r="S114" s="36">
        <v>0</v>
      </c>
      <c r="T114" s="36">
        <v>1</v>
      </c>
      <c r="U114" s="36">
        <v>0</v>
      </c>
      <c r="V114" s="36">
        <v>1</v>
      </c>
      <c r="W114" s="36">
        <v>0</v>
      </c>
      <c r="X114" s="36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0</v>
      </c>
      <c r="AF114" s="36">
        <v>0</v>
      </c>
      <c r="AG114" s="36">
        <v>0</v>
      </c>
      <c r="AH114" s="36">
        <v>0</v>
      </c>
      <c r="AI114" s="37">
        <f t="shared" si="9"/>
        <v>10</v>
      </c>
      <c r="AJ114" s="38">
        <f t="shared" si="10"/>
        <v>1</v>
      </c>
      <c r="AK114" s="39">
        <f t="shared" si="11"/>
        <v>10</v>
      </c>
      <c r="AL114" s="69" t="s">
        <v>2468</v>
      </c>
      <c r="AO114" s="2">
        <f t="shared" si="12"/>
        <v>10</v>
      </c>
      <c r="AP114" s="2">
        <f t="shared" si="13"/>
        <v>3</v>
      </c>
      <c r="AS114">
        <v>1</v>
      </c>
      <c r="AT114">
        <v>3</v>
      </c>
      <c r="AW114" s="93">
        <f t="shared" si="14"/>
        <v>9.0909090909090912E-2</v>
      </c>
      <c r="AX114">
        <f t="shared" si="15"/>
        <v>3</v>
      </c>
    </row>
    <row r="115" spans="2:50">
      <c r="B115" s="35" t="s">
        <v>1591</v>
      </c>
      <c r="C115" s="35" t="s">
        <v>1592</v>
      </c>
      <c r="D115" s="35">
        <v>39180</v>
      </c>
      <c r="E115" s="57">
        <v>0</v>
      </c>
      <c r="F115" s="67">
        <v>0</v>
      </c>
      <c r="G115" s="67">
        <v>1</v>
      </c>
      <c r="H115" s="67">
        <v>0</v>
      </c>
      <c r="I115" s="67">
        <v>1</v>
      </c>
      <c r="J115" s="36">
        <v>0</v>
      </c>
      <c r="K115" s="36">
        <v>1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1</v>
      </c>
      <c r="AF115" s="36">
        <v>0</v>
      </c>
      <c r="AG115" s="36">
        <v>0</v>
      </c>
      <c r="AH115" s="36">
        <v>0</v>
      </c>
      <c r="AI115" s="37">
        <f t="shared" si="9"/>
        <v>5</v>
      </c>
      <c r="AJ115" s="38">
        <f t="shared" si="10"/>
        <v>1</v>
      </c>
      <c r="AK115" s="39">
        <f t="shared" si="11"/>
        <v>5</v>
      </c>
      <c r="AL115" s="69" t="s">
        <v>2464</v>
      </c>
      <c r="AO115" s="2">
        <f t="shared" si="12"/>
        <v>5</v>
      </c>
      <c r="AP115" s="2">
        <f t="shared" si="13"/>
        <v>4</v>
      </c>
      <c r="AS115">
        <v>1</v>
      </c>
      <c r="AT115">
        <v>3.3330000000000002</v>
      </c>
      <c r="AW115" s="93">
        <f t="shared" si="14"/>
        <v>9.0909090909090912E-2</v>
      </c>
      <c r="AX115">
        <f t="shared" si="15"/>
        <v>3.3330000000000002</v>
      </c>
    </row>
    <row r="116" spans="2:50">
      <c r="B116" s="35" t="s">
        <v>1739</v>
      </c>
      <c r="C116" s="35" t="s">
        <v>1740</v>
      </c>
      <c r="D116" s="35">
        <v>39180</v>
      </c>
      <c r="E116" s="57">
        <v>0</v>
      </c>
      <c r="F116" s="67">
        <v>0</v>
      </c>
      <c r="G116" s="67">
        <v>1</v>
      </c>
      <c r="H116" s="67">
        <v>1</v>
      </c>
      <c r="I116" s="67">
        <v>0</v>
      </c>
      <c r="J116" s="36">
        <v>0</v>
      </c>
      <c r="K116" s="36">
        <v>1</v>
      </c>
      <c r="L116" s="36">
        <v>0</v>
      </c>
      <c r="M116" s="36">
        <v>1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</v>
      </c>
      <c r="AG116" s="36">
        <v>0</v>
      </c>
      <c r="AH116" s="36">
        <v>0</v>
      </c>
      <c r="AI116" s="37">
        <f t="shared" si="9"/>
        <v>4</v>
      </c>
      <c r="AJ116" s="38">
        <f t="shared" si="10"/>
        <v>1</v>
      </c>
      <c r="AK116" s="39">
        <f t="shared" si="11"/>
        <v>4</v>
      </c>
      <c r="AL116" s="69" t="s">
        <v>2468</v>
      </c>
      <c r="AO116" s="2">
        <f t="shared" si="12"/>
        <v>4</v>
      </c>
      <c r="AP116" s="2">
        <f t="shared" si="13"/>
        <v>3</v>
      </c>
      <c r="AS116">
        <v>1</v>
      </c>
      <c r="AT116">
        <v>3.3330000000000002</v>
      </c>
      <c r="AW116" s="93">
        <f t="shared" si="14"/>
        <v>9.0909090909090912E-2</v>
      </c>
      <c r="AX116">
        <f t="shared" si="15"/>
        <v>3.3330000000000002</v>
      </c>
    </row>
    <row r="117" spans="2:50">
      <c r="B117" s="35" t="s">
        <v>2259</v>
      </c>
      <c r="C117" s="35" t="s">
        <v>2260</v>
      </c>
      <c r="D117" s="35">
        <v>39180</v>
      </c>
      <c r="E117" s="57">
        <v>0</v>
      </c>
      <c r="F117" s="67">
        <v>0</v>
      </c>
      <c r="G117" s="67">
        <v>1</v>
      </c>
      <c r="H117" s="67">
        <v>0</v>
      </c>
      <c r="I117" s="67">
        <v>1</v>
      </c>
      <c r="J117" s="36">
        <v>0</v>
      </c>
      <c r="K117" s="36">
        <v>1</v>
      </c>
      <c r="L117" s="36">
        <v>0</v>
      </c>
      <c r="M117" s="36">
        <v>1</v>
      </c>
      <c r="N117" s="36">
        <v>1</v>
      </c>
      <c r="O117" s="36">
        <v>1</v>
      </c>
      <c r="P117" s="36">
        <v>0</v>
      </c>
      <c r="Q117" s="36">
        <v>1</v>
      </c>
      <c r="R117" s="36">
        <v>0</v>
      </c>
      <c r="S117" s="36">
        <v>1</v>
      </c>
      <c r="T117" s="36">
        <v>0</v>
      </c>
      <c r="U117" s="36">
        <v>1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1</v>
      </c>
      <c r="AB117" s="36">
        <v>0</v>
      </c>
      <c r="AC117" s="36">
        <v>0</v>
      </c>
      <c r="AD117" s="36">
        <v>0</v>
      </c>
      <c r="AE117" s="36">
        <v>1</v>
      </c>
      <c r="AF117" s="36">
        <v>0</v>
      </c>
      <c r="AG117" s="36">
        <v>0</v>
      </c>
      <c r="AH117" s="36">
        <v>0</v>
      </c>
      <c r="AI117" s="37">
        <f t="shared" si="9"/>
        <v>11</v>
      </c>
      <c r="AJ117" s="38">
        <f t="shared" si="10"/>
        <v>1</v>
      </c>
      <c r="AK117" s="39">
        <f t="shared" si="11"/>
        <v>11</v>
      </c>
      <c r="AL117" s="69" t="s">
        <v>2465</v>
      </c>
      <c r="AO117" s="2">
        <f t="shared" si="12"/>
        <v>11</v>
      </c>
      <c r="AP117" s="2">
        <f t="shared" si="13"/>
        <v>3.6669999999999998</v>
      </c>
      <c r="AS117">
        <v>1</v>
      </c>
      <c r="AT117">
        <v>3.3330000000000002</v>
      </c>
      <c r="AW117" s="93">
        <f t="shared" si="14"/>
        <v>9.0909090909090912E-2</v>
      </c>
      <c r="AX117">
        <f t="shared" si="15"/>
        <v>3.3330000000000002</v>
      </c>
    </row>
    <row r="118" spans="2:50">
      <c r="B118" s="35" t="s">
        <v>1593</v>
      </c>
      <c r="C118" s="35" t="s">
        <v>1594</v>
      </c>
      <c r="D118" s="35">
        <v>39180</v>
      </c>
      <c r="E118" s="57">
        <v>0</v>
      </c>
      <c r="F118" s="67">
        <v>1</v>
      </c>
      <c r="G118" s="67">
        <v>0</v>
      </c>
      <c r="H118" s="67">
        <v>1</v>
      </c>
      <c r="I118" s="67">
        <v>0</v>
      </c>
      <c r="J118" s="36">
        <v>1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7">
        <f t="shared" si="9"/>
        <v>3</v>
      </c>
      <c r="AJ118" s="38">
        <f t="shared" si="10"/>
        <v>1</v>
      </c>
      <c r="AK118" s="39">
        <f t="shared" si="11"/>
        <v>3</v>
      </c>
      <c r="AL118" s="69" t="s">
        <v>2464</v>
      </c>
      <c r="AO118" s="2">
        <f t="shared" si="12"/>
        <v>3</v>
      </c>
      <c r="AP118" s="2">
        <f t="shared" si="13"/>
        <v>4</v>
      </c>
      <c r="AS118">
        <v>1</v>
      </c>
      <c r="AT118">
        <v>3.3330000000000002</v>
      </c>
      <c r="AW118" s="93">
        <f t="shared" si="14"/>
        <v>9.0909090909090912E-2</v>
      </c>
      <c r="AX118">
        <f t="shared" si="15"/>
        <v>3.3330000000000002</v>
      </c>
    </row>
    <row r="119" spans="2:50">
      <c r="B119" s="35" t="s">
        <v>2261</v>
      </c>
      <c r="C119" s="35" t="s">
        <v>2262</v>
      </c>
      <c r="D119" s="35">
        <v>39180</v>
      </c>
      <c r="E119" s="57">
        <v>0</v>
      </c>
      <c r="F119" s="67">
        <v>0</v>
      </c>
      <c r="G119" s="67">
        <v>0</v>
      </c>
      <c r="H119" s="67">
        <v>0</v>
      </c>
      <c r="I119" s="67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7">
        <f t="shared" si="9"/>
        <v>0</v>
      </c>
      <c r="AJ119" s="38">
        <f t="shared" si="10"/>
        <v>0</v>
      </c>
      <c r="AK119" s="39">
        <f t="shared" si="11"/>
        <v>0</v>
      </c>
      <c r="AL119" s="69" t="s">
        <v>2466</v>
      </c>
      <c r="AO119" s="2">
        <f t="shared" si="12"/>
        <v>0</v>
      </c>
      <c r="AP119" s="2">
        <f t="shared" si="13"/>
        <v>3.3330000000000002</v>
      </c>
      <c r="AS119">
        <v>1</v>
      </c>
      <c r="AT119">
        <v>3.3330000000000002</v>
      </c>
      <c r="AW119" s="93">
        <f t="shared" si="14"/>
        <v>9.0909090909090912E-2</v>
      </c>
      <c r="AX119">
        <f t="shared" si="15"/>
        <v>3.3330000000000002</v>
      </c>
    </row>
    <row r="120" spans="2:50">
      <c r="B120" s="35" t="s">
        <v>2263</v>
      </c>
      <c r="C120" s="35" t="s">
        <v>2264</v>
      </c>
      <c r="D120" s="35">
        <v>39180</v>
      </c>
      <c r="E120" s="57">
        <v>0</v>
      </c>
      <c r="F120" s="67">
        <v>1</v>
      </c>
      <c r="G120" s="67">
        <v>0</v>
      </c>
      <c r="H120" s="67">
        <v>0</v>
      </c>
      <c r="I120" s="67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7">
        <f t="shared" si="9"/>
        <v>1</v>
      </c>
      <c r="AJ120" s="38">
        <f t="shared" si="10"/>
        <v>1</v>
      </c>
      <c r="AK120" s="39">
        <f t="shared" si="11"/>
        <v>1</v>
      </c>
      <c r="AL120" s="69" t="s">
        <v>2468</v>
      </c>
      <c r="AO120" s="2">
        <f t="shared" si="12"/>
        <v>1</v>
      </c>
      <c r="AP120" s="2">
        <f t="shared" si="13"/>
        <v>3</v>
      </c>
      <c r="AS120">
        <v>1</v>
      </c>
      <c r="AT120">
        <v>3.3330000000000002</v>
      </c>
      <c r="AW120" s="93">
        <f t="shared" si="14"/>
        <v>9.0909090909090912E-2</v>
      </c>
      <c r="AX120">
        <f t="shared" si="15"/>
        <v>3.3330000000000002</v>
      </c>
    </row>
    <row r="121" spans="2:50">
      <c r="B121" s="35" t="s">
        <v>1595</v>
      </c>
      <c r="C121" s="35" t="s">
        <v>1596</v>
      </c>
      <c r="D121" s="35">
        <v>39180</v>
      </c>
      <c r="E121" s="57">
        <v>0</v>
      </c>
      <c r="F121" s="67">
        <v>1</v>
      </c>
      <c r="G121" s="67">
        <v>0</v>
      </c>
      <c r="H121" s="67">
        <v>0</v>
      </c>
      <c r="I121" s="67">
        <v>1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7">
        <f t="shared" si="9"/>
        <v>2</v>
      </c>
      <c r="AJ121" s="38">
        <f t="shared" si="10"/>
        <v>1</v>
      </c>
      <c r="AK121" s="39">
        <f t="shared" si="11"/>
        <v>2</v>
      </c>
      <c r="AL121" s="69" t="s">
        <v>2466</v>
      </c>
      <c r="AO121" s="2">
        <f t="shared" si="12"/>
        <v>2</v>
      </c>
      <c r="AP121" s="2">
        <f t="shared" si="13"/>
        <v>3.3330000000000002</v>
      </c>
      <c r="AS121">
        <v>1</v>
      </c>
      <c r="AT121">
        <v>3.3330000000000002</v>
      </c>
      <c r="AW121" s="93">
        <f t="shared" si="14"/>
        <v>9.0909090909090912E-2</v>
      </c>
      <c r="AX121">
        <f t="shared" si="15"/>
        <v>3.3330000000000002</v>
      </c>
    </row>
    <row r="122" spans="2:50">
      <c r="B122" s="35" t="s">
        <v>1597</v>
      </c>
      <c r="C122" s="35" t="s">
        <v>1598</v>
      </c>
      <c r="D122" s="35">
        <v>39180</v>
      </c>
      <c r="E122" s="57">
        <v>0</v>
      </c>
      <c r="F122" s="67">
        <v>0</v>
      </c>
      <c r="G122" s="67">
        <v>0</v>
      </c>
      <c r="H122" s="67">
        <v>0</v>
      </c>
      <c r="I122" s="67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7">
        <f t="shared" si="9"/>
        <v>0</v>
      </c>
      <c r="AJ122" s="38">
        <f t="shared" si="10"/>
        <v>0</v>
      </c>
      <c r="AK122" s="39">
        <f t="shared" si="11"/>
        <v>0</v>
      </c>
      <c r="AL122" s="69" t="s">
        <v>2466</v>
      </c>
      <c r="AO122" s="2">
        <f t="shared" si="12"/>
        <v>0</v>
      </c>
      <c r="AP122" s="2">
        <f t="shared" si="13"/>
        <v>3.3330000000000002</v>
      </c>
      <c r="AS122">
        <v>1</v>
      </c>
      <c r="AT122">
        <v>3.6669999999999998</v>
      </c>
      <c r="AW122" s="93">
        <f t="shared" si="14"/>
        <v>9.0909090909090912E-2</v>
      </c>
      <c r="AX122">
        <f t="shared" si="15"/>
        <v>3.6669999999999998</v>
      </c>
    </row>
    <row r="123" spans="2:50">
      <c r="B123" s="35" t="s">
        <v>2265</v>
      </c>
      <c r="C123" s="35" t="s">
        <v>2266</v>
      </c>
      <c r="D123" s="35">
        <v>39180</v>
      </c>
      <c r="E123" s="57">
        <v>0</v>
      </c>
      <c r="F123" s="67">
        <v>0</v>
      </c>
      <c r="G123" s="67">
        <v>0</v>
      </c>
      <c r="H123" s="67">
        <v>0</v>
      </c>
      <c r="I123" s="67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7">
        <f t="shared" si="9"/>
        <v>0</v>
      </c>
      <c r="AJ123" s="38">
        <f t="shared" si="10"/>
        <v>0</v>
      </c>
      <c r="AK123" s="39">
        <f t="shared" si="11"/>
        <v>0</v>
      </c>
      <c r="AL123" s="69" t="s">
        <v>2472</v>
      </c>
      <c r="AO123" s="2">
        <f t="shared" si="12"/>
        <v>0</v>
      </c>
      <c r="AP123" s="2">
        <f t="shared" si="13"/>
        <v>2</v>
      </c>
      <c r="AS123">
        <v>1</v>
      </c>
      <c r="AT123">
        <v>3.6669999999999998</v>
      </c>
      <c r="AW123" s="93">
        <f t="shared" si="14"/>
        <v>9.0909090909090912E-2</v>
      </c>
      <c r="AX123">
        <f t="shared" si="15"/>
        <v>3.6669999999999998</v>
      </c>
    </row>
    <row r="124" spans="2:50">
      <c r="B124" s="35" t="s">
        <v>1599</v>
      </c>
      <c r="C124" s="35" t="s">
        <v>1600</v>
      </c>
      <c r="D124" s="35">
        <v>39180</v>
      </c>
      <c r="E124" s="57">
        <v>0</v>
      </c>
      <c r="F124" s="67">
        <v>1</v>
      </c>
      <c r="G124" s="67">
        <v>0</v>
      </c>
      <c r="H124" s="67">
        <v>1</v>
      </c>
      <c r="I124" s="67">
        <v>0</v>
      </c>
      <c r="J124" s="36">
        <v>1</v>
      </c>
      <c r="K124" s="36">
        <v>0</v>
      </c>
      <c r="L124" s="36">
        <v>1</v>
      </c>
      <c r="M124" s="36">
        <v>0</v>
      </c>
      <c r="N124" s="36">
        <v>1</v>
      </c>
      <c r="O124" s="36">
        <v>0</v>
      </c>
      <c r="P124" s="36">
        <v>1</v>
      </c>
      <c r="Q124" s="36">
        <v>0</v>
      </c>
      <c r="R124" s="36">
        <v>1</v>
      </c>
      <c r="S124" s="36">
        <v>0</v>
      </c>
      <c r="T124" s="36">
        <v>1</v>
      </c>
      <c r="U124" s="36">
        <v>0</v>
      </c>
      <c r="V124" s="36">
        <v>1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36">
        <v>0</v>
      </c>
      <c r="AG124" s="36">
        <v>0</v>
      </c>
      <c r="AH124" s="36">
        <v>0</v>
      </c>
      <c r="AI124" s="37">
        <f t="shared" si="9"/>
        <v>10</v>
      </c>
      <c r="AJ124" s="38">
        <f t="shared" si="10"/>
        <v>1</v>
      </c>
      <c r="AK124" s="39">
        <f t="shared" si="11"/>
        <v>10</v>
      </c>
      <c r="AL124" s="69" t="s">
        <v>2466</v>
      </c>
      <c r="AO124" s="2">
        <f t="shared" si="12"/>
        <v>10</v>
      </c>
      <c r="AP124" s="2">
        <f t="shared" si="13"/>
        <v>3.3330000000000002</v>
      </c>
      <c r="AS124">
        <v>1</v>
      </c>
      <c r="AT124">
        <v>3.6669999999999998</v>
      </c>
      <c r="AW124" s="93">
        <f t="shared" si="14"/>
        <v>9.0909090909090912E-2</v>
      </c>
      <c r="AX124">
        <f t="shared" si="15"/>
        <v>3.6669999999999998</v>
      </c>
    </row>
    <row r="125" spans="2:50">
      <c r="B125" s="35" t="s">
        <v>1601</v>
      </c>
      <c r="C125" s="35" t="s">
        <v>1602</v>
      </c>
      <c r="D125" s="35">
        <v>39180</v>
      </c>
      <c r="E125" s="57">
        <v>0</v>
      </c>
      <c r="F125" s="67">
        <v>0</v>
      </c>
      <c r="G125" s="67">
        <v>1</v>
      </c>
      <c r="H125" s="67">
        <v>0</v>
      </c>
      <c r="I125" s="67">
        <v>1</v>
      </c>
      <c r="J125" s="36">
        <v>0</v>
      </c>
      <c r="K125" s="36">
        <v>0</v>
      </c>
      <c r="L125" s="36">
        <v>0</v>
      </c>
      <c r="M125" s="36">
        <v>1</v>
      </c>
      <c r="N125" s="36">
        <v>0</v>
      </c>
      <c r="O125" s="36">
        <v>1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7">
        <f t="shared" si="9"/>
        <v>4</v>
      </c>
      <c r="AJ125" s="38">
        <f t="shared" si="10"/>
        <v>1</v>
      </c>
      <c r="AK125" s="39">
        <f t="shared" si="11"/>
        <v>4</v>
      </c>
      <c r="AL125" s="69" t="s">
        <v>2468</v>
      </c>
      <c r="AO125" s="2">
        <f t="shared" si="12"/>
        <v>4</v>
      </c>
      <c r="AP125" s="2">
        <f t="shared" si="13"/>
        <v>3</v>
      </c>
      <c r="AS125">
        <v>1</v>
      </c>
      <c r="AT125">
        <v>4</v>
      </c>
      <c r="AW125" s="93">
        <f t="shared" si="14"/>
        <v>9.0909090909090912E-2</v>
      </c>
      <c r="AX125">
        <f t="shared" si="15"/>
        <v>4</v>
      </c>
    </row>
    <row r="126" spans="2:50">
      <c r="B126" s="35" t="s">
        <v>1603</v>
      </c>
      <c r="C126" s="35" t="s">
        <v>1604</v>
      </c>
      <c r="D126" s="35">
        <v>39180</v>
      </c>
      <c r="E126" s="57">
        <v>0</v>
      </c>
      <c r="F126" s="67">
        <v>0</v>
      </c>
      <c r="G126" s="67">
        <v>0</v>
      </c>
      <c r="H126" s="67">
        <v>0</v>
      </c>
      <c r="I126" s="67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7">
        <f t="shared" si="9"/>
        <v>0</v>
      </c>
      <c r="AJ126" s="38">
        <f t="shared" si="10"/>
        <v>0</v>
      </c>
      <c r="AK126" s="39">
        <f t="shared" si="11"/>
        <v>0</v>
      </c>
      <c r="AL126" s="69" t="s">
        <v>2464</v>
      </c>
      <c r="AO126" s="2">
        <f t="shared" si="12"/>
        <v>0</v>
      </c>
      <c r="AP126" s="2">
        <f t="shared" si="13"/>
        <v>4</v>
      </c>
      <c r="AS126">
        <v>1</v>
      </c>
      <c r="AT126">
        <v>4</v>
      </c>
      <c r="AW126" s="93">
        <f t="shared" si="14"/>
        <v>9.0909090909090912E-2</v>
      </c>
      <c r="AX126">
        <f t="shared" si="15"/>
        <v>4</v>
      </c>
    </row>
    <row r="127" spans="2:50">
      <c r="B127" s="35" t="s">
        <v>2267</v>
      </c>
      <c r="C127" s="35" t="s">
        <v>2268</v>
      </c>
      <c r="D127" s="35">
        <v>39180</v>
      </c>
      <c r="E127" s="57">
        <v>0</v>
      </c>
      <c r="F127" s="67">
        <v>0</v>
      </c>
      <c r="G127" s="67">
        <v>0</v>
      </c>
      <c r="H127" s="67">
        <v>1</v>
      </c>
      <c r="I127" s="67">
        <v>0</v>
      </c>
      <c r="J127" s="36">
        <v>1</v>
      </c>
      <c r="K127" s="36">
        <v>0</v>
      </c>
      <c r="L127" s="36">
        <v>1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1</v>
      </c>
      <c r="U127" s="36">
        <v>0</v>
      </c>
      <c r="V127" s="36">
        <v>1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36">
        <v>0</v>
      </c>
      <c r="AG127" s="36">
        <v>0</v>
      </c>
      <c r="AH127" s="36">
        <v>0</v>
      </c>
      <c r="AI127" s="37">
        <f t="shared" si="9"/>
        <v>6</v>
      </c>
      <c r="AJ127" s="38">
        <f t="shared" si="10"/>
        <v>1</v>
      </c>
      <c r="AK127" s="39">
        <f t="shared" si="11"/>
        <v>6</v>
      </c>
      <c r="AL127" s="69" t="s">
        <v>2464</v>
      </c>
      <c r="AO127" s="2">
        <f t="shared" si="12"/>
        <v>6</v>
      </c>
      <c r="AP127" s="2">
        <f t="shared" si="13"/>
        <v>4</v>
      </c>
      <c r="AS127">
        <v>1</v>
      </c>
      <c r="AT127">
        <v>4</v>
      </c>
      <c r="AW127" s="93">
        <f t="shared" si="14"/>
        <v>9.0909090909090912E-2</v>
      </c>
      <c r="AX127">
        <f t="shared" si="15"/>
        <v>4</v>
      </c>
    </row>
    <row r="128" spans="2:50">
      <c r="B128" s="35" t="s">
        <v>2269</v>
      </c>
      <c r="C128" s="35" t="s">
        <v>2270</v>
      </c>
      <c r="D128" s="35">
        <v>39180</v>
      </c>
      <c r="E128" s="57">
        <v>0</v>
      </c>
      <c r="F128" s="67">
        <v>0</v>
      </c>
      <c r="G128" s="67">
        <v>0</v>
      </c>
      <c r="H128" s="67">
        <v>0</v>
      </c>
      <c r="I128" s="67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7">
        <f t="shared" si="9"/>
        <v>0</v>
      </c>
      <c r="AJ128" s="38">
        <f t="shared" si="10"/>
        <v>0</v>
      </c>
      <c r="AK128" s="39">
        <f t="shared" si="11"/>
        <v>0</v>
      </c>
      <c r="AL128" s="69" t="s">
        <v>2466</v>
      </c>
      <c r="AO128" s="2">
        <f t="shared" si="12"/>
        <v>0</v>
      </c>
      <c r="AP128" s="2">
        <f t="shared" si="13"/>
        <v>3.3330000000000002</v>
      </c>
      <c r="AS128">
        <v>1</v>
      </c>
      <c r="AT128">
        <v>4</v>
      </c>
      <c r="AW128" s="93">
        <f t="shared" si="14"/>
        <v>9.0909090909090912E-2</v>
      </c>
      <c r="AX128">
        <f t="shared" si="15"/>
        <v>4</v>
      </c>
    </row>
    <row r="129" spans="2:50">
      <c r="B129" s="35" t="s">
        <v>2271</v>
      </c>
      <c r="C129" s="35" t="s">
        <v>2272</v>
      </c>
      <c r="D129" s="35">
        <v>39180</v>
      </c>
      <c r="E129" s="57">
        <v>0</v>
      </c>
      <c r="F129" s="67">
        <v>1</v>
      </c>
      <c r="G129" s="67">
        <v>0</v>
      </c>
      <c r="H129" s="67">
        <v>0</v>
      </c>
      <c r="I129" s="67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7">
        <f t="shared" si="9"/>
        <v>1</v>
      </c>
      <c r="AJ129" s="38">
        <f t="shared" si="10"/>
        <v>1</v>
      </c>
      <c r="AK129" s="39">
        <f t="shared" si="11"/>
        <v>1</v>
      </c>
      <c r="AL129" s="69" t="s">
        <v>2467</v>
      </c>
      <c r="AO129" s="2">
        <f t="shared" si="12"/>
        <v>1</v>
      </c>
      <c r="AP129" s="2">
        <f t="shared" si="13"/>
        <v>2.6669999999999998</v>
      </c>
      <c r="AS129">
        <v>1</v>
      </c>
      <c r="AT129">
        <v>4</v>
      </c>
      <c r="AW129" s="93">
        <f t="shared" si="14"/>
        <v>9.0909090909090912E-2</v>
      </c>
      <c r="AX129">
        <f t="shared" si="15"/>
        <v>4</v>
      </c>
    </row>
    <row r="130" spans="2:50">
      <c r="B130" s="35" t="s">
        <v>2273</v>
      </c>
      <c r="C130" s="35" t="s">
        <v>2274</v>
      </c>
      <c r="D130" s="35">
        <v>39180</v>
      </c>
      <c r="E130" s="57">
        <v>0</v>
      </c>
      <c r="F130" s="67">
        <v>0</v>
      </c>
      <c r="G130" s="67">
        <v>0</v>
      </c>
      <c r="H130" s="67">
        <v>0</v>
      </c>
      <c r="I130" s="67">
        <v>1</v>
      </c>
      <c r="J130" s="36">
        <v>0</v>
      </c>
      <c r="K130" s="36">
        <v>1</v>
      </c>
      <c r="L130" s="36">
        <v>0</v>
      </c>
      <c r="M130" s="36">
        <v>1</v>
      </c>
      <c r="N130" s="36">
        <v>0</v>
      </c>
      <c r="O130" s="36">
        <v>1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1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7">
        <f t="shared" si="9"/>
        <v>5</v>
      </c>
      <c r="AJ130" s="38">
        <f t="shared" si="10"/>
        <v>1</v>
      </c>
      <c r="AK130" s="39">
        <f t="shared" si="11"/>
        <v>5</v>
      </c>
      <c r="AL130" s="69" t="s">
        <v>2466</v>
      </c>
      <c r="AO130" s="2">
        <f t="shared" si="12"/>
        <v>5</v>
      </c>
      <c r="AP130" s="2">
        <f t="shared" si="13"/>
        <v>3.3330000000000002</v>
      </c>
      <c r="AS130">
        <v>1</v>
      </c>
      <c r="AT130">
        <v>4</v>
      </c>
      <c r="AW130" s="93">
        <f t="shared" si="14"/>
        <v>9.0909090909090912E-2</v>
      </c>
      <c r="AX130">
        <f t="shared" si="15"/>
        <v>4</v>
      </c>
    </row>
    <row r="131" spans="2:50">
      <c r="B131" s="35" t="s">
        <v>2275</v>
      </c>
      <c r="C131" s="35" t="s">
        <v>2276</v>
      </c>
      <c r="D131" s="35">
        <v>39180</v>
      </c>
      <c r="E131" s="57">
        <v>0</v>
      </c>
      <c r="F131" s="67">
        <v>0</v>
      </c>
      <c r="G131" s="67">
        <v>1</v>
      </c>
      <c r="H131" s="67">
        <v>0</v>
      </c>
      <c r="I131" s="67">
        <v>0</v>
      </c>
      <c r="J131" s="36">
        <v>0</v>
      </c>
      <c r="K131" s="36">
        <v>1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7">
        <f t="shared" si="9"/>
        <v>2</v>
      </c>
      <c r="AJ131" s="38">
        <f t="shared" si="10"/>
        <v>1</v>
      </c>
      <c r="AK131" s="39">
        <f t="shared" si="11"/>
        <v>2</v>
      </c>
      <c r="AL131" s="69" t="s">
        <v>2467</v>
      </c>
      <c r="AO131" s="2">
        <f t="shared" si="12"/>
        <v>2</v>
      </c>
      <c r="AP131" s="2">
        <f t="shared" si="13"/>
        <v>2.6669999999999998</v>
      </c>
      <c r="AS131">
        <v>1</v>
      </c>
      <c r="AT131">
        <v>4</v>
      </c>
      <c r="AW131" s="93">
        <f t="shared" si="14"/>
        <v>9.0909090909090912E-2</v>
      </c>
      <c r="AX131">
        <f t="shared" si="15"/>
        <v>4</v>
      </c>
    </row>
    <row r="132" spans="2:50">
      <c r="B132" s="35" t="s">
        <v>2277</v>
      </c>
      <c r="C132" s="35" t="s">
        <v>2278</v>
      </c>
      <c r="D132" s="35">
        <v>39180</v>
      </c>
      <c r="E132" s="57">
        <v>0</v>
      </c>
      <c r="F132" s="67">
        <v>1</v>
      </c>
      <c r="G132" s="67">
        <v>0</v>
      </c>
      <c r="H132" s="67">
        <v>0</v>
      </c>
      <c r="I132" s="67">
        <v>0</v>
      </c>
      <c r="J132" s="36">
        <v>1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0</v>
      </c>
      <c r="AE132" s="36">
        <v>0</v>
      </c>
      <c r="AF132" s="36">
        <v>0</v>
      </c>
      <c r="AG132" s="36">
        <v>0</v>
      </c>
      <c r="AH132" s="36">
        <v>0</v>
      </c>
      <c r="AI132" s="37">
        <f t="shared" si="9"/>
        <v>2</v>
      </c>
      <c r="AJ132" s="38">
        <f t="shared" si="10"/>
        <v>1</v>
      </c>
      <c r="AK132" s="39">
        <f t="shared" si="11"/>
        <v>2</v>
      </c>
      <c r="AL132" s="69" t="s">
        <v>2466</v>
      </c>
      <c r="AO132" s="2">
        <f t="shared" si="12"/>
        <v>2</v>
      </c>
      <c r="AP132" s="2">
        <f t="shared" si="13"/>
        <v>3.3330000000000002</v>
      </c>
      <c r="AS132">
        <v>1</v>
      </c>
      <c r="AT132">
        <v>4</v>
      </c>
      <c r="AW132" s="93">
        <f t="shared" si="14"/>
        <v>9.0909090909090912E-2</v>
      </c>
      <c r="AX132">
        <f t="shared" si="15"/>
        <v>4</v>
      </c>
    </row>
    <row r="133" spans="2:50">
      <c r="B133" s="35" t="s">
        <v>2279</v>
      </c>
      <c r="C133" s="35" t="s">
        <v>2280</v>
      </c>
      <c r="D133" s="35">
        <v>39180</v>
      </c>
      <c r="E133" s="57">
        <v>0</v>
      </c>
      <c r="F133" s="67">
        <v>0</v>
      </c>
      <c r="G133" s="67">
        <v>1</v>
      </c>
      <c r="H133" s="67">
        <v>0</v>
      </c>
      <c r="I133" s="67">
        <v>0</v>
      </c>
      <c r="J133" s="36">
        <v>0</v>
      </c>
      <c r="K133" s="36">
        <v>1</v>
      </c>
      <c r="L133" s="36">
        <v>0</v>
      </c>
      <c r="M133" s="36">
        <v>1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7">
        <f t="shared" si="9"/>
        <v>3</v>
      </c>
      <c r="AJ133" s="38">
        <f t="shared" si="10"/>
        <v>1</v>
      </c>
      <c r="AK133" s="39">
        <f t="shared" si="11"/>
        <v>3</v>
      </c>
      <c r="AL133" s="69" t="s">
        <v>2468</v>
      </c>
      <c r="AO133" s="2">
        <f t="shared" si="12"/>
        <v>3</v>
      </c>
      <c r="AP133" s="2">
        <f t="shared" si="13"/>
        <v>3</v>
      </c>
      <c r="AS133">
        <v>2</v>
      </c>
      <c r="AT133">
        <v>2.6669999999999998</v>
      </c>
      <c r="AW133" s="93">
        <f t="shared" si="14"/>
        <v>0.18181818181818182</v>
      </c>
      <c r="AX133">
        <f t="shared" si="15"/>
        <v>2.6669999999999998</v>
      </c>
    </row>
    <row r="134" spans="2:50">
      <c r="B134" s="35" t="s">
        <v>1605</v>
      </c>
      <c r="C134" s="35" t="s">
        <v>1606</v>
      </c>
      <c r="D134" s="35">
        <v>39180</v>
      </c>
      <c r="E134" s="57">
        <v>0</v>
      </c>
      <c r="F134" s="67">
        <v>0</v>
      </c>
      <c r="G134" s="67">
        <v>0</v>
      </c>
      <c r="H134" s="67">
        <v>0</v>
      </c>
      <c r="I134" s="67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</v>
      </c>
      <c r="AG134" s="36">
        <v>0</v>
      </c>
      <c r="AH134" s="36">
        <v>0</v>
      </c>
      <c r="AI134" s="37">
        <f t="shared" si="9"/>
        <v>0</v>
      </c>
      <c r="AJ134" s="38">
        <f t="shared" si="10"/>
        <v>0</v>
      </c>
      <c r="AK134" s="39">
        <f t="shared" si="11"/>
        <v>0</v>
      </c>
      <c r="AL134" s="69" t="s">
        <v>2467</v>
      </c>
      <c r="AO134" s="2">
        <f t="shared" si="12"/>
        <v>0</v>
      </c>
      <c r="AP134" s="2">
        <f t="shared" si="13"/>
        <v>2.6669999999999998</v>
      </c>
      <c r="AS134">
        <v>2</v>
      </c>
      <c r="AT134">
        <v>2.6669999999999998</v>
      </c>
      <c r="AW134" s="93">
        <f t="shared" si="14"/>
        <v>0.18181818181818182</v>
      </c>
      <c r="AX134">
        <f t="shared" si="15"/>
        <v>2.6669999999999998</v>
      </c>
    </row>
    <row r="135" spans="2:50">
      <c r="B135" s="35" t="s">
        <v>2281</v>
      </c>
      <c r="C135" s="35" t="s">
        <v>2282</v>
      </c>
      <c r="D135" s="35">
        <v>39180</v>
      </c>
      <c r="E135" s="57">
        <v>0</v>
      </c>
      <c r="F135" s="67">
        <v>0</v>
      </c>
      <c r="G135" s="67">
        <v>1</v>
      </c>
      <c r="H135" s="67">
        <v>0</v>
      </c>
      <c r="I135" s="67">
        <v>0</v>
      </c>
      <c r="J135" s="36">
        <v>0</v>
      </c>
      <c r="K135" s="36">
        <v>1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1</v>
      </c>
      <c r="R135" s="36">
        <v>0</v>
      </c>
      <c r="S135" s="36">
        <v>0</v>
      </c>
      <c r="T135" s="36">
        <v>0</v>
      </c>
      <c r="U135" s="36">
        <v>0</v>
      </c>
      <c r="V135" s="36">
        <v>0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36">
        <v>0</v>
      </c>
      <c r="AG135" s="36">
        <v>0</v>
      </c>
      <c r="AH135" s="36">
        <v>0</v>
      </c>
      <c r="AI135" s="37">
        <f t="shared" si="9"/>
        <v>3</v>
      </c>
      <c r="AJ135" s="38">
        <f t="shared" si="10"/>
        <v>1</v>
      </c>
      <c r="AK135" s="39">
        <f t="shared" si="11"/>
        <v>3</v>
      </c>
      <c r="AL135" s="69" t="s">
        <v>2466</v>
      </c>
      <c r="AO135" s="2">
        <f t="shared" si="12"/>
        <v>3</v>
      </c>
      <c r="AP135" s="2">
        <f t="shared" si="13"/>
        <v>3.3330000000000002</v>
      </c>
      <c r="AS135">
        <v>2</v>
      </c>
      <c r="AT135">
        <v>3</v>
      </c>
      <c r="AW135" s="93">
        <f t="shared" si="14"/>
        <v>0.18181818181818182</v>
      </c>
      <c r="AX135">
        <f t="shared" si="15"/>
        <v>3</v>
      </c>
    </row>
    <row r="136" spans="2:50">
      <c r="B136" s="35" t="s">
        <v>2283</v>
      </c>
      <c r="C136" s="35" t="s">
        <v>2284</v>
      </c>
      <c r="D136" s="35">
        <v>39180</v>
      </c>
      <c r="E136" s="57">
        <v>0</v>
      </c>
      <c r="F136" s="67">
        <v>0</v>
      </c>
      <c r="G136" s="67">
        <v>0</v>
      </c>
      <c r="H136" s="67">
        <v>0</v>
      </c>
      <c r="I136" s="67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7">
        <f t="shared" si="9"/>
        <v>0</v>
      </c>
      <c r="AJ136" s="38">
        <f t="shared" si="10"/>
        <v>0</v>
      </c>
      <c r="AK136" s="39">
        <f t="shared" si="11"/>
        <v>0</v>
      </c>
      <c r="AL136" s="69" t="s">
        <v>2467</v>
      </c>
      <c r="AO136" s="2">
        <f t="shared" si="12"/>
        <v>0</v>
      </c>
      <c r="AP136" s="2">
        <f t="shared" si="13"/>
        <v>2.6669999999999998</v>
      </c>
      <c r="AS136">
        <v>2</v>
      </c>
      <c r="AT136">
        <v>3</v>
      </c>
      <c r="AW136" s="93">
        <f t="shared" si="14"/>
        <v>0.18181818181818182</v>
      </c>
      <c r="AX136">
        <f t="shared" si="15"/>
        <v>3</v>
      </c>
    </row>
    <row r="137" spans="2:50">
      <c r="B137" s="35" t="s">
        <v>2285</v>
      </c>
      <c r="C137" s="35" t="s">
        <v>2286</v>
      </c>
      <c r="D137" s="35">
        <v>39180</v>
      </c>
      <c r="E137" s="57">
        <v>0</v>
      </c>
      <c r="F137" s="67">
        <v>1</v>
      </c>
      <c r="G137" s="67">
        <v>0</v>
      </c>
      <c r="H137" s="67">
        <v>1</v>
      </c>
      <c r="I137" s="67">
        <v>0</v>
      </c>
      <c r="J137" s="36">
        <v>1</v>
      </c>
      <c r="K137" s="36">
        <v>0</v>
      </c>
      <c r="L137" s="36">
        <v>1</v>
      </c>
      <c r="M137" s="36">
        <v>0</v>
      </c>
      <c r="N137" s="36">
        <v>1</v>
      </c>
      <c r="O137" s="36">
        <v>0</v>
      </c>
      <c r="P137" s="36">
        <v>1</v>
      </c>
      <c r="Q137" s="36">
        <v>0</v>
      </c>
      <c r="R137" s="36">
        <v>1</v>
      </c>
      <c r="S137" s="36">
        <v>0</v>
      </c>
      <c r="T137" s="36">
        <v>1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0</v>
      </c>
      <c r="AH137" s="36">
        <v>0</v>
      </c>
      <c r="AI137" s="37">
        <f t="shared" si="9"/>
        <v>9</v>
      </c>
      <c r="AJ137" s="38">
        <f t="shared" si="10"/>
        <v>1</v>
      </c>
      <c r="AK137" s="39">
        <f t="shared" si="11"/>
        <v>9</v>
      </c>
      <c r="AL137" s="69" t="s">
        <v>2465</v>
      </c>
      <c r="AO137" s="2">
        <f t="shared" si="12"/>
        <v>9</v>
      </c>
      <c r="AP137" s="2">
        <f t="shared" si="13"/>
        <v>3.6669999999999998</v>
      </c>
      <c r="AS137">
        <v>2</v>
      </c>
      <c r="AT137">
        <v>3</v>
      </c>
      <c r="AW137" s="93">
        <f t="shared" si="14"/>
        <v>0.18181818181818182</v>
      </c>
      <c r="AX137">
        <f t="shared" si="15"/>
        <v>3</v>
      </c>
    </row>
    <row r="138" spans="2:50">
      <c r="B138" s="35" t="s">
        <v>1609</v>
      </c>
      <c r="C138" s="35" t="s">
        <v>1610</v>
      </c>
      <c r="D138" s="35">
        <v>39180</v>
      </c>
      <c r="E138" s="57">
        <v>0</v>
      </c>
      <c r="F138" s="67">
        <v>0</v>
      </c>
      <c r="G138" s="67">
        <v>1</v>
      </c>
      <c r="H138" s="67">
        <v>0</v>
      </c>
      <c r="I138" s="67">
        <v>1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0</v>
      </c>
      <c r="AG138" s="36">
        <v>0</v>
      </c>
      <c r="AH138" s="36">
        <v>0</v>
      </c>
      <c r="AI138" s="37">
        <f t="shared" si="9"/>
        <v>2</v>
      </c>
      <c r="AJ138" s="38">
        <f t="shared" si="10"/>
        <v>1</v>
      </c>
      <c r="AK138" s="39">
        <f t="shared" si="11"/>
        <v>2</v>
      </c>
      <c r="AL138" s="69" t="s">
        <v>2468</v>
      </c>
      <c r="AO138" s="2">
        <f t="shared" si="12"/>
        <v>2</v>
      </c>
      <c r="AP138" s="2">
        <f t="shared" si="13"/>
        <v>3</v>
      </c>
      <c r="AS138">
        <v>2</v>
      </c>
      <c r="AT138">
        <v>3</v>
      </c>
      <c r="AW138" s="93">
        <f t="shared" si="14"/>
        <v>0.18181818181818182</v>
      </c>
      <c r="AX138">
        <f t="shared" si="15"/>
        <v>3</v>
      </c>
    </row>
    <row r="139" spans="2:50">
      <c r="B139" s="35" t="s">
        <v>1611</v>
      </c>
      <c r="C139" s="35" t="s">
        <v>1612</v>
      </c>
      <c r="D139" s="35">
        <v>39180</v>
      </c>
      <c r="E139" s="57">
        <v>0</v>
      </c>
      <c r="F139" s="67">
        <v>0</v>
      </c>
      <c r="G139" s="67">
        <v>0</v>
      </c>
      <c r="H139" s="67">
        <v>0</v>
      </c>
      <c r="I139" s="67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</v>
      </c>
      <c r="AG139" s="36">
        <v>0</v>
      </c>
      <c r="AH139" s="36">
        <v>0</v>
      </c>
      <c r="AI139" s="37">
        <f t="shared" si="9"/>
        <v>0</v>
      </c>
      <c r="AJ139" s="38">
        <f t="shared" si="10"/>
        <v>0</v>
      </c>
      <c r="AK139" s="39">
        <f t="shared" si="11"/>
        <v>0</v>
      </c>
      <c r="AL139" s="69" t="s">
        <v>2467</v>
      </c>
      <c r="AO139" s="2">
        <f t="shared" si="12"/>
        <v>0</v>
      </c>
      <c r="AP139" s="2">
        <f t="shared" si="13"/>
        <v>2.6669999999999998</v>
      </c>
      <c r="AS139">
        <v>2</v>
      </c>
      <c r="AT139">
        <v>3</v>
      </c>
      <c r="AW139" s="93">
        <f t="shared" si="14"/>
        <v>0.18181818181818182</v>
      </c>
      <c r="AX139">
        <f t="shared" si="15"/>
        <v>3</v>
      </c>
    </row>
    <row r="140" spans="2:50">
      <c r="B140" s="35" t="s">
        <v>2287</v>
      </c>
      <c r="C140" s="35" t="s">
        <v>2288</v>
      </c>
      <c r="D140" s="35">
        <v>39180</v>
      </c>
      <c r="E140" s="57">
        <v>0</v>
      </c>
      <c r="F140" s="67">
        <v>0</v>
      </c>
      <c r="G140" s="67">
        <v>1</v>
      </c>
      <c r="H140" s="67">
        <v>0</v>
      </c>
      <c r="I140" s="67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7">
        <f t="shared" si="9"/>
        <v>1</v>
      </c>
      <c r="AJ140" s="38">
        <f t="shared" si="10"/>
        <v>1</v>
      </c>
      <c r="AK140" s="39">
        <f t="shared" si="11"/>
        <v>1</v>
      </c>
      <c r="AL140" s="69" t="s">
        <v>2468</v>
      </c>
      <c r="AO140" s="2">
        <f t="shared" si="12"/>
        <v>1</v>
      </c>
      <c r="AP140" s="2">
        <f t="shared" si="13"/>
        <v>3</v>
      </c>
      <c r="AS140">
        <v>2</v>
      </c>
      <c r="AT140">
        <v>3</v>
      </c>
      <c r="AW140" s="93">
        <f t="shared" si="14"/>
        <v>0.18181818181818182</v>
      </c>
      <c r="AX140">
        <f t="shared" si="15"/>
        <v>3</v>
      </c>
    </row>
    <row r="141" spans="2:50">
      <c r="B141" s="35" t="s">
        <v>2289</v>
      </c>
      <c r="C141" s="35" t="s">
        <v>2290</v>
      </c>
      <c r="D141" s="35">
        <v>39180</v>
      </c>
      <c r="E141" s="57">
        <v>0</v>
      </c>
      <c r="F141" s="67">
        <v>1</v>
      </c>
      <c r="G141" s="67">
        <v>0</v>
      </c>
      <c r="H141" s="67">
        <v>1</v>
      </c>
      <c r="I141" s="67">
        <v>0</v>
      </c>
      <c r="J141" s="36">
        <v>0</v>
      </c>
      <c r="K141" s="36">
        <v>0</v>
      </c>
      <c r="L141" s="36">
        <v>1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1</v>
      </c>
      <c r="S141" s="36">
        <v>0</v>
      </c>
      <c r="T141" s="36">
        <v>1</v>
      </c>
      <c r="U141" s="36">
        <v>0</v>
      </c>
      <c r="V141" s="36">
        <v>1</v>
      </c>
      <c r="W141" s="36">
        <v>0</v>
      </c>
      <c r="X141" s="36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0</v>
      </c>
      <c r="AF141" s="36">
        <v>0</v>
      </c>
      <c r="AG141" s="36">
        <v>0</v>
      </c>
      <c r="AH141" s="36">
        <v>0</v>
      </c>
      <c r="AI141" s="37">
        <f t="shared" si="9"/>
        <v>8</v>
      </c>
      <c r="AJ141" s="38">
        <f t="shared" si="10"/>
        <v>1</v>
      </c>
      <c r="AK141" s="39">
        <f t="shared" si="11"/>
        <v>8</v>
      </c>
      <c r="AL141" s="69" t="s">
        <v>2464</v>
      </c>
      <c r="AO141" s="2">
        <f t="shared" si="12"/>
        <v>8</v>
      </c>
      <c r="AP141" s="2">
        <f t="shared" si="13"/>
        <v>4</v>
      </c>
      <c r="AS141">
        <v>2</v>
      </c>
      <c r="AT141">
        <v>3</v>
      </c>
      <c r="AW141" s="93">
        <f t="shared" si="14"/>
        <v>0.18181818181818182</v>
      </c>
      <c r="AX141">
        <f t="shared" si="15"/>
        <v>3</v>
      </c>
    </row>
    <row r="142" spans="2:50">
      <c r="B142" s="35" t="s">
        <v>2291</v>
      </c>
      <c r="C142" s="35" t="s">
        <v>2292</v>
      </c>
      <c r="D142" s="35">
        <v>39180</v>
      </c>
      <c r="E142" s="57">
        <v>0</v>
      </c>
      <c r="F142" s="67">
        <v>0</v>
      </c>
      <c r="G142" s="67">
        <v>1</v>
      </c>
      <c r="H142" s="67">
        <v>0</v>
      </c>
      <c r="I142" s="67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0</v>
      </c>
      <c r="AG142" s="36">
        <v>0</v>
      </c>
      <c r="AH142" s="36">
        <v>0</v>
      </c>
      <c r="AI142" s="37">
        <f t="shared" si="9"/>
        <v>1</v>
      </c>
      <c r="AJ142" s="38">
        <f t="shared" si="10"/>
        <v>1</v>
      </c>
      <c r="AK142" s="39">
        <f t="shared" si="11"/>
        <v>1</v>
      </c>
      <c r="AL142" s="69" t="s">
        <v>2467</v>
      </c>
      <c r="AO142" s="2">
        <f t="shared" si="12"/>
        <v>1</v>
      </c>
      <c r="AP142" s="2">
        <f t="shared" si="13"/>
        <v>2.6669999999999998</v>
      </c>
      <c r="AS142">
        <v>2</v>
      </c>
      <c r="AT142">
        <v>3</v>
      </c>
      <c r="AW142" s="93">
        <f t="shared" si="14"/>
        <v>0.18181818181818182</v>
      </c>
      <c r="AX142">
        <f t="shared" si="15"/>
        <v>3</v>
      </c>
    </row>
    <row r="143" spans="2:50">
      <c r="B143" s="35" t="s">
        <v>2293</v>
      </c>
      <c r="C143" s="35" t="s">
        <v>2294</v>
      </c>
      <c r="D143" s="35">
        <v>39180</v>
      </c>
      <c r="E143" s="57">
        <v>0</v>
      </c>
      <c r="F143" s="67">
        <v>1</v>
      </c>
      <c r="G143" s="67">
        <v>0</v>
      </c>
      <c r="H143" s="67">
        <v>1</v>
      </c>
      <c r="I143" s="67">
        <v>0</v>
      </c>
      <c r="J143" s="36">
        <v>1</v>
      </c>
      <c r="K143" s="36">
        <v>0</v>
      </c>
      <c r="L143" s="36">
        <v>0</v>
      </c>
      <c r="M143" s="36">
        <v>1</v>
      </c>
      <c r="N143" s="36">
        <v>0</v>
      </c>
      <c r="O143" s="36">
        <v>0</v>
      </c>
      <c r="P143" s="36">
        <v>1</v>
      </c>
      <c r="Q143" s="36">
        <v>0</v>
      </c>
      <c r="R143" s="36">
        <v>0</v>
      </c>
      <c r="S143" s="36">
        <v>1</v>
      </c>
      <c r="T143" s="36">
        <v>1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7">
        <f t="shared" si="9"/>
        <v>7</v>
      </c>
      <c r="AJ143" s="38">
        <f t="shared" si="10"/>
        <v>1</v>
      </c>
      <c r="AK143" s="39">
        <f t="shared" si="11"/>
        <v>7</v>
      </c>
      <c r="AL143" s="69" t="s">
        <v>2468</v>
      </c>
      <c r="AO143" s="2">
        <f t="shared" si="12"/>
        <v>7</v>
      </c>
      <c r="AP143" s="2">
        <f t="shared" si="13"/>
        <v>3</v>
      </c>
      <c r="AS143">
        <v>2</v>
      </c>
      <c r="AT143">
        <v>3.3330000000000002</v>
      </c>
      <c r="AW143" s="93">
        <f t="shared" si="14"/>
        <v>0.18181818181818182</v>
      </c>
      <c r="AX143">
        <f t="shared" si="15"/>
        <v>3.3330000000000002</v>
      </c>
    </row>
    <row r="144" spans="2:50">
      <c r="B144" s="35" t="s">
        <v>1613</v>
      </c>
      <c r="C144" s="35" t="s">
        <v>1614</v>
      </c>
      <c r="D144" s="35">
        <v>39180</v>
      </c>
      <c r="E144" s="57">
        <v>0</v>
      </c>
      <c r="F144" s="67">
        <v>0</v>
      </c>
      <c r="G144" s="67">
        <v>1</v>
      </c>
      <c r="H144" s="67">
        <v>0</v>
      </c>
      <c r="I144" s="67">
        <v>1</v>
      </c>
      <c r="J144" s="36">
        <v>0</v>
      </c>
      <c r="K144" s="36">
        <v>1</v>
      </c>
      <c r="L144" s="36">
        <v>0</v>
      </c>
      <c r="M144" s="36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1</v>
      </c>
      <c r="X144" s="36">
        <v>0</v>
      </c>
      <c r="Y144" s="36">
        <v>0</v>
      </c>
      <c r="Z144" s="36">
        <v>0</v>
      </c>
      <c r="AA144" s="36">
        <v>1</v>
      </c>
      <c r="AB144" s="36">
        <v>0</v>
      </c>
      <c r="AC144" s="36">
        <v>0</v>
      </c>
      <c r="AD144" s="36">
        <v>0</v>
      </c>
      <c r="AE144" s="36">
        <v>1</v>
      </c>
      <c r="AF144" s="36">
        <v>0</v>
      </c>
      <c r="AG144" s="36">
        <v>0</v>
      </c>
      <c r="AH144" s="36">
        <v>0</v>
      </c>
      <c r="AI144" s="37">
        <f t="shared" si="9"/>
        <v>7</v>
      </c>
      <c r="AJ144" s="38">
        <f t="shared" si="10"/>
        <v>1</v>
      </c>
      <c r="AK144" s="39">
        <f t="shared" si="11"/>
        <v>7</v>
      </c>
      <c r="AL144" s="69" t="s">
        <v>2465</v>
      </c>
      <c r="AO144" s="2">
        <f t="shared" si="12"/>
        <v>7</v>
      </c>
      <c r="AP144" s="2">
        <f t="shared" si="13"/>
        <v>3.6669999999999998</v>
      </c>
      <c r="AS144">
        <v>2</v>
      </c>
      <c r="AT144">
        <v>3.3330000000000002</v>
      </c>
      <c r="AW144" s="93">
        <f t="shared" si="14"/>
        <v>0.18181818181818182</v>
      </c>
      <c r="AX144">
        <f t="shared" si="15"/>
        <v>3.3330000000000002</v>
      </c>
    </row>
    <row r="145" spans="2:50">
      <c r="B145" s="35" t="s">
        <v>1615</v>
      </c>
      <c r="C145" s="35" t="s">
        <v>1616</v>
      </c>
      <c r="D145" s="35">
        <v>39180</v>
      </c>
      <c r="E145" s="57">
        <v>0</v>
      </c>
      <c r="F145" s="67">
        <v>0</v>
      </c>
      <c r="G145" s="67">
        <v>1</v>
      </c>
      <c r="H145" s="67">
        <v>0</v>
      </c>
      <c r="I145" s="67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6">
        <v>0</v>
      </c>
      <c r="AH145" s="36">
        <v>0</v>
      </c>
      <c r="AI145" s="37">
        <f t="shared" si="9"/>
        <v>1</v>
      </c>
      <c r="AJ145" s="38">
        <f t="shared" si="10"/>
        <v>1</v>
      </c>
      <c r="AK145" s="39">
        <f t="shared" si="11"/>
        <v>1</v>
      </c>
      <c r="AL145" s="69" t="s">
        <v>2464</v>
      </c>
      <c r="AO145" s="2">
        <f t="shared" si="12"/>
        <v>1</v>
      </c>
      <c r="AP145" s="2">
        <f t="shared" si="13"/>
        <v>4</v>
      </c>
      <c r="AS145">
        <v>2</v>
      </c>
      <c r="AT145">
        <v>3.3330000000000002</v>
      </c>
      <c r="AW145" s="93">
        <f t="shared" si="14"/>
        <v>0.18181818181818182</v>
      </c>
      <c r="AX145">
        <f t="shared" si="15"/>
        <v>3.3330000000000002</v>
      </c>
    </row>
    <row r="146" spans="2:50">
      <c r="B146" s="35" t="s">
        <v>2295</v>
      </c>
      <c r="C146" s="35" t="s">
        <v>2296</v>
      </c>
      <c r="D146" s="35">
        <v>39180</v>
      </c>
      <c r="E146" s="57">
        <v>0</v>
      </c>
      <c r="F146" s="67">
        <v>0</v>
      </c>
      <c r="G146" s="67">
        <v>1</v>
      </c>
      <c r="H146" s="67">
        <v>0</v>
      </c>
      <c r="I146" s="67">
        <v>1</v>
      </c>
      <c r="J146" s="36">
        <v>0</v>
      </c>
      <c r="K146" s="36">
        <v>1</v>
      </c>
      <c r="L146" s="36">
        <v>0</v>
      </c>
      <c r="M146" s="36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1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7">
        <f t="shared" si="9"/>
        <v>5</v>
      </c>
      <c r="AJ146" s="38">
        <f t="shared" si="10"/>
        <v>1</v>
      </c>
      <c r="AK146" s="39">
        <f t="shared" si="11"/>
        <v>5</v>
      </c>
      <c r="AL146" s="69" t="s">
        <v>2468</v>
      </c>
      <c r="AO146" s="2">
        <f t="shared" si="12"/>
        <v>5</v>
      </c>
      <c r="AP146" s="2">
        <f t="shared" si="13"/>
        <v>3</v>
      </c>
      <c r="AS146">
        <v>2</v>
      </c>
      <c r="AT146">
        <v>3.3330000000000002</v>
      </c>
      <c r="AW146" s="93">
        <f t="shared" si="14"/>
        <v>0.18181818181818182</v>
      </c>
      <c r="AX146">
        <f t="shared" si="15"/>
        <v>3.3330000000000002</v>
      </c>
    </row>
    <row r="147" spans="2:50">
      <c r="B147" s="35" t="s">
        <v>2297</v>
      </c>
      <c r="C147" s="35" t="s">
        <v>2298</v>
      </c>
      <c r="D147" s="35">
        <v>39180</v>
      </c>
      <c r="E147" s="57">
        <v>0</v>
      </c>
      <c r="F147" s="67">
        <v>0</v>
      </c>
      <c r="G147" s="67">
        <v>0</v>
      </c>
      <c r="H147" s="67">
        <v>0</v>
      </c>
      <c r="I147" s="67">
        <v>0</v>
      </c>
      <c r="J147" s="36">
        <v>0</v>
      </c>
      <c r="K147" s="36">
        <v>1</v>
      </c>
      <c r="L147" s="36">
        <v>0</v>
      </c>
      <c r="M147" s="36">
        <v>1</v>
      </c>
      <c r="N147" s="36">
        <v>0</v>
      </c>
      <c r="O147" s="36">
        <v>1</v>
      </c>
      <c r="P147" s="36">
        <v>0</v>
      </c>
      <c r="Q147" s="36">
        <v>1</v>
      </c>
      <c r="R147" s="36">
        <v>0</v>
      </c>
      <c r="S147" s="36">
        <v>0</v>
      </c>
      <c r="T147" s="36">
        <v>0</v>
      </c>
      <c r="U147" s="36">
        <v>1</v>
      </c>
      <c r="V147" s="36">
        <v>0</v>
      </c>
      <c r="W147" s="36">
        <v>1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7">
        <f t="shared" si="9"/>
        <v>6</v>
      </c>
      <c r="AJ147" s="38">
        <f t="shared" si="10"/>
        <v>1</v>
      </c>
      <c r="AK147" s="39">
        <f t="shared" si="11"/>
        <v>6</v>
      </c>
      <c r="AL147" s="69" t="s">
        <v>2466</v>
      </c>
      <c r="AO147" s="2">
        <f t="shared" si="12"/>
        <v>6</v>
      </c>
      <c r="AP147" s="2">
        <f t="shared" si="13"/>
        <v>3.3330000000000002</v>
      </c>
      <c r="AS147">
        <v>2</v>
      </c>
      <c r="AT147">
        <v>3.3330000000000002</v>
      </c>
      <c r="AW147" s="93">
        <f t="shared" si="14"/>
        <v>0.18181818181818182</v>
      </c>
      <c r="AX147">
        <f t="shared" si="15"/>
        <v>3.3330000000000002</v>
      </c>
    </row>
    <row r="148" spans="2:50">
      <c r="B148" s="35" t="s">
        <v>1617</v>
      </c>
      <c r="C148" s="35" t="s">
        <v>1618</v>
      </c>
      <c r="D148" s="35">
        <v>39180</v>
      </c>
      <c r="E148" s="57">
        <v>0</v>
      </c>
      <c r="F148" s="67">
        <v>0</v>
      </c>
      <c r="G148" s="67">
        <v>1</v>
      </c>
      <c r="H148" s="67">
        <v>0</v>
      </c>
      <c r="I148" s="67">
        <v>1</v>
      </c>
      <c r="J148" s="36">
        <v>0</v>
      </c>
      <c r="K148" s="36">
        <v>1</v>
      </c>
      <c r="L148" s="36">
        <v>0</v>
      </c>
      <c r="M148" s="36">
        <v>1</v>
      </c>
      <c r="N148" s="36">
        <v>0</v>
      </c>
      <c r="O148" s="36">
        <v>1</v>
      </c>
      <c r="P148" s="36">
        <v>0</v>
      </c>
      <c r="Q148" s="36">
        <v>1</v>
      </c>
      <c r="R148" s="36">
        <v>0</v>
      </c>
      <c r="S148" s="36">
        <v>1</v>
      </c>
      <c r="T148" s="36">
        <v>0</v>
      </c>
      <c r="U148" s="36">
        <v>0</v>
      </c>
      <c r="V148" s="36">
        <v>0</v>
      </c>
      <c r="W148" s="36">
        <v>1</v>
      </c>
      <c r="X148" s="36">
        <v>0</v>
      </c>
      <c r="Y148" s="36">
        <v>0</v>
      </c>
      <c r="Z148" s="36">
        <v>0</v>
      </c>
      <c r="AA148" s="36">
        <v>1</v>
      </c>
      <c r="AB148" s="36">
        <v>0</v>
      </c>
      <c r="AC148" s="36">
        <v>0</v>
      </c>
      <c r="AD148" s="36">
        <v>0</v>
      </c>
      <c r="AE148" s="36">
        <v>1</v>
      </c>
      <c r="AF148" s="36">
        <v>0</v>
      </c>
      <c r="AG148" s="36">
        <v>0</v>
      </c>
      <c r="AH148" s="36">
        <v>0</v>
      </c>
      <c r="AI148" s="37">
        <f t="shared" si="9"/>
        <v>10</v>
      </c>
      <c r="AJ148" s="38">
        <f t="shared" si="10"/>
        <v>1</v>
      </c>
      <c r="AK148" s="39">
        <f t="shared" si="11"/>
        <v>10</v>
      </c>
      <c r="AL148" s="69" t="s">
        <v>2468</v>
      </c>
      <c r="AO148" s="2">
        <f t="shared" si="12"/>
        <v>10</v>
      </c>
      <c r="AP148" s="2">
        <f t="shared" si="13"/>
        <v>3</v>
      </c>
      <c r="AS148">
        <v>2</v>
      </c>
      <c r="AT148">
        <v>3.3330000000000002</v>
      </c>
      <c r="AW148" s="93">
        <f t="shared" si="14"/>
        <v>0.18181818181818182</v>
      </c>
      <c r="AX148">
        <f t="shared" si="15"/>
        <v>3.3330000000000002</v>
      </c>
    </row>
    <row r="149" spans="2:50">
      <c r="B149" s="35" t="s">
        <v>2299</v>
      </c>
      <c r="C149" s="35" t="s">
        <v>2300</v>
      </c>
      <c r="D149" s="35">
        <v>39180</v>
      </c>
      <c r="E149" s="57">
        <v>0</v>
      </c>
      <c r="F149" s="67">
        <v>0</v>
      </c>
      <c r="G149" s="67">
        <v>1</v>
      </c>
      <c r="H149" s="67">
        <v>0</v>
      </c>
      <c r="I149" s="67">
        <v>1</v>
      </c>
      <c r="J149" s="36">
        <v>0</v>
      </c>
      <c r="K149" s="36">
        <v>1</v>
      </c>
      <c r="L149" s="36">
        <v>0</v>
      </c>
      <c r="M149" s="36">
        <v>1</v>
      </c>
      <c r="N149" s="36">
        <v>0</v>
      </c>
      <c r="O149" s="36">
        <v>1</v>
      </c>
      <c r="P149" s="36">
        <v>0</v>
      </c>
      <c r="Q149" s="36">
        <v>1</v>
      </c>
      <c r="R149" s="36">
        <v>0</v>
      </c>
      <c r="S149" s="36">
        <v>1</v>
      </c>
      <c r="T149" s="36">
        <v>0</v>
      </c>
      <c r="U149" s="36">
        <v>1</v>
      </c>
      <c r="V149" s="36">
        <v>0</v>
      </c>
      <c r="W149" s="36">
        <v>1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7">
        <f t="shared" si="9"/>
        <v>9</v>
      </c>
      <c r="AJ149" s="38">
        <f t="shared" si="10"/>
        <v>1</v>
      </c>
      <c r="AK149" s="39">
        <f t="shared" si="11"/>
        <v>9</v>
      </c>
      <c r="AL149" s="69" t="s">
        <v>2466</v>
      </c>
      <c r="AO149" s="2">
        <f t="shared" si="12"/>
        <v>9</v>
      </c>
      <c r="AP149" s="2">
        <f t="shared" si="13"/>
        <v>3.3330000000000002</v>
      </c>
      <c r="AS149">
        <v>2</v>
      </c>
      <c r="AT149">
        <v>3.3330000000000002</v>
      </c>
      <c r="AW149" s="93">
        <f t="shared" si="14"/>
        <v>0.18181818181818182</v>
      </c>
      <c r="AX149">
        <f t="shared" si="15"/>
        <v>3.3330000000000002</v>
      </c>
    </row>
    <row r="150" spans="2:50">
      <c r="B150" s="35" t="s">
        <v>2301</v>
      </c>
      <c r="C150" s="35" t="s">
        <v>2302</v>
      </c>
      <c r="D150" s="35">
        <v>39180</v>
      </c>
      <c r="E150" s="57">
        <v>0</v>
      </c>
      <c r="F150" s="67">
        <v>0</v>
      </c>
      <c r="G150" s="67">
        <v>1</v>
      </c>
      <c r="H150" s="67">
        <v>0</v>
      </c>
      <c r="I150" s="67">
        <v>0</v>
      </c>
      <c r="J150" s="36">
        <v>0</v>
      </c>
      <c r="K150" s="36">
        <v>1</v>
      </c>
      <c r="L150" s="36">
        <v>1</v>
      </c>
      <c r="M150" s="36">
        <v>0</v>
      </c>
      <c r="N150" s="36">
        <v>0</v>
      </c>
      <c r="O150" s="36">
        <v>1</v>
      </c>
      <c r="P150" s="36">
        <v>0</v>
      </c>
      <c r="Q150" s="36">
        <v>1</v>
      </c>
      <c r="R150" s="36">
        <v>0</v>
      </c>
      <c r="S150" s="36">
        <v>0</v>
      </c>
      <c r="T150" s="36">
        <v>0</v>
      </c>
      <c r="U150" s="36">
        <v>1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1</v>
      </c>
      <c r="AB150" s="36">
        <v>0</v>
      </c>
      <c r="AC150" s="36">
        <v>0</v>
      </c>
      <c r="AD150" s="36">
        <v>0</v>
      </c>
      <c r="AE150" s="36">
        <v>1</v>
      </c>
      <c r="AF150" s="36">
        <v>0</v>
      </c>
      <c r="AG150" s="36">
        <v>0</v>
      </c>
      <c r="AH150" s="36">
        <v>0</v>
      </c>
      <c r="AI150" s="37">
        <f t="shared" si="9"/>
        <v>8</v>
      </c>
      <c r="AJ150" s="38">
        <f t="shared" si="10"/>
        <v>1</v>
      </c>
      <c r="AK150" s="39">
        <f t="shared" si="11"/>
        <v>8</v>
      </c>
      <c r="AL150" s="69" t="s">
        <v>2466</v>
      </c>
      <c r="AO150" s="2">
        <f t="shared" si="12"/>
        <v>8</v>
      </c>
      <c r="AP150" s="2">
        <f t="shared" si="13"/>
        <v>3.3330000000000002</v>
      </c>
      <c r="AS150">
        <v>2</v>
      </c>
      <c r="AT150">
        <v>3.3330000000000002</v>
      </c>
      <c r="AW150" s="93">
        <f t="shared" si="14"/>
        <v>0.18181818181818182</v>
      </c>
      <c r="AX150">
        <f t="shared" si="15"/>
        <v>3.3330000000000002</v>
      </c>
    </row>
    <row r="151" spans="2:50">
      <c r="B151" s="35" t="s">
        <v>1619</v>
      </c>
      <c r="C151" s="35" t="s">
        <v>1620</v>
      </c>
      <c r="D151" s="35">
        <v>39180</v>
      </c>
      <c r="E151" s="57">
        <v>0</v>
      </c>
      <c r="F151" s="67">
        <v>1</v>
      </c>
      <c r="G151" s="67">
        <v>0</v>
      </c>
      <c r="H151" s="67">
        <v>1</v>
      </c>
      <c r="I151" s="67">
        <v>0</v>
      </c>
      <c r="J151" s="36">
        <v>1</v>
      </c>
      <c r="K151" s="36">
        <v>0</v>
      </c>
      <c r="L151" s="36">
        <v>1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1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7">
        <f t="shared" si="9"/>
        <v>6</v>
      </c>
      <c r="AJ151" s="38">
        <f t="shared" si="10"/>
        <v>1</v>
      </c>
      <c r="AK151" s="39">
        <f t="shared" si="11"/>
        <v>6</v>
      </c>
      <c r="AL151" s="69" t="s">
        <v>2465</v>
      </c>
      <c r="AO151" s="2">
        <f t="shared" si="12"/>
        <v>6</v>
      </c>
      <c r="AP151" s="2">
        <f t="shared" si="13"/>
        <v>3.6669999999999998</v>
      </c>
      <c r="AS151">
        <v>2</v>
      </c>
      <c r="AT151">
        <v>3.3330000000000002</v>
      </c>
      <c r="AW151" s="93">
        <f t="shared" si="14"/>
        <v>0.18181818181818182</v>
      </c>
      <c r="AX151">
        <f t="shared" si="15"/>
        <v>3.3330000000000002</v>
      </c>
    </row>
    <row r="152" spans="2:50">
      <c r="B152" s="35" t="s">
        <v>2303</v>
      </c>
      <c r="C152" s="35" t="s">
        <v>2304</v>
      </c>
      <c r="D152" s="35">
        <v>39180</v>
      </c>
      <c r="E152" s="57">
        <v>0</v>
      </c>
      <c r="F152" s="67">
        <v>0</v>
      </c>
      <c r="G152" s="67">
        <v>1</v>
      </c>
      <c r="H152" s="67">
        <v>0</v>
      </c>
      <c r="I152" s="67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0</v>
      </c>
      <c r="AG152" s="36">
        <v>0</v>
      </c>
      <c r="AH152" s="36">
        <v>0</v>
      </c>
      <c r="AI152" s="37">
        <f t="shared" si="9"/>
        <v>1</v>
      </c>
      <c r="AJ152" s="38">
        <f t="shared" si="10"/>
        <v>1</v>
      </c>
      <c r="AK152" s="39">
        <f t="shared" si="11"/>
        <v>1</v>
      </c>
      <c r="AL152" s="69" t="s">
        <v>2468</v>
      </c>
      <c r="AO152" s="2">
        <f t="shared" si="12"/>
        <v>1</v>
      </c>
      <c r="AP152" s="2">
        <f t="shared" si="13"/>
        <v>3</v>
      </c>
      <c r="AS152">
        <v>2</v>
      </c>
      <c r="AT152">
        <v>3.6669999999999998</v>
      </c>
      <c r="AW152" s="93">
        <f t="shared" si="14"/>
        <v>0.18181818181818182</v>
      </c>
      <c r="AX152">
        <f t="shared" si="15"/>
        <v>3.6669999999999998</v>
      </c>
    </row>
    <row r="153" spans="2:50">
      <c r="B153" s="35" t="s">
        <v>1621</v>
      </c>
      <c r="C153" s="35" t="s">
        <v>1622</v>
      </c>
      <c r="D153" s="35">
        <v>39180</v>
      </c>
      <c r="E153" s="57">
        <v>0</v>
      </c>
      <c r="F153" s="67">
        <v>0</v>
      </c>
      <c r="G153" s="67">
        <v>1</v>
      </c>
      <c r="H153" s="67">
        <v>0</v>
      </c>
      <c r="I153" s="67">
        <v>1</v>
      </c>
      <c r="J153" s="36">
        <v>0</v>
      </c>
      <c r="K153" s="36">
        <v>1</v>
      </c>
      <c r="L153" s="36">
        <v>0</v>
      </c>
      <c r="M153" s="36">
        <v>0</v>
      </c>
      <c r="N153" s="36">
        <v>0</v>
      </c>
      <c r="O153" s="36">
        <v>1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1</v>
      </c>
      <c r="V153" s="36">
        <v>0</v>
      </c>
      <c r="W153" s="36">
        <v>1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7">
        <f t="shared" ref="AI153:AI163" si="16">SUM(E153:AH153)</f>
        <v>6</v>
      </c>
      <c r="AJ153" s="38">
        <f t="shared" ref="AJ153:AJ163" si="17">IF(AI153=0,0,1)</f>
        <v>1</v>
      </c>
      <c r="AK153" s="39">
        <f t="shared" ref="AK153:AK163" si="18">SUMPRODUCT($E$20:$AH$20,E153:AH153)</f>
        <v>6</v>
      </c>
      <c r="AL153" s="69" t="s">
        <v>2465</v>
      </c>
      <c r="AO153" s="2">
        <f t="shared" ref="AO153:AO216" si="19">AI153</f>
        <v>6</v>
      </c>
      <c r="AP153" s="2">
        <f t="shared" ref="AP153:AP216" si="20">VLOOKUP(AL153,$AN$3:$AO$18,2,FALSE)</f>
        <v>3.6669999999999998</v>
      </c>
      <c r="AS153">
        <v>2</v>
      </c>
      <c r="AT153">
        <v>3.6669999999999998</v>
      </c>
      <c r="AW153" s="93">
        <f t="shared" ref="AW153:AW216" si="21">AS153/11</f>
        <v>0.18181818181818182</v>
      </c>
      <c r="AX153">
        <f t="shared" ref="AX153:AX216" si="22">AT153</f>
        <v>3.6669999999999998</v>
      </c>
    </row>
    <row r="154" spans="2:50">
      <c r="B154" s="35" t="s">
        <v>2305</v>
      </c>
      <c r="C154" s="35" t="s">
        <v>2306</v>
      </c>
      <c r="D154" s="35">
        <v>39180</v>
      </c>
      <c r="E154" s="57">
        <v>0</v>
      </c>
      <c r="F154" s="67">
        <v>0</v>
      </c>
      <c r="G154" s="67">
        <v>0</v>
      </c>
      <c r="H154" s="67">
        <v>0</v>
      </c>
      <c r="I154" s="67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7">
        <f t="shared" si="16"/>
        <v>0</v>
      </c>
      <c r="AJ154" s="38">
        <f t="shared" si="17"/>
        <v>0</v>
      </c>
      <c r="AK154" s="39">
        <f t="shared" si="18"/>
        <v>0</v>
      </c>
      <c r="AL154" s="69" t="s">
        <v>2464</v>
      </c>
      <c r="AO154" s="2">
        <f t="shared" si="19"/>
        <v>0</v>
      </c>
      <c r="AP154" s="2">
        <f t="shared" si="20"/>
        <v>4</v>
      </c>
      <c r="AS154">
        <v>2</v>
      </c>
      <c r="AT154">
        <v>4</v>
      </c>
      <c r="AW154" s="93">
        <f t="shared" si="21"/>
        <v>0.18181818181818182</v>
      </c>
      <c r="AX154">
        <f t="shared" si="22"/>
        <v>4</v>
      </c>
    </row>
    <row r="155" spans="2:50">
      <c r="B155" s="35" t="s">
        <v>2307</v>
      </c>
      <c r="C155" s="35" t="s">
        <v>2308</v>
      </c>
      <c r="D155" s="35">
        <v>39180</v>
      </c>
      <c r="E155" s="57">
        <v>0</v>
      </c>
      <c r="F155" s="67">
        <v>0</v>
      </c>
      <c r="G155" s="67">
        <v>0</v>
      </c>
      <c r="H155" s="67">
        <v>0</v>
      </c>
      <c r="I155" s="67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7">
        <f t="shared" si="16"/>
        <v>0</v>
      </c>
      <c r="AJ155" s="38">
        <f t="shared" si="17"/>
        <v>0</v>
      </c>
      <c r="AK155" s="39">
        <f t="shared" si="18"/>
        <v>0</v>
      </c>
      <c r="AL155" s="69" t="s">
        <v>2467</v>
      </c>
      <c r="AO155" s="2">
        <f t="shared" si="19"/>
        <v>0</v>
      </c>
      <c r="AP155" s="2">
        <f t="shared" si="20"/>
        <v>2.6669999999999998</v>
      </c>
      <c r="AS155">
        <v>2</v>
      </c>
      <c r="AT155">
        <v>4</v>
      </c>
      <c r="AW155" s="93">
        <f t="shared" si="21"/>
        <v>0.18181818181818182</v>
      </c>
      <c r="AX155">
        <f t="shared" si="22"/>
        <v>4</v>
      </c>
    </row>
    <row r="156" spans="2:50">
      <c r="B156" s="35" t="s">
        <v>2309</v>
      </c>
      <c r="C156" s="35" t="s">
        <v>2310</v>
      </c>
      <c r="D156" s="35">
        <v>39180</v>
      </c>
      <c r="E156" s="57">
        <v>0</v>
      </c>
      <c r="F156" s="67">
        <v>0</v>
      </c>
      <c r="G156" s="67">
        <v>0</v>
      </c>
      <c r="H156" s="67">
        <v>0</v>
      </c>
      <c r="I156" s="67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</v>
      </c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0</v>
      </c>
      <c r="AG156" s="36">
        <v>0</v>
      </c>
      <c r="AH156" s="36">
        <v>0</v>
      </c>
      <c r="AI156" s="37">
        <f t="shared" si="16"/>
        <v>0</v>
      </c>
      <c r="AJ156" s="38">
        <f t="shared" si="17"/>
        <v>0</v>
      </c>
      <c r="AK156" s="39">
        <f t="shared" si="18"/>
        <v>0</v>
      </c>
      <c r="AL156" s="69" t="s">
        <v>2465</v>
      </c>
      <c r="AO156" s="2">
        <f t="shared" si="19"/>
        <v>0</v>
      </c>
      <c r="AP156" s="2">
        <f t="shared" si="20"/>
        <v>3.6669999999999998</v>
      </c>
      <c r="AS156">
        <v>2</v>
      </c>
      <c r="AT156">
        <v>4</v>
      </c>
      <c r="AW156" s="93">
        <f t="shared" si="21"/>
        <v>0.18181818181818182</v>
      </c>
      <c r="AX156">
        <f t="shared" si="22"/>
        <v>4</v>
      </c>
    </row>
    <row r="157" spans="2:50">
      <c r="B157" s="35" t="s">
        <v>1623</v>
      </c>
      <c r="C157" s="35" t="s">
        <v>1624</v>
      </c>
      <c r="D157" s="35">
        <v>39180</v>
      </c>
      <c r="E157" s="57">
        <v>0</v>
      </c>
      <c r="F157" s="67">
        <v>1</v>
      </c>
      <c r="G157" s="67">
        <v>0</v>
      </c>
      <c r="H157" s="67">
        <v>1</v>
      </c>
      <c r="I157" s="67">
        <v>0</v>
      </c>
      <c r="J157" s="36">
        <v>0</v>
      </c>
      <c r="K157" s="36">
        <v>0</v>
      </c>
      <c r="L157" s="36">
        <v>1</v>
      </c>
      <c r="M157" s="36">
        <v>0</v>
      </c>
      <c r="N157" s="36">
        <v>0</v>
      </c>
      <c r="O157" s="36">
        <v>0</v>
      </c>
      <c r="P157" s="36">
        <v>1</v>
      </c>
      <c r="Q157" s="36">
        <v>0</v>
      </c>
      <c r="R157" s="36">
        <v>1</v>
      </c>
      <c r="S157" s="36">
        <v>0</v>
      </c>
      <c r="T157" s="36">
        <v>1</v>
      </c>
      <c r="U157" s="36">
        <v>0</v>
      </c>
      <c r="V157" s="36">
        <v>1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1</v>
      </c>
      <c r="AE157" s="36">
        <v>0</v>
      </c>
      <c r="AF157" s="36">
        <v>0</v>
      </c>
      <c r="AG157" s="36">
        <v>0</v>
      </c>
      <c r="AH157" s="36">
        <v>0</v>
      </c>
      <c r="AI157" s="37">
        <f t="shared" si="16"/>
        <v>8</v>
      </c>
      <c r="AJ157" s="38">
        <f t="shared" si="17"/>
        <v>1</v>
      </c>
      <c r="AK157" s="39">
        <f t="shared" si="18"/>
        <v>8</v>
      </c>
      <c r="AL157" s="69" t="s">
        <v>2465</v>
      </c>
      <c r="AO157" s="2">
        <f t="shared" si="19"/>
        <v>8</v>
      </c>
      <c r="AP157" s="2">
        <f t="shared" si="20"/>
        <v>3.6669999999999998</v>
      </c>
      <c r="AS157">
        <v>3</v>
      </c>
      <c r="AT157">
        <v>2.6669999999999998</v>
      </c>
      <c r="AW157" s="93">
        <f t="shared" si="21"/>
        <v>0.27272727272727271</v>
      </c>
      <c r="AX157">
        <f t="shared" si="22"/>
        <v>2.6669999999999998</v>
      </c>
    </row>
    <row r="158" spans="2:50">
      <c r="B158" s="35" t="s">
        <v>2311</v>
      </c>
      <c r="C158" s="35" t="s">
        <v>2312</v>
      </c>
      <c r="D158" s="35">
        <v>39180</v>
      </c>
      <c r="E158" s="57">
        <v>0</v>
      </c>
      <c r="F158" s="67">
        <v>0</v>
      </c>
      <c r="G158" s="67">
        <v>0</v>
      </c>
      <c r="H158" s="67">
        <v>0</v>
      </c>
      <c r="I158" s="67">
        <v>0</v>
      </c>
      <c r="J158" s="36">
        <v>0</v>
      </c>
      <c r="K158" s="36">
        <v>1</v>
      </c>
      <c r="L158" s="36">
        <v>0</v>
      </c>
      <c r="M158" s="36">
        <v>0</v>
      </c>
      <c r="N158" s="36">
        <v>0</v>
      </c>
      <c r="O158" s="36">
        <v>1</v>
      </c>
      <c r="P158" s="36">
        <v>0</v>
      </c>
      <c r="Q158" s="36">
        <v>1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</v>
      </c>
      <c r="AG158" s="36">
        <v>0</v>
      </c>
      <c r="AH158" s="36">
        <v>0</v>
      </c>
      <c r="AI158" s="37">
        <f t="shared" si="16"/>
        <v>3</v>
      </c>
      <c r="AJ158" s="38">
        <f t="shared" si="17"/>
        <v>1</v>
      </c>
      <c r="AK158" s="39">
        <f t="shared" si="18"/>
        <v>3</v>
      </c>
      <c r="AL158" s="69" t="s">
        <v>2465</v>
      </c>
      <c r="AO158" s="2">
        <f t="shared" si="19"/>
        <v>3</v>
      </c>
      <c r="AP158" s="2">
        <f t="shared" si="20"/>
        <v>3.6669999999999998</v>
      </c>
      <c r="AS158">
        <v>3</v>
      </c>
      <c r="AT158">
        <v>3</v>
      </c>
      <c r="AW158" s="93">
        <f t="shared" si="21"/>
        <v>0.27272727272727271</v>
      </c>
      <c r="AX158">
        <f t="shared" si="22"/>
        <v>3</v>
      </c>
    </row>
    <row r="159" spans="2:50">
      <c r="B159" s="35" t="s">
        <v>2313</v>
      </c>
      <c r="C159" s="35" t="s">
        <v>2314</v>
      </c>
      <c r="D159" s="35">
        <v>39180</v>
      </c>
      <c r="E159" s="57">
        <v>0</v>
      </c>
      <c r="F159" s="67">
        <v>0</v>
      </c>
      <c r="G159" s="67">
        <v>0</v>
      </c>
      <c r="H159" s="67">
        <v>0</v>
      </c>
      <c r="I159" s="67">
        <v>1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0</v>
      </c>
      <c r="V159" s="36">
        <v>0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6">
        <v>0</v>
      </c>
      <c r="AF159" s="36">
        <v>0</v>
      </c>
      <c r="AG159" s="36">
        <v>0</v>
      </c>
      <c r="AH159" s="36">
        <v>0</v>
      </c>
      <c r="AI159" s="37">
        <f t="shared" si="16"/>
        <v>1</v>
      </c>
      <c r="AJ159" s="38">
        <f t="shared" si="17"/>
        <v>1</v>
      </c>
      <c r="AK159" s="39">
        <f t="shared" si="18"/>
        <v>1</v>
      </c>
      <c r="AL159" s="69" t="s">
        <v>2472</v>
      </c>
      <c r="AO159" s="2">
        <f t="shared" si="19"/>
        <v>1</v>
      </c>
      <c r="AP159" s="2">
        <f t="shared" si="20"/>
        <v>2</v>
      </c>
      <c r="AS159">
        <v>3</v>
      </c>
      <c r="AT159">
        <v>3</v>
      </c>
      <c r="AW159" s="93">
        <f t="shared" si="21"/>
        <v>0.27272727272727271</v>
      </c>
      <c r="AX159">
        <f t="shared" si="22"/>
        <v>3</v>
      </c>
    </row>
    <row r="160" spans="2:50">
      <c r="B160" s="35" t="s">
        <v>1625</v>
      </c>
      <c r="C160" s="35" t="s">
        <v>1626</v>
      </c>
      <c r="D160" s="35">
        <v>39180</v>
      </c>
      <c r="E160" s="57">
        <v>0</v>
      </c>
      <c r="F160" s="67">
        <v>0</v>
      </c>
      <c r="G160" s="67">
        <v>1</v>
      </c>
      <c r="H160" s="67">
        <v>1</v>
      </c>
      <c r="I160" s="67">
        <v>0</v>
      </c>
      <c r="J160" s="36">
        <v>1</v>
      </c>
      <c r="K160" s="36">
        <v>0</v>
      </c>
      <c r="L160" s="36">
        <v>1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1</v>
      </c>
      <c r="U160" s="36">
        <v>0</v>
      </c>
      <c r="V160" s="36">
        <v>1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1</v>
      </c>
      <c r="AE160" s="36">
        <v>0</v>
      </c>
      <c r="AF160" s="36">
        <v>0</v>
      </c>
      <c r="AG160" s="36">
        <v>0</v>
      </c>
      <c r="AH160" s="36">
        <v>0</v>
      </c>
      <c r="AI160" s="37">
        <f t="shared" si="16"/>
        <v>7</v>
      </c>
      <c r="AJ160" s="38">
        <f t="shared" si="17"/>
        <v>1</v>
      </c>
      <c r="AK160" s="39">
        <f t="shared" si="18"/>
        <v>7</v>
      </c>
      <c r="AL160" s="69" t="s">
        <v>2465</v>
      </c>
      <c r="AO160" s="2">
        <f t="shared" si="19"/>
        <v>7</v>
      </c>
      <c r="AP160" s="2">
        <f t="shared" si="20"/>
        <v>3.6669999999999998</v>
      </c>
      <c r="AS160">
        <v>3</v>
      </c>
      <c r="AT160">
        <v>3</v>
      </c>
      <c r="AW160" s="93">
        <f t="shared" si="21"/>
        <v>0.27272727272727271</v>
      </c>
      <c r="AX160">
        <f t="shared" si="22"/>
        <v>3</v>
      </c>
    </row>
    <row r="161" spans="2:50">
      <c r="B161" s="35" t="s">
        <v>2315</v>
      </c>
      <c r="C161" s="35" t="s">
        <v>2316</v>
      </c>
      <c r="D161" s="35">
        <v>39180</v>
      </c>
      <c r="E161" s="57">
        <v>0</v>
      </c>
      <c r="F161" s="67">
        <v>0</v>
      </c>
      <c r="G161" s="67">
        <v>0</v>
      </c>
      <c r="H161" s="67">
        <v>0</v>
      </c>
      <c r="I161" s="67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0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6">
        <v>0</v>
      </c>
      <c r="AF161" s="36">
        <v>0</v>
      </c>
      <c r="AG161" s="36">
        <v>0</v>
      </c>
      <c r="AH161" s="36">
        <v>0</v>
      </c>
      <c r="AI161" s="37">
        <f t="shared" si="16"/>
        <v>0</v>
      </c>
      <c r="AJ161" s="38">
        <f t="shared" si="17"/>
        <v>0</v>
      </c>
      <c r="AK161" s="39">
        <f t="shared" si="18"/>
        <v>0</v>
      </c>
      <c r="AL161" s="69" t="s">
        <v>2468</v>
      </c>
      <c r="AO161" s="2">
        <f t="shared" si="19"/>
        <v>0</v>
      </c>
      <c r="AP161" s="2">
        <f t="shared" si="20"/>
        <v>3</v>
      </c>
      <c r="AS161">
        <v>3</v>
      </c>
      <c r="AT161">
        <v>3</v>
      </c>
      <c r="AW161" s="93">
        <f t="shared" si="21"/>
        <v>0.27272727272727271</v>
      </c>
      <c r="AX161">
        <f t="shared" si="22"/>
        <v>3</v>
      </c>
    </row>
    <row r="162" spans="2:50">
      <c r="B162" s="35" t="s">
        <v>1627</v>
      </c>
      <c r="C162" s="35" t="s">
        <v>1628</v>
      </c>
      <c r="D162" s="35">
        <v>39180</v>
      </c>
      <c r="E162" s="57">
        <v>0</v>
      </c>
      <c r="F162" s="67">
        <v>1</v>
      </c>
      <c r="G162" s="67">
        <v>0</v>
      </c>
      <c r="H162" s="67">
        <v>0</v>
      </c>
      <c r="I162" s="67">
        <v>0</v>
      </c>
      <c r="J162" s="36">
        <v>0</v>
      </c>
      <c r="K162" s="36">
        <v>1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36">
        <v>0</v>
      </c>
      <c r="AD162" s="36">
        <v>0</v>
      </c>
      <c r="AE162" s="36">
        <v>0</v>
      </c>
      <c r="AF162" s="36">
        <v>0</v>
      </c>
      <c r="AG162" s="36">
        <v>0</v>
      </c>
      <c r="AH162" s="36">
        <v>0</v>
      </c>
      <c r="AI162" s="37">
        <f t="shared" si="16"/>
        <v>2</v>
      </c>
      <c r="AJ162" s="38">
        <f t="shared" si="17"/>
        <v>1</v>
      </c>
      <c r="AK162" s="39">
        <f t="shared" si="18"/>
        <v>2</v>
      </c>
      <c r="AL162" s="69" t="s">
        <v>2466</v>
      </c>
      <c r="AO162" s="2">
        <f t="shared" si="19"/>
        <v>2</v>
      </c>
      <c r="AP162" s="2">
        <f t="shared" si="20"/>
        <v>3.3330000000000002</v>
      </c>
      <c r="AS162">
        <v>3</v>
      </c>
      <c r="AT162">
        <v>3.3330000000000002</v>
      </c>
      <c r="AW162" s="93">
        <f t="shared" si="21"/>
        <v>0.27272727272727271</v>
      </c>
      <c r="AX162">
        <f t="shared" si="22"/>
        <v>3.3330000000000002</v>
      </c>
    </row>
    <row r="163" spans="2:50">
      <c r="B163" s="35" t="s">
        <v>1629</v>
      </c>
      <c r="C163" s="35" t="s">
        <v>1630</v>
      </c>
      <c r="D163" s="35">
        <v>39180</v>
      </c>
      <c r="E163" s="57">
        <v>0</v>
      </c>
      <c r="F163" s="67">
        <v>0</v>
      </c>
      <c r="G163" s="67">
        <v>1</v>
      </c>
      <c r="H163" s="67">
        <v>0</v>
      </c>
      <c r="I163" s="67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6">
        <v>0</v>
      </c>
      <c r="AF163" s="36">
        <v>0</v>
      </c>
      <c r="AG163" s="36">
        <v>0</v>
      </c>
      <c r="AH163" s="36">
        <v>0</v>
      </c>
      <c r="AI163" s="37">
        <f t="shared" si="16"/>
        <v>1</v>
      </c>
      <c r="AJ163" s="38">
        <f t="shared" si="17"/>
        <v>1</v>
      </c>
      <c r="AK163" s="39">
        <f t="shared" si="18"/>
        <v>1</v>
      </c>
      <c r="AL163" s="69" t="s">
        <v>2464</v>
      </c>
      <c r="AO163" s="2">
        <f t="shared" si="19"/>
        <v>1</v>
      </c>
      <c r="AP163" s="2">
        <f t="shared" si="20"/>
        <v>4</v>
      </c>
      <c r="AS163">
        <v>3</v>
      </c>
      <c r="AT163">
        <v>3.3330000000000002</v>
      </c>
      <c r="AW163" s="93">
        <f t="shared" si="21"/>
        <v>0.27272727272727271</v>
      </c>
      <c r="AX163">
        <f t="shared" si="22"/>
        <v>3.3330000000000002</v>
      </c>
    </row>
    <row r="164" spans="2:50">
      <c r="B164" s="35" t="s">
        <v>2317</v>
      </c>
      <c r="C164" s="35" t="s">
        <v>2318</v>
      </c>
      <c r="D164" s="35">
        <v>39180</v>
      </c>
      <c r="E164" s="57">
        <v>0</v>
      </c>
      <c r="F164" s="68">
        <v>1</v>
      </c>
      <c r="G164" s="68">
        <v>0</v>
      </c>
      <c r="H164" s="68">
        <v>0</v>
      </c>
      <c r="I164" s="68">
        <v>0</v>
      </c>
      <c r="J164" s="57">
        <v>0</v>
      </c>
      <c r="K164" s="57">
        <v>0</v>
      </c>
      <c r="L164" s="57">
        <v>0</v>
      </c>
      <c r="M164" s="57">
        <v>0</v>
      </c>
      <c r="N164" s="57">
        <v>0</v>
      </c>
      <c r="O164" s="57">
        <v>0</v>
      </c>
      <c r="P164" s="57">
        <v>0</v>
      </c>
      <c r="Q164" s="57">
        <v>0</v>
      </c>
      <c r="R164" s="57">
        <v>0</v>
      </c>
      <c r="S164" s="57">
        <v>0</v>
      </c>
      <c r="T164" s="57">
        <v>0</v>
      </c>
      <c r="U164" s="57">
        <v>0</v>
      </c>
      <c r="V164" s="57">
        <v>0</v>
      </c>
      <c r="W164" s="57">
        <v>0</v>
      </c>
      <c r="X164" s="57">
        <v>0</v>
      </c>
      <c r="Y164" s="57">
        <v>0</v>
      </c>
      <c r="Z164" s="57">
        <v>0</v>
      </c>
      <c r="AA164" s="57">
        <v>0</v>
      </c>
      <c r="AB164" s="57">
        <v>0</v>
      </c>
      <c r="AC164" s="57">
        <v>0</v>
      </c>
      <c r="AD164" s="57">
        <v>0</v>
      </c>
      <c r="AE164" s="57">
        <v>0</v>
      </c>
      <c r="AF164" s="57">
        <v>0</v>
      </c>
      <c r="AG164" s="57">
        <v>0</v>
      </c>
      <c r="AH164" s="57">
        <v>0</v>
      </c>
      <c r="AI164" s="37">
        <f t="shared" ref="AI164:AI227" si="23">SUM(E164:AH164)</f>
        <v>1</v>
      </c>
      <c r="AJ164" s="38">
        <f t="shared" ref="AJ164:AJ227" si="24">IF(AI164=0,0,1)</f>
        <v>1</v>
      </c>
      <c r="AK164" s="39">
        <f t="shared" ref="AK164:AK227" si="25">SUMPRODUCT($E$20:$AH$20,E164:AH164)</f>
        <v>1</v>
      </c>
      <c r="AL164" s="69" t="s">
        <v>2468</v>
      </c>
      <c r="AO164" s="2">
        <f t="shared" si="19"/>
        <v>1</v>
      </c>
      <c r="AP164" s="2">
        <f t="shared" si="20"/>
        <v>3</v>
      </c>
      <c r="AS164">
        <v>3</v>
      </c>
      <c r="AT164">
        <v>3.3330000000000002</v>
      </c>
      <c r="AW164" s="93">
        <f t="shared" si="21"/>
        <v>0.27272727272727271</v>
      </c>
      <c r="AX164">
        <f t="shared" si="22"/>
        <v>3.3330000000000002</v>
      </c>
    </row>
    <row r="165" spans="2:50">
      <c r="B165" s="35" t="s">
        <v>2319</v>
      </c>
      <c r="C165" s="35" t="s">
        <v>2320</v>
      </c>
      <c r="D165" s="35">
        <v>39180</v>
      </c>
      <c r="E165" s="57">
        <v>0</v>
      </c>
      <c r="F165" s="68">
        <v>0</v>
      </c>
      <c r="G165" s="68">
        <v>0</v>
      </c>
      <c r="H165" s="68">
        <v>0</v>
      </c>
      <c r="I165" s="68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57">
        <v>0</v>
      </c>
      <c r="V165" s="57">
        <v>0</v>
      </c>
      <c r="W165" s="57">
        <v>0</v>
      </c>
      <c r="X165" s="57">
        <v>0</v>
      </c>
      <c r="Y165" s="57">
        <v>0</v>
      </c>
      <c r="Z165" s="57">
        <v>0</v>
      </c>
      <c r="AA165" s="57">
        <v>0</v>
      </c>
      <c r="AB165" s="57">
        <v>0</v>
      </c>
      <c r="AC165" s="57">
        <v>0</v>
      </c>
      <c r="AD165" s="57">
        <v>0</v>
      </c>
      <c r="AE165" s="57">
        <v>0</v>
      </c>
      <c r="AF165" s="57">
        <v>0</v>
      </c>
      <c r="AG165" s="57">
        <v>0</v>
      </c>
      <c r="AH165" s="57">
        <v>0</v>
      </c>
      <c r="AI165" s="37">
        <f t="shared" si="23"/>
        <v>0</v>
      </c>
      <c r="AJ165" s="38">
        <f t="shared" si="24"/>
        <v>0</v>
      </c>
      <c r="AK165" s="39">
        <f t="shared" si="25"/>
        <v>0</v>
      </c>
      <c r="AL165" s="69" t="s">
        <v>2465</v>
      </c>
      <c r="AO165" s="2">
        <f t="shared" si="19"/>
        <v>0</v>
      </c>
      <c r="AP165" s="2">
        <f t="shared" si="20"/>
        <v>3.6669999999999998</v>
      </c>
      <c r="AS165">
        <v>3</v>
      </c>
      <c r="AT165">
        <v>3.6669999999999998</v>
      </c>
      <c r="AW165" s="93">
        <f t="shared" si="21"/>
        <v>0.27272727272727271</v>
      </c>
      <c r="AX165">
        <f t="shared" si="22"/>
        <v>3.6669999999999998</v>
      </c>
    </row>
    <row r="166" spans="2:50">
      <c r="B166" s="35" t="s">
        <v>2321</v>
      </c>
      <c r="C166" s="35" t="s">
        <v>2322</v>
      </c>
      <c r="D166" s="35">
        <v>39180</v>
      </c>
      <c r="E166" s="57">
        <v>0</v>
      </c>
      <c r="F166" s="68">
        <v>0</v>
      </c>
      <c r="G166" s="68">
        <v>0</v>
      </c>
      <c r="H166" s="68">
        <v>0</v>
      </c>
      <c r="I166" s="68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>
        <v>0</v>
      </c>
      <c r="R166" s="57">
        <v>0</v>
      </c>
      <c r="S166" s="57">
        <v>0</v>
      </c>
      <c r="T166" s="57">
        <v>0</v>
      </c>
      <c r="U166" s="57">
        <v>0</v>
      </c>
      <c r="V166" s="57">
        <v>0</v>
      </c>
      <c r="W166" s="57">
        <v>0</v>
      </c>
      <c r="X166" s="57">
        <v>0</v>
      </c>
      <c r="Y166" s="57">
        <v>0</v>
      </c>
      <c r="Z166" s="57">
        <v>0</v>
      </c>
      <c r="AA166" s="57">
        <v>0</v>
      </c>
      <c r="AB166" s="57">
        <v>0</v>
      </c>
      <c r="AC166" s="57">
        <v>0</v>
      </c>
      <c r="AD166" s="57">
        <v>0</v>
      </c>
      <c r="AE166" s="57">
        <v>0</v>
      </c>
      <c r="AF166" s="57">
        <v>0</v>
      </c>
      <c r="AG166" s="57">
        <v>0</v>
      </c>
      <c r="AH166" s="57">
        <v>0</v>
      </c>
      <c r="AI166" s="37">
        <f t="shared" si="23"/>
        <v>0</v>
      </c>
      <c r="AJ166" s="38">
        <f t="shared" si="24"/>
        <v>0</v>
      </c>
      <c r="AK166" s="39">
        <f t="shared" si="25"/>
        <v>0</v>
      </c>
      <c r="AL166" s="69" t="s">
        <v>2468</v>
      </c>
      <c r="AO166" s="2">
        <f t="shared" si="19"/>
        <v>0</v>
      </c>
      <c r="AP166" s="2">
        <f t="shared" si="20"/>
        <v>3</v>
      </c>
      <c r="AS166">
        <v>3</v>
      </c>
      <c r="AT166">
        <v>3.6669999999999998</v>
      </c>
      <c r="AW166" s="93">
        <f t="shared" si="21"/>
        <v>0.27272727272727271</v>
      </c>
      <c r="AX166">
        <f t="shared" si="22"/>
        <v>3.6669999999999998</v>
      </c>
    </row>
    <row r="167" spans="2:50">
      <c r="B167" s="35" t="s">
        <v>1631</v>
      </c>
      <c r="C167" s="35" t="s">
        <v>1632</v>
      </c>
      <c r="D167" s="35">
        <v>39180</v>
      </c>
      <c r="E167" s="57">
        <v>0</v>
      </c>
      <c r="F167" s="68">
        <v>0</v>
      </c>
      <c r="G167" s="68">
        <v>0</v>
      </c>
      <c r="H167" s="68">
        <v>0</v>
      </c>
      <c r="I167" s="68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  <c r="Q167" s="57">
        <v>0</v>
      </c>
      <c r="R167" s="57">
        <v>0</v>
      </c>
      <c r="S167" s="57">
        <v>0</v>
      </c>
      <c r="T167" s="57">
        <v>0</v>
      </c>
      <c r="U167" s="57">
        <v>0</v>
      </c>
      <c r="V167" s="57">
        <v>0</v>
      </c>
      <c r="W167" s="57">
        <v>0</v>
      </c>
      <c r="X167" s="57">
        <v>0</v>
      </c>
      <c r="Y167" s="57">
        <v>0</v>
      </c>
      <c r="Z167" s="57">
        <v>0</v>
      </c>
      <c r="AA167" s="57">
        <v>0</v>
      </c>
      <c r="AB167" s="57">
        <v>0</v>
      </c>
      <c r="AC167" s="57">
        <v>0</v>
      </c>
      <c r="AD167" s="57">
        <v>0</v>
      </c>
      <c r="AE167" s="57">
        <v>0</v>
      </c>
      <c r="AF167" s="57">
        <v>0</v>
      </c>
      <c r="AG167" s="57">
        <v>0</v>
      </c>
      <c r="AH167" s="57">
        <v>0</v>
      </c>
      <c r="AI167" s="37">
        <f t="shared" si="23"/>
        <v>0</v>
      </c>
      <c r="AJ167" s="38">
        <f t="shared" si="24"/>
        <v>0</v>
      </c>
      <c r="AK167" s="39">
        <f t="shared" si="25"/>
        <v>0</v>
      </c>
      <c r="AL167" s="69" t="s">
        <v>2472</v>
      </c>
      <c r="AO167" s="2">
        <f t="shared" si="19"/>
        <v>0</v>
      </c>
      <c r="AP167" s="2">
        <f t="shared" si="20"/>
        <v>2</v>
      </c>
      <c r="AS167">
        <v>3</v>
      </c>
      <c r="AT167">
        <v>3.6669999999999998</v>
      </c>
      <c r="AW167" s="93">
        <f t="shared" si="21"/>
        <v>0.27272727272727271</v>
      </c>
      <c r="AX167">
        <f t="shared" si="22"/>
        <v>3.6669999999999998</v>
      </c>
    </row>
    <row r="168" spans="2:50">
      <c r="B168" s="35" t="s">
        <v>1633</v>
      </c>
      <c r="C168" s="35" t="s">
        <v>1634</v>
      </c>
      <c r="D168" s="35">
        <v>39180</v>
      </c>
      <c r="E168" s="57">
        <v>0</v>
      </c>
      <c r="F168" s="68">
        <v>0</v>
      </c>
      <c r="G168" s="68">
        <v>0</v>
      </c>
      <c r="H168" s="68">
        <v>1</v>
      </c>
      <c r="I168" s="68">
        <v>0</v>
      </c>
      <c r="J168" s="57">
        <v>0</v>
      </c>
      <c r="K168" s="57">
        <v>0</v>
      </c>
      <c r="L168" s="57">
        <v>1</v>
      </c>
      <c r="M168" s="57">
        <v>0</v>
      </c>
      <c r="N168" s="57">
        <v>0</v>
      </c>
      <c r="O168" s="57">
        <v>0</v>
      </c>
      <c r="P168" s="57">
        <v>0</v>
      </c>
      <c r="Q168" s="57">
        <v>0</v>
      </c>
      <c r="R168" s="57">
        <v>1</v>
      </c>
      <c r="S168" s="57">
        <v>0</v>
      </c>
      <c r="T168" s="57">
        <v>1</v>
      </c>
      <c r="U168" s="57">
        <v>0</v>
      </c>
      <c r="V168" s="57">
        <v>1</v>
      </c>
      <c r="W168" s="57">
        <v>0</v>
      </c>
      <c r="X168" s="57">
        <v>0</v>
      </c>
      <c r="Y168" s="57">
        <v>0</v>
      </c>
      <c r="Z168" s="57">
        <v>0</v>
      </c>
      <c r="AA168" s="57">
        <v>0</v>
      </c>
      <c r="AB168" s="57">
        <v>0</v>
      </c>
      <c r="AC168" s="57">
        <v>0</v>
      </c>
      <c r="AD168" s="57">
        <v>0</v>
      </c>
      <c r="AE168" s="57">
        <v>0</v>
      </c>
      <c r="AF168" s="57">
        <v>0</v>
      </c>
      <c r="AG168" s="57">
        <v>0</v>
      </c>
      <c r="AH168" s="57">
        <v>0</v>
      </c>
      <c r="AI168" s="37">
        <f t="shared" si="23"/>
        <v>5</v>
      </c>
      <c r="AJ168" s="38">
        <f t="shared" si="24"/>
        <v>1</v>
      </c>
      <c r="AK168" s="39">
        <f t="shared" si="25"/>
        <v>5</v>
      </c>
      <c r="AL168" s="69" t="s">
        <v>2468</v>
      </c>
      <c r="AO168" s="2">
        <f t="shared" si="19"/>
        <v>5</v>
      </c>
      <c r="AP168" s="2">
        <f t="shared" si="20"/>
        <v>3</v>
      </c>
      <c r="AS168">
        <v>3</v>
      </c>
      <c r="AT168">
        <v>4</v>
      </c>
      <c r="AW168" s="93">
        <f t="shared" si="21"/>
        <v>0.27272727272727271</v>
      </c>
      <c r="AX168">
        <f t="shared" si="22"/>
        <v>4</v>
      </c>
    </row>
    <row r="169" spans="2:50">
      <c r="B169" s="35" t="s">
        <v>2323</v>
      </c>
      <c r="C169" s="35" t="s">
        <v>2324</v>
      </c>
      <c r="D169" s="35">
        <v>39180</v>
      </c>
      <c r="E169" s="57">
        <v>0</v>
      </c>
      <c r="F169" s="68">
        <v>1</v>
      </c>
      <c r="G169" s="68">
        <v>0</v>
      </c>
      <c r="H169" s="68">
        <v>0</v>
      </c>
      <c r="I169" s="68">
        <v>0</v>
      </c>
      <c r="J169" s="57">
        <v>1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  <c r="Q169" s="57">
        <v>0</v>
      </c>
      <c r="R169" s="57">
        <v>0</v>
      </c>
      <c r="S169" s="57">
        <v>0</v>
      </c>
      <c r="T169" s="57">
        <v>0</v>
      </c>
      <c r="U169" s="57">
        <v>0</v>
      </c>
      <c r="V169" s="57">
        <v>0</v>
      </c>
      <c r="W169" s="57">
        <v>0</v>
      </c>
      <c r="X169" s="57">
        <v>0</v>
      </c>
      <c r="Y169" s="57">
        <v>0</v>
      </c>
      <c r="Z169" s="57">
        <v>0</v>
      </c>
      <c r="AA169" s="57">
        <v>0</v>
      </c>
      <c r="AB169" s="57">
        <v>0</v>
      </c>
      <c r="AC169" s="57">
        <v>0</v>
      </c>
      <c r="AD169" s="57">
        <v>0</v>
      </c>
      <c r="AE169" s="57">
        <v>0</v>
      </c>
      <c r="AF169" s="57">
        <v>0</v>
      </c>
      <c r="AG169" s="57">
        <v>0</v>
      </c>
      <c r="AH169" s="57">
        <v>0</v>
      </c>
      <c r="AI169" s="37">
        <f t="shared" si="23"/>
        <v>2</v>
      </c>
      <c r="AJ169" s="38">
        <f t="shared" si="24"/>
        <v>1</v>
      </c>
      <c r="AK169" s="39">
        <f t="shared" si="25"/>
        <v>2</v>
      </c>
      <c r="AL169" s="69" t="s">
        <v>2468</v>
      </c>
      <c r="AO169" s="2">
        <f t="shared" si="19"/>
        <v>2</v>
      </c>
      <c r="AP169" s="2">
        <f t="shared" si="20"/>
        <v>3</v>
      </c>
      <c r="AS169">
        <v>3</v>
      </c>
      <c r="AT169">
        <v>4</v>
      </c>
      <c r="AW169" s="93">
        <f t="shared" si="21"/>
        <v>0.27272727272727271</v>
      </c>
      <c r="AX169">
        <f t="shared" si="22"/>
        <v>4</v>
      </c>
    </row>
    <row r="170" spans="2:50">
      <c r="B170" s="35" t="s">
        <v>2325</v>
      </c>
      <c r="C170" s="35" t="s">
        <v>2326</v>
      </c>
      <c r="D170" s="35">
        <v>39180</v>
      </c>
      <c r="E170" s="57">
        <v>0</v>
      </c>
      <c r="F170" s="68">
        <v>1</v>
      </c>
      <c r="G170" s="68">
        <v>0</v>
      </c>
      <c r="H170" s="68">
        <v>1</v>
      </c>
      <c r="I170" s="68">
        <v>0</v>
      </c>
      <c r="J170" s="57">
        <v>1</v>
      </c>
      <c r="K170" s="57">
        <v>0</v>
      </c>
      <c r="L170" s="57">
        <v>1</v>
      </c>
      <c r="M170" s="57">
        <v>0</v>
      </c>
      <c r="N170" s="57">
        <v>1</v>
      </c>
      <c r="O170" s="57">
        <v>0</v>
      </c>
      <c r="P170" s="57">
        <v>1</v>
      </c>
      <c r="Q170" s="57">
        <v>0</v>
      </c>
      <c r="R170" s="57">
        <v>0</v>
      </c>
      <c r="S170" s="57">
        <v>0</v>
      </c>
      <c r="T170" s="57">
        <v>0</v>
      </c>
      <c r="U170" s="57">
        <v>0</v>
      </c>
      <c r="V170" s="57">
        <v>0</v>
      </c>
      <c r="W170" s="57">
        <v>0</v>
      </c>
      <c r="X170" s="57">
        <v>0</v>
      </c>
      <c r="Y170" s="57">
        <v>0</v>
      </c>
      <c r="Z170" s="57">
        <v>0</v>
      </c>
      <c r="AA170" s="57">
        <v>0</v>
      </c>
      <c r="AB170" s="57">
        <v>0</v>
      </c>
      <c r="AC170" s="57">
        <v>0</v>
      </c>
      <c r="AD170" s="57">
        <v>0</v>
      </c>
      <c r="AE170" s="57">
        <v>0</v>
      </c>
      <c r="AF170" s="57">
        <v>0</v>
      </c>
      <c r="AG170" s="57">
        <v>0</v>
      </c>
      <c r="AH170" s="57">
        <v>0</v>
      </c>
      <c r="AI170" s="37">
        <f t="shared" si="23"/>
        <v>6</v>
      </c>
      <c r="AJ170" s="38">
        <f t="shared" si="24"/>
        <v>1</v>
      </c>
      <c r="AK170" s="39">
        <f t="shared" si="25"/>
        <v>6</v>
      </c>
      <c r="AL170" s="69" t="s">
        <v>2467</v>
      </c>
      <c r="AO170" s="2">
        <f t="shared" si="19"/>
        <v>6</v>
      </c>
      <c r="AP170" s="2">
        <f t="shared" si="20"/>
        <v>2.6669999999999998</v>
      </c>
      <c r="AS170">
        <v>4</v>
      </c>
      <c r="AT170">
        <v>1</v>
      </c>
      <c r="AW170" s="93">
        <f t="shared" si="21"/>
        <v>0.36363636363636365</v>
      </c>
      <c r="AX170">
        <f t="shared" si="22"/>
        <v>1</v>
      </c>
    </row>
    <row r="171" spans="2:50">
      <c r="B171" s="35" t="s">
        <v>2327</v>
      </c>
      <c r="C171" s="35" t="s">
        <v>2328</v>
      </c>
      <c r="D171" s="35">
        <v>39180</v>
      </c>
      <c r="E171" s="57">
        <v>0</v>
      </c>
      <c r="F171" s="68">
        <v>0</v>
      </c>
      <c r="G171" s="68">
        <v>1</v>
      </c>
      <c r="H171" s="68">
        <v>0</v>
      </c>
      <c r="I171" s="68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  <c r="Q171" s="57">
        <v>0</v>
      </c>
      <c r="R171" s="57">
        <v>0</v>
      </c>
      <c r="S171" s="57">
        <v>0</v>
      </c>
      <c r="T171" s="57">
        <v>0</v>
      </c>
      <c r="U171" s="57">
        <v>0</v>
      </c>
      <c r="V171" s="57">
        <v>0</v>
      </c>
      <c r="W171" s="57">
        <v>0</v>
      </c>
      <c r="X171" s="57">
        <v>0</v>
      </c>
      <c r="Y171" s="57">
        <v>0</v>
      </c>
      <c r="Z171" s="57">
        <v>0</v>
      </c>
      <c r="AA171" s="57">
        <v>0</v>
      </c>
      <c r="AB171" s="57">
        <v>0</v>
      </c>
      <c r="AC171" s="57">
        <v>0</v>
      </c>
      <c r="AD171" s="57">
        <v>0</v>
      </c>
      <c r="AE171" s="57">
        <v>0</v>
      </c>
      <c r="AF171" s="57">
        <v>0</v>
      </c>
      <c r="AG171" s="57">
        <v>0</v>
      </c>
      <c r="AH171" s="57">
        <v>0</v>
      </c>
      <c r="AI171" s="37">
        <f t="shared" si="23"/>
        <v>1</v>
      </c>
      <c r="AJ171" s="38">
        <f t="shared" si="24"/>
        <v>1</v>
      </c>
      <c r="AK171" s="39">
        <f t="shared" si="25"/>
        <v>1</v>
      </c>
      <c r="AL171" s="69" t="s">
        <v>2468</v>
      </c>
      <c r="AO171" s="2">
        <f t="shared" si="19"/>
        <v>1</v>
      </c>
      <c r="AP171" s="2">
        <f t="shared" si="20"/>
        <v>3</v>
      </c>
      <c r="AS171">
        <v>4</v>
      </c>
      <c r="AT171">
        <v>3</v>
      </c>
      <c r="AW171" s="93">
        <f t="shared" si="21"/>
        <v>0.36363636363636365</v>
      </c>
      <c r="AX171">
        <f t="shared" si="22"/>
        <v>3</v>
      </c>
    </row>
    <row r="172" spans="2:50">
      <c r="B172" s="35" t="s">
        <v>2329</v>
      </c>
      <c r="C172" s="35" t="s">
        <v>2330</v>
      </c>
      <c r="D172" s="35">
        <v>39180</v>
      </c>
      <c r="E172" s="57">
        <v>0</v>
      </c>
      <c r="F172" s="68">
        <v>0</v>
      </c>
      <c r="G172" s="68">
        <v>0</v>
      </c>
      <c r="H172" s="68">
        <v>0</v>
      </c>
      <c r="I172" s="68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0</v>
      </c>
      <c r="AI172" s="37">
        <f t="shared" si="23"/>
        <v>0</v>
      </c>
      <c r="AJ172" s="38">
        <f t="shared" si="24"/>
        <v>0</v>
      </c>
      <c r="AK172" s="39">
        <f t="shared" si="25"/>
        <v>0</v>
      </c>
      <c r="AL172" s="69" t="s">
        <v>2468</v>
      </c>
      <c r="AO172" s="2">
        <f t="shared" si="19"/>
        <v>0</v>
      </c>
      <c r="AP172" s="2">
        <f t="shared" si="20"/>
        <v>3</v>
      </c>
      <c r="AS172">
        <v>4</v>
      </c>
      <c r="AT172">
        <v>3</v>
      </c>
      <c r="AW172" s="93">
        <f t="shared" si="21"/>
        <v>0.36363636363636365</v>
      </c>
      <c r="AX172">
        <f t="shared" si="22"/>
        <v>3</v>
      </c>
    </row>
    <row r="173" spans="2:50">
      <c r="B173" s="35" t="s">
        <v>1635</v>
      </c>
      <c r="C173" s="35" t="s">
        <v>1636</v>
      </c>
      <c r="D173" s="35">
        <v>39180</v>
      </c>
      <c r="E173" s="57">
        <v>0</v>
      </c>
      <c r="F173" s="68">
        <v>0</v>
      </c>
      <c r="G173" s="68">
        <v>0</v>
      </c>
      <c r="H173" s="68">
        <v>0</v>
      </c>
      <c r="I173" s="68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  <c r="Q173" s="57">
        <v>0</v>
      </c>
      <c r="R173" s="57">
        <v>0</v>
      </c>
      <c r="S173" s="57">
        <v>0</v>
      </c>
      <c r="T173" s="57">
        <v>0</v>
      </c>
      <c r="U173" s="57">
        <v>0</v>
      </c>
      <c r="V173" s="57">
        <v>0</v>
      </c>
      <c r="W173" s="57">
        <v>0</v>
      </c>
      <c r="X173" s="57">
        <v>0</v>
      </c>
      <c r="Y173" s="57">
        <v>0</v>
      </c>
      <c r="Z173" s="57">
        <v>0</v>
      </c>
      <c r="AA173" s="57">
        <v>0</v>
      </c>
      <c r="AB173" s="57">
        <v>0</v>
      </c>
      <c r="AC173" s="57">
        <v>0</v>
      </c>
      <c r="AD173" s="57">
        <v>0</v>
      </c>
      <c r="AE173" s="57">
        <v>0</v>
      </c>
      <c r="AF173" s="57">
        <v>0</v>
      </c>
      <c r="AG173" s="57">
        <v>0</v>
      </c>
      <c r="AH173" s="57">
        <v>0</v>
      </c>
      <c r="AI173" s="37">
        <f t="shared" si="23"/>
        <v>0</v>
      </c>
      <c r="AJ173" s="38">
        <f t="shared" si="24"/>
        <v>0</v>
      </c>
      <c r="AK173" s="39">
        <f t="shared" si="25"/>
        <v>0</v>
      </c>
      <c r="AL173" s="69" t="s">
        <v>2465</v>
      </c>
      <c r="AO173" s="2">
        <f t="shared" si="19"/>
        <v>0</v>
      </c>
      <c r="AP173" s="2">
        <f t="shared" si="20"/>
        <v>3.6669999999999998</v>
      </c>
      <c r="AS173">
        <v>4</v>
      </c>
      <c r="AT173">
        <v>3</v>
      </c>
      <c r="AW173" s="93">
        <f t="shared" si="21"/>
        <v>0.36363636363636365</v>
      </c>
      <c r="AX173">
        <f t="shared" si="22"/>
        <v>3</v>
      </c>
    </row>
    <row r="174" spans="2:50">
      <c r="B174" s="35" t="s">
        <v>1637</v>
      </c>
      <c r="C174" s="35" t="s">
        <v>1638</v>
      </c>
      <c r="D174" s="35">
        <v>39180</v>
      </c>
      <c r="E174" s="57">
        <v>0</v>
      </c>
      <c r="F174" s="68">
        <v>1</v>
      </c>
      <c r="G174" s="68">
        <v>0</v>
      </c>
      <c r="H174" s="68">
        <v>0</v>
      </c>
      <c r="I174" s="68">
        <v>0</v>
      </c>
      <c r="J174" s="57">
        <v>0</v>
      </c>
      <c r="K174" s="57">
        <v>1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57">
        <v>0</v>
      </c>
      <c r="V174" s="57">
        <v>0</v>
      </c>
      <c r="W174" s="57">
        <v>0</v>
      </c>
      <c r="X174" s="57">
        <v>0</v>
      </c>
      <c r="Y174" s="57">
        <v>0</v>
      </c>
      <c r="Z174" s="57">
        <v>0</v>
      </c>
      <c r="AA174" s="57">
        <v>0</v>
      </c>
      <c r="AB174" s="57">
        <v>0</v>
      </c>
      <c r="AC174" s="57">
        <v>0</v>
      </c>
      <c r="AD174" s="57">
        <v>0</v>
      </c>
      <c r="AE174" s="57">
        <v>0</v>
      </c>
      <c r="AF174" s="57">
        <v>0</v>
      </c>
      <c r="AG174" s="57">
        <v>0</v>
      </c>
      <c r="AH174" s="57">
        <v>0</v>
      </c>
      <c r="AI174" s="37">
        <f t="shared" si="23"/>
        <v>2</v>
      </c>
      <c r="AJ174" s="38">
        <f t="shared" si="24"/>
        <v>1</v>
      </c>
      <c r="AK174" s="39">
        <f t="shared" si="25"/>
        <v>2</v>
      </c>
      <c r="AL174" s="69" t="s">
        <v>2465</v>
      </c>
      <c r="AO174" s="2">
        <f t="shared" si="19"/>
        <v>2</v>
      </c>
      <c r="AP174" s="2">
        <f t="shared" si="20"/>
        <v>3.6669999999999998</v>
      </c>
      <c r="AS174">
        <v>4</v>
      </c>
      <c r="AT174">
        <v>3</v>
      </c>
      <c r="AW174" s="93">
        <f t="shared" si="21"/>
        <v>0.36363636363636365</v>
      </c>
      <c r="AX174">
        <f t="shared" si="22"/>
        <v>3</v>
      </c>
    </row>
    <row r="175" spans="2:50">
      <c r="B175" s="35" t="s">
        <v>1639</v>
      </c>
      <c r="C175" s="35" t="s">
        <v>1640</v>
      </c>
      <c r="D175" s="35">
        <v>39180</v>
      </c>
      <c r="E175" s="57">
        <v>0</v>
      </c>
      <c r="F175" s="68">
        <v>0</v>
      </c>
      <c r="G175" s="68">
        <v>0</v>
      </c>
      <c r="H175" s="68">
        <v>0</v>
      </c>
      <c r="I175" s="68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57">
        <v>0</v>
      </c>
      <c r="V175" s="57">
        <v>0</v>
      </c>
      <c r="W175" s="57">
        <v>0</v>
      </c>
      <c r="X175" s="57">
        <v>0</v>
      </c>
      <c r="Y175" s="57">
        <v>0</v>
      </c>
      <c r="Z175" s="57">
        <v>0</v>
      </c>
      <c r="AA175" s="57">
        <v>0</v>
      </c>
      <c r="AB175" s="57">
        <v>0</v>
      </c>
      <c r="AC175" s="57">
        <v>0</v>
      </c>
      <c r="AD175" s="57">
        <v>0</v>
      </c>
      <c r="AE175" s="57">
        <v>0</v>
      </c>
      <c r="AF175" s="57">
        <v>0</v>
      </c>
      <c r="AG175" s="57">
        <v>0</v>
      </c>
      <c r="AH175" s="57">
        <v>0</v>
      </c>
      <c r="AI175" s="37">
        <f t="shared" si="23"/>
        <v>0</v>
      </c>
      <c r="AJ175" s="38">
        <f t="shared" si="24"/>
        <v>0</v>
      </c>
      <c r="AK175" s="39">
        <f t="shared" si="25"/>
        <v>0</v>
      </c>
      <c r="AL175" s="69" t="s">
        <v>2468</v>
      </c>
      <c r="AO175" s="2">
        <f t="shared" si="19"/>
        <v>0</v>
      </c>
      <c r="AP175" s="2">
        <f t="shared" si="20"/>
        <v>3</v>
      </c>
      <c r="AS175">
        <v>4</v>
      </c>
      <c r="AT175">
        <v>3.3330000000000002</v>
      </c>
      <c r="AW175" s="93">
        <f t="shared" si="21"/>
        <v>0.36363636363636365</v>
      </c>
      <c r="AX175">
        <f t="shared" si="22"/>
        <v>3.3330000000000002</v>
      </c>
    </row>
    <row r="176" spans="2:50">
      <c r="B176" s="35" t="s">
        <v>2331</v>
      </c>
      <c r="C176" s="35" t="s">
        <v>2332</v>
      </c>
      <c r="D176" s="35">
        <v>39180</v>
      </c>
      <c r="E176" s="57">
        <v>0</v>
      </c>
      <c r="F176" s="68">
        <v>1</v>
      </c>
      <c r="G176" s="68">
        <v>0</v>
      </c>
      <c r="H176" s="68">
        <v>0</v>
      </c>
      <c r="I176" s="68">
        <v>0</v>
      </c>
      <c r="J176" s="57">
        <v>1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  <c r="Q176" s="57">
        <v>0</v>
      </c>
      <c r="R176" s="57">
        <v>0</v>
      </c>
      <c r="S176" s="57">
        <v>0</v>
      </c>
      <c r="T176" s="57">
        <v>0</v>
      </c>
      <c r="U176" s="57">
        <v>0</v>
      </c>
      <c r="V176" s="57">
        <v>0</v>
      </c>
      <c r="W176" s="57">
        <v>0</v>
      </c>
      <c r="X176" s="57">
        <v>0</v>
      </c>
      <c r="Y176" s="57">
        <v>0</v>
      </c>
      <c r="Z176" s="57">
        <v>0</v>
      </c>
      <c r="AA176" s="57">
        <v>0</v>
      </c>
      <c r="AB176" s="57">
        <v>0</v>
      </c>
      <c r="AC176" s="57">
        <v>0</v>
      </c>
      <c r="AD176" s="57">
        <v>0</v>
      </c>
      <c r="AE176" s="57">
        <v>0</v>
      </c>
      <c r="AF176" s="57">
        <v>0</v>
      </c>
      <c r="AG176" s="57">
        <v>0</v>
      </c>
      <c r="AH176" s="57">
        <v>0</v>
      </c>
      <c r="AI176" s="37">
        <f t="shared" si="23"/>
        <v>2</v>
      </c>
      <c r="AJ176" s="38">
        <f t="shared" si="24"/>
        <v>1</v>
      </c>
      <c r="AK176" s="39">
        <f t="shared" si="25"/>
        <v>2</v>
      </c>
      <c r="AL176" s="69" t="s">
        <v>2466</v>
      </c>
      <c r="AO176" s="2">
        <f t="shared" si="19"/>
        <v>2</v>
      </c>
      <c r="AP176" s="2">
        <f t="shared" si="20"/>
        <v>3.3330000000000002</v>
      </c>
      <c r="AS176">
        <v>4</v>
      </c>
      <c r="AT176">
        <v>3.6669999999999998</v>
      </c>
      <c r="AW176" s="93">
        <f t="shared" si="21"/>
        <v>0.36363636363636365</v>
      </c>
      <c r="AX176">
        <f t="shared" si="22"/>
        <v>3.6669999999999998</v>
      </c>
    </row>
    <row r="177" spans="2:50">
      <c r="B177" s="35" t="s">
        <v>2333</v>
      </c>
      <c r="C177" s="35" t="s">
        <v>2334</v>
      </c>
      <c r="D177" s="35">
        <v>39180</v>
      </c>
      <c r="E177" s="57">
        <v>0</v>
      </c>
      <c r="F177" s="68">
        <v>0</v>
      </c>
      <c r="G177" s="68">
        <v>0</v>
      </c>
      <c r="H177" s="68">
        <v>0</v>
      </c>
      <c r="I177" s="68">
        <v>0</v>
      </c>
      <c r="J177" s="57">
        <v>0</v>
      </c>
      <c r="K177" s="57">
        <v>1</v>
      </c>
      <c r="L177" s="57">
        <v>0</v>
      </c>
      <c r="M177" s="57">
        <v>1</v>
      </c>
      <c r="N177" s="57">
        <v>0</v>
      </c>
      <c r="O177" s="57">
        <v>0</v>
      </c>
      <c r="P177" s="57">
        <v>0</v>
      </c>
      <c r="Q177" s="57">
        <v>0</v>
      </c>
      <c r="R177" s="57">
        <v>0</v>
      </c>
      <c r="S177" s="57">
        <v>0</v>
      </c>
      <c r="T177" s="57">
        <v>0</v>
      </c>
      <c r="U177" s="57">
        <v>1</v>
      </c>
      <c r="V177" s="57">
        <v>0</v>
      </c>
      <c r="W177" s="57">
        <v>1</v>
      </c>
      <c r="X177" s="57">
        <v>0</v>
      </c>
      <c r="Y177" s="57">
        <v>0</v>
      </c>
      <c r="Z177" s="57">
        <v>0</v>
      </c>
      <c r="AA177" s="57">
        <v>0</v>
      </c>
      <c r="AB177" s="57">
        <v>0</v>
      </c>
      <c r="AC177" s="57">
        <v>0</v>
      </c>
      <c r="AD177" s="57">
        <v>0</v>
      </c>
      <c r="AE177" s="57">
        <v>1</v>
      </c>
      <c r="AF177" s="57">
        <v>0</v>
      </c>
      <c r="AG177" s="57">
        <v>0</v>
      </c>
      <c r="AH177" s="57">
        <v>0</v>
      </c>
      <c r="AI177" s="37">
        <f t="shared" si="23"/>
        <v>5</v>
      </c>
      <c r="AJ177" s="38">
        <f t="shared" si="24"/>
        <v>1</v>
      </c>
      <c r="AK177" s="39">
        <f t="shared" si="25"/>
        <v>5</v>
      </c>
      <c r="AL177" s="69" t="s">
        <v>2466</v>
      </c>
      <c r="AO177" s="2">
        <f t="shared" si="19"/>
        <v>5</v>
      </c>
      <c r="AP177" s="2">
        <f t="shared" si="20"/>
        <v>3.3330000000000002</v>
      </c>
      <c r="AS177">
        <v>4</v>
      </c>
      <c r="AT177">
        <v>3.6669999999999998</v>
      </c>
      <c r="AW177" s="93">
        <f t="shared" si="21"/>
        <v>0.36363636363636365</v>
      </c>
      <c r="AX177">
        <f t="shared" si="22"/>
        <v>3.6669999999999998</v>
      </c>
    </row>
    <row r="178" spans="2:50">
      <c r="B178" s="35" t="s">
        <v>2335</v>
      </c>
      <c r="C178" s="35" t="s">
        <v>2336</v>
      </c>
      <c r="D178" s="35">
        <v>39180</v>
      </c>
      <c r="E178" s="57">
        <v>0</v>
      </c>
      <c r="F178" s="68">
        <v>0</v>
      </c>
      <c r="G178" s="68">
        <v>0</v>
      </c>
      <c r="H178" s="68">
        <v>0</v>
      </c>
      <c r="I178" s="68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  <c r="Q178" s="57">
        <v>0</v>
      </c>
      <c r="R178" s="57">
        <v>0</v>
      </c>
      <c r="S178" s="57">
        <v>0</v>
      </c>
      <c r="T178" s="57">
        <v>0</v>
      </c>
      <c r="U178" s="57">
        <v>0</v>
      </c>
      <c r="V178" s="57">
        <v>0</v>
      </c>
      <c r="W178" s="57">
        <v>0</v>
      </c>
      <c r="X178" s="57">
        <v>0</v>
      </c>
      <c r="Y178" s="57">
        <v>0</v>
      </c>
      <c r="Z178" s="57">
        <v>0</v>
      </c>
      <c r="AA178" s="57">
        <v>0</v>
      </c>
      <c r="AB178" s="57">
        <v>0</v>
      </c>
      <c r="AC178" s="57">
        <v>0</v>
      </c>
      <c r="AD178" s="57">
        <v>0</v>
      </c>
      <c r="AE178" s="57">
        <v>0</v>
      </c>
      <c r="AF178" s="57">
        <v>0</v>
      </c>
      <c r="AG178" s="57">
        <v>0</v>
      </c>
      <c r="AH178" s="57">
        <v>0</v>
      </c>
      <c r="AI178" s="37">
        <f t="shared" si="23"/>
        <v>0</v>
      </c>
      <c r="AJ178" s="38">
        <f t="shared" si="24"/>
        <v>0</v>
      </c>
      <c r="AK178" s="39">
        <f t="shared" si="25"/>
        <v>0</v>
      </c>
      <c r="AL178" s="69" t="s">
        <v>2470</v>
      </c>
      <c r="AO178" s="2">
        <f t="shared" si="19"/>
        <v>0</v>
      </c>
      <c r="AP178" s="2">
        <f t="shared" si="20"/>
        <v>0</v>
      </c>
      <c r="AS178">
        <v>4</v>
      </c>
      <c r="AT178">
        <v>4</v>
      </c>
      <c r="AW178" s="93">
        <f t="shared" si="21"/>
        <v>0.36363636363636365</v>
      </c>
      <c r="AX178">
        <f t="shared" si="22"/>
        <v>4</v>
      </c>
    </row>
    <row r="179" spans="2:50">
      <c r="B179" s="35" t="s">
        <v>2337</v>
      </c>
      <c r="C179" s="35" t="s">
        <v>2338</v>
      </c>
      <c r="D179" s="35">
        <v>39180</v>
      </c>
      <c r="E179" s="57">
        <v>0</v>
      </c>
      <c r="F179" s="68">
        <v>0</v>
      </c>
      <c r="G179" s="68">
        <v>1</v>
      </c>
      <c r="H179" s="68">
        <v>0</v>
      </c>
      <c r="I179" s="68">
        <v>1</v>
      </c>
      <c r="J179" s="57">
        <v>0</v>
      </c>
      <c r="K179" s="57">
        <v>1</v>
      </c>
      <c r="L179" s="57">
        <v>0</v>
      </c>
      <c r="M179" s="57">
        <v>1</v>
      </c>
      <c r="N179" s="57">
        <v>0</v>
      </c>
      <c r="O179" s="57">
        <v>1</v>
      </c>
      <c r="P179" s="57">
        <v>0</v>
      </c>
      <c r="Q179" s="57">
        <v>0</v>
      </c>
      <c r="R179" s="57">
        <v>0</v>
      </c>
      <c r="S179" s="57">
        <v>1</v>
      </c>
      <c r="T179" s="57">
        <v>0</v>
      </c>
      <c r="U179" s="57">
        <v>1</v>
      </c>
      <c r="V179" s="57">
        <v>0</v>
      </c>
      <c r="W179" s="57">
        <v>1</v>
      </c>
      <c r="X179" s="57">
        <v>0</v>
      </c>
      <c r="Y179" s="57">
        <v>0</v>
      </c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>
        <v>1</v>
      </c>
      <c r="AF179" s="57">
        <v>0</v>
      </c>
      <c r="AG179" s="57">
        <v>0</v>
      </c>
      <c r="AH179" s="57">
        <v>0</v>
      </c>
      <c r="AI179" s="37">
        <f t="shared" si="23"/>
        <v>9</v>
      </c>
      <c r="AJ179" s="38">
        <f t="shared" si="24"/>
        <v>1</v>
      </c>
      <c r="AK179" s="39">
        <f t="shared" si="25"/>
        <v>9</v>
      </c>
      <c r="AL179" s="69" t="s">
        <v>2465</v>
      </c>
      <c r="AO179" s="2">
        <f t="shared" si="19"/>
        <v>9</v>
      </c>
      <c r="AP179" s="2">
        <f t="shared" si="20"/>
        <v>3.6669999999999998</v>
      </c>
      <c r="AS179">
        <v>4</v>
      </c>
      <c r="AT179">
        <v>4</v>
      </c>
      <c r="AW179" s="93">
        <f t="shared" si="21"/>
        <v>0.36363636363636365</v>
      </c>
      <c r="AX179">
        <f t="shared" si="22"/>
        <v>4</v>
      </c>
    </row>
    <row r="180" spans="2:50">
      <c r="B180" s="35" t="s">
        <v>1641</v>
      </c>
      <c r="C180" s="35" t="s">
        <v>1642</v>
      </c>
      <c r="D180" s="35">
        <v>39180</v>
      </c>
      <c r="E180" s="57">
        <v>0</v>
      </c>
      <c r="F180" s="68">
        <v>0</v>
      </c>
      <c r="G180" s="68">
        <v>0</v>
      </c>
      <c r="H180" s="68">
        <v>0</v>
      </c>
      <c r="I180" s="68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>
        <v>0</v>
      </c>
      <c r="R180" s="57">
        <v>0</v>
      </c>
      <c r="S180" s="57">
        <v>0</v>
      </c>
      <c r="T180" s="57">
        <v>0</v>
      </c>
      <c r="U180" s="57">
        <v>0</v>
      </c>
      <c r="V180" s="57">
        <v>0</v>
      </c>
      <c r="W180" s="57">
        <v>0</v>
      </c>
      <c r="X180" s="57">
        <v>0</v>
      </c>
      <c r="Y180" s="57">
        <v>0</v>
      </c>
      <c r="Z180" s="57">
        <v>0</v>
      </c>
      <c r="AA180" s="57">
        <v>0</v>
      </c>
      <c r="AB180" s="57">
        <v>0</v>
      </c>
      <c r="AC180" s="57">
        <v>0</v>
      </c>
      <c r="AD180" s="57">
        <v>0</v>
      </c>
      <c r="AE180" s="57">
        <v>0</v>
      </c>
      <c r="AF180" s="57">
        <v>0</v>
      </c>
      <c r="AG180" s="57">
        <v>0</v>
      </c>
      <c r="AH180" s="57">
        <v>0</v>
      </c>
      <c r="AI180" s="37">
        <f t="shared" si="23"/>
        <v>0</v>
      </c>
      <c r="AJ180" s="38">
        <f t="shared" si="24"/>
        <v>0</v>
      </c>
      <c r="AK180" s="39">
        <f t="shared" si="25"/>
        <v>0</v>
      </c>
      <c r="AL180" s="69" t="s">
        <v>2465</v>
      </c>
      <c r="AO180" s="2">
        <f t="shared" si="19"/>
        <v>0</v>
      </c>
      <c r="AP180" s="2">
        <f t="shared" si="20"/>
        <v>3.6669999999999998</v>
      </c>
      <c r="AS180">
        <v>4</v>
      </c>
      <c r="AT180">
        <v>4</v>
      </c>
      <c r="AW180" s="93">
        <f t="shared" si="21"/>
        <v>0.36363636363636365</v>
      </c>
      <c r="AX180">
        <f t="shared" si="22"/>
        <v>4</v>
      </c>
    </row>
    <row r="181" spans="2:50">
      <c r="B181" s="35" t="s">
        <v>2339</v>
      </c>
      <c r="C181" s="35" t="s">
        <v>2340</v>
      </c>
      <c r="D181" s="35">
        <v>39180</v>
      </c>
      <c r="E181" s="57">
        <v>0</v>
      </c>
      <c r="F181" s="68">
        <v>1</v>
      </c>
      <c r="G181" s="68">
        <v>0</v>
      </c>
      <c r="H181" s="68">
        <v>1</v>
      </c>
      <c r="I181" s="68">
        <v>0</v>
      </c>
      <c r="J181" s="57">
        <v>1</v>
      </c>
      <c r="K181" s="57">
        <v>0</v>
      </c>
      <c r="L181" s="57">
        <v>0</v>
      </c>
      <c r="M181" s="57">
        <v>0</v>
      </c>
      <c r="N181" s="57">
        <v>1</v>
      </c>
      <c r="O181" s="57">
        <v>0</v>
      </c>
      <c r="P181" s="57">
        <v>1</v>
      </c>
      <c r="Q181" s="57">
        <v>0</v>
      </c>
      <c r="R181" s="57">
        <v>1</v>
      </c>
      <c r="S181" s="57">
        <v>0</v>
      </c>
      <c r="T181" s="57">
        <v>0</v>
      </c>
      <c r="U181" s="57">
        <v>0</v>
      </c>
      <c r="V181" s="57">
        <v>1</v>
      </c>
      <c r="W181" s="57">
        <v>0</v>
      </c>
      <c r="X181" s="57">
        <v>0</v>
      </c>
      <c r="Y181" s="57">
        <v>0</v>
      </c>
      <c r="Z181" s="57">
        <v>0</v>
      </c>
      <c r="AA181" s="57">
        <v>0</v>
      </c>
      <c r="AB181" s="57">
        <v>0</v>
      </c>
      <c r="AC181" s="57">
        <v>0</v>
      </c>
      <c r="AD181" s="57">
        <v>1</v>
      </c>
      <c r="AE181" s="57">
        <v>0</v>
      </c>
      <c r="AF181" s="57">
        <v>0</v>
      </c>
      <c r="AG181" s="57">
        <v>0</v>
      </c>
      <c r="AH181" s="57">
        <v>0</v>
      </c>
      <c r="AI181" s="37">
        <f t="shared" si="23"/>
        <v>8</v>
      </c>
      <c r="AJ181" s="38">
        <f t="shared" si="24"/>
        <v>1</v>
      </c>
      <c r="AK181" s="39">
        <f t="shared" si="25"/>
        <v>8</v>
      </c>
      <c r="AL181" s="69" t="s">
        <v>2464</v>
      </c>
      <c r="AO181" s="2">
        <f t="shared" si="19"/>
        <v>8</v>
      </c>
      <c r="AP181" s="2">
        <f t="shared" si="20"/>
        <v>4</v>
      </c>
      <c r="AS181">
        <v>5</v>
      </c>
      <c r="AT181">
        <v>3</v>
      </c>
      <c r="AW181" s="93">
        <f t="shared" si="21"/>
        <v>0.45454545454545453</v>
      </c>
      <c r="AX181">
        <f t="shared" si="22"/>
        <v>3</v>
      </c>
    </row>
    <row r="182" spans="2:50">
      <c r="B182" s="35" t="s">
        <v>1643</v>
      </c>
      <c r="C182" s="35" t="s">
        <v>1644</v>
      </c>
      <c r="D182" s="35">
        <v>39180</v>
      </c>
      <c r="E182" s="57">
        <v>0</v>
      </c>
      <c r="F182" s="68">
        <v>0</v>
      </c>
      <c r="G182" s="68">
        <v>1</v>
      </c>
      <c r="H182" s="68">
        <v>0</v>
      </c>
      <c r="I182" s="68">
        <v>0</v>
      </c>
      <c r="J182" s="57">
        <v>0</v>
      </c>
      <c r="K182" s="57">
        <v>1</v>
      </c>
      <c r="L182" s="57">
        <v>0</v>
      </c>
      <c r="M182" s="57">
        <v>0</v>
      </c>
      <c r="N182" s="57">
        <v>0</v>
      </c>
      <c r="O182" s="57">
        <v>0</v>
      </c>
      <c r="P182" s="57">
        <v>0</v>
      </c>
      <c r="Q182" s="57">
        <v>0</v>
      </c>
      <c r="R182" s="57">
        <v>0</v>
      </c>
      <c r="S182" s="57">
        <v>1</v>
      </c>
      <c r="T182" s="57">
        <v>0</v>
      </c>
      <c r="U182" s="57">
        <v>0</v>
      </c>
      <c r="V182" s="57">
        <v>0</v>
      </c>
      <c r="W182" s="57">
        <v>0</v>
      </c>
      <c r="X182" s="57">
        <v>0</v>
      </c>
      <c r="Y182" s="57">
        <v>0</v>
      </c>
      <c r="Z182" s="57">
        <v>0</v>
      </c>
      <c r="AA182" s="57">
        <v>0</v>
      </c>
      <c r="AB182" s="57">
        <v>0</v>
      </c>
      <c r="AC182" s="57">
        <v>0</v>
      </c>
      <c r="AD182" s="57">
        <v>0</v>
      </c>
      <c r="AE182" s="57">
        <v>0</v>
      </c>
      <c r="AF182" s="57">
        <v>0</v>
      </c>
      <c r="AG182" s="57">
        <v>0</v>
      </c>
      <c r="AH182" s="57">
        <v>0</v>
      </c>
      <c r="AI182" s="37">
        <f t="shared" si="23"/>
        <v>3</v>
      </c>
      <c r="AJ182" s="38">
        <f t="shared" si="24"/>
        <v>1</v>
      </c>
      <c r="AK182" s="39">
        <f t="shared" si="25"/>
        <v>3</v>
      </c>
      <c r="AL182" s="69" t="s">
        <v>2465</v>
      </c>
      <c r="AO182" s="2">
        <f t="shared" si="19"/>
        <v>3</v>
      </c>
      <c r="AP182" s="2">
        <f t="shared" si="20"/>
        <v>3.6669999999999998</v>
      </c>
      <c r="AS182">
        <v>5</v>
      </c>
      <c r="AT182">
        <v>3</v>
      </c>
      <c r="AW182" s="93">
        <f t="shared" si="21"/>
        <v>0.45454545454545453</v>
      </c>
      <c r="AX182">
        <f t="shared" si="22"/>
        <v>3</v>
      </c>
    </row>
    <row r="183" spans="2:50">
      <c r="B183" s="35" t="s">
        <v>1645</v>
      </c>
      <c r="C183" s="35" t="s">
        <v>1646</v>
      </c>
      <c r="D183" s="35">
        <v>39180</v>
      </c>
      <c r="E183" s="57">
        <v>0</v>
      </c>
      <c r="F183" s="68">
        <v>0</v>
      </c>
      <c r="G183" s="68">
        <v>0</v>
      </c>
      <c r="H183" s="68">
        <v>1</v>
      </c>
      <c r="I183" s="68">
        <v>0</v>
      </c>
      <c r="J183" s="57">
        <v>0</v>
      </c>
      <c r="K183" s="57">
        <v>0</v>
      </c>
      <c r="L183" s="57">
        <v>1</v>
      </c>
      <c r="M183" s="57">
        <v>0</v>
      </c>
      <c r="N183" s="57">
        <v>0</v>
      </c>
      <c r="O183" s="57">
        <v>0</v>
      </c>
      <c r="P183" s="57">
        <v>1</v>
      </c>
      <c r="Q183" s="57">
        <v>0</v>
      </c>
      <c r="R183" s="57">
        <v>1</v>
      </c>
      <c r="S183" s="57">
        <v>0</v>
      </c>
      <c r="T183" s="57">
        <v>1</v>
      </c>
      <c r="U183" s="57">
        <v>0</v>
      </c>
      <c r="V183" s="57">
        <v>0</v>
      </c>
      <c r="W183" s="57">
        <v>0</v>
      </c>
      <c r="X183" s="57">
        <v>0</v>
      </c>
      <c r="Y183" s="57">
        <v>0</v>
      </c>
      <c r="Z183" s="57">
        <v>0</v>
      </c>
      <c r="AA183" s="57">
        <v>0</v>
      </c>
      <c r="AB183" s="57">
        <v>0</v>
      </c>
      <c r="AC183" s="57">
        <v>0</v>
      </c>
      <c r="AD183" s="57">
        <v>0</v>
      </c>
      <c r="AE183" s="57">
        <v>0</v>
      </c>
      <c r="AF183" s="57">
        <v>0</v>
      </c>
      <c r="AG183" s="57">
        <v>0</v>
      </c>
      <c r="AH183" s="57">
        <v>0</v>
      </c>
      <c r="AI183" s="37">
        <f t="shared" si="23"/>
        <v>5</v>
      </c>
      <c r="AJ183" s="38">
        <f t="shared" si="24"/>
        <v>1</v>
      </c>
      <c r="AK183" s="39">
        <f t="shared" si="25"/>
        <v>5</v>
      </c>
      <c r="AL183" s="69" t="s">
        <v>2466</v>
      </c>
      <c r="AO183" s="2">
        <f t="shared" si="19"/>
        <v>5</v>
      </c>
      <c r="AP183" s="2">
        <f t="shared" si="20"/>
        <v>3.3330000000000002</v>
      </c>
      <c r="AS183">
        <v>5</v>
      </c>
      <c r="AT183">
        <v>3.3330000000000002</v>
      </c>
      <c r="AW183" s="93">
        <f t="shared" si="21"/>
        <v>0.45454545454545453</v>
      </c>
      <c r="AX183">
        <f t="shared" si="22"/>
        <v>3.3330000000000002</v>
      </c>
    </row>
    <row r="184" spans="2:50">
      <c r="B184" s="35" t="s">
        <v>1647</v>
      </c>
      <c r="C184" s="35" t="s">
        <v>1648</v>
      </c>
      <c r="D184" s="35">
        <v>39180</v>
      </c>
      <c r="E184" s="57">
        <v>0</v>
      </c>
      <c r="F184" s="68">
        <v>0</v>
      </c>
      <c r="G184" s="68">
        <v>1</v>
      </c>
      <c r="H184" s="68">
        <v>0</v>
      </c>
      <c r="I184" s="68">
        <v>1</v>
      </c>
      <c r="J184" s="57">
        <v>0</v>
      </c>
      <c r="K184" s="57">
        <v>1</v>
      </c>
      <c r="L184" s="57">
        <v>0</v>
      </c>
      <c r="M184" s="57">
        <v>1</v>
      </c>
      <c r="N184" s="57">
        <v>0</v>
      </c>
      <c r="O184" s="57">
        <v>1</v>
      </c>
      <c r="P184" s="57">
        <v>0</v>
      </c>
      <c r="Q184" s="57">
        <v>1</v>
      </c>
      <c r="R184" s="57">
        <v>0</v>
      </c>
      <c r="S184" s="57">
        <v>0</v>
      </c>
      <c r="T184" s="57">
        <v>0</v>
      </c>
      <c r="U184" s="57">
        <v>0</v>
      </c>
      <c r="V184" s="57">
        <v>0</v>
      </c>
      <c r="W184" s="57">
        <v>0</v>
      </c>
      <c r="X184" s="57">
        <v>0</v>
      </c>
      <c r="Y184" s="57">
        <v>0</v>
      </c>
      <c r="Z184" s="57">
        <v>0</v>
      </c>
      <c r="AA184" s="57">
        <v>0</v>
      </c>
      <c r="AB184" s="57">
        <v>0</v>
      </c>
      <c r="AC184" s="57">
        <v>0</v>
      </c>
      <c r="AD184" s="57">
        <v>0</v>
      </c>
      <c r="AE184" s="57">
        <v>0</v>
      </c>
      <c r="AF184" s="57">
        <v>0</v>
      </c>
      <c r="AG184" s="57">
        <v>0</v>
      </c>
      <c r="AH184" s="57">
        <v>0</v>
      </c>
      <c r="AI184" s="37">
        <f t="shared" si="23"/>
        <v>6</v>
      </c>
      <c r="AJ184" s="38">
        <f t="shared" si="24"/>
        <v>1</v>
      </c>
      <c r="AK184" s="39">
        <f t="shared" si="25"/>
        <v>6</v>
      </c>
      <c r="AL184" s="69" t="s">
        <v>2465</v>
      </c>
      <c r="AO184" s="2">
        <f t="shared" si="19"/>
        <v>6</v>
      </c>
      <c r="AP184" s="2">
        <f t="shared" si="20"/>
        <v>3.6669999999999998</v>
      </c>
      <c r="AS184">
        <v>5</v>
      </c>
      <c r="AT184">
        <v>3.3330000000000002</v>
      </c>
      <c r="AW184" s="93">
        <f t="shared" si="21"/>
        <v>0.45454545454545453</v>
      </c>
      <c r="AX184">
        <f t="shared" si="22"/>
        <v>3.3330000000000002</v>
      </c>
    </row>
    <row r="185" spans="2:50">
      <c r="B185" s="35" t="s">
        <v>1649</v>
      </c>
      <c r="C185" s="35" t="s">
        <v>1650</v>
      </c>
      <c r="D185" s="35">
        <v>39180</v>
      </c>
      <c r="E185" s="57">
        <v>0</v>
      </c>
      <c r="F185" s="68">
        <v>1</v>
      </c>
      <c r="G185" s="68">
        <v>0</v>
      </c>
      <c r="H185" s="68">
        <v>0</v>
      </c>
      <c r="I185" s="68">
        <v>0</v>
      </c>
      <c r="J185" s="57">
        <v>0</v>
      </c>
      <c r="K185" s="57">
        <v>0</v>
      </c>
      <c r="L185" s="57">
        <v>0</v>
      </c>
      <c r="M185" s="57">
        <v>0</v>
      </c>
      <c r="N185" s="57">
        <v>0</v>
      </c>
      <c r="O185" s="57">
        <v>0</v>
      </c>
      <c r="P185" s="57">
        <v>0</v>
      </c>
      <c r="Q185" s="57">
        <v>0</v>
      </c>
      <c r="R185" s="57">
        <v>0</v>
      </c>
      <c r="S185" s="57">
        <v>0</v>
      </c>
      <c r="T185" s="57">
        <v>0</v>
      </c>
      <c r="U185" s="57">
        <v>0</v>
      </c>
      <c r="V185" s="57">
        <v>0</v>
      </c>
      <c r="W185" s="57">
        <v>0</v>
      </c>
      <c r="X185" s="57">
        <v>0</v>
      </c>
      <c r="Y185" s="57">
        <v>0</v>
      </c>
      <c r="Z185" s="57">
        <v>0</v>
      </c>
      <c r="AA185" s="57">
        <v>0</v>
      </c>
      <c r="AB185" s="57">
        <v>0</v>
      </c>
      <c r="AC185" s="57">
        <v>0</v>
      </c>
      <c r="AD185" s="57">
        <v>0</v>
      </c>
      <c r="AE185" s="57">
        <v>0</v>
      </c>
      <c r="AF185" s="57">
        <v>0</v>
      </c>
      <c r="AG185" s="57">
        <v>0</v>
      </c>
      <c r="AH185" s="57">
        <v>0</v>
      </c>
      <c r="AI185" s="37">
        <f t="shared" si="23"/>
        <v>1</v>
      </c>
      <c r="AJ185" s="38">
        <f t="shared" si="24"/>
        <v>1</v>
      </c>
      <c r="AK185" s="39">
        <f t="shared" si="25"/>
        <v>1</v>
      </c>
      <c r="AL185" s="69" t="s">
        <v>2468</v>
      </c>
      <c r="AO185" s="2">
        <f t="shared" si="19"/>
        <v>1</v>
      </c>
      <c r="AP185" s="2">
        <f t="shared" si="20"/>
        <v>3</v>
      </c>
      <c r="AS185">
        <v>5</v>
      </c>
      <c r="AT185">
        <v>3.3330000000000002</v>
      </c>
      <c r="AW185" s="93">
        <f t="shared" si="21"/>
        <v>0.45454545454545453</v>
      </c>
      <c r="AX185">
        <f t="shared" si="22"/>
        <v>3.3330000000000002</v>
      </c>
    </row>
    <row r="186" spans="2:50">
      <c r="B186" s="35" t="s">
        <v>1651</v>
      </c>
      <c r="C186" s="35" t="s">
        <v>1652</v>
      </c>
      <c r="D186" s="35">
        <v>39180</v>
      </c>
      <c r="E186" s="57">
        <v>0</v>
      </c>
      <c r="F186" s="68">
        <v>1</v>
      </c>
      <c r="G186" s="68">
        <v>0</v>
      </c>
      <c r="H186" s="68">
        <v>0</v>
      </c>
      <c r="I186" s="68">
        <v>0</v>
      </c>
      <c r="J186" s="57">
        <v>0</v>
      </c>
      <c r="K186" s="57">
        <v>1</v>
      </c>
      <c r="L186" s="57">
        <v>0</v>
      </c>
      <c r="M186" s="57">
        <v>0</v>
      </c>
      <c r="N186" s="57">
        <v>0</v>
      </c>
      <c r="O186" s="57">
        <v>0</v>
      </c>
      <c r="P186" s="57">
        <v>0</v>
      </c>
      <c r="Q186" s="57">
        <v>0</v>
      </c>
      <c r="R186" s="57">
        <v>0</v>
      </c>
      <c r="S186" s="57">
        <v>0</v>
      </c>
      <c r="T186" s="57">
        <v>0</v>
      </c>
      <c r="U186" s="57">
        <v>0</v>
      </c>
      <c r="V186" s="57">
        <v>0</v>
      </c>
      <c r="W186" s="57">
        <v>0</v>
      </c>
      <c r="X186" s="57">
        <v>0</v>
      </c>
      <c r="Y186" s="57">
        <v>0</v>
      </c>
      <c r="Z186" s="57">
        <v>0</v>
      </c>
      <c r="AA186" s="57">
        <v>0</v>
      </c>
      <c r="AB186" s="57">
        <v>0</v>
      </c>
      <c r="AC186" s="57">
        <v>0</v>
      </c>
      <c r="AD186" s="57">
        <v>0</v>
      </c>
      <c r="AE186" s="57">
        <v>0</v>
      </c>
      <c r="AF186" s="57">
        <v>0</v>
      </c>
      <c r="AG186" s="57">
        <v>0</v>
      </c>
      <c r="AH186" s="57">
        <v>0</v>
      </c>
      <c r="AI186" s="37">
        <f t="shared" si="23"/>
        <v>2</v>
      </c>
      <c r="AJ186" s="38">
        <f t="shared" si="24"/>
        <v>1</v>
      </c>
      <c r="AK186" s="39">
        <f t="shared" si="25"/>
        <v>2</v>
      </c>
      <c r="AL186" s="69" t="s">
        <v>2464</v>
      </c>
      <c r="AO186" s="2">
        <f t="shared" si="19"/>
        <v>2</v>
      </c>
      <c r="AP186" s="2">
        <f t="shared" si="20"/>
        <v>4</v>
      </c>
      <c r="AS186">
        <v>5</v>
      </c>
      <c r="AT186">
        <v>3.3330000000000002</v>
      </c>
      <c r="AW186" s="93">
        <f t="shared" si="21"/>
        <v>0.45454545454545453</v>
      </c>
      <c r="AX186">
        <f t="shared" si="22"/>
        <v>3.3330000000000002</v>
      </c>
    </row>
    <row r="187" spans="2:50">
      <c r="B187" s="35" t="s">
        <v>535</v>
      </c>
      <c r="C187" s="35" t="s">
        <v>536</v>
      </c>
      <c r="D187" s="35">
        <v>39180</v>
      </c>
      <c r="E187" s="57">
        <v>0</v>
      </c>
      <c r="F187" s="68">
        <v>0</v>
      </c>
      <c r="G187" s="68">
        <v>0</v>
      </c>
      <c r="H187" s="68">
        <v>0</v>
      </c>
      <c r="I187" s="68">
        <v>0</v>
      </c>
      <c r="J187" s="57">
        <v>0</v>
      </c>
      <c r="K187" s="57">
        <v>0</v>
      </c>
      <c r="L187" s="57">
        <v>0</v>
      </c>
      <c r="M187" s="57">
        <v>0</v>
      </c>
      <c r="N187" s="57">
        <v>0</v>
      </c>
      <c r="O187" s="57">
        <v>0</v>
      </c>
      <c r="P187" s="57">
        <v>0</v>
      </c>
      <c r="Q187" s="57">
        <v>0</v>
      </c>
      <c r="R187" s="57">
        <v>0</v>
      </c>
      <c r="S187" s="57">
        <v>0</v>
      </c>
      <c r="T187" s="57">
        <v>0</v>
      </c>
      <c r="U187" s="57">
        <v>0</v>
      </c>
      <c r="V187" s="57">
        <v>0</v>
      </c>
      <c r="W187" s="57">
        <v>0</v>
      </c>
      <c r="X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0</v>
      </c>
      <c r="AD187" s="57">
        <v>0</v>
      </c>
      <c r="AE187" s="57">
        <v>0</v>
      </c>
      <c r="AF187" s="57">
        <v>0</v>
      </c>
      <c r="AG187" s="57">
        <v>0</v>
      </c>
      <c r="AH187" s="57">
        <v>0</v>
      </c>
      <c r="AI187" s="37">
        <f t="shared" si="23"/>
        <v>0</v>
      </c>
      <c r="AJ187" s="38">
        <f t="shared" si="24"/>
        <v>0</v>
      </c>
      <c r="AK187" s="39">
        <f t="shared" si="25"/>
        <v>0</v>
      </c>
      <c r="AL187" s="69" t="s">
        <v>2465</v>
      </c>
      <c r="AO187" s="2">
        <f t="shared" si="19"/>
        <v>0</v>
      </c>
      <c r="AP187" s="2">
        <f t="shared" si="20"/>
        <v>3.6669999999999998</v>
      </c>
      <c r="AS187">
        <v>5</v>
      </c>
      <c r="AT187">
        <v>3.6669999999999998</v>
      </c>
      <c r="AW187" s="93">
        <f t="shared" si="21"/>
        <v>0.45454545454545453</v>
      </c>
      <c r="AX187">
        <f t="shared" si="22"/>
        <v>3.6669999999999998</v>
      </c>
    </row>
    <row r="188" spans="2:50">
      <c r="B188" s="35" t="s">
        <v>981</v>
      </c>
      <c r="C188" s="35" t="s">
        <v>982</v>
      </c>
      <c r="D188" s="35">
        <v>39180</v>
      </c>
      <c r="E188" s="57">
        <v>0</v>
      </c>
      <c r="F188" s="68">
        <v>1</v>
      </c>
      <c r="G188" s="68">
        <v>0</v>
      </c>
      <c r="H188" s="68">
        <v>1</v>
      </c>
      <c r="I188" s="68">
        <v>0</v>
      </c>
      <c r="J188" s="57">
        <v>1</v>
      </c>
      <c r="K188" s="57">
        <v>0</v>
      </c>
      <c r="L188" s="57">
        <v>0</v>
      </c>
      <c r="M188" s="57">
        <v>0</v>
      </c>
      <c r="N188" s="57">
        <v>1</v>
      </c>
      <c r="O188" s="57">
        <v>0</v>
      </c>
      <c r="P188" s="57">
        <v>1</v>
      </c>
      <c r="Q188" s="57">
        <v>0</v>
      </c>
      <c r="R188" s="57">
        <v>0</v>
      </c>
      <c r="S188" s="57">
        <v>0</v>
      </c>
      <c r="T188" s="57">
        <v>1</v>
      </c>
      <c r="U188" s="57">
        <v>0</v>
      </c>
      <c r="V188" s="57">
        <v>0</v>
      </c>
      <c r="W188" s="57">
        <v>0</v>
      </c>
      <c r="X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0</v>
      </c>
      <c r="AE188" s="57">
        <v>0</v>
      </c>
      <c r="AF188" s="57">
        <v>0</v>
      </c>
      <c r="AG188" s="57">
        <v>0</v>
      </c>
      <c r="AH188" s="57">
        <v>0</v>
      </c>
      <c r="AI188" s="37">
        <f t="shared" si="23"/>
        <v>6</v>
      </c>
      <c r="AJ188" s="38">
        <f t="shared" si="24"/>
        <v>1</v>
      </c>
      <c r="AK188" s="39">
        <f t="shared" si="25"/>
        <v>6</v>
      </c>
      <c r="AL188" s="69" t="s">
        <v>2464</v>
      </c>
      <c r="AO188" s="2">
        <f t="shared" si="19"/>
        <v>6</v>
      </c>
      <c r="AP188" s="2">
        <f t="shared" si="20"/>
        <v>4</v>
      </c>
      <c r="AS188">
        <v>5</v>
      </c>
      <c r="AT188">
        <v>3.6669999999999998</v>
      </c>
      <c r="AW188" s="93">
        <f t="shared" si="21"/>
        <v>0.45454545454545453</v>
      </c>
      <c r="AX188">
        <f t="shared" si="22"/>
        <v>3.6669999999999998</v>
      </c>
    </row>
    <row r="189" spans="2:50">
      <c r="B189" s="35" t="s">
        <v>1653</v>
      </c>
      <c r="C189" s="35" t="s">
        <v>1654</v>
      </c>
      <c r="D189" s="35">
        <v>39180</v>
      </c>
      <c r="E189" s="57">
        <v>0</v>
      </c>
      <c r="F189" s="68">
        <v>0</v>
      </c>
      <c r="G189" s="68">
        <v>0</v>
      </c>
      <c r="H189" s="68">
        <v>0</v>
      </c>
      <c r="I189" s="68">
        <v>0</v>
      </c>
      <c r="J189" s="57">
        <v>0</v>
      </c>
      <c r="K189" s="57">
        <v>0</v>
      </c>
      <c r="L189" s="57">
        <v>0</v>
      </c>
      <c r="M189" s="57">
        <v>0</v>
      </c>
      <c r="N189" s="57">
        <v>0</v>
      </c>
      <c r="O189" s="57">
        <v>0</v>
      </c>
      <c r="P189" s="57">
        <v>0</v>
      </c>
      <c r="Q189" s="57">
        <v>0</v>
      </c>
      <c r="R189" s="57">
        <v>0</v>
      </c>
      <c r="S189" s="57">
        <v>0</v>
      </c>
      <c r="T189" s="57">
        <v>0</v>
      </c>
      <c r="U189" s="57">
        <v>0</v>
      </c>
      <c r="V189" s="57">
        <v>0</v>
      </c>
      <c r="W189" s="57">
        <v>0</v>
      </c>
      <c r="X189" s="57">
        <v>0</v>
      </c>
      <c r="Y189" s="57">
        <v>0</v>
      </c>
      <c r="Z189" s="57">
        <v>0</v>
      </c>
      <c r="AA189" s="57">
        <v>0</v>
      </c>
      <c r="AB189" s="57">
        <v>0</v>
      </c>
      <c r="AC189" s="57">
        <v>0</v>
      </c>
      <c r="AD189" s="57">
        <v>0</v>
      </c>
      <c r="AE189" s="57">
        <v>0</v>
      </c>
      <c r="AF189" s="57">
        <v>0</v>
      </c>
      <c r="AG189" s="57">
        <v>0</v>
      </c>
      <c r="AH189" s="57">
        <v>0</v>
      </c>
      <c r="AI189" s="37">
        <f t="shared" si="23"/>
        <v>0</v>
      </c>
      <c r="AJ189" s="38">
        <f t="shared" si="24"/>
        <v>0</v>
      </c>
      <c r="AK189" s="39">
        <f t="shared" si="25"/>
        <v>0</v>
      </c>
      <c r="AL189" s="69" t="s">
        <v>2465</v>
      </c>
      <c r="AO189" s="2">
        <f t="shared" si="19"/>
        <v>0</v>
      </c>
      <c r="AP189" s="2">
        <f t="shared" si="20"/>
        <v>3.6669999999999998</v>
      </c>
      <c r="AS189">
        <v>5</v>
      </c>
      <c r="AT189">
        <v>4</v>
      </c>
      <c r="AW189" s="93">
        <f t="shared" si="21"/>
        <v>0.45454545454545453</v>
      </c>
      <c r="AX189">
        <f t="shared" si="22"/>
        <v>4</v>
      </c>
    </row>
    <row r="190" spans="2:50">
      <c r="B190" s="35" t="s">
        <v>1655</v>
      </c>
      <c r="C190" s="35" t="s">
        <v>1656</v>
      </c>
      <c r="D190" s="35">
        <v>39180</v>
      </c>
      <c r="E190" s="57">
        <v>0</v>
      </c>
      <c r="F190" s="68">
        <v>0</v>
      </c>
      <c r="G190" s="68">
        <v>1</v>
      </c>
      <c r="H190" s="68">
        <v>0</v>
      </c>
      <c r="I190" s="68">
        <v>1</v>
      </c>
      <c r="J190" s="57">
        <v>1</v>
      </c>
      <c r="K190" s="57">
        <v>0</v>
      </c>
      <c r="L190" s="57">
        <v>0</v>
      </c>
      <c r="M190" s="57">
        <v>1</v>
      </c>
      <c r="N190" s="57">
        <v>0</v>
      </c>
      <c r="O190" s="57">
        <v>1</v>
      </c>
      <c r="P190" s="57">
        <v>1</v>
      </c>
      <c r="Q190" s="57">
        <v>0</v>
      </c>
      <c r="R190" s="57">
        <v>1</v>
      </c>
      <c r="S190" s="57">
        <v>0</v>
      </c>
      <c r="T190" s="57">
        <v>0</v>
      </c>
      <c r="U190" s="57">
        <v>0</v>
      </c>
      <c r="V190" s="57">
        <v>1</v>
      </c>
      <c r="W190" s="57">
        <v>0</v>
      </c>
      <c r="X190" s="57">
        <v>0</v>
      </c>
      <c r="Y190" s="57">
        <v>0</v>
      </c>
      <c r="Z190" s="57">
        <v>0</v>
      </c>
      <c r="AA190" s="57">
        <v>0</v>
      </c>
      <c r="AB190" s="57">
        <v>0</v>
      </c>
      <c r="AC190" s="57">
        <v>0</v>
      </c>
      <c r="AD190" s="57">
        <v>0</v>
      </c>
      <c r="AE190" s="57">
        <v>0</v>
      </c>
      <c r="AF190" s="57">
        <v>0</v>
      </c>
      <c r="AG190" s="57">
        <v>0</v>
      </c>
      <c r="AH190" s="57">
        <v>0</v>
      </c>
      <c r="AI190" s="37">
        <f t="shared" si="23"/>
        <v>8</v>
      </c>
      <c r="AJ190" s="38">
        <f t="shared" si="24"/>
        <v>1</v>
      </c>
      <c r="AK190" s="39">
        <f t="shared" si="25"/>
        <v>8</v>
      </c>
      <c r="AL190" s="69" t="s">
        <v>2466</v>
      </c>
      <c r="AO190" s="2">
        <f t="shared" si="19"/>
        <v>8</v>
      </c>
      <c r="AP190" s="2">
        <f t="shared" si="20"/>
        <v>3.3330000000000002</v>
      </c>
      <c r="AS190">
        <v>6</v>
      </c>
      <c r="AT190">
        <v>2.6669999999999998</v>
      </c>
      <c r="AW190" s="93">
        <f t="shared" si="21"/>
        <v>0.54545454545454541</v>
      </c>
      <c r="AX190">
        <f t="shared" si="22"/>
        <v>2.6669999999999998</v>
      </c>
    </row>
    <row r="191" spans="2:50">
      <c r="B191" s="35" t="s">
        <v>2341</v>
      </c>
      <c r="C191" s="35" t="s">
        <v>2342</v>
      </c>
      <c r="D191" s="35">
        <v>39180</v>
      </c>
      <c r="E191" s="57">
        <v>0</v>
      </c>
      <c r="F191" s="68">
        <v>0</v>
      </c>
      <c r="G191" s="68">
        <v>0</v>
      </c>
      <c r="H191" s="68">
        <v>0</v>
      </c>
      <c r="I191" s="68">
        <v>0</v>
      </c>
      <c r="J191" s="57">
        <v>0</v>
      </c>
      <c r="K191" s="57">
        <v>0</v>
      </c>
      <c r="L191" s="57">
        <v>0</v>
      </c>
      <c r="M191" s="57">
        <v>0</v>
      </c>
      <c r="N191" s="57">
        <v>0</v>
      </c>
      <c r="O191" s="57">
        <v>0</v>
      </c>
      <c r="P191" s="57">
        <v>0</v>
      </c>
      <c r="Q191" s="57">
        <v>0</v>
      </c>
      <c r="R191" s="57">
        <v>0</v>
      </c>
      <c r="S191" s="57">
        <v>0</v>
      </c>
      <c r="T191" s="57">
        <v>0</v>
      </c>
      <c r="U191" s="57">
        <v>0</v>
      </c>
      <c r="V191" s="57">
        <v>0</v>
      </c>
      <c r="W191" s="57">
        <v>0</v>
      </c>
      <c r="X191" s="57">
        <v>0</v>
      </c>
      <c r="Y191" s="57">
        <v>0</v>
      </c>
      <c r="Z191" s="57">
        <v>0</v>
      </c>
      <c r="AA191" s="57">
        <v>0</v>
      </c>
      <c r="AB191" s="57">
        <v>0</v>
      </c>
      <c r="AC191" s="57">
        <v>0</v>
      </c>
      <c r="AD191" s="57">
        <v>0</v>
      </c>
      <c r="AE191" s="57">
        <v>0</v>
      </c>
      <c r="AF191" s="57">
        <v>0</v>
      </c>
      <c r="AG191" s="57">
        <v>0</v>
      </c>
      <c r="AH191" s="57">
        <v>0</v>
      </c>
      <c r="AI191" s="37">
        <f t="shared" si="23"/>
        <v>0</v>
      </c>
      <c r="AJ191" s="38">
        <f t="shared" si="24"/>
        <v>0</v>
      </c>
      <c r="AK191" s="39">
        <f t="shared" si="25"/>
        <v>0</v>
      </c>
      <c r="AL191" s="69" t="s">
        <v>2470</v>
      </c>
      <c r="AO191" s="2">
        <f t="shared" si="19"/>
        <v>0</v>
      </c>
      <c r="AP191" s="2">
        <f t="shared" si="20"/>
        <v>0</v>
      </c>
      <c r="AS191">
        <v>6</v>
      </c>
      <c r="AT191">
        <v>2.6669999999999998</v>
      </c>
      <c r="AW191" s="93">
        <f t="shared" si="21"/>
        <v>0.54545454545454541</v>
      </c>
      <c r="AX191">
        <f t="shared" si="22"/>
        <v>2.6669999999999998</v>
      </c>
    </row>
    <row r="192" spans="2:50">
      <c r="B192" s="35" t="s">
        <v>1657</v>
      </c>
      <c r="C192" s="35" t="s">
        <v>1658</v>
      </c>
      <c r="D192" s="35">
        <v>39180</v>
      </c>
      <c r="E192" s="57">
        <v>0</v>
      </c>
      <c r="F192" s="68">
        <v>1</v>
      </c>
      <c r="G192" s="68">
        <v>0</v>
      </c>
      <c r="H192" s="68">
        <v>1</v>
      </c>
      <c r="I192" s="68">
        <v>0</v>
      </c>
      <c r="J192" s="57">
        <v>0</v>
      </c>
      <c r="K192" s="57">
        <v>0</v>
      </c>
      <c r="L192" s="57">
        <v>1</v>
      </c>
      <c r="M192" s="57">
        <v>0</v>
      </c>
      <c r="N192" s="57">
        <v>0</v>
      </c>
      <c r="O192" s="57">
        <v>0</v>
      </c>
      <c r="P192" s="57">
        <v>1</v>
      </c>
      <c r="Q192" s="57">
        <v>0</v>
      </c>
      <c r="R192" s="57">
        <v>0</v>
      </c>
      <c r="S192" s="57">
        <v>0</v>
      </c>
      <c r="T192" s="57">
        <v>1</v>
      </c>
      <c r="U192" s="57">
        <v>0</v>
      </c>
      <c r="V192" s="57">
        <v>1</v>
      </c>
      <c r="W192" s="57">
        <v>0</v>
      </c>
      <c r="X192" s="57">
        <v>0</v>
      </c>
      <c r="Y192" s="57">
        <v>0</v>
      </c>
      <c r="Z192" s="57">
        <v>1</v>
      </c>
      <c r="AA192" s="57">
        <v>0</v>
      </c>
      <c r="AB192" s="57">
        <v>0</v>
      </c>
      <c r="AC192" s="57">
        <v>0</v>
      </c>
      <c r="AD192" s="57">
        <v>1</v>
      </c>
      <c r="AE192" s="57">
        <v>0</v>
      </c>
      <c r="AF192" s="57">
        <v>0</v>
      </c>
      <c r="AG192" s="57">
        <v>0</v>
      </c>
      <c r="AH192" s="57">
        <v>0</v>
      </c>
      <c r="AI192" s="37">
        <f t="shared" si="23"/>
        <v>8</v>
      </c>
      <c r="AJ192" s="38">
        <f t="shared" si="24"/>
        <v>1</v>
      </c>
      <c r="AK192" s="39">
        <f t="shared" si="25"/>
        <v>8</v>
      </c>
      <c r="AL192" s="69" t="s">
        <v>2466</v>
      </c>
      <c r="AO192" s="2">
        <f t="shared" si="19"/>
        <v>8</v>
      </c>
      <c r="AP192" s="2">
        <f t="shared" si="20"/>
        <v>3.3330000000000002</v>
      </c>
      <c r="AS192">
        <v>6</v>
      </c>
      <c r="AT192">
        <v>2.6669999999999998</v>
      </c>
      <c r="AW192" s="93">
        <f t="shared" si="21"/>
        <v>0.54545454545454541</v>
      </c>
      <c r="AX192">
        <f t="shared" si="22"/>
        <v>2.6669999999999998</v>
      </c>
    </row>
    <row r="193" spans="2:50">
      <c r="B193" s="35" t="s">
        <v>2343</v>
      </c>
      <c r="C193" s="35" t="s">
        <v>2344</v>
      </c>
      <c r="D193" s="35">
        <v>39180</v>
      </c>
      <c r="E193" s="57">
        <v>0</v>
      </c>
      <c r="F193" s="68">
        <v>0</v>
      </c>
      <c r="G193" s="68">
        <v>0</v>
      </c>
      <c r="H193" s="68">
        <v>0</v>
      </c>
      <c r="I193" s="68">
        <v>0</v>
      </c>
      <c r="J193" s="57">
        <v>0</v>
      </c>
      <c r="K193" s="57">
        <v>0</v>
      </c>
      <c r="L193" s="57">
        <v>0</v>
      </c>
      <c r="M193" s="57">
        <v>0</v>
      </c>
      <c r="N193" s="57">
        <v>0</v>
      </c>
      <c r="O193" s="57">
        <v>0</v>
      </c>
      <c r="P193" s="57">
        <v>0</v>
      </c>
      <c r="Q193" s="57">
        <v>0</v>
      </c>
      <c r="R193" s="57">
        <v>0</v>
      </c>
      <c r="S193" s="57">
        <v>0</v>
      </c>
      <c r="T193" s="57">
        <v>0</v>
      </c>
      <c r="U193" s="57">
        <v>0</v>
      </c>
      <c r="V193" s="57">
        <v>0</v>
      </c>
      <c r="W193" s="57">
        <v>0</v>
      </c>
      <c r="X193" s="57">
        <v>0</v>
      </c>
      <c r="Y193" s="57">
        <v>0</v>
      </c>
      <c r="Z193" s="57">
        <v>0</v>
      </c>
      <c r="AA193" s="57">
        <v>0</v>
      </c>
      <c r="AB193" s="57">
        <v>0</v>
      </c>
      <c r="AC193" s="57">
        <v>0</v>
      </c>
      <c r="AD193" s="57">
        <v>0</v>
      </c>
      <c r="AE193" s="57">
        <v>0</v>
      </c>
      <c r="AF193" s="57">
        <v>0</v>
      </c>
      <c r="AG193" s="57">
        <v>0</v>
      </c>
      <c r="AH193" s="57">
        <v>0</v>
      </c>
      <c r="AI193" s="37">
        <f t="shared" si="23"/>
        <v>0</v>
      </c>
      <c r="AJ193" s="38">
        <f t="shared" si="24"/>
        <v>0</v>
      </c>
      <c r="AK193" s="39">
        <f t="shared" si="25"/>
        <v>0</v>
      </c>
      <c r="AL193" s="69" t="s">
        <v>2468</v>
      </c>
      <c r="AO193" s="2">
        <f t="shared" si="19"/>
        <v>0</v>
      </c>
      <c r="AP193" s="2">
        <f t="shared" si="20"/>
        <v>3</v>
      </c>
      <c r="AS193">
        <v>6</v>
      </c>
      <c r="AT193">
        <v>3.3330000000000002</v>
      </c>
      <c r="AW193" s="93">
        <f t="shared" si="21"/>
        <v>0.54545454545454541</v>
      </c>
      <c r="AX193">
        <f t="shared" si="22"/>
        <v>3.3330000000000002</v>
      </c>
    </row>
    <row r="194" spans="2:50">
      <c r="B194" s="35" t="s">
        <v>2345</v>
      </c>
      <c r="C194" s="35" t="s">
        <v>2346</v>
      </c>
      <c r="D194" s="35">
        <v>39180</v>
      </c>
      <c r="E194" s="57">
        <v>0</v>
      </c>
      <c r="F194" s="68">
        <v>1</v>
      </c>
      <c r="G194" s="68">
        <v>0</v>
      </c>
      <c r="H194" s="68">
        <v>0</v>
      </c>
      <c r="I194" s="68">
        <v>1</v>
      </c>
      <c r="J194" s="57">
        <v>0</v>
      </c>
      <c r="K194" s="57">
        <v>1</v>
      </c>
      <c r="L194" s="57">
        <v>0</v>
      </c>
      <c r="M194" s="57">
        <v>1</v>
      </c>
      <c r="N194" s="57">
        <v>0</v>
      </c>
      <c r="O194" s="57">
        <v>1</v>
      </c>
      <c r="P194" s="57">
        <v>0</v>
      </c>
      <c r="Q194" s="57">
        <v>0</v>
      </c>
      <c r="R194" s="57">
        <v>0</v>
      </c>
      <c r="S194" s="57">
        <v>1</v>
      </c>
      <c r="T194" s="57">
        <v>0</v>
      </c>
      <c r="U194" s="57">
        <v>0</v>
      </c>
      <c r="V194" s="57">
        <v>0</v>
      </c>
      <c r="W194" s="57">
        <v>0</v>
      </c>
      <c r="X194" s="57">
        <v>0</v>
      </c>
      <c r="Y194" s="57">
        <v>0</v>
      </c>
      <c r="Z194" s="57">
        <v>0</v>
      </c>
      <c r="AA194" s="57">
        <v>1</v>
      </c>
      <c r="AB194" s="57">
        <v>0</v>
      </c>
      <c r="AC194" s="57">
        <v>0</v>
      </c>
      <c r="AD194" s="57">
        <v>0</v>
      </c>
      <c r="AE194" s="57">
        <v>0</v>
      </c>
      <c r="AF194" s="57">
        <v>0</v>
      </c>
      <c r="AG194" s="57">
        <v>0</v>
      </c>
      <c r="AH194" s="57">
        <v>0</v>
      </c>
      <c r="AI194" s="37">
        <f t="shared" si="23"/>
        <v>7</v>
      </c>
      <c r="AJ194" s="38">
        <f t="shared" si="24"/>
        <v>1</v>
      </c>
      <c r="AK194" s="39">
        <f t="shared" si="25"/>
        <v>7</v>
      </c>
      <c r="AL194" s="69" t="s">
        <v>2464</v>
      </c>
      <c r="AO194" s="2">
        <f t="shared" si="19"/>
        <v>7</v>
      </c>
      <c r="AP194" s="2">
        <f t="shared" si="20"/>
        <v>4</v>
      </c>
      <c r="AS194">
        <v>6</v>
      </c>
      <c r="AT194">
        <v>3.6669999999999998</v>
      </c>
      <c r="AW194" s="93">
        <f t="shared" si="21"/>
        <v>0.54545454545454541</v>
      </c>
      <c r="AX194">
        <f t="shared" si="22"/>
        <v>3.6669999999999998</v>
      </c>
    </row>
    <row r="195" spans="2:50">
      <c r="B195" s="35" t="s">
        <v>2347</v>
      </c>
      <c r="C195" s="35" t="s">
        <v>2348</v>
      </c>
      <c r="D195" s="35">
        <v>39180</v>
      </c>
      <c r="E195" s="57">
        <v>0</v>
      </c>
      <c r="F195" s="68">
        <v>0</v>
      </c>
      <c r="G195" s="68">
        <v>0</v>
      </c>
      <c r="H195" s="68">
        <v>0</v>
      </c>
      <c r="I195" s="68">
        <v>1</v>
      </c>
      <c r="J195" s="57">
        <v>0</v>
      </c>
      <c r="K195" s="57">
        <v>0</v>
      </c>
      <c r="L195" s="57">
        <v>0</v>
      </c>
      <c r="M195" s="57">
        <v>0</v>
      </c>
      <c r="N195" s="57">
        <v>0</v>
      </c>
      <c r="O195" s="57">
        <v>0</v>
      </c>
      <c r="P195" s="57">
        <v>0</v>
      </c>
      <c r="Q195" s="57">
        <v>0</v>
      </c>
      <c r="R195" s="57">
        <v>0</v>
      </c>
      <c r="S195" s="57">
        <v>0</v>
      </c>
      <c r="T195" s="57">
        <v>0</v>
      </c>
      <c r="U195" s="57">
        <v>0</v>
      </c>
      <c r="V195" s="57">
        <v>0</v>
      </c>
      <c r="W195" s="57">
        <v>1</v>
      </c>
      <c r="X195" s="57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0</v>
      </c>
      <c r="AE195" s="57">
        <v>0</v>
      </c>
      <c r="AF195" s="57">
        <v>0</v>
      </c>
      <c r="AG195" s="57">
        <v>0</v>
      </c>
      <c r="AH195" s="57">
        <v>0</v>
      </c>
      <c r="AI195" s="37">
        <f t="shared" si="23"/>
        <v>2</v>
      </c>
      <c r="AJ195" s="38">
        <f t="shared" si="24"/>
        <v>1</v>
      </c>
      <c r="AK195" s="39">
        <f t="shared" si="25"/>
        <v>2</v>
      </c>
      <c r="AL195" s="69" t="s">
        <v>2466</v>
      </c>
      <c r="AO195" s="2">
        <f t="shared" si="19"/>
        <v>2</v>
      </c>
      <c r="AP195" s="2">
        <f t="shared" si="20"/>
        <v>3.3330000000000002</v>
      </c>
      <c r="AS195">
        <v>6</v>
      </c>
      <c r="AT195">
        <v>3.6669999999999998</v>
      </c>
      <c r="AW195" s="93">
        <f t="shared" si="21"/>
        <v>0.54545454545454541</v>
      </c>
      <c r="AX195">
        <f t="shared" si="22"/>
        <v>3.6669999999999998</v>
      </c>
    </row>
    <row r="196" spans="2:50">
      <c r="B196" s="35" t="s">
        <v>1659</v>
      </c>
      <c r="C196" s="35" t="s">
        <v>1660</v>
      </c>
      <c r="D196" s="35">
        <v>39180</v>
      </c>
      <c r="E196" s="57">
        <v>0</v>
      </c>
      <c r="F196" s="68">
        <v>0</v>
      </c>
      <c r="G196" s="68">
        <v>1</v>
      </c>
      <c r="H196" s="68">
        <v>0</v>
      </c>
      <c r="I196" s="68">
        <v>0</v>
      </c>
      <c r="J196" s="57">
        <v>0</v>
      </c>
      <c r="K196" s="57">
        <v>0</v>
      </c>
      <c r="L196" s="57">
        <v>0</v>
      </c>
      <c r="M196" s="57">
        <v>0</v>
      </c>
      <c r="N196" s="57">
        <v>0</v>
      </c>
      <c r="O196" s="57">
        <v>0</v>
      </c>
      <c r="P196" s="57">
        <v>0</v>
      </c>
      <c r="Q196" s="57">
        <v>0</v>
      </c>
      <c r="R196" s="57">
        <v>0</v>
      </c>
      <c r="S196" s="57">
        <v>0</v>
      </c>
      <c r="T196" s="57">
        <v>0</v>
      </c>
      <c r="U196" s="57">
        <v>0</v>
      </c>
      <c r="V196" s="57">
        <v>0</v>
      </c>
      <c r="W196" s="57">
        <v>0</v>
      </c>
      <c r="X196" s="57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0</v>
      </c>
      <c r="AE196" s="57">
        <v>0</v>
      </c>
      <c r="AF196" s="57">
        <v>0</v>
      </c>
      <c r="AG196" s="57">
        <v>0</v>
      </c>
      <c r="AH196" s="57">
        <v>0</v>
      </c>
      <c r="AI196" s="37">
        <f t="shared" si="23"/>
        <v>1</v>
      </c>
      <c r="AJ196" s="38">
        <f t="shared" si="24"/>
        <v>1</v>
      </c>
      <c r="AK196" s="39">
        <f t="shared" si="25"/>
        <v>1</v>
      </c>
      <c r="AL196" s="69" t="s">
        <v>2465</v>
      </c>
      <c r="AO196" s="2">
        <f t="shared" si="19"/>
        <v>1</v>
      </c>
      <c r="AP196" s="2">
        <f t="shared" si="20"/>
        <v>3.6669999999999998</v>
      </c>
      <c r="AS196">
        <v>6</v>
      </c>
      <c r="AT196">
        <v>3.6669999999999998</v>
      </c>
      <c r="AW196" s="93">
        <f t="shared" si="21"/>
        <v>0.54545454545454541</v>
      </c>
      <c r="AX196">
        <f t="shared" si="22"/>
        <v>3.6669999999999998</v>
      </c>
    </row>
    <row r="197" spans="2:50">
      <c r="B197" s="35" t="s">
        <v>2349</v>
      </c>
      <c r="C197" s="35" t="s">
        <v>2350</v>
      </c>
      <c r="D197" s="35">
        <v>39180</v>
      </c>
      <c r="E197" s="57">
        <v>0</v>
      </c>
      <c r="F197" s="68">
        <v>0</v>
      </c>
      <c r="G197" s="68">
        <v>0</v>
      </c>
      <c r="H197" s="68">
        <v>0</v>
      </c>
      <c r="I197" s="68">
        <v>0</v>
      </c>
      <c r="J197" s="57">
        <v>0</v>
      </c>
      <c r="K197" s="57">
        <v>0</v>
      </c>
      <c r="L197" s="57">
        <v>0</v>
      </c>
      <c r="M197" s="57">
        <v>0</v>
      </c>
      <c r="N197" s="57">
        <v>0</v>
      </c>
      <c r="O197" s="57">
        <v>0</v>
      </c>
      <c r="P197" s="57">
        <v>0</v>
      </c>
      <c r="Q197" s="57">
        <v>0</v>
      </c>
      <c r="R197" s="57">
        <v>0</v>
      </c>
      <c r="S197" s="57">
        <v>0</v>
      </c>
      <c r="T197" s="57">
        <v>0</v>
      </c>
      <c r="U197" s="57">
        <v>0</v>
      </c>
      <c r="V197" s="57">
        <v>0</v>
      </c>
      <c r="W197" s="57">
        <v>0</v>
      </c>
      <c r="X197" s="57">
        <v>0</v>
      </c>
      <c r="Y197" s="57">
        <v>0</v>
      </c>
      <c r="Z197" s="57">
        <v>0</v>
      </c>
      <c r="AA197" s="57">
        <v>0</v>
      </c>
      <c r="AB197" s="57">
        <v>0</v>
      </c>
      <c r="AC197" s="57">
        <v>0</v>
      </c>
      <c r="AD197" s="57">
        <v>0</v>
      </c>
      <c r="AE197" s="57">
        <v>0</v>
      </c>
      <c r="AF197" s="57">
        <v>0</v>
      </c>
      <c r="AG197" s="57">
        <v>0</v>
      </c>
      <c r="AH197" s="57">
        <v>0</v>
      </c>
      <c r="AI197" s="37">
        <f t="shared" si="23"/>
        <v>0</v>
      </c>
      <c r="AJ197" s="38">
        <f t="shared" si="24"/>
        <v>0</v>
      </c>
      <c r="AK197" s="39">
        <f t="shared" si="25"/>
        <v>0</v>
      </c>
      <c r="AL197" s="69" t="s">
        <v>2472</v>
      </c>
      <c r="AO197" s="2">
        <f t="shared" si="19"/>
        <v>0</v>
      </c>
      <c r="AP197" s="2">
        <f t="shared" si="20"/>
        <v>2</v>
      </c>
      <c r="AS197">
        <v>6</v>
      </c>
      <c r="AT197">
        <v>3.6669999999999998</v>
      </c>
      <c r="AW197" s="93">
        <f t="shared" si="21"/>
        <v>0.54545454545454541</v>
      </c>
      <c r="AX197">
        <f t="shared" si="22"/>
        <v>3.6669999999999998</v>
      </c>
    </row>
    <row r="198" spans="2:50">
      <c r="B198" s="35" t="s">
        <v>2351</v>
      </c>
      <c r="C198" s="35" t="s">
        <v>2352</v>
      </c>
      <c r="D198" s="35">
        <v>39180</v>
      </c>
      <c r="E198" s="57">
        <v>0</v>
      </c>
      <c r="F198" s="68">
        <v>0</v>
      </c>
      <c r="G198" s="68">
        <v>1</v>
      </c>
      <c r="H198" s="68">
        <v>0</v>
      </c>
      <c r="I198" s="68">
        <v>1</v>
      </c>
      <c r="J198" s="57">
        <v>0</v>
      </c>
      <c r="K198" s="57">
        <v>1</v>
      </c>
      <c r="L198" s="57">
        <v>0</v>
      </c>
      <c r="M198" s="57">
        <v>1</v>
      </c>
      <c r="N198" s="57">
        <v>0</v>
      </c>
      <c r="O198" s="57">
        <v>1</v>
      </c>
      <c r="P198" s="57">
        <v>0</v>
      </c>
      <c r="Q198" s="57">
        <v>0</v>
      </c>
      <c r="R198" s="57">
        <v>0</v>
      </c>
      <c r="S198" s="57">
        <v>0</v>
      </c>
      <c r="T198" s="57">
        <v>0</v>
      </c>
      <c r="U198" s="57">
        <v>0</v>
      </c>
      <c r="V198" s="57">
        <v>0</v>
      </c>
      <c r="W198" s="57">
        <v>1</v>
      </c>
      <c r="X198" s="57">
        <v>0</v>
      </c>
      <c r="Y198" s="57">
        <v>0</v>
      </c>
      <c r="Z198" s="57">
        <v>0</v>
      </c>
      <c r="AA198" s="57">
        <v>0</v>
      </c>
      <c r="AB198" s="57">
        <v>0</v>
      </c>
      <c r="AC198" s="57">
        <v>0</v>
      </c>
      <c r="AD198" s="57">
        <v>0</v>
      </c>
      <c r="AE198" s="57">
        <v>0</v>
      </c>
      <c r="AF198" s="57">
        <v>0</v>
      </c>
      <c r="AG198" s="57">
        <v>0</v>
      </c>
      <c r="AH198" s="57">
        <v>0</v>
      </c>
      <c r="AI198" s="37">
        <f t="shared" si="23"/>
        <v>6</v>
      </c>
      <c r="AJ198" s="38">
        <f t="shared" si="24"/>
        <v>1</v>
      </c>
      <c r="AK198" s="39">
        <f t="shared" si="25"/>
        <v>6</v>
      </c>
      <c r="AL198" s="69" t="s">
        <v>2464</v>
      </c>
      <c r="AO198" s="2">
        <f t="shared" si="19"/>
        <v>6</v>
      </c>
      <c r="AP198" s="2">
        <f t="shared" si="20"/>
        <v>4</v>
      </c>
      <c r="AS198">
        <v>6</v>
      </c>
      <c r="AT198">
        <v>3.6669999999999998</v>
      </c>
      <c r="AW198" s="93">
        <f t="shared" si="21"/>
        <v>0.54545454545454541</v>
      </c>
      <c r="AX198">
        <f t="shared" si="22"/>
        <v>3.6669999999999998</v>
      </c>
    </row>
    <row r="199" spans="2:50">
      <c r="B199" s="35" t="s">
        <v>1661</v>
      </c>
      <c r="C199" s="35" t="s">
        <v>1662</v>
      </c>
      <c r="D199" s="35">
        <v>39180</v>
      </c>
      <c r="E199" s="57">
        <v>0</v>
      </c>
      <c r="F199" s="68">
        <v>0</v>
      </c>
      <c r="G199" s="68">
        <v>0</v>
      </c>
      <c r="H199" s="68">
        <v>0</v>
      </c>
      <c r="I199" s="68">
        <v>0</v>
      </c>
      <c r="J199" s="57">
        <v>0</v>
      </c>
      <c r="K199" s="57">
        <v>0</v>
      </c>
      <c r="L199" s="57">
        <v>0</v>
      </c>
      <c r="M199" s="57">
        <v>0</v>
      </c>
      <c r="N199" s="57">
        <v>0</v>
      </c>
      <c r="O199" s="57">
        <v>0</v>
      </c>
      <c r="P199" s="57">
        <v>0</v>
      </c>
      <c r="Q199" s="57">
        <v>0</v>
      </c>
      <c r="R199" s="57">
        <v>0</v>
      </c>
      <c r="S199" s="57">
        <v>0</v>
      </c>
      <c r="T199" s="57">
        <v>0</v>
      </c>
      <c r="U199" s="57">
        <v>0</v>
      </c>
      <c r="V199" s="57">
        <v>0</v>
      </c>
      <c r="W199" s="57">
        <v>0</v>
      </c>
      <c r="X199" s="57">
        <v>0</v>
      </c>
      <c r="Y199" s="57">
        <v>0</v>
      </c>
      <c r="Z199" s="57">
        <v>0</v>
      </c>
      <c r="AA199" s="57">
        <v>0</v>
      </c>
      <c r="AB199" s="57">
        <v>0</v>
      </c>
      <c r="AC199" s="57">
        <v>0</v>
      </c>
      <c r="AD199" s="57">
        <v>0</v>
      </c>
      <c r="AE199" s="57">
        <v>0</v>
      </c>
      <c r="AF199" s="57">
        <v>0</v>
      </c>
      <c r="AG199" s="57">
        <v>0</v>
      </c>
      <c r="AH199" s="57">
        <v>0</v>
      </c>
      <c r="AI199" s="37">
        <f t="shared" si="23"/>
        <v>0</v>
      </c>
      <c r="AJ199" s="38">
        <f t="shared" si="24"/>
        <v>0</v>
      </c>
      <c r="AK199" s="39">
        <f t="shared" si="25"/>
        <v>0</v>
      </c>
      <c r="AL199" s="69" t="s">
        <v>2466</v>
      </c>
      <c r="AO199" s="2">
        <f t="shared" si="19"/>
        <v>0</v>
      </c>
      <c r="AP199" s="2">
        <f t="shared" si="20"/>
        <v>3.3330000000000002</v>
      </c>
      <c r="AS199">
        <v>6</v>
      </c>
      <c r="AT199">
        <v>4</v>
      </c>
      <c r="AW199" s="93">
        <f t="shared" si="21"/>
        <v>0.54545454545454541</v>
      </c>
      <c r="AX199">
        <f t="shared" si="22"/>
        <v>4</v>
      </c>
    </row>
    <row r="200" spans="2:50">
      <c r="B200" s="35" t="s">
        <v>2353</v>
      </c>
      <c r="C200" s="35" t="s">
        <v>2354</v>
      </c>
      <c r="D200" s="35">
        <v>39180</v>
      </c>
      <c r="E200" s="57">
        <v>0</v>
      </c>
      <c r="F200" s="68">
        <v>0</v>
      </c>
      <c r="G200" s="68">
        <v>1</v>
      </c>
      <c r="H200" s="68">
        <v>0</v>
      </c>
      <c r="I200" s="68">
        <v>1</v>
      </c>
      <c r="J200" s="57">
        <v>0</v>
      </c>
      <c r="K200" s="57">
        <v>1</v>
      </c>
      <c r="L200" s="57">
        <v>0</v>
      </c>
      <c r="M200" s="57">
        <v>1</v>
      </c>
      <c r="N200" s="57">
        <v>0</v>
      </c>
      <c r="O200" s="57">
        <v>0</v>
      </c>
      <c r="P200" s="57">
        <v>0</v>
      </c>
      <c r="Q200" s="57">
        <v>0</v>
      </c>
      <c r="R200" s="57">
        <v>0</v>
      </c>
      <c r="S200" s="57">
        <v>1</v>
      </c>
      <c r="T200" s="57">
        <v>0</v>
      </c>
      <c r="U200" s="57">
        <v>0</v>
      </c>
      <c r="V200" s="57">
        <v>0</v>
      </c>
      <c r="W200" s="57">
        <v>0</v>
      </c>
      <c r="X200" s="57">
        <v>0</v>
      </c>
      <c r="Y200" s="57">
        <v>0</v>
      </c>
      <c r="Z200" s="57">
        <v>0</v>
      </c>
      <c r="AA200" s="57">
        <v>0</v>
      </c>
      <c r="AB200" s="57">
        <v>0</v>
      </c>
      <c r="AC200" s="57">
        <v>0</v>
      </c>
      <c r="AD200" s="57">
        <v>0</v>
      </c>
      <c r="AE200" s="57">
        <v>1</v>
      </c>
      <c r="AF200" s="57">
        <v>0</v>
      </c>
      <c r="AG200" s="57">
        <v>0</v>
      </c>
      <c r="AH200" s="57">
        <v>0</v>
      </c>
      <c r="AI200" s="37">
        <f t="shared" si="23"/>
        <v>6</v>
      </c>
      <c r="AJ200" s="38">
        <f t="shared" si="24"/>
        <v>1</v>
      </c>
      <c r="AK200" s="39">
        <f t="shared" si="25"/>
        <v>6</v>
      </c>
      <c r="AL200" s="69" t="s">
        <v>2467</v>
      </c>
      <c r="AO200" s="2">
        <f t="shared" si="19"/>
        <v>6</v>
      </c>
      <c r="AP200" s="2">
        <f t="shared" si="20"/>
        <v>2.6669999999999998</v>
      </c>
      <c r="AS200">
        <v>6</v>
      </c>
      <c r="AT200">
        <v>4</v>
      </c>
      <c r="AW200" s="93">
        <f t="shared" si="21"/>
        <v>0.54545454545454541</v>
      </c>
      <c r="AX200">
        <f t="shared" si="22"/>
        <v>4</v>
      </c>
    </row>
    <row r="201" spans="2:50">
      <c r="B201" s="35" t="s">
        <v>2355</v>
      </c>
      <c r="C201" s="35" t="s">
        <v>2356</v>
      </c>
      <c r="D201" s="35">
        <v>39180</v>
      </c>
      <c r="E201" s="57">
        <v>0</v>
      </c>
      <c r="F201" s="68">
        <v>0</v>
      </c>
      <c r="G201" s="68">
        <v>0</v>
      </c>
      <c r="H201" s="68">
        <v>0</v>
      </c>
      <c r="I201" s="68">
        <v>0</v>
      </c>
      <c r="J201" s="57">
        <v>0</v>
      </c>
      <c r="K201" s="57">
        <v>0</v>
      </c>
      <c r="L201" s="57">
        <v>0</v>
      </c>
      <c r="M201" s="57">
        <v>0</v>
      </c>
      <c r="N201" s="57">
        <v>0</v>
      </c>
      <c r="O201" s="57">
        <v>0</v>
      </c>
      <c r="P201" s="57">
        <v>0</v>
      </c>
      <c r="Q201" s="57">
        <v>0</v>
      </c>
      <c r="R201" s="57">
        <v>0</v>
      </c>
      <c r="S201" s="57">
        <v>0</v>
      </c>
      <c r="T201" s="57">
        <v>0</v>
      </c>
      <c r="U201" s="57">
        <v>0</v>
      </c>
      <c r="V201" s="57">
        <v>0</v>
      </c>
      <c r="W201" s="57">
        <v>0</v>
      </c>
      <c r="X201" s="57">
        <v>0</v>
      </c>
      <c r="Y201" s="57">
        <v>0</v>
      </c>
      <c r="Z201" s="57">
        <v>0</v>
      </c>
      <c r="AA201" s="57">
        <v>0</v>
      </c>
      <c r="AB201" s="57">
        <v>0</v>
      </c>
      <c r="AC201" s="57">
        <v>0</v>
      </c>
      <c r="AD201" s="57">
        <v>0</v>
      </c>
      <c r="AE201" s="57">
        <v>0</v>
      </c>
      <c r="AF201" s="57">
        <v>0</v>
      </c>
      <c r="AG201" s="57">
        <v>0</v>
      </c>
      <c r="AH201" s="57">
        <v>0</v>
      </c>
      <c r="AI201" s="37">
        <f t="shared" si="23"/>
        <v>0</v>
      </c>
      <c r="AJ201" s="38">
        <f t="shared" si="24"/>
        <v>0</v>
      </c>
      <c r="AK201" s="39">
        <f t="shared" si="25"/>
        <v>0</v>
      </c>
      <c r="AL201" s="69" t="s">
        <v>2468</v>
      </c>
      <c r="AO201" s="2">
        <f t="shared" si="19"/>
        <v>0</v>
      </c>
      <c r="AP201" s="2">
        <f t="shared" si="20"/>
        <v>3</v>
      </c>
      <c r="AS201">
        <v>6</v>
      </c>
      <c r="AT201">
        <v>4</v>
      </c>
      <c r="AW201" s="93">
        <f t="shared" si="21"/>
        <v>0.54545454545454541</v>
      </c>
      <c r="AX201">
        <f t="shared" si="22"/>
        <v>4</v>
      </c>
    </row>
    <row r="202" spans="2:50">
      <c r="B202" s="35" t="s">
        <v>2357</v>
      </c>
      <c r="C202" s="35" t="s">
        <v>2358</v>
      </c>
      <c r="D202" s="35">
        <v>39180</v>
      </c>
      <c r="E202" s="57">
        <v>0</v>
      </c>
      <c r="F202" s="68">
        <v>0</v>
      </c>
      <c r="G202" s="68">
        <v>0</v>
      </c>
      <c r="H202" s="68">
        <v>0</v>
      </c>
      <c r="I202" s="68">
        <v>0</v>
      </c>
      <c r="J202" s="57">
        <v>0</v>
      </c>
      <c r="K202" s="57">
        <v>0</v>
      </c>
      <c r="L202" s="57">
        <v>0</v>
      </c>
      <c r="M202" s="57">
        <v>0</v>
      </c>
      <c r="N202" s="57">
        <v>0</v>
      </c>
      <c r="O202" s="57">
        <v>0</v>
      </c>
      <c r="P202" s="57">
        <v>0</v>
      </c>
      <c r="Q202" s="57">
        <v>0</v>
      </c>
      <c r="R202" s="57">
        <v>0</v>
      </c>
      <c r="S202" s="57">
        <v>0</v>
      </c>
      <c r="T202" s="57">
        <v>0</v>
      </c>
      <c r="U202" s="57">
        <v>0</v>
      </c>
      <c r="V202" s="57">
        <v>0</v>
      </c>
      <c r="W202" s="57">
        <v>0</v>
      </c>
      <c r="X202" s="57">
        <v>0</v>
      </c>
      <c r="Y202" s="57">
        <v>0</v>
      </c>
      <c r="Z202" s="57">
        <v>0</v>
      </c>
      <c r="AA202" s="57">
        <v>0</v>
      </c>
      <c r="AB202" s="57">
        <v>0</v>
      </c>
      <c r="AC202" s="57">
        <v>0</v>
      </c>
      <c r="AD202" s="57">
        <v>0</v>
      </c>
      <c r="AE202" s="57">
        <v>0</v>
      </c>
      <c r="AF202" s="57">
        <v>0</v>
      </c>
      <c r="AG202" s="57">
        <v>0</v>
      </c>
      <c r="AH202" s="57">
        <v>0</v>
      </c>
      <c r="AI202" s="37">
        <f t="shared" si="23"/>
        <v>0</v>
      </c>
      <c r="AJ202" s="38">
        <f t="shared" si="24"/>
        <v>0</v>
      </c>
      <c r="AK202" s="39">
        <f t="shared" si="25"/>
        <v>0</v>
      </c>
      <c r="AL202" s="69" t="s">
        <v>2472</v>
      </c>
      <c r="AO202" s="2">
        <f t="shared" si="19"/>
        <v>0</v>
      </c>
      <c r="AP202" s="2">
        <f t="shared" si="20"/>
        <v>2</v>
      </c>
      <c r="AS202">
        <v>7</v>
      </c>
      <c r="AT202">
        <v>2.6669999999999998</v>
      </c>
      <c r="AW202" s="93">
        <f t="shared" si="21"/>
        <v>0.63636363636363635</v>
      </c>
      <c r="AX202">
        <f t="shared" si="22"/>
        <v>2.6669999999999998</v>
      </c>
    </row>
    <row r="203" spans="2:50">
      <c r="B203" s="35" t="s">
        <v>1663</v>
      </c>
      <c r="C203" s="35" t="s">
        <v>1664</v>
      </c>
      <c r="D203" s="35">
        <v>39180</v>
      </c>
      <c r="E203" s="57">
        <v>0</v>
      </c>
      <c r="F203" s="68">
        <v>0</v>
      </c>
      <c r="G203" s="68">
        <v>0</v>
      </c>
      <c r="H203" s="68">
        <v>0</v>
      </c>
      <c r="I203" s="68">
        <v>0</v>
      </c>
      <c r="J203" s="57">
        <v>0</v>
      </c>
      <c r="K203" s="57">
        <v>0</v>
      </c>
      <c r="L203" s="57">
        <v>0</v>
      </c>
      <c r="M203" s="57">
        <v>0</v>
      </c>
      <c r="N203" s="57">
        <v>0</v>
      </c>
      <c r="O203" s="57">
        <v>0</v>
      </c>
      <c r="P203" s="57">
        <v>0</v>
      </c>
      <c r="Q203" s="57">
        <v>0</v>
      </c>
      <c r="R203" s="57">
        <v>0</v>
      </c>
      <c r="S203" s="57">
        <v>0</v>
      </c>
      <c r="T203" s="57">
        <v>0</v>
      </c>
      <c r="U203" s="57">
        <v>0</v>
      </c>
      <c r="V203" s="57">
        <v>0</v>
      </c>
      <c r="W203" s="57">
        <v>0</v>
      </c>
      <c r="X203" s="57">
        <v>0</v>
      </c>
      <c r="Y203" s="57">
        <v>0</v>
      </c>
      <c r="Z203" s="57">
        <v>0</v>
      </c>
      <c r="AA203" s="57">
        <v>0</v>
      </c>
      <c r="AB203" s="57">
        <v>0</v>
      </c>
      <c r="AC203" s="57">
        <v>0</v>
      </c>
      <c r="AD203" s="57">
        <v>0</v>
      </c>
      <c r="AE203" s="57">
        <v>0</v>
      </c>
      <c r="AF203" s="57">
        <v>0</v>
      </c>
      <c r="AG203" s="57">
        <v>0</v>
      </c>
      <c r="AH203" s="57">
        <v>0</v>
      </c>
      <c r="AI203" s="37">
        <f t="shared" si="23"/>
        <v>0</v>
      </c>
      <c r="AJ203" s="38">
        <f t="shared" si="24"/>
        <v>0</v>
      </c>
      <c r="AK203" s="39">
        <f t="shared" si="25"/>
        <v>0</v>
      </c>
      <c r="AL203" s="69" t="s">
        <v>2469</v>
      </c>
      <c r="AO203" s="2">
        <f t="shared" si="19"/>
        <v>0</v>
      </c>
      <c r="AP203" s="2">
        <f t="shared" si="20"/>
        <v>2.3330000000000002</v>
      </c>
      <c r="AS203">
        <v>7</v>
      </c>
      <c r="AT203">
        <v>2.6669999999999998</v>
      </c>
      <c r="AW203" s="93">
        <f t="shared" si="21"/>
        <v>0.63636363636363635</v>
      </c>
      <c r="AX203">
        <f t="shared" si="22"/>
        <v>2.6669999999999998</v>
      </c>
    </row>
    <row r="204" spans="2:50">
      <c r="B204" s="35" t="s">
        <v>1665</v>
      </c>
      <c r="C204" s="35" t="s">
        <v>1666</v>
      </c>
      <c r="D204" s="35">
        <v>39180</v>
      </c>
      <c r="E204" s="57">
        <v>0</v>
      </c>
      <c r="F204" s="68">
        <v>0</v>
      </c>
      <c r="G204" s="68">
        <v>1</v>
      </c>
      <c r="H204" s="68">
        <v>0</v>
      </c>
      <c r="I204" s="68">
        <v>1</v>
      </c>
      <c r="J204" s="57">
        <v>0</v>
      </c>
      <c r="K204" s="57">
        <v>0</v>
      </c>
      <c r="L204" s="57">
        <v>0</v>
      </c>
      <c r="M204" s="57">
        <v>0</v>
      </c>
      <c r="N204" s="57">
        <v>0</v>
      </c>
      <c r="O204" s="57">
        <v>0</v>
      </c>
      <c r="P204" s="57">
        <v>0</v>
      </c>
      <c r="Q204" s="57">
        <v>0</v>
      </c>
      <c r="R204" s="57">
        <v>0</v>
      </c>
      <c r="S204" s="57">
        <v>0</v>
      </c>
      <c r="T204" s="57">
        <v>0</v>
      </c>
      <c r="U204" s="57">
        <v>0</v>
      </c>
      <c r="V204" s="57">
        <v>0</v>
      </c>
      <c r="W204" s="57">
        <v>0</v>
      </c>
      <c r="X204" s="57">
        <v>0</v>
      </c>
      <c r="Y204" s="57">
        <v>0</v>
      </c>
      <c r="Z204" s="57">
        <v>0</v>
      </c>
      <c r="AA204" s="57">
        <v>0</v>
      </c>
      <c r="AB204" s="57">
        <v>0</v>
      </c>
      <c r="AC204" s="57">
        <v>0</v>
      </c>
      <c r="AD204" s="57">
        <v>0</v>
      </c>
      <c r="AE204" s="57">
        <v>0</v>
      </c>
      <c r="AF204" s="57">
        <v>0</v>
      </c>
      <c r="AG204" s="57">
        <v>0</v>
      </c>
      <c r="AH204" s="57">
        <v>0</v>
      </c>
      <c r="AI204" s="37">
        <f t="shared" si="23"/>
        <v>2</v>
      </c>
      <c r="AJ204" s="38">
        <f t="shared" si="24"/>
        <v>1</v>
      </c>
      <c r="AK204" s="39">
        <f t="shared" si="25"/>
        <v>2</v>
      </c>
      <c r="AL204" s="69" t="s">
        <v>2466</v>
      </c>
      <c r="AO204" s="2">
        <f t="shared" si="19"/>
        <v>2</v>
      </c>
      <c r="AP204" s="2">
        <f t="shared" si="20"/>
        <v>3.3330000000000002</v>
      </c>
      <c r="AS204">
        <v>7</v>
      </c>
      <c r="AT204">
        <v>2.6669999999999998</v>
      </c>
      <c r="AW204" s="93">
        <f t="shared" si="21"/>
        <v>0.63636363636363635</v>
      </c>
      <c r="AX204">
        <f t="shared" si="22"/>
        <v>2.6669999999999998</v>
      </c>
    </row>
    <row r="205" spans="2:50">
      <c r="B205" s="35" t="s">
        <v>1667</v>
      </c>
      <c r="C205" s="35" t="s">
        <v>1668</v>
      </c>
      <c r="D205" s="35">
        <v>39180</v>
      </c>
      <c r="E205" s="57">
        <v>0</v>
      </c>
      <c r="F205" s="68">
        <v>0</v>
      </c>
      <c r="G205" s="68">
        <v>0</v>
      </c>
      <c r="H205" s="68">
        <v>0</v>
      </c>
      <c r="I205" s="68">
        <v>1</v>
      </c>
      <c r="J205" s="57">
        <v>0</v>
      </c>
      <c r="K205" s="57">
        <v>0</v>
      </c>
      <c r="L205" s="57">
        <v>0</v>
      </c>
      <c r="M205" s="57">
        <v>0</v>
      </c>
      <c r="N205" s="57">
        <v>0</v>
      </c>
      <c r="O205" s="57">
        <v>0</v>
      </c>
      <c r="P205" s="57">
        <v>0</v>
      </c>
      <c r="Q205" s="57">
        <v>0</v>
      </c>
      <c r="R205" s="57">
        <v>0</v>
      </c>
      <c r="S205" s="57">
        <v>0</v>
      </c>
      <c r="T205" s="57">
        <v>0</v>
      </c>
      <c r="U205" s="57">
        <v>0</v>
      </c>
      <c r="V205" s="57">
        <v>0</v>
      </c>
      <c r="W205" s="57">
        <v>0</v>
      </c>
      <c r="X205" s="57">
        <v>0</v>
      </c>
      <c r="Y205" s="57">
        <v>0</v>
      </c>
      <c r="Z205" s="57">
        <v>0</v>
      </c>
      <c r="AA205" s="57">
        <v>0</v>
      </c>
      <c r="AB205" s="57">
        <v>0</v>
      </c>
      <c r="AC205" s="57">
        <v>0</v>
      </c>
      <c r="AD205" s="57">
        <v>0</v>
      </c>
      <c r="AE205" s="57">
        <v>0</v>
      </c>
      <c r="AF205" s="57">
        <v>0</v>
      </c>
      <c r="AG205" s="57">
        <v>0</v>
      </c>
      <c r="AH205" s="57">
        <v>0</v>
      </c>
      <c r="AI205" s="37">
        <f t="shared" si="23"/>
        <v>1</v>
      </c>
      <c r="AJ205" s="38">
        <f t="shared" si="24"/>
        <v>1</v>
      </c>
      <c r="AK205" s="39">
        <f t="shared" si="25"/>
        <v>1</v>
      </c>
      <c r="AL205" s="69" t="s">
        <v>2466</v>
      </c>
      <c r="AO205" s="2">
        <f t="shared" si="19"/>
        <v>1</v>
      </c>
      <c r="AP205" s="2">
        <f t="shared" si="20"/>
        <v>3.3330000000000002</v>
      </c>
      <c r="AS205">
        <v>7</v>
      </c>
      <c r="AT205">
        <v>3</v>
      </c>
      <c r="AW205" s="93">
        <f t="shared" si="21"/>
        <v>0.63636363636363635</v>
      </c>
      <c r="AX205">
        <f t="shared" si="22"/>
        <v>3</v>
      </c>
    </row>
    <row r="206" spans="2:50">
      <c r="B206" s="35" t="s">
        <v>2359</v>
      </c>
      <c r="C206" s="35" t="s">
        <v>2360</v>
      </c>
      <c r="D206" s="35">
        <v>39180</v>
      </c>
      <c r="E206" s="57">
        <v>0</v>
      </c>
      <c r="F206" s="68">
        <v>0</v>
      </c>
      <c r="G206" s="68">
        <v>0</v>
      </c>
      <c r="H206" s="68">
        <v>0</v>
      </c>
      <c r="I206" s="68">
        <v>0</v>
      </c>
      <c r="J206" s="57">
        <v>0</v>
      </c>
      <c r="K206" s="57">
        <v>0</v>
      </c>
      <c r="L206" s="57">
        <v>0</v>
      </c>
      <c r="M206" s="57">
        <v>0</v>
      </c>
      <c r="N206" s="57">
        <v>0</v>
      </c>
      <c r="O206" s="57">
        <v>0</v>
      </c>
      <c r="P206" s="57">
        <v>0</v>
      </c>
      <c r="Q206" s="57">
        <v>0</v>
      </c>
      <c r="R206" s="57">
        <v>0</v>
      </c>
      <c r="S206" s="57">
        <v>0</v>
      </c>
      <c r="T206" s="57">
        <v>0</v>
      </c>
      <c r="U206" s="57">
        <v>0</v>
      </c>
      <c r="V206" s="57">
        <v>0</v>
      </c>
      <c r="W206" s="57">
        <v>0</v>
      </c>
      <c r="X206" s="57">
        <v>0</v>
      </c>
      <c r="Y206" s="57">
        <v>0</v>
      </c>
      <c r="Z206" s="57">
        <v>0</v>
      </c>
      <c r="AA206" s="57">
        <v>0</v>
      </c>
      <c r="AB206" s="57">
        <v>0</v>
      </c>
      <c r="AC206" s="57">
        <v>0</v>
      </c>
      <c r="AD206" s="57">
        <v>0</v>
      </c>
      <c r="AE206" s="57">
        <v>0</v>
      </c>
      <c r="AF206" s="57">
        <v>0</v>
      </c>
      <c r="AG206" s="57">
        <v>0</v>
      </c>
      <c r="AH206" s="57">
        <v>0</v>
      </c>
      <c r="AI206" s="37">
        <f t="shared" si="23"/>
        <v>0</v>
      </c>
      <c r="AJ206" s="38">
        <f t="shared" si="24"/>
        <v>0</v>
      </c>
      <c r="AK206" s="39">
        <f t="shared" si="25"/>
        <v>0</v>
      </c>
      <c r="AL206" s="69" t="s">
        <v>2469</v>
      </c>
      <c r="AO206" s="2">
        <f t="shared" si="19"/>
        <v>0</v>
      </c>
      <c r="AP206" s="2">
        <f t="shared" si="20"/>
        <v>2.3330000000000002</v>
      </c>
      <c r="AS206">
        <v>7</v>
      </c>
      <c r="AT206">
        <v>3.3330000000000002</v>
      </c>
      <c r="AW206" s="93">
        <f t="shared" si="21"/>
        <v>0.63636363636363635</v>
      </c>
      <c r="AX206">
        <f t="shared" si="22"/>
        <v>3.3330000000000002</v>
      </c>
    </row>
    <row r="207" spans="2:50">
      <c r="B207" s="35" t="s">
        <v>1669</v>
      </c>
      <c r="C207" s="35" t="s">
        <v>1670</v>
      </c>
      <c r="D207" s="35">
        <v>39180</v>
      </c>
      <c r="E207" s="57">
        <v>0</v>
      </c>
      <c r="F207" s="68">
        <v>0</v>
      </c>
      <c r="G207" s="68">
        <v>0</v>
      </c>
      <c r="H207" s="68">
        <v>0</v>
      </c>
      <c r="I207" s="68">
        <v>0</v>
      </c>
      <c r="J207" s="57">
        <v>0</v>
      </c>
      <c r="K207" s="57">
        <v>0</v>
      </c>
      <c r="L207" s="57">
        <v>0</v>
      </c>
      <c r="M207" s="57">
        <v>0</v>
      </c>
      <c r="N207" s="57">
        <v>0</v>
      </c>
      <c r="O207" s="57">
        <v>0</v>
      </c>
      <c r="P207" s="57">
        <v>0</v>
      </c>
      <c r="Q207" s="57">
        <v>0</v>
      </c>
      <c r="R207" s="57">
        <v>0</v>
      </c>
      <c r="S207" s="57">
        <v>0</v>
      </c>
      <c r="T207" s="57">
        <v>0</v>
      </c>
      <c r="U207" s="57">
        <v>0</v>
      </c>
      <c r="V207" s="57">
        <v>0</v>
      </c>
      <c r="W207" s="57">
        <v>0</v>
      </c>
      <c r="X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>
        <v>0</v>
      </c>
      <c r="AF207" s="57">
        <v>0</v>
      </c>
      <c r="AG207" s="57">
        <v>0</v>
      </c>
      <c r="AH207" s="57">
        <v>0</v>
      </c>
      <c r="AI207" s="37">
        <f t="shared" si="23"/>
        <v>0</v>
      </c>
      <c r="AJ207" s="38">
        <f t="shared" si="24"/>
        <v>0</v>
      </c>
      <c r="AK207" s="39">
        <f t="shared" si="25"/>
        <v>0</v>
      </c>
      <c r="AL207" s="69" t="s">
        <v>2464</v>
      </c>
      <c r="AO207" s="2">
        <f t="shared" si="19"/>
        <v>0</v>
      </c>
      <c r="AP207" s="2">
        <f t="shared" si="20"/>
        <v>4</v>
      </c>
      <c r="AS207">
        <v>7</v>
      </c>
      <c r="AT207">
        <v>3.6669999999999998</v>
      </c>
      <c r="AW207" s="93">
        <f t="shared" si="21"/>
        <v>0.63636363636363635</v>
      </c>
      <c r="AX207">
        <f t="shared" si="22"/>
        <v>3.6669999999999998</v>
      </c>
    </row>
    <row r="208" spans="2:50">
      <c r="B208" s="35" t="s">
        <v>1671</v>
      </c>
      <c r="C208" s="35" t="s">
        <v>1672</v>
      </c>
      <c r="D208" s="35">
        <v>39180</v>
      </c>
      <c r="E208" s="57">
        <v>0</v>
      </c>
      <c r="F208" s="68">
        <v>1</v>
      </c>
      <c r="G208" s="68">
        <v>0</v>
      </c>
      <c r="H208" s="68">
        <v>1</v>
      </c>
      <c r="I208" s="68">
        <v>0</v>
      </c>
      <c r="J208" s="57">
        <v>1</v>
      </c>
      <c r="K208" s="57">
        <v>0</v>
      </c>
      <c r="L208" s="57">
        <v>0</v>
      </c>
      <c r="M208" s="57">
        <v>0</v>
      </c>
      <c r="N208" s="57">
        <v>0</v>
      </c>
      <c r="O208" s="57">
        <v>0</v>
      </c>
      <c r="P208" s="57">
        <v>0</v>
      </c>
      <c r="Q208" s="57">
        <v>0</v>
      </c>
      <c r="R208" s="57">
        <v>0</v>
      </c>
      <c r="S208" s="57">
        <v>0</v>
      </c>
      <c r="T208" s="57">
        <v>0</v>
      </c>
      <c r="U208" s="57">
        <v>0</v>
      </c>
      <c r="V208" s="57">
        <v>0</v>
      </c>
      <c r="W208" s="57">
        <v>0</v>
      </c>
      <c r="X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0</v>
      </c>
      <c r="AE208" s="57">
        <v>0</v>
      </c>
      <c r="AF208" s="57">
        <v>0</v>
      </c>
      <c r="AG208" s="57">
        <v>0</v>
      </c>
      <c r="AH208" s="57">
        <v>0</v>
      </c>
      <c r="AI208" s="37">
        <f t="shared" si="23"/>
        <v>3</v>
      </c>
      <c r="AJ208" s="38">
        <f t="shared" si="24"/>
        <v>1</v>
      </c>
      <c r="AK208" s="39">
        <f t="shared" si="25"/>
        <v>3</v>
      </c>
      <c r="AL208" s="69" t="s">
        <v>2468</v>
      </c>
      <c r="AO208" s="2">
        <f t="shared" si="19"/>
        <v>3</v>
      </c>
      <c r="AP208" s="2">
        <f t="shared" si="20"/>
        <v>3</v>
      </c>
      <c r="AS208">
        <v>7</v>
      </c>
      <c r="AT208">
        <v>3.6669999999999998</v>
      </c>
      <c r="AW208" s="93">
        <f t="shared" si="21"/>
        <v>0.63636363636363635</v>
      </c>
      <c r="AX208">
        <f t="shared" si="22"/>
        <v>3.6669999999999998</v>
      </c>
    </row>
    <row r="209" spans="2:50">
      <c r="B209" s="35" t="s">
        <v>2361</v>
      </c>
      <c r="C209" s="35" t="s">
        <v>2362</v>
      </c>
      <c r="D209" s="35">
        <v>39180</v>
      </c>
      <c r="E209" s="57">
        <v>0</v>
      </c>
      <c r="F209" s="68">
        <v>0</v>
      </c>
      <c r="G209" s="68">
        <v>1</v>
      </c>
      <c r="H209" s="68">
        <v>0</v>
      </c>
      <c r="I209" s="68">
        <v>0</v>
      </c>
      <c r="J209" s="57">
        <v>0</v>
      </c>
      <c r="K209" s="57">
        <v>0</v>
      </c>
      <c r="L209" s="57">
        <v>0</v>
      </c>
      <c r="M209" s="57">
        <v>0</v>
      </c>
      <c r="N209" s="57">
        <v>0</v>
      </c>
      <c r="O209" s="57">
        <v>0</v>
      </c>
      <c r="P209" s="57">
        <v>0</v>
      </c>
      <c r="Q209" s="57">
        <v>0</v>
      </c>
      <c r="R209" s="57">
        <v>0</v>
      </c>
      <c r="S209" s="57">
        <v>0</v>
      </c>
      <c r="T209" s="57">
        <v>0</v>
      </c>
      <c r="U209" s="57">
        <v>0</v>
      </c>
      <c r="V209" s="57">
        <v>0</v>
      </c>
      <c r="W209" s="57">
        <v>0</v>
      </c>
      <c r="X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0</v>
      </c>
      <c r="AE209" s="57">
        <v>0</v>
      </c>
      <c r="AF209" s="57">
        <v>0</v>
      </c>
      <c r="AG209" s="57">
        <v>0</v>
      </c>
      <c r="AH209" s="57">
        <v>0</v>
      </c>
      <c r="AI209" s="37">
        <f t="shared" si="23"/>
        <v>1</v>
      </c>
      <c r="AJ209" s="38">
        <f t="shared" si="24"/>
        <v>1</v>
      </c>
      <c r="AK209" s="39">
        <f t="shared" si="25"/>
        <v>1</v>
      </c>
      <c r="AL209" s="69" t="s">
        <v>2464</v>
      </c>
      <c r="AO209" s="2">
        <f t="shared" si="19"/>
        <v>1</v>
      </c>
      <c r="AP209" s="2">
        <f t="shared" si="20"/>
        <v>4</v>
      </c>
      <c r="AS209">
        <v>7</v>
      </c>
      <c r="AT209">
        <v>3.6669999999999998</v>
      </c>
      <c r="AW209" s="93">
        <f t="shared" si="21"/>
        <v>0.63636363636363635</v>
      </c>
      <c r="AX209">
        <f t="shared" si="22"/>
        <v>3.6669999999999998</v>
      </c>
    </row>
    <row r="210" spans="2:50">
      <c r="B210" s="35" t="s">
        <v>1673</v>
      </c>
      <c r="C210" s="35" t="s">
        <v>1674</v>
      </c>
      <c r="D210" s="35">
        <v>39180</v>
      </c>
      <c r="E210" s="57">
        <v>0</v>
      </c>
      <c r="F210" s="68">
        <v>0</v>
      </c>
      <c r="G210" s="68">
        <v>1</v>
      </c>
      <c r="H210" s="68">
        <v>0</v>
      </c>
      <c r="I210" s="68">
        <v>0</v>
      </c>
      <c r="J210" s="57">
        <v>0</v>
      </c>
      <c r="K210" s="57">
        <v>0</v>
      </c>
      <c r="L210" s="57">
        <v>0</v>
      </c>
      <c r="M210" s="57">
        <v>0</v>
      </c>
      <c r="N210" s="57">
        <v>0</v>
      </c>
      <c r="O210" s="57">
        <v>0</v>
      </c>
      <c r="P210" s="57">
        <v>0</v>
      </c>
      <c r="Q210" s="57">
        <v>0</v>
      </c>
      <c r="R210" s="57">
        <v>0</v>
      </c>
      <c r="S210" s="57">
        <v>0</v>
      </c>
      <c r="T210" s="57">
        <v>0</v>
      </c>
      <c r="U210" s="57">
        <v>0</v>
      </c>
      <c r="V210" s="57">
        <v>0</v>
      </c>
      <c r="W210" s="57">
        <v>0</v>
      </c>
      <c r="X210" s="57">
        <v>0</v>
      </c>
      <c r="Y210" s="57">
        <v>0</v>
      </c>
      <c r="Z210" s="57">
        <v>0</v>
      </c>
      <c r="AA210" s="57">
        <v>0</v>
      </c>
      <c r="AB210" s="57">
        <v>0</v>
      </c>
      <c r="AC210" s="57">
        <v>0</v>
      </c>
      <c r="AD210" s="57">
        <v>0</v>
      </c>
      <c r="AE210" s="57">
        <v>0</v>
      </c>
      <c r="AF210" s="57">
        <v>0</v>
      </c>
      <c r="AG210" s="57">
        <v>0</v>
      </c>
      <c r="AH210" s="57">
        <v>0</v>
      </c>
      <c r="AI210" s="37">
        <f t="shared" si="23"/>
        <v>1</v>
      </c>
      <c r="AJ210" s="38">
        <f t="shared" si="24"/>
        <v>1</v>
      </c>
      <c r="AK210" s="39">
        <f t="shared" si="25"/>
        <v>1</v>
      </c>
      <c r="AL210" s="69" t="s">
        <v>2467</v>
      </c>
      <c r="AO210" s="2">
        <f t="shared" si="19"/>
        <v>1</v>
      </c>
      <c r="AP210" s="2">
        <f t="shared" si="20"/>
        <v>2.6669999999999998</v>
      </c>
      <c r="AS210">
        <v>7</v>
      </c>
      <c r="AT210">
        <v>4</v>
      </c>
      <c r="AW210" s="93">
        <f t="shared" si="21"/>
        <v>0.63636363636363635</v>
      </c>
      <c r="AX210">
        <f t="shared" si="22"/>
        <v>4</v>
      </c>
    </row>
    <row r="211" spans="2:50">
      <c r="B211" s="35" t="s">
        <v>2363</v>
      </c>
      <c r="C211" s="35" t="s">
        <v>2364</v>
      </c>
      <c r="D211" s="35">
        <v>39180</v>
      </c>
      <c r="E211" s="57">
        <v>0</v>
      </c>
      <c r="F211" s="68">
        <v>0</v>
      </c>
      <c r="G211" s="68">
        <v>0</v>
      </c>
      <c r="H211" s="68">
        <v>1</v>
      </c>
      <c r="I211" s="68">
        <v>0</v>
      </c>
      <c r="J211" s="57">
        <v>0</v>
      </c>
      <c r="K211" s="57">
        <v>0</v>
      </c>
      <c r="L211" s="57">
        <v>0</v>
      </c>
      <c r="M211" s="57">
        <v>0</v>
      </c>
      <c r="N211" s="57">
        <v>0</v>
      </c>
      <c r="O211" s="57">
        <v>0</v>
      </c>
      <c r="P211" s="57">
        <v>0</v>
      </c>
      <c r="Q211" s="57">
        <v>0</v>
      </c>
      <c r="R211" s="57">
        <v>0</v>
      </c>
      <c r="S211" s="57">
        <v>0</v>
      </c>
      <c r="T211" s="57">
        <v>0</v>
      </c>
      <c r="U211" s="57">
        <v>0</v>
      </c>
      <c r="V211" s="57">
        <v>0</v>
      </c>
      <c r="W211" s="57">
        <v>0</v>
      </c>
      <c r="X211" s="57">
        <v>0</v>
      </c>
      <c r="Y211" s="57">
        <v>0</v>
      </c>
      <c r="Z211" s="57">
        <v>0</v>
      </c>
      <c r="AA211" s="57">
        <v>0</v>
      </c>
      <c r="AB211" s="57">
        <v>0</v>
      </c>
      <c r="AC211" s="57">
        <v>0</v>
      </c>
      <c r="AD211" s="57">
        <v>0</v>
      </c>
      <c r="AE211" s="57">
        <v>0</v>
      </c>
      <c r="AF211" s="57">
        <v>0</v>
      </c>
      <c r="AG211" s="57">
        <v>0</v>
      </c>
      <c r="AH211" s="57">
        <v>0</v>
      </c>
      <c r="AI211" s="37">
        <f t="shared" si="23"/>
        <v>1</v>
      </c>
      <c r="AJ211" s="38">
        <f t="shared" si="24"/>
        <v>1</v>
      </c>
      <c r="AK211" s="39">
        <f t="shared" si="25"/>
        <v>1</v>
      </c>
      <c r="AL211" s="69" t="s">
        <v>2468</v>
      </c>
      <c r="AO211" s="2">
        <f t="shared" si="19"/>
        <v>1</v>
      </c>
      <c r="AP211" s="2">
        <f t="shared" si="20"/>
        <v>3</v>
      </c>
      <c r="AS211">
        <v>7</v>
      </c>
      <c r="AT211">
        <v>4</v>
      </c>
      <c r="AW211" s="93">
        <f t="shared" si="21"/>
        <v>0.63636363636363635</v>
      </c>
      <c r="AX211">
        <f t="shared" si="22"/>
        <v>4</v>
      </c>
    </row>
    <row r="212" spans="2:50">
      <c r="B212" s="35" t="s">
        <v>2365</v>
      </c>
      <c r="C212" s="35" t="s">
        <v>2366</v>
      </c>
      <c r="D212" s="35">
        <v>39180</v>
      </c>
      <c r="E212" s="57">
        <v>0</v>
      </c>
      <c r="F212" s="68">
        <v>1</v>
      </c>
      <c r="G212" s="68">
        <v>0</v>
      </c>
      <c r="H212" s="68">
        <v>0</v>
      </c>
      <c r="I212" s="68">
        <v>0</v>
      </c>
      <c r="J212" s="57">
        <v>0</v>
      </c>
      <c r="K212" s="57">
        <v>0</v>
      </c>
      <c r="L212" s="57">
        <v>0</v>
      </c>
      <c r="M212" s="57">
        <v>0</v>
      </c>
      <c r="N212" s="57">
        <v>0</v>
      </c>
      <c r="O212" s="57">
        <v>0</v>
      </c>
      <c r="P212" s="57">
        <v>0</v>
      </c>
      <c r="Q212" s="57">
        <v>0</v>
      </c>
      <c r="R212" s="57">
        <v>0</v>
      </c>
      <c r="S212" s="57">
        <v>0</v>
      </c>
      <c r="T212" s="57">
        <v>0</v>
      </c>
      <c r="U212" s="57">
        <v>0</v>
      </c>
      <c r="V212" s="57">
        <v>0</v>
      </c>
      <c r="W212" s="57">
        <v>0</v>
      </c>
      <c r="X212" s="57">
        <v>0</v>
      </c>
      <c r="Y212" s="57">
        <v>0</v>
      </c>
      <c r="Z212" s="57">
        <v>0</v>
      </c>
      <c r="AA212" s="57">
        <v>0</v>
      </c>
      <c r="AB212" s="57">
        <v>0</v>
      </c>
      <c r="AC212" s="57">
        <v>0</v>
      </c>
      <c r="AD212" s="57">
        <v>0</v>
      </c>
      <c r="AE212" s="57">
        <v>0</v>
      </c>
      <c r="AF212" s="57">
        <v>0</v>
      </c>
      <c r="AG212" s="57">
        <v>0</v>
      </c>
      <c r="AH212" s="57">
        <v>0</v>
      </c>
      <c r="AI212" s="37">
        <f t="shared" si="23"/>
        <v>1</v>
      </c>
      <c r="AJ212" s="38">
        <f t="shared" si="24"/>
        <v>1</v>
      </c>
      <c r="AK212" s="39">
        <f t="shared" si="25"/>
        <v>1</v>
      </c>
      <c r="AL212" s="69" t="s">
        <v>2465</v>
      </c>
      <c r="AO212" s="2">
        <f t="shared" si="19"/>
        <v>1</v>
      </c>
      <c r="AP212" s="2">
        <f t="shared" si="20"/>
        <v>3.6669999999999998</v>
      </c>
      <c r="AS212">
        <v>7</v>
      </c>
      <c r="AT212">
        <v>4</v>
      </c>
      <c r="AW212" s="93">
        <f t="shared" si="21"/>
        <v>0.63636363636363635</v>
      </c>
      <c r="AX212">
        <f t="shared" si="22"/>
        <v>4</v>
      </c>
    </row>
    <row r="213" spans="2:50">
      <c r="B213" s="35" t="s">
        <v>1675</v>
      </c>
      <c r="C213" s="35" t="s">
        <v>1676</v>
      </c>
      <c r="D213" s="35">
        <v>39180</v>
      </c>
      <c r="E213" s="57">
        <v>0</v>
      </c>
      <c r="F213" s="68">
        <v>1</v>
      </c>
      <c r="G213" s="68">
        <v>0</v>
      </c>
      <c r="H213" s="68">
        <v>0</v>
      </c>
      <c r="I213" s="68">
        <v>0</v>
      </c>
      <c r="J213" s="57">
        <v>1</v>
      </c>
      <c r="K213" s="57">
        <v>0</v>
      </c>
      <c r="L213" s="57">
        <v>0</v>
      </c>
      <c r="M213" s="57">
        <v>0</v>
      </c>
      <c r="N213" s="57">
        <v>0</v>
      </c>
      <c r="O213" s="57">
        <v>0</v>
      </c>
      <c r="P213" s="57">
        <v>1</v>
      </c>
      <c r="Q213" s="57">
        <v>0</v>
      </c>
      <c r="R213" s="57">
        <v>0</v>
      </c>
      <c r="S213" s="57">
        <v>0</v>
      </c>
      <c r="T213" s="57">
        <v>0</v>
      </c>
      <c r="U213" s="57">
        <v>0</v>
      </c>
      <c r="V213" s="57">
        <v>1</v>
      </c>
      <c r="W213" s="57">
        <v>0</v>
      </c>
      <c r="X213" s="57">
        <v>0</v>
      </c>
      <c r="Y213" s="57">
        <v>0</v>
      </c>
      <c r="Z213" s="57">
        <v>0</v>
      </c>
      <c r="AA213" s="57">
        <v>0</v>
      </c>
      <c r="AB213" s="57">
        <v>0</v>
      </c>
      <c r="AC213" s="57">
        <v>0</v>
      </c>
      <c r="AD213" s="57">
        <v>0</v>
      </c>
      <c r="AE213" s="57">
        <v>0</v>
      </c>
      <c r="AF213" s="57">
        <v>0</v>
      </c>
      <c r="AG213" s="57">
        <v>0</v>
      </c>
      <c r="AH213" s="57">
        <v>0</v>
      </c>
      <c r="AI213" s="37">
        <f t="shared" si="23"/>
        <v>4</v>
      </c>
      <c r="AJ213" s="38">
        <f t="shared" si="24"/>
        <v>1</v>
      </c>
      <c r="AK213" s="39">
        <f t="shared" si="25"/>
        <v>4</v>
      </c>
      <c r="AL213" s="69" t="s">
        <v>2468</v>
      </c>
      <c r="AO213" s="2">
        <f t="shared" si="19"/>
        <v>4</v>
      </c>
      <c r="AP213" s="2">
        <f t="shared" si="20"/>
        <v>3</v>
      </c>
      <c r="AS213">
        <v>8</v>
      </c>
      <c r="AT213">
        <v>3</v>
      </c>
      <c r="AW213" s="93">
        <f t="shared" si="21"/>
        <v>0.72727272727272729</v>
      </c>
      <c r="AX213">
        <f t="shared" si="22"/>
        <v>3</v>
      </c>
    </row>
    <row r="214" spans="2:50">
      <c r="B214" s="35" t="s">
        <v>1677</v>
      </c>
      <c r="C214" s="35" t="s">
        <v>1678</v>
      </c>
      <c r="D214" s="35">
        <v>39180</v>
      </c>
      <c r="E214" s="57">
        <v>0</v>
      </c>
      <c r="F214" s="68">
        <v>0</v>
      </c>
      <c r="G214" s="68">
        <v>0</v>
      </c>
      <c r="H214" s="68">
        <v>0</v>
      </c>
      <c r="I214" s="68">
        <v>0</v>
      </c>
      <c r="J214" s="57">
        <v>0</v>
      </c>
      <c r="K214" s="57">
        <v>1</v>
      </c>
      <c r="L214" s="57">
        <v>0</v>
      </c>
      <c r="M214" s="57">
        <v>0</v>
      </c>
      <c r="N214" s="57">
        <v>0</v>
      </c>
      <c r="O214" s="57">
        <v>0</v>
      </c>
      <c r="P214" s="57">
        <v>0</v>
      </c>
      <c r="Q214" s="57">
        <v>0</v>
      </c>
      <c r="R214" s="57">
        <v>0</v>
      </c>
      <c r="S214" s="57">
        <v>0</v>
      </c>
      <c r="T214" s="57">
        <v>0</v>
      </c>
      <c r="U214" s="57">
        <v>0</v>
      </c>
      <c r="V214" s="57">
        <v>0</v>
      </c>
      <c r="W214" s="57">
        <v>0</v>
      </c>
      <c r="X214" s="57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0</v>
      </c>
      <c r="AF214" s="57">
        <v>0</v>
      </c>
      <c r="AG214" s="57">
        <v>0</v>
      </c>
      <c r="AH214" s="57">
        <v>0</v>
      </c>
      <c r="AI214" s="37">
        <f t="shared" si="23"/>
        <v>1</v>
      </c>
      <c r="AJ214" s="38">
        <f t="shared" si="24"/>
        <v>1</v>
      </c>
      <c r="AK214" s="39">
        <f t="shared" si="25"/>
        <v>1</v>
      </c>
      <c r="AL214" s="69" t="s">
        <v>2465</v>
      </c>
      <c r="AO214" s="2">
        <f t="shared" si="19"/>
        <v>1</v>
      </c>
      <c r="AP214" s="2">
        <f t="shared" si="20"/>
        <v>3.6669999999999998</v>
      </c>
      <c r="AS214">
        <v>8</v>
      </c>
      <c r="AT214">
        <v>3</v>
      </c>
      <c r="AW214" s="93">
        <f t="shared" si="21"/>
        <v>0.72727272727272729</v>
      </c>
      <c r="AX214">
        <f t="shared" si="22"/>
        <v>3</v>
      </c>
    </row>
    <row r="215" spans="2:50">
      <c r="B215" s="35" t="s">
        <v>2367</v>
      </c>
      <c r="C215" s="35" t="s">
        <v>2368</v>
      </c>
      <c r="D215" s="35">
        <v>39180</v>
      </c>
      <c r="E215" s="57">
        <v>0</v>
      </c>
      <c r="F215" s="68">
        <v>0</v>
      </c>
      <c r="G215" s="68">
        <v>1</v>
      </c>
      <c r="H215" s="68">
        <v>0</v>
      </c>
      <c r="I215" s="68">
        <v>1</v>
      </c>
      <c r="J215" s="57">
        <v>0</v>
      </c>
      <c r="K215" s="57">
        <v>0</v>
      </c>
      <c r="L215" s="57">
        <v>0</v>
      </c>
      <c r="M215" s="57">
        <v>0</v>
      </c>
      <c r="N215" s="57">
        <v>0</v>
      </c>
      <c r="O215" s="57">
        <v>0</v>
      </c>
      <c r="P215" s="57">
        <v>0</v>
      </c>
      <c r="Q215" s="57">
        <v>0</v>
      </c>
      <c r="R215" s="57">
        <v>0</v>
      </c>
      <c r="S215" s="57">
        <v>0</v>
      </c>
      <c r="T215" s="57">
        <v>0</v>
      </c>
      <c r="U215" s="57">
        <v>0</v>
      </c>
      <c r="V215" s="57">
        <v>0</v>
      </c>
      <c r="W215" s="57">
        <v>0</v>
      </c>
      <c r="X215" s="57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0</v>
      </c>
      <c r="AF215" s="57">
        <v>0</v>
      </c>
      <c r="AG215" s="57">
        <v>0</v>
      </c>
      <c r="AH215" s="57">
        <v>0</v>
      </c>
      <c r="AI215" s="37">
        <f t="shared" si="23"/>
        <v>2</v>
      </c>
      <c r="AJ215" s="38">
        <f t="shared" si="24"/>
        <v>1</v>
      </c>
      <c r="AK215" s="39">
        <f t="shared" si="25"/>
        <v>2</v>
      </c>
      <c r="AL215" s="69" t="s">
        <v>2468</v>
      </c>
      <c r="AO215" s="2">
        <f t="shared" si="19"/>
        <v>2</v>
      </c>
      <c r="AP215" s="2">
        <f t="shared" si="20"/>
        <v>3</v>
      </c>
      <c r="AS215">
        <v>8</v>
      </c>
      <c r="AT215">
        <v>3.3330000000000002</v>
      </c>
      <c r="AW215" s="93">
        <f t="shared" si="21"/>
        <v>0.72727272727272729</v>
      </c>
      <c r="AX215">
        <f t="shared" si="22"/>
        <v>3.3330000000000002</v>
      </c>
    </row>
    <row r="216" spans="2:50">
      <c r="B216" s="35" t="s">
        <v>2369</v>
      </c>
      <c r="C216" s="35" t="s">
        <v>2370</v>
      </c>
      <c r="D216" s="35">
        <v>39180</v>
      </c>
      <c r="E216" s="57">
        <v>0</v>
      </c>
      <c r="F216" s="68">
        <v>0</v>
      </c>
      <c r="G216" s="68">
        <v>1</v>
      </c>
      <c r="H216" s="68">
        <v>0</v>
      </c>
      <c r="I216" s="68">
        <v>1</v>
      </c>
      <c r="J216" s="57">
        <v>0</v>
      </c>
      <c r="K216" s="57">
        <v>0</v>
      </c>
      <c r="L216" s="57">
        <v>0</v>
      </c>
      <c r="M216" s="57">
        <v>0</v>
      </c>
      <c r="N216" s="57">
        <v>0</v>
      </c>
      <c r="O216" s="57">
        <v>1</v>
      </c>
      <c r="P216" s="57">
        <v>0</v>
      </c>
      <c r="Q216" s="57">
        <v>0</v>
      </c>
      <c r="R216" s="57">
        <v>0</v>
      </c>
      <c r="S216" s="57">
        <v>0</v>
      </c>
      <c r="T216" s="57">
        <v>0</v>
      </c>
      <c r="U216" s="57">
        <v>1</v>
      </c>
      <c r="V216" s="57">
        <v>0</v>
      </c>
      <c r="W216" s="57">
        <v>0</v>
      </c>
      <c r="X216" s="57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0</v>
      </c>
      <c r="AE216" s="57">
        <v>0</v>
      </c>
      <c r="AF216" s="57">
        <v>0</v>
      </c>
      <c r="AG216" s="57">
        <v>0</v>
      </c>
      <c r="AH216" s="57">
        <v>0</v>
      </c>
      <c r="AI216" s="37">
        <f t="shared" si="23"/>
        <v>4</v>
      </c>
      <c r="AJ216" s="38">
        <f t="shared" si="24"/>
        <v>1</v>
      </c>
      <c r="AK216" s="39">
        <f t="shared" si="25"/>
        <v>4</v>
      </c>
      <c r="AL216" s="69" t="s">
        <v>2468</v>
      </c>
      <c r="AO216" s="2">
        <f t="shared" si="19"/>
        <v>4</v>
      </c>
      <c r="AP216" s="2">
        <f t="shared" si="20"/>
        <v>3</v>
      </c>
      <c r="AS216">
        <v>8</v>
      </c>
      <c r="AT216">
        <v>3.3330000000000002</v>
      </c>
      <c r="AW216" s="93">
        <f t="shared" si="21"/>
        <v>0.72727272727272729</v>
      </c>
      <c r="AX216">
        <f t="shared" si="22"/>
        <v>3.3330000000000002</v>
      </c>
    </row>
    <row r="217" spans="2:50">
      <c r="B217" s="35" t="s">
        <v>1679</v>
      </c>
      <c r="C217" s="35" t="s">
        <v>1680</v>
      </c>
      <c r="D217" s="35">
        <v>39180</v>
      </c>
      <c r="E217" s="57">
        <v>0</v>
      </c>
      <c r="F217" s="68">
        <v>0</v>
      </c>
      <c r="G217" s="68">
        <v>0</v>
      </c>
      <c r="H217" s="68">
        <v>0</v>
      </c>
      <c r="I217" s="68">
        <v>0</v>
      </c>
      <c r="J217" s="57">
        <v>0</v>
      </c>
      <c r="K217" s="57">
        <v>0</v>
      </c>
      <c r="L217" s="57">
        <v>0</v>
      </c>
      <c r="M217" s="57">
        <v>0</v>
      </c>
      <c r="N217" s="57">
        <v>0</v>
      </c>
      <c r="O217" s="57">
        <v>0</v>
      </c>
      <c r="P217" s="57">
        <v>0</v>
      </c>
      <c r="Q217" s="57">
        <v>0</v>
      </c>
      <c r="R217" s="57">
        <v>0</v>
      </c>
      <c r="S217" s="57">
        <v>0</v>
      </c>
      <c r="T217" s="57">
        <v>0</v>
      </c>
      <c r="U217" s="57">
        <v>0</v>
      </c>
      <c r="V217" s="57">
        <v>0</v>
      </c>
      <c r="W217" s="57">
        <v>0</v>
      </c>
      <c r="X217" s="57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0</v>
      </c>
      <c r="AE217" s="57">
        <v>0</v>
      </c>
      <c r="AF217" s="57">
        <v>0</v>
      </c>
      <c r="AG217" s="57">
        <v>0</v>
      </c>
      <c r="AH217" s="57">
        <v>0</v>
      </c>
      <c r="AI217" s="37">
        <f t="shared" si="23"/>
        <v>0</v>
      </c>
      <c r="AJ217" s="38">
        <f t="shared" si="24"/>
        <v>0</v>
      </c>
      <c r="AK217" s="39">
        <f t="shared" si="25"/>
        <v>0</v>
      </c>
      <c r="AL217" s="69" t="s">
        <v>2468</v>
      </c>
      <c r="AO217" s="2">
        <f t="shared" ref="AO217:AO238" si="26">AI217</f>
        <v>0</v>
      </c>
      <c r="AP217" s="2">
        <f t="shared" ref="AP217:AP238" si="27">VLOOKUP(AL217,$AN$3:$AO$18,2,FALSE)</f>
        <v>3</v>
      </c>
      <c r="AS217">
        <v>8</v>
      </c>
      <c r="AT217">
        <v>3.3330000000000002</v>
      </c>
      <c r="AW217" s="93">
        <f t="shared" ref="AW217:AW238" si="28">AS217/11</f>
        <v>0.72727272727272729</v>
      </c>
      <c r="AX217">
        <f t="shared" ref="AX217:AX238" si="29">AT217</f>
        <v>3.3330000000000002</v>
      </c>
    </row>
    <row r="218" spans="2:50">
      <c r="B218" s="35" t="s">
        <v>2371</v>
      </c>
      <c r="C218" s="35" t="s">
        <v>2372</v>
      </c>
      <c r="D218" s="35">
        <v>39180</v>
      </c>
      <c r="E218" s="57">
        <v>0</v>
      </c>
      <c r="F218" s="68">
        <v>0</v>
      </c>
      <c r="G218" s="68">
        <v>0</v>
      </c>
      <c r="H218" s="68">
        <v>0</v>
      </c>
      <c r="I218" s="68">
        <v>0</v>
      </c>
      <c r="J218" s="57">
        <v>0</v>
      </c>
      <c r="K218" s="57">
        <v>0</v>
      </c>
      <c r="L218" s="57">
        <v>0</v>
      </c>
      <c r="M218" s="57">
        <v>0</v>
      </c>
      <c r="N218" s="57">
        <v>0</v>
      </c>
      <c r="O218" s="57">
        <v>0</v>
      </c>
      <c r="P218" s="57">
        <v>0</v>
      </c>
      <c r="Q218" s="57">
        <v>0</v>
      </c>
      <c r="R218" s="57">
        <v>0</v>
      </c>
      <c r="S218" s="57">
        <v>0</v>
      </c>
      <c r="T218" s="57">
        <v>0</v>
      </c>
      <c r="U218" s="57">
        <v>0</v>
      </c>
      <c r="V218" s="57">
        <v>0</v>
      </c>
      <c r="W218" s="57">
        <v>0</v>
      </c>
      <c r="X218" s="57">
        <v>0</v>
      </c>
      <c r="Y218" s="57">
        <v>0</v>
      </c>
      <c r="Z218" s="57">
        <v>0</v>
      </c>
      <c r="AA218" s="57">
        <v>0</v>
      </c>
      <c r="AB218" s="57">
        <v>0</v>
      </c>
      <c r="AC218" s="57">
        <v>0</v>
      </c>
      <c r="AD218" s="57">
        <v>0</v>
      </c>
      <c r="AE218" s="57">
        <v>0</v>
      </c>
      <c r="AF218" s="57">
        <v>0</v>
      </c>
      <c r="AG218" s="57">
        <v>0</v>
      </c>
      <c r="AH218" s="57">
        <v>0</v>
      </c>
      <c r="AI218" s="37">
        <f t="shared" si="23"/>
        <v>0</v>
      </c>
      <c r="AJ218" s="38">
        <f t="shared" si="24"/>
        <v>0</v>
      </c>
      <c r="AK218" s="39">
        <f t="shared" si="25"/>
        <v>0</v>
      </c>
      <c r="AL218" s="69" t="s">
        <v>2466</v>
      </c>
      <c r="AO218" s="2">
        <f t="shared" si="26"/>
        <v>0</v>
      </c>
      <c r="AP218" s="2">
        <f t="shared" si="27"/>
        <v>3.3330000000000002</v>
      </c>
      <c r="AS218">
        <v>8</v>
      </c>
      <c r="AT218">
        <v>3.6669999999999998</v>
      </c>
      <c r="AW218" s="93">
        <f t="shared" si="28"/>
        <v>0.72727272727272729</v>
      </c>
      <c r="AX218">
        <f t="shared" si="29"/>
        <v>3.6669999999999998</v>
      </c>
    </row>
    <row r="219" spans="2:50">
      <c r="B219" s="35" t="s">
        <v>1681</v>
      </c>
      <c r="C219" s="35" t="s">
        <v>1682</v>
      </c>
      <c r="D219" s="35">
        <v>39180</v>
      </c>
      <c r="E219" s="57">
        <v>0</v>
      </c>
      <c r="F219" s="68">
        <v>0</v>
      </c>
      <c r="G219" s="68">
        <v>0</v>
      </c>
      <c r="H219" s="68">
        <v>0</v>
      </c>
      <c r="I219" s="68">
        <v>0</v>
      </c>
      <c r="J219" s="57">
        <v>0</v>
      </c>
      <c r="K219" s="57">
        <v>0</v>
      </c>
      <c r="L219" s="57">
        <v>0</v>
      </c>
      <c r="M219" s="57">
        <v>0</v>
      </c>
      <c r="N219" s="57">
        <v>0</v>
      </c>
      <c r="O219" s="57">
        <v>0</v>
      </c>
      <c r="P219" s="57">
        <v>0</v>
      </c>
      <c r="Q219" s="57">
        <v>0</v>
      </c>
      <c r="R219" s="57">
        <v>0</v>
      </c>
      <c r="S219" s="57">
        <v>0</v>
      </c>
      <c r="T219" s="57">
        <v>0</v>
      </c>
      <c r="U219" s="57">
        <v>0</v>
      </c>
      <c r="V219" s="57">
        <v>0</v>
      </c>
      <c r="W219" s="57">
        <v>0</v>
      </c>
      <c r="X219" s="57">
        <v>0</v>
      </c>
      <c r="Y219" s="57">
        <v>0</v>
      </c>
      <c r="Z219" s="57">
        <v>0</v>
      </c>
      <c r="AA219" s="57">
        <v>0</v>
      </c>
      <c r="AB219" s="57">
        <v>0</v>
      </c>
      <c r="AC219" s="57">
        <v>0</v>
      </c>
      <c r="AD219" s="57">
        <v>0</v>
      </c>
      <c r="AE219" s="57">
        <v>0</v>
      </c>
      <c r="AF219" s="57">
        <v>0</v>
      </c>
      <c r="AG219" s="57">
        <v>0</v>
      </c>
      <c r="AH219" s="57">
        <v>0</v>
      </c>
      <c r="AI219" s="37">
        <f t="shared" si="23"/>
        <v>0</v>
      </c>
      <c r="AJ219" s="38">
        <f t="shared" si="24"/>
        <v>0</v>
      </c>
      <c r="AK219" s="39">
        <f t="shared" si="25"/>
        <v>0</v>
      </c>
      <c r="AL219" s="69" t="s">
        <v>2468</v>
      </c>
      <c r="AO219" s="2">
        <f t="shared" si="26"/>
        <v>0</v>
      </c>
      <c r="AP219" s="2">
        <f t="shared" si="27"/>
        <v>3</v>
      </c>
      <c r="AS219">
        <v>8</v>
      </c>
      <c r="AT219">
        <v>3.6669999999999998</v>
      </c>
      <c r="AW219" s="93">
        <f t="shared" si="28"/>
        <v>0.72727272727272729</v>
      </c>
      <c r="AX219">
        <f t="shared" si="29"/>
        <v>3.6669999999999998</v>
      </c>
    </row>
    <row r="220" spans="2:50">
      <c r="B220" s="35" t="s">
        <v>1683</v>
      </c>
      <c r="C220" s="35" t="s">
        <v>1684</v>
      </c>
      <c r="D220" s="35">
        <v>39180</v>
      </c>
      <c r="E220" s="57">
        <v>0</v>
      </c>
      <c r="F220" s="68">
        <v>1</v>
      </c>
      <c r="G220" s="68">
        <v>0</v>
      </c>
      <c r="H220" s="68">
        <v>0</v>
      </c>
      <c r="I220" s="68">
        <v>1</v>
      </c>
      <c r="J220" s="57">
        <v>1</v>
      </c>
      <c r="K220" s="57">
        <v>0</v>
      </c>
      <c r="L220" s="57">
        <v>1</v>
      </c>
      <c r="M220" s="57">
        <v>0</v>
      </c>
      <c r="N220" s="57">
        <v>1</v>
      </c>
      <c r="O220" s="57">
        <v>0</v>
      </c>
      <c r="P220" s="57">
        <v>1</v>
      </c>
      <c r="Q220" s="57">
        <v>0</v>
      </c>
      <c r="R220" s="57">
        <v>1</v>
      </c>
      <c r="S220" s="57">
        <v>0</v>
      </c>
      <c r="T220" s="57">
        <v>0</v>
      </c>
      <c r="U220" s="57">
        <v>0</v>
      </c>
      <c r="V220" s="57">
        <v>1</v>
      </c>
      <c r="W220" s="57">
        <v>0</v>
      </c>
      <c r="X220" s="57">
        <v>0</v>
      </c>
      <c r="Y220" s="57">
        <v>0</v>
      </c>
      <c r="Z220" s="57">
        <v>1</v>
      </c>
      <c r="AA220" s="57">
        <v>0</v>
      </c>
      <c r="AB220" s="57">
        <v>0</v>
      </c>
      <c r="AC220" s="57">
        <v>0</v>
      </c>
      <c r="AD220" s="57">
        <v>1</v>
      </c>
      <c r="AE220" s="57">
        <v>0</v>
      </c>
      <c r="AF220" s="57">
        <v>0</v>
      </c>
      <c r="AG220" s="57">
        <v>0</v>
      </c>
      <c r="AH220" s="57">
        <v>0</v>
      </c>
      <c r="AI220" s="37">
        <f t="shared" si="23"/>
        <v>10</v>
      </c>
      <c r="AJ220" s="38">
        <f t="shared" si="24"/>
        <v>1</v>
      </c>
      <c r="AK220" s="39">
        <f t="shared" si="25"/>
        <v>10</v>
      </c>
      <c r="AL220" s="69" t="s">
        <v>2465</v>
      </c>
      <c r="AO220" s="2">
        <f t="shared" si="26"/>
        <v>10</v>
      </c>
      <c r="AP220" s="2">
        <f t="shared" si="27"/>
        <v>3.6669999999999998</v>
      </c>
      <c r="AS220">
        <v>8</v>
      </c>
      <c r="AT220">
        <v>4</v>
      </c>
      <c r="AW220" s="93">
        <f t="shared" si="28"/>
        <v>0.72727272727272729</v>
      </c>
      <c r="AX220">
        <f t="shared" si="29"/>
        <v>4</v>
      </c>
    </row>
    <row r="221" spans="2:50">
      <c r="B221" s="35" t="s">
        <v>2373</v>
      </c>
      <c r="C221" s="35" t="s">
        <v>2374</v>
      </c>
      <c r="D221" s="35">
        <v>39180</v>
      </c>
      <c r="E221" s="57">
        <v>0</v>
      </c>
      <c r="F221" s="68">
        <v>0</v>
      </c>
      <c r="G221" s="68">
        <v>0</v>
      </c>
      <c r="H221" s="68">
        <v>0</v>
      </c>
      <c r="I221" s="68">
        <v>0</v>
      </c>
      <c r="J221" s="57">
        <v>0</v>
      </c>
      <c r="K221" s="57">
        <v>0</v>
      </c>
      <c r="L221" s="57">
        <v>0</v>
      </c>
      <c r="M221" s="57">
        <v>1</v>
      </c>
      <c r="N221" s="57">
        <v>0</v>
      </c>
      <c r="O221" s="57">
        <v>0</v>
      </c>
      <c r="P221" s="57">
        <v>0</v>
      </c>
      <c r="Q221" s="57">
        <v>1</v>
      </c>
      <c r="R221" s="57">
        <v>0</v>
      </c>
      <c r="S221" s="57">
        <v>0</v>
      </c>
      <c r="T221" s="57">
        <v>0</v>
      </c>
      <c r="U221" s="57">
        <v>0</v>
      </c>
      <c r="V221" s="57">
        <v>0</v>
      </c>
      <c r="W221" s="57">
        <v>1</v>
      </c>
      <c r="X221" s="57">
        <v>0</v>
      </c>
      <c r="Y221" s="57">
        <v>0</v>
      </c>
      <c r="Z221" s="57">
        <v>0</v>
      </c>
      <c r="AA221" s="57">
        <v>0</v>
      </c>
      <c r="AB221" s="57">
        <v>0</v>
      </c>
      <c r="AC221" s="57">
        <v>0</v>
      </c>
      <c r="AD221" s="57">
        <v>0</v>
      </c>
      <c r="AE221" s="57">
        <v>0</v>
      </c>
      <c r="AF221" s="57">
        <v>0</v>
      </c>
      <c r="AG221" s="57">
        <v>0</v>
      </c>
      <c r="AH221" s="57">
        <v>0</v>
      </c>
      <c r="AI221" s="37">
        <f t="shared" si="23"/>
        <v>3</v>
      </c>
      <c r="AJ221" s="38">
        <f t="shared" si="24"/>
        <v>1</v>
      </c>
      <c r="AK221" s="39">
        <f t="shared" si="25"/>
        <v>3</v>
      </c>
      <c r="AL221" s="69" t="s">
        <v>2466</v>
      </c>
      <c r="AO221" s="2">
        <f t="shared" si="26"/>
        <v>3</v>
      </c>
      <c r="AP221" s="2">
        <f t="shared" si="27"/>
        <v>3.3330000000000002</v>
      </c>
      <c r="AS221">
        <v>8</v>
      </c>
      <c r="AT221">
        <v>4</v>
      </c>
      <c r="AW221" s="93">
        <f t="shared" si="28"/>
        <v>0.72727272727272729</v>
      </c>
      <c r="AX221">
        <f t="shared" si="29"/>
        <v>4</v>
      </c>
    </row>
    <row r="222" spans="2:50">
      <c r="B222" s="35" t="s">
        <v>1685</v>
      </c>
      <c r="C222" s="35" t="s">
        <v>1686</v>
      </c>
      <c r="D222" s="35">
        <v>39180</v>
      </c>
      <c r="E222" s="57">
        <v>0</v>
      </c>
      <c r="F222" s="68">
        <v>0</v>
      </c>
      <c r="G222" s="68">
        <v>0</v>
      </c>
      <c r="H222" s="68">
        <v>0</v>
      </c>
      <c r="I222" s="68">
        <v>0</v>
      </c>
      <c r="J222" s="57">
        <v>0</v>
      </c>
      <c r="K222" s="57">
        <v>0</v>
      </c>
      <c r="L222" s="57">
        <v>0</v>
      </c>
      <c r="M222" s="57">
        <v>0</v>
      </c>
      <c r="N222" s="57">
        <v>0</v>
      </c>
      <c r="O222" s="57">
        <v>0</v>
      </c>
      <c r="P222" s="57">
        <v>0</v>
      </c>
      <c r="Q222" s="57">
        <v>0</v>
      </c>
      <c r="R222" s="57">
        <v>0</v>
      </c>
      <c r="S222" s="57">
        <v>0</v>
      </c>
      <c r="T222" s="57">
        <v>0</v>
      </c>
      <c r="U222" s="57">
        <v>0</v>
      </c>
      <c r="V222" s="57">
        <v>0</v>
      </c>
      <c r="W222" s="57">
        <v>0</v>
      </c>
      <c r="X222" s="57">
        <v>0</v>
      </c>
      <c r="Y222" s="57">
        <v>0</v>
      </c>
      <c r="Z222" s="57">
        <v>0</v>
      </c>
      <c r="AA222" s="57">
        <v>0</v>
      </c>
      <c r="AB222" s="57">
        <v>0</v>
      </c>
      <c r="AC222" s="57">
        <v>0</v>
      </c>
      <c r="AD222" s="57">
        <v>0</v>
      </c>
      <c r="AE222" s="57">
        <v>0</v>
      </c>
      <c r="AF222" s="57">
        <v>0</v>
      </c>
      <c r="AG222" s="57">
        <v>0</v>
      </c>
      <c r="AH222" s="57">
        <v>0</v>
      </c>
      <c r="AI222" s="37">
        <f t="shared" si="23"/>
        <v>0</v>
      </c>
      <c r="AJ222" s="38">
        <f t="shared" si="24"/>
        <v>0</v>
      </c>
      <c r="AK222" s="39">
        <f t="shared" si="25"/>
        <v>0</v>
      </c>
      <c r="AL222" s="69" t="s">
        <v>2468</v>
      </c>
      <c r="AO222" s="2">
        <f t="shared" si="26"/>
        <v>0</v>
      </c>
      <c r="AP222" s="2">
        <f t="shared" si="27"/>
        <v>3</v>
      </c>
      <c r="AS222">
        <v>9</v>
      </c>
      <c r="AT222">
        <v>3.3330000000000002</v>
      </c>
      <c r="AW222" s="93">
        <f t="shared" si="28"/>
        <v>0.81818181818181823</v>
      </c>
      <c r="AX222">
        <f t="shared" si="29"/>
        <v>3.3330000000000002</v>
      </c>
    </row>
    <row r="223" spans="2:50">
      <c r="B223" s="35" t="s">
        <v>1687</v>
      </c>
      <c r="C223" s="35" t="s">
        <v>1688</v>
      </c>
      <c r="D223" s="35">
        <v>39180</v>
      </c>
      <c r="E223" s="57">
        <v>0</v>
      </c>
      <c r="F223" s="68">
        <v>0</v>
      </c>
      <c r="G223" s="68">
        <v>1</v>
      </c>
      <c r="H223" s="68">
        <v>0</v>
      </c>
      <c r="I223" s="68">
        <v>0</v>
      </c>
      <c r="J223" s="57">
        <v>0</v>
      </c>
      <c r="K223" s="57">
        <v>0</v>
      </c>
      <c r="L223" s="57">
        <v>0</v>
      </c>
      <c r="M223" s="57">
        <v>0</v>
      </c>
      <c r="N223" s="57">
        <v>0</v>
      </c>
      <c r="O223" s="57">
        <v>0</v>
      </c>
      <c r="P223" s="57">
        <v>0</v>
      </c>
      <c r="Q223" s="57">
        <v>0</v>
      </c>
      <c r="R223" s="57">
        <v>0</v>
      </c>
      <c r="S223" s="57">
        <v>0</v>
      </c>
      <c r="T223" s="57">
        <v>0</v>
      </c>
      <c r="U223" s="57">
        <v>0</v>
      </c>
      <c r="V223" s="57">
        <v>0</v>
      </c>
      <c r="W223" s="57">
        <v>0</v>
      </c>
      <c r="X223" s="57">
        <v>0</v>
      </c>
      <c r="Y223" s="57">
        <v>0</v>
      </c>
      <c r="Z223" s="57">
        <v>0</v>
      </c>
      <c r="AA223" s="57">
        <v>0</v>
      </c>
      <c r="AB223" s="57">
        <v>0</v>
      </c>
      <c r="AC223" s="57">
        <v>0</v>
      </c>
      <c r="AD223" s="57">
        <v>0</v>
      </c>
      <c r="AE223" s="57">
        <v>0</v>
      </c>
      <c r="AF223" s="57">
        <v>0</v>
      </c>
      <c r="AG223" s="57">
        <v>0</v>
      </c>
      <c r="AH223" s="57">
        <v>0</v>
      </c>
      <c r="AI223" s="37">
        <f t="shared" si="23"/>
        <v>1</v>
      </c>
      <c r="AJ223" s="38">
        <f t="shared" si="24"/>
        <v>1</v>
      </c>
      <c r="AK223" s="39">
        <f t="shared" si="25"/>
        <v>1</v>
      </c>
      <c r="AL223" s="69" t="s">
        <v>2469</v>
      </c>
      <c r="AO223" s="2">
        <f t="shared" si="26"/>
        <v>1</v>
      </c>
      <c r="AP223" s="2">
        <f t="shared" si="27"/>
        <v>2.3330000000000002</v>
      </c>
      <c r="AS223">
        <v>9</v>
      </c>
      <c r="AT223">
        <v>3.3330000000000002</v>
      </c>
      <c r="AW223" s="93">
        <f t="shared" si="28"/>
        <v>0.81818181818181823</v>
      </c>
      <c r="AX223">
        <f t="shared" si="29"/>
        <v>3.3330000000000002</v>
      </c>
    </row>
    <row r="224" spans="2:50">
      <c r="B224" s="35" t="s">
        <v>2375</v>
      </c>
      <c r="C224" s="35" t="s">
        <v>2376</v>
      </c>
      <c r="D224" s="35">
        <v>39180</v>
      </c>
      <c r="E224" s="57">
        <v>0</v>
      </c>
      <c r="F224" s="68">
        <v>0</v>
      </c>
      <c r="G224" s="68">
        <v>1</v>
      </c>
      <c r="H224" s="68">
        <v>0</v>
      </c>
      <c r="I224" s="68">
        <v>1</v>
      </c>
      <c r="J224" s="57">
        <v>0</v>
      </c>
      <c r="K224" s="57">
        <v>1</v>
      </c>
      <c r="L224" s="57">
        <v>0</v>
      </c>
      <c r="M224" s="57">
        <v>0</v>
      </c>
      <c r="N224" s="57">
        <v>0</v>
      </c>
      <c r="O224" s="57">
        <v>1</v>
      </c>
      <c r="P224" s="57">
        <v>0</v>
      </c>
      <c r="Q224" s="57">
        <v>1</v>
      </c>
      <c r="R224" s="57">
        <v>1</v>
      </c>
      <c r="S224" s="57">
        <v>0</v>
      </c>
      <c r="T224" s="57">
        <v>0</v>
      </c>
      <c r="U224" s="57">
        <v>0</v>
      </c>
      <c r="V224" s="57">
        <v>1</v>
      </c>
      <c r="W224" s="57">
        <v>0</v>
      </c>
      <c r="X224" s="57">
        <v>0</v>
      </c>
      <c r="Y224" s="57">
        <v>0</v>
      </c>
      <c r="Z224" s="57">
        <v>0</v>
      </c>
      <c r="AA224" s="57">
        <v>0</v>
      </c>
      <c r="AB224" s="57">
        <v>0</v>
      </c>
      <c r="AC224" s="57">
        <v>0</v>
      </c>
      <c r="AD224" s="57">
        <v>0</v>
      </c>
      <c r="AE224" s="57">
        <v>0</v>
      </c>
      <c r="AF224" s="57">
        <v>0</v>
      </c>
      <c r="AG224" s="57">
        <v>0</v>
      </c>
      <c r="AH224" s="57">
        <v>0</v>
      </c>
      <c r="AI224" s="37">
        <f t="shared" si="23"/>
        <v>7</v>
      </c>
      <c r="AJ224" s="38">
        <f t="shared" si="24"/>
        <v>1</v>
      </c>
      <c r="AK224" s="39">
        <f t="shared" si="25"/>
        <v>7</v>
      </c>
      <c r="AL224" s="69" t="s">
        <v>2467</v>
      </c>
      <c r="AO224" s="2">
        <f t="shared" si="26"/>
        <v>7</v>
      </c>
      <c r="AP224" s="2">
        <f t="shared" si="27"/>
        <v>2.6669999999999998</v>
      </c>
      <c r="AS224">
        <v>9</v>
      </c>
      <c r="AT224">
        <v>3.6669999999999998</v>
      </c>
      <c r="AW224" s="93">
        <f t="shared" si="28"/>
        <v>0.81818181818181823</v>
      </c>
      <c r="AX224">
        <f t="shared" si="29"/>
        <v>3.6669999999999998</v>
      </c>
    </row>
    <row r="225" spans="2:50">
      <c r="B225" s="35" t="s">
        <v>1689</v>
      </c>
      <c r="C225" s="35" t="s">
        <v>1690</v>
      </c>
      <c r="D225" s="35">
        <v>39180</v>
      </c>
      <c r="E225" s="57">
        <v>0</v>
      </c>
      <c r="F225" s="68">
        <v>0</v>
      </c>
      <c r="G225" s="68">
        <v>1</v>
      </c>
      <c r="H225" s="68">
        <v>0</v>
      </c>
      <c r="I225" s="68">
        <v>0</v>
      </c>
      <c r="J225" s="57">
        <v>0</v>
      </c>
      <c r="K225" s="57">
        <v>1</v>
      </c>
      <c r="L225" s="57">
        <v>0</v>
      </c>
      <c r="M225" s="57">
        <v>0</v>
      </c>
      <c r="N225" s="57">
        <v>0</v>
      </c>
      <c r="O225" s="57">
        <v>0</v>
      </c>
      <c r="P225" s="57">
        <v>0</v>
      </c>
      <c r="Q225" s="57">
        <v>0</v>
      </c>
      <c r="R225" s="57">
        <v>0</v>
      </c>
      <c r="S225" s="57">
        <v>0</v>
      </c>
      <c r="T225" s="57">
        <v>0</v>
      </c>
      <c r="U225" s="57">
        <v>0</v>
      </c>
      <c r="V225" s="57">
        <v>0</v>
      </c>
      <c r="W225" s="57">
        <v>0</v>
      </c>
      <c r="X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57">
        <v>0</v>
      </c>
      <c r="AE225" s="57">
        <v>0</v>
      </c>
      <c r="AF225" s="57">
        <v>0</v>
      </c>
      <c r="AG225" s="57">
        <v>0</v>
      </c>
      <c r="AH225" s="57">
        <v>0</v>
      </c>
      <c r="AI225" s="37">
        <f t="shared" si="23"/>
        <v>2</v>
      </c>
      <c r="AJ225" s="38">
        <f t="shared" si="24"/>
        <v>1</v>
      </c>
      <c r="AK225" s="39">
        <f t="shared" si="25"/>
        <v>2</v>
      </c>
      <c r="AL225" s="69" t="s">
        <v>2468</v>
      </c>
      <c r="AO225" s="2">
        <f t="shared" si="26"/>
        <v>2</v>
      </c>
      <c r="AP225" s="2">
        <f t="shared" si="27"/>
        <v>3</v>
      </c>
      <c r="AS225">
        <v>9</v>
      </c>
      <c r="AT225">
        <v>3.6669999999999998</v>
      </c>
      <c r="AW225" s="93">
        <f t="shared" si="28"/>
        <v>0.81818181818181823</v>
      </c>
      <c r="AX225">
        <f t="shared" si="29"/>
        <v>3.6669999999999998</v>
      </c>
    </row>
    <row r="226" spans="2:50">
      <c r="B226" s="35" t="s">
        <v>2377</v>
      </c>
      <c r="C226" s="35" t="s">
        <v>2378</v>
      </c>
      <c r="D226" s="35">
        <v>39180</v>
      </c>
      <c r="E226" s="57">
        <v>0</v>
      </c>
      <c r="F226" s="68">
        <v>0</v>
      </c>
      <c r="G226" s="68">
        <v>0</v>
      </c>
      <c r="H226" s="68">
        <v>0</v>
      </c>
      <c r="I226" s="68">
        <v>0</v>
      </c>
      <c r="J226" s="57">
        <v>0</v>
      </c>
      <c r="K226" s="57">
        <v>0</v>
      </c>
      <c r="L226" s="57">
        <v>0</v>
      </c>
      <c r="M226" s="57">
        <v>0</v>
      </c>
      <c r="N226" s="57">
        <v>0</v>
      </c>
      <c r="O226" s="57">
        <v>0</v>
      </c>
      <c r="P226" s="57">
        <v>0</v>
      </c>
      <c r="Q226" s="57">
        <v>0</v>
      </c>
      <c r="R226" s="57">
        <v>0</v>
      </c>
      <c r="S226" s="57">
        <v>0</v>
      </c>
      <c r="T226" s="57">
        <v>0</v>
      </c>
      <c r="U226" s="57">
        <v>0</v>
      </c>
      <c r="V226" s="57">
        <v>0</v>
      </c>
      <c r="W226" s="57">
        <v>0</v>
      </c>
      <c r="X226" s="57">
        <v>0</v>
      </c>
      <c r="Y226" s="57">
        <v>0</v>
      </c>
      <c r="Z226" s="57">
        <v>0</v>
      </c>
      <c r="AA226" s="57">
        <v>0</v>
      </c>
      <c r="AB226" s="57">
        <v>0</v>
      </c>
      <c r="AC226" s="57">
        <v>0</v>
      </c>
      <c r="AD226" s="57">
        <v>0</v>
      </c>
      <c r="AE226" s="57">
        <v>0</v>
      </c>
      <c r="AF226" s="57">
        <v>0</v>
      </c>
      <c r="AG226" s="57">
        <v>0</v>
      </c>
      <c r="AH226" s="57">
        <v>0</v>
      </c>
      <c r="AI226" s="37">
        <f t="shared" si="23"/>
        <v>0</v>
      </c>
      <c r="AJ226" s="38">
        <f t="shared" si="24"/>
        <v>0</v>
      </c>
      <c r="AK226" s="39">
        <f t="shared" si="25"/>
        <v>0</v>
      </c>
      <c r="AL226" s="69" t="s">
        <v>2464</v>
      </c>
      <c r="AO226" s="2">
        <f t="shared" si="26"/>
        <v>0</v>
      </c>
      <c r="AP226" s="2">
        <f t="shared" si="27"/>
        <v>4</v>
      </c>
      <c r="AS226">
        <v>9</v>
      </c>
      <c r="AT226">
        <v>3.6669999999999998</v>
      </c>
      <c r="AW226" s="93">
        <f t="shared" si="28"/>
        <v>0.81818181818181823</v>
      </c>
      <c r="AX226">
        <f t="shared" si="29"/>
        <v>3.6669999999999998</v>
      </c>
    </row>
    <row r="227" spans="2:50">
      <c r="B227" s="35" t="s">
        <v>1691</v>
      </c>
      <c r="C227" s="35" t="s">
        <v>1692</v>
      </c>
      <c r="D227" s="35">
        <v>39180</v>
      </c>
      <c r="E227" s="57">
        <v>0</v>
      </c>
      <c r="F227" s="68">
        <v>0</v>
      </c>
      <c r="G227" s="68">
        <v>0</v>
      </c>
      <c r="H227" s="68">
        <v>0</v>
      </c>
      <c r="I227" s="68">
        <v>0</v>
      </c>
      <c r="J227" s="57">
        <v>0</v>
      </c>
      <c r="K227" s="57">
        <v>0</v>
      </c>
      <c r="L227" s="57">
        <v>0</v>
      </c>
      <c r="M227" s="57">
        <v>0</v>
      </c>
      <c r="N227" s="57">
        <v>0</v>
      </c>
      <c r="O227" s="57">
        <v>0</v>
      </c>
      <c r="P227" s="57">
        <v>0</v>
      </c>
      <c r="Q227" s="57">
        <v>0</v>
      </c>
      <c r="R227" s="57">
        <v>0</v>
      </c>
      <c r="S227" s="57">
        <v>0</v>
      </c>
      <c r="T227" s="57">
        <v>0</v>
      </c>
      <c r="U227" s="57">
        <v>0</v>
      </c>
      <c r="V227" s="57">
        <v>0</v>
      </c>
      <c r="W227" s="57">
        <v>0</v>
      </c>
      <c r="X227" s="57">
        <v>0</v>
      </c>
      <c r="Y227" s="57">
        <v>0</v>
      </c>
      <c r="Z227" s="57">
        <v>0</v>
      </c>
      <c r="AA227" s="57">
        <v>0</v>
      </c>
      <c r="AB227" s="57">
        <v>0</v>
      </c>
      <c r="AC227" s="57">
        <v>0</v>
      </c>
      <c r="AD227" s="57">
        <v>0</v>
      </c>
      <c r="AE227" s="57">
        <v>0</v>
      </c>
      <c r="AF227" s="57">
        <v>0</v>
      </c>
      <c r="AG227" s="57">
        <v>0</v>
      </c>
      <c r="AH227" s="57">
        <v>0</v>
      </c>
      <c r="AI227" s="37">
        <f t="shared" si="23"/>
        <v>0</v>
      </c>
      <c r="AJ227" s="38">
        <f t="shared" si="24"/>
        <v>0</v>
      </c>
      <c r="AK227" s="39">
        <f t="shared" si="25"/>
        <v>0</v>
      </c>
      <c r="AL227" s="69" t="s">
        <v>2468</v>
      </c>
      <c r="AO227" s="2">
        <f t="shared" si="26"/>
        <v>0</v>
      </c>
      <c r="AP227" s="2">
        <f t="shared" si="27"/>
        <v>3</v>
      </c>
      <c r="AS227">
        <v>9</v>
      </c>
      <c r="AT227">
        <v>3.6669999999999998</v>
      </c>
      <c r="AW227" s="93">
        <f t="shared" si="28"/>
        <v>0.81818181818181823</v>
      </c>
      <c r="AX227">
        <f t="shared" si="29"/>
        <v>3.6669999999999998</v>
      </c>
    </row>
    <row r="228" spans="2:50">
      <c r="B228" s="35" t="s">
        <v>2379</v>
      </c>
      <c r="C228" s="35" t="s">
        <v>2380</v>
      </c>
      <c r="D228" s="35">
        <v>39180</v>
      </c>
      <c r="E228" s="57">
        <v>0</v>
      </c>
      <c r="F228" s="68">
        <v>0</v>
      </c>
      <c r="G228" s="68">
        <v>0</v>
      </c>
      <c r="H228" s="68">
        <v>0</v>
      </c>
      <c r="I228" s="68">
        <v>0</v>
      </c>
      <c r="J228" s="57">
        <v>0</v>
      </c>
      <c r="K228" s="57">
        <v>0</v>
      </c>
      <c r="L228" s="57">
        <v>0</v>
      </c>
      <c r="M228" s="57">
        <v>0</v>
      </c>
      <c r="N228" s="57">
        <v>0</v>
      </c>
      <c r="O228" s="57">
        <v>0</v>
      </c>
      <c r="P228" s="57">
        <v>0</v>
      </c>
      <c r="Q228" s="57">
        <v>0</v>
      </c>
      <c r="R228" s="57">
        <v>0</v>
      </c>
      <c r="S228" s="57">
        <v>0</v>
      </c>
      <c r="T228" s="57">
        <v>0</v>
      </c>
      <c r="U228" s="57">
        <v>0</v>
      </c>
      <c r="V228" s="57">
        <v>0</v>
      </c>
      <c r="W228" s="57">
        <v>0</v>
      </c>
      <c r="X228" s="57">
        <v>0</v>
      </c>
      <c r="Y228" s="57">
        <v>0</v>
      </c>
      <c r="Z228" s="57">
        <v>0</v>
      </c>
      <c r="AA228" s="57">
        <v>0</v>
      </c>
      <c r="AB228" s="57">
        <v>0</v>
      </c>
      <c r="AC228" s="57">
        <v>0</v>
      </c>
      <c r="AD228" s="57">
        <v>0</v>
      </c>
      <c r="AE228" s="57">
        <v>0</v>
      </c>
      <c r="AF228" s="57">
        <v>0</v>
      </c>
      <c r="AG228" s="57">
        <v>0</v>
      </c>
      <c r="AH228" s="57">
        <v>0</v>
      </c>
      <c r="AI228" s="37">
        <f t="shared" ref="AI228:AI238" si="30">SUM(E228:AH228)</f>
        <v>0</v>
      </c>
      <c r="AJ228" s="38">
        <f t="shared" ref="AJ228:AJ238" si="31">IF(AI228=0,0,1)</f>
        <v>0</v>
      </c>
      <c r="AK228" s="39">
        <f t="shared" ref="AK228:AK238" si="32">SUMPRODUCT($E$20:$AH$20,E228:AH228)</f>
        <v>0</v>
      </c>
      <c r="AL228" s="69" t="s">
        <v>2473</v>
      </c>
      <c r="AO228" s="2">
        <f t="shared" si="26"/>
        <v>0</v>
      </c>
      <c r="AP228" s="2">
        <f t="shared" si="27"/>
        <v>1.333</v>
      </c>
      <c r="AS228">
        <v>9</v>
      </c>
      <c r="AT228">
        <v>3.6669999999999998</v>
      </c>
      <c r="AW228" s="93">
        <f t="shared" si="28"/>
        <v>0.81818181818181823</v>
      </c>
      <c r="AX228">
        <f t="shared" si="29"/>
        <v>3.6669999999999998</v>
      </c>
    </row>
    <row r="229" spans="2:50">
      <c r="B229" s="35" t="s">
        <v>1693</v>
      </c>
      <c r="C229" s="35" t="s">
        <v>1694</v>
      </c>
      <c r="D229" s="35">
        <v>39180</v>
      </c>
      <c r="E229" s="57">
        <v>0</v>
      </c>
      <c r="F229" s="68">
        <v>0</v>
      </c>
      <c r="G229" s="68">
        <v>0</v>
      </c>
      <c r="H229" s="68">
        <v>0</v>
      </c>
      <c r="I229" s="68">
        <v>1</v>
      </c>
      <c r="J229" s="57">
        <v>0</v>
      </c>
      <c r="K229" s="57">
        <v>0</v>
      </c>
      <c r="L229" s="57">
        <v>0</v>
      </c>
      <c r="M229" s="57">
        <v>0</v>
      </c>
      <c r="N229" s="57">
        <v>0</v>
      </c>
      <c r="O229" s="57">
        <v>0</v>
      </c>
      <c r="P229" s="57">
        <v>0</v>
      </c>
      <c r="Q229" s="57">
        <v>0</v>
      </c>
      <c r="R229" s="57">
        <v>0</v>
      </c>
      <c r="S229" s="57">
        <v>0</v>
      </c>
      <c r="T229" s="57">
        <v>0</v>
      </c>
      <c r="U229" s="57">
        <v>0</v>
      </c>
      <c r="V229" s="57">
        <v>0</v>
      </c>
      <c r="W229" s="57">
        <v>0</v>
      </c>
      <c r="X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0</v>
      </c>
      <c r="AE229" s="57">
        <v>0</v>
      </c>
      <c r="AF229" s="57">
        <v>0</v>
      </c>
      <c r="AG229" s="57">
        <v>0</v>
      </c>
      <c r="AH229" s="57">
        <v>0</v>
      </c>
      <c r="AI229" s="37">
        <f t="shared" si="30"/>
        <v>1</v>
      </c>
      <c r="AJ229" s="38">
        <f t="shared" si="31"/>
        <v>1</v>
      </c>
      <c r="AK229" s="39">
        <f t="shared" si="32"/>
        <v>1</v>
      </c>
      <c r="AL229" s="69" t="s">
        <v>2466</v>
      </c>
      <c r="AO229" s="2">
        <f t="shared" si="26"/>
        <v>1</v>
      </c>
      <c r="AP229" s="2">
        <f t="shared" si="27"/>
        <v>3.3330000000000002</v>
      </c>
      <c r="AS229">
        <v>9</v>
      </c>
      <c r="AT229">
        <v>3.6669999999999998</v>
      </c>
      <c r="AW229" s="93">
        <f t="shared" si="28"/>
        <v>0.81818181818181823</v>
      </c>
      <c r="AX229">
        <f t="shared" si="29"/>
        <v>3.6669999999999998</v>
      </c>
    </row>
    <row r="230" spans="2:50">
      <c r="B230" s="35" t="s">
        <v>2381</v>
      </c>
      <c r="C230" s="35" t="s">
        <v>2382</v>
      </c>
      <c r="D230" s="35">
        <v>39180</v>
      </c>
      <c r="E230" s="57">
        <v>0</v>
      </c>
      <c r="F230" s="68">
        <v>0</v>
      </c>
      <c r="G230" s="68">
        <v>0</v>
      </c>
      <c r="H230" s="68">
        <v>0</v>
      </c>
      <c r="I230" s="68">
        <v>0</v>
      </c>
      <c r="J230" s="57">
        <v>0</v>
      </c>
      <c r="K230" s="57">
        <v>0</v>
      </c>
      <c r="L230" s="57">
        <v>0</v>
      </c>
      <c r="M230" s="57">
        <v>0</v>
      </c>
      <c r="N230" s="57">
        <v>0</v>
      </c>
      <c r="O230" s="57">
        <v>0</v>
      </c>
      <c r="P230" s="57">
        <v>0</v>
      </c>
      <c r="Q230" s="57">
        <v>0</v>
      </c>
      <c r="R230" s="57">
        <v>0</v>
      </c>
      <c r="S230" s="57">
        <v>0</v>
      </c>
      <c r="T230" s="57">
        <v>0</v>
      </c>
      <c r="U230" s="57">
        <v>0</v>
      </c>
      <c r="V230" s="57">
        <v>0</v>
      </c>
      <c r="W230" s="57">
        <v>0</v>
      </c>
      <c r="X230" s="57">
        <v>0</v>
      </c>
      <c r="Y230" s="57">
        <v>0</v>
      </c>
      <c r="Z230" s="57">
        <v>0</v>
      </c>
      <c r="AA230" s="57">
        <v>0</v>
      </c>
      <c r="AB230" s="57">
        <v>0</v>
      </c>
      <c r="AC230" s="57">
        <v>0</v>
      </c>
      <c r="AD230" s="57">
        <v>0</v>
      </c>
      <c r="AE230" s="57">
        <v>0</v>
      </c>
      <c r="AF230" s="57">
        <v>0</v>
      </c>
      <c r="AG230" s="57">
        <v>0</v>
      </c>
      <c r="AH230" s="57">
        <v>0</v>
      </c>
      <c r="AI230" s="37">
        <f t="shared" si="30"/>
        <v>0</v>
      </c>
      <c r="AJ230" s="38">
        <f t="shared" si="31"/>
        <v>0</v>
      </c>
      <c r="AK230" s="39">
        <f t="shared" si="32"/>
        <v>0</v>
      </c>
      <c r="AL230" s="69" t="s">
        <v>2472</v>
      </c>
      <c r="AO230" s="2">
        <f t="shared" si="26"/>
        <v>0</v>
      </c>
      <c r="AP230" s="2">
        <f t="shared" si="27"/>
        <v>2</v>
      </c>
      <c r="AS230">
        <v>9</v>
      </c>
      <c r="AT230">
        <v>4</v>
      </c>
      <c r="AW230" s="93">
        <f t="shared" si="28"/>
        <v>0.81818181818181823</v>
      </c>
      <c r="AX230">
        <f t="shared" si="29"/>
        <v>4</v>
      </c>
    </row>
    <row r="231" spans="2:50">
      <c r="B231" s="35" t="s">
        <v>1695</v>
      </c>
      <c r="C231" s="35" t="s">
        <v>1696</v>
      </c>
      <c r="D231" s="35">
        <v>39180</v>
      </c>
      <c r="E231" s="57">
        <v>0</v>
      </c>
      <c r="F231" s="68">
        <v>0</v>
      </c>
      <c r="G231" s="68">
        <v>0</v>
      </c>
      <c r="H231" s="68">
        <v>0</v>
      </c>
      <c r="I231" s="68">
        <v>0</v>
      </c>
      <c r="J231" s="57">
        <v>0</v>
      </c>
      <c r="K231" s="57">
        <v>1</v>
      </c>
      <c r="L231" s="57">
        <v>0</v>
      </c>
      <c r="M231" s="57">
        <v>0</v>
      </c>
      <c r="N231" s="57">
        <v>0</v>
      </c>
      <c r="O231" s="57">
        <v>0</v>
      </c>
      <c r="P231" s="57">
        <v>0</v>
      </c>
      <c r="Q231" s="57">
        <v>0</v>
      </c>
      <c r="R231" s="57">
        <v>0</v>
      </c>
      <c r="S231" s="57">
        <v>0</v>
      </c>
      <c r="T231" s="57">
        <v>0</v>
      </c>
      <c r="U231" s="57">
        <v>0</v>
      </c>
      <c r="V231" s="57">
        <v>0</v>
      </c>
      <c r="W231" s="57">
        <v>0</v>
      </c>
      <c r="X231" s="57">
        <v>0</v>
      </c>
      <c r="Y231" s="57">
        <v>0</v>
      </c>
      <c r="Z231" s="57">
        <v>0</v>
      </c>
      <c r="AA231" s="57">
        <v>0</v>
      </c>
      <c r="AB231" s="57">
        <v>0</v>
      </c>
      <c r="AC231" s="57">
        <v>0</v>
      </c>
      <c r="AD231" s="57">
        <v>0</v>
      </c>
      <c r="AE231" s="57">
        <v>0</v>
      </c>
      <c r="AF231" s="57">
        <v>0</v>
      </c>
      <c r="AG231" s="57">
        <v>0</v>
      </c>
      <c r="AH231" s="57">
        <v>0</v>
      </c>
      <c r="AI231" s="37">
        <f t="shared" si="30"/>
        <v>1</v>
      </c>
      <c r="AJ231" s="38">
        <f t="shared" si="31"/>
        <v>1</v>
      </c>
      <c r="AK231" s="39">
        <f t="shared" si="32"/>
        <v>1</v>
      </c>
      <c r="AL231" s="69" t="s">
        <v>2466</v>
      </c>
      <c r="AO231" s="2">
        <f t="shared" si="26"/>
        <v>1</v>
      </c>
      <c r="AP231" s="2">
        <f t="shared" si="27"/>
        <v>3.3330000000000002</v>
      </c>
      <c r="AS231">
        <v>10</v>
      </c>
      <c r="AT231">
        <v>3</v>
      </c>
      <c r="AW231" s="93">
        <f t="shared" si="28"/>
        <v>0.90909090909090906</v>
      </c>
      <c r="AX231">
        <f t="shared" si="29"/>
        <v>3</v>
      </c>
    </row>
    <row r="232" spans="2:50">
      <c r="B232" s="35" t="s">
        <v>1697</v>
      </c>
      <c r="C232" s="35" t="s">
        <v>1698</v>
      </c>
      <c r="D232" s="35">
        <v>39180</v>
      </c>
      <c r="E232" s="57">
        <v>0</v>
      </c>
      <c r="F232" s="68">
        <v>0</v>
      </c>
      <c r="G232" s="68">
        <v>0</v>
      </c>
      <c r="H232" s="68">
        <v>0</v>
      </c>
      <c r="I232" s="68">
        <v>1</v>
      </c>
      <c r="J232" s="57">
        <v>0</v>
      </c>
      <c r="K232" s="57">
        <v>1</v>
      </c>
      <c r="L232" s="57">
        <v>0</v>
      </c>
      <c r="M232" s="57">
        <v>0</v>
      </c>
      <c r="N232" s="57">
        <v>0</v>
      </c>
      <c r="O232" s="57">
        <v>0</v>
      </c>
      <c r="P232" s="57">
        <v>0</v>
      </c>
      <c r="Q232" s="57">
        <v>0</v>
      </c>
      <c r="R232" s="57">
        <v>0</v>
      </c>
      <c r="S232" s="57">
        <v>0</v>
      </c>
      <c r="T232" s="57">
        <v>0</v>
      </c>
      <c r="U232" s="57">
        <v>0</v>
      </c>
      <c r="V232" s="57">
        <v>0</v>
      </c>
      <c r="W232" s="57">
        <v>0</v>
      </c>
      <c r="X232" s="57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57">
        <v>0</v>
      </c>
      <c r="AE232" s="57">
        <v>0</v>
      </c>
      <c r="AF232" s="57">
        <v>0</v>
      </c>
      <c r="AG232" s="57">
        <v>0</v>
      </c>
      <c r="AH232" s="57">
        <v>0</v>
      </c>
      <c r="AI232" s="37">
        <f t="shared" si="30"/>
        <v>2</v>
      </c>
      <c r="AJ232" s="38">
        <f t="shared" si="31"/>
        <v>1</v>
      </c>
      <c r="AK232" s="39">
        <f t="shared" si="32"/>
        <v>2</v>
      </c>
      <c r="AL232" s="69" t="s">
        <v>2465</v>
      </c>
      <c r="AO232" s="2">
        <f t="shared" si="26"/>
        <v>2</v>
      </c>
      <c r="AP232" s="2">
        <f t="shared" si="27"/>
        <v>3.6669999999999998</v>
      </c>
      <c r="AS232">
        <v>10</v>
      </c>
      <c r="AT232">
        <v>3</v>
      </c>
      <c r="AW232" s="93">
        <f t="shared" si="28"/>
        <v>0.90909090909090906</v>
      </c>
      <c r="AX232">
        <f t="shared" si="29"/>
        <v>3</v>
      </c>
    </row>
    <row r="233" spans="2:50">
      <c r="B233" s="35" t="s">
        <v>1699</v>
      </c>
      <c r="C233" s="35" t="s">
        <v>1700</v>
      </c>
      <c r="D233" s="35">
        <v>39180</v>
      </c>
      <c r="E233" s="57">
        <v>0</v>
      </c>
      <c r="F233" s="68">
        <v>0</v>
      </c>
      <c r="G233" s="68">
        <v>1</v>
      </c>
      <c r="H233" s="68">
        <v>0</v>
      </c>
      <c r="I233" s="68">
        <v>0</v>
      </c>
      <c r="J233" s="57">
        <v>0</v>
      </c>
      <c r="K233" s="57">
        <v>0</v>
      </c>
      <c r="L233" s="57">
        <v>0</v>
      </c>
      <c r="M233" s="57">
        <v>0</v>
      </c>
      <c r="N233" s="57">
        <v>0</v>
      </c>
      <c r="O233" s="57">
        <v>0</v>
      </c>
      <c r="P233" s="57">
        <v>0</v>
      </c>
      <c r="Q233" s="57">
        <v>0</v>
      </c>
      <c r="R233" s="57">
        <v>0</v>
      </c>
      <c r="S233" s="57">
        <v>0</v>
      </c>
      <c r="T233" s="57">
        <v>0</v>
      </c>
      <c r="U233" s="57">
        <v>0</v>
      </c>
      <c r="V233" s="57">
        <v>0</v>
      </c>
      <c r="W233" s="57">
        <v>0</v>
      </c>
      <c r="X233" s="57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57">
        <v>0</v>
      </c>
      <c r="AE233" s="57">
        <v>0</v>
      </c>
      <c r="AF233" s="57">
        <v>0</v>
      </c>
      <c r="AG233" s="57">
        <v>0</v>
      </c>
      <c r="AH233" s="57">
        <v>0</v>
      </c>
      <c r="AI233" s="37">
        <f t="shared" si="30"/>
        <v>1</v>
      </c>
      <c r="AJ233" s="38">
        <f t="shared" si="31"/>
        <v>1</v>
      </c>
      <c r="AK233" s="39">
        <f t="shared" si="32"/>
        <v>1</v>
      </c>
      <c r="AL233" s="69" t="s">
        <v>2466</v>
      </c>
      <c r="AO233" s="2">
        <f t="shared" si="26"/>
        <v>1</v>
      </c>
      <c r="AP233" s="2">
        <f t="shared" si="27"/>
        <v>3.3330000000000002</v>
      </c>
      <c r="AS233">
        <v>10</v>
      </c>
      <c r="AT233">
        <v>3.3330000000000002</v>
      </c>
      <c r="AW233" s="93">
        <f t="shared" si="28"/>
        <v>0.90909090909090906</v>
      </c>
      <c r="AX233">
        <f t="shared" si="29"/>
        <v>3.3330000000000002</v>
      </c>
    </row>
    <row r="234" spans="2:50">
      <c r="B234" s="35" t="s">
        <v>1701</v>
      </c>
      <c r="C234" s="35" t="s">
        <v>1702</v>
      </c>
      <c r="D234" s="35">
        <v>39180</v>
      </c>
      <c r="E234" s="57">
        <v>0</v>
      </c>
      <c r="F234" s="68">
        <v>1</v>
      </c>
      <c r="G234" s="68">
        <v>0</v>
      </c>
      <c r="H234" s="68">
        <v>0</v>
      </c>
      <c r="I234" s="68">
        <v>0</v>
      </c>
      <c r="J234" s="57">
        <v>1</v>
      </c>
      <c r="K234" s="57">
        <v>0</v>
      </c>
      <c r="L234" s="57">
        <v>1</v>
      </c>
      <c r="M234" s="57">
        <v>0</v>
      </c>
      <c r="N234" s="57">
        <v>0</v>
      </c>
      <c r="O234" s="57">
        <v>0</v>
      </c>
      <c r="P234" s="57">
        <v>0</v>
      </c>
      <c r="Q234" s="57">
        <v>0</v>
      </c>
      <c r="R234" s="57">
        <v>0</v>
      </c>
      <c r="S234" s="57">
        <v>0</v>
      </c>
      <c r="T234" s="57">
        <v>0</v>
      </c>
      <c r="U234" s="57">
        <v>0</v>
      </c>
      <c r="V234" s="57">
        <v>0</v>
      </c>
      <c r="W234" s="57">
        <v>0</v>
      </c>
      <c r="X234" s="57">
        <v>0</v>
      </c>
      <c r="Y234" s="57">
        <v>0</v>
      </c>
      <c r="Z234" s="57">
        <v>0</v>
      </c>
      <c r="AA234" s="57">
        <v>0</v>
      </c>
      <c r="AB234" s="57">
        <v>0</v>
      </c>
      <c r="AC234" s="57">
        <v>0</v>
      </c>
      <c r="AD234" s="57">
        <v>0</v>
      </c>
      <c r="AE234" s="57">
        <v>0</v>
      </c>
      <c r="AF234" s="57">
        <v>0</v>
      </c>
      <c r="AG234" s="57">
        <v>0</v>
      </c>
      <c r="AH234" s="57">
        <v>0</v>
      </c>
      <c r="AI234" s="37">
        <f t="shared" si="30"/>
        <v>3</v>
      </c>
      <c r="AJ234" s="38">
        <f t="shared" si="31"/>
        <v>1</v>
      </c>
      <c r="AK234" s="39">
        <f t="shared" si="32"/>
        <v>3</v>
      </c>
      <c r="AL234" s="69" t="s">
        <v>2465</v>
      </c>
      <c r="AO234" s="2">
        <f t="shared" si="26"/>
        <v>3</v>
      </c>
      <c r="AP234" s="2">
        <f t="shared" si="27"/>
        <v>3.6669999999999998</v>
      </c>
      <c r="AS234">
        <v>10</v>
      </c>
      <c r="AT234">
        <v>3.6669999999999998</v>
      </c>
      <c r="AW234" s="93">
        <f t="shared" si="28"/>
        <v>0.90909090909090906</v>
      </c>
      <c r="AX234">
        <f t="shared" si="29"/>
        <v>3.6669999999999998</v>
      </c>
    </row>
    <row r="235" spans="2:50">
      <c r="B235" s="35" t="s">
        <v>1703</v>
      </c>
      <c r="C235" s="35" t="s">
        <v>1704</v>
      </c>
      <c r="D235" s="35">
        <v>39180</v>
      </c>
      <c r="E235" s="57">
        <v>0</v>
      </c>
      <c r="F235" s="68">
        <v>0</v>
      </c>
      <c r="G235" s="68">
        <v>0</v>
      </c>
      <c r="H235" s="68">
        <v>0</v>
      </c>
      <c r="I235" s="68">
        <v>0</v>
      </c>
      <c r="J235" s="57">
        <v>0</v>
      </c>
      <c r="K235" s="57">
        <v>0</v>
      </c>
      <c r="L235" s="57">
        <v>0</v>
      </c>
      <c r="M235" s="57">
        <v>0</v>
      </c>
      <c r="N235" s="57">
        <v>0</v>
      </c>
      <c r="O235" s="57">
        <v>0</v>
      </c>
      <c r="P235" s="57">
        <v>0</v>
      </c>
      <c r="Q235" s="57">
        <v>0</v>
      </c>
      <c r="R235" s="57">
        <v>0</v>
      </c>
      <c r="S235" s="57">
        <v>0</v>
      </c>
      <c r="T235" s="57">
        <v>0</v>
      </c>
      <c r="U235" s="57">
        <v>0</v>
      </c>
      <c r="V235" s="57">
        <v>0</v>
      </c>
      <c r="W235" s="57">
        <v>0</v>
      </c>
      <c r="X235" s="57">
        <v>0</v>
      </c>
      <c r="Y235" s="57">
        <v>0</v>
      </c>
      <c r="Z235" s="57">
        <v>0</v>
      </c>
      <c r="AA235" s="57">
        <v>0</v>
      </c>
      <c r="AB235" s="57">
        <v>0</v>
      </c>
      <c r="AC235" s="57">
        <v>0</v>
      </c>
      <c r="AD235" s="57">
        <v>0</v>
      </c>
      <c r="AE235" s="57">
        <v>0</v>
      </c>
      <c r="AF235" s="57">
        <v>0</v>
      </c>
      <c r="AG235" s="57">
        <v>0</v>
      </c>
      <c r="AH235" s="57">
        <v>0</v>
      </c>
      <c r="AI235" s="37">
        <f t="shared" si="30"/>
        <v>0</v>
      </c>
      <c r="AJ235" s="38">
        <f t="shared" si="31"/>
        <v>0</v>
      </c>
      <c r="AK235" s="39">
        <f t="shared" si="32"/>
        <v>0</v>
      </c>
      <c r="AL235" s="69" t="s">
        <v>2465</v>
      </c>
      <c r="AO235" s="2">
        <f t="shared" si="26"/>
        <v>0</v>
      </c>
      <c r="AP235" s="2">
        <f t="shared" si="27"/>
        <v>3.6669999999999998</v>
      </c>
      <c r="AS235">
        <v>10</v>
      </c>
      <c r="AT235">
        <v>3.6669999999999998</v>
      </c>
      <c r="AW235" s="93">
        <f t="shared" si="28"/>
        <v>0.90909090909090906</v>
      </c>
      <c r="AX235">
        <f t="shared" si="29"/>
        <v>3.6669999999999998</v>
      </c>
    </row>
    <row r="236" spans="2:50">
      <c r="B236" s="35" t="s">
        <v>2383</v>
      </c>
      <c r="C236" s="35" t="s">
        <v>2384</v>
      </c>
      <c r="D236" s="35">
        <v>39180</v>
      </c>
      <c r="E236" s="57">
        <v>0</v>
      </c>
      <c r="F236" s="68">
        <v>0</v>
      </c>
      <c r="G236" s="68">
        <v>1</v>
      </c>
      <c r="H236" s="68">
        <v>0</v>
      </c>
      <c r="I236" s="68">
        <v>1</v>
      </c>
      <c r="J236" s="57">
        <v>0</v>
      </c>
      <c r="K236" s="57">
        <v>1</v>
      </c>
      <c r="L236" s="57">
        <v>0</v>
      </c>
      <c r="M236" s="57">
        <v>0</v>
      </c>
      <c r="N236" s="57">
        <v>0</v>
      </c>
      <c r="O236" s="57">
        <v>1</v>
      </c>
      <c r="P236" s="57">
        <v>0</v>
      </c>
      <c r="Q236" s="57">
        <v>0</v>
      </c>
      <c r="R236" s="57">
        <v>0</v>
      </c>
      <c r="S236" s="57">
        <v>1</v>
      </c>
      <c r="T236" s="57">
        <v>0</v>
      </c>
      <c r="U236" s="57">
        <v>0</v>
      </c>
      <c r="V236" s="57">
        <v>0</v>
      </c>
      <c r="W236" s="57">
        <v>0</v>
      </c>
      <c r="X236" s="57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0</v>
      </c>
      <c r="AE236" s="57">
        <v>1</v>
      </c>
      <c r="AF236" s="57">
        <v>0</v>
      </c>
      <c r="AG236" s="57">
        <v>0</v>
      </c>
      <c r="AH236" s="57">
        <v>0</v>
      </c>
      <c r="AI236" s="37">
        <f t="shared" si="30"/>
        <v>6</v>
      </c>
      <c r="AJ236" s="38">
        <f t="shared" si="31"/>
        <v>1</v>
      </c>
      <c r="AK236" s="39">
        <f t="shared" si="32"/>
        <v>6</v>
      </c>
      <c r="AL236" s="69" t="s">
        <v>2465</v>
      </c>
      <c r="AO236" s="2">
        <f t="shared" si="26"/>
        <v>6</v>
      </c>
      <c r="AP236" s="2">
        <f t="shared" si="27"/>
        <v>3.6669999999999998</v>
      </c>
      <c r="AS236">
        <v>10</v>
      </c>
      <c r="AT236">
        <v>3.6669999999999998</v>
      </c>
      <c r="AW236" s="93">
        <f t="shared" si="28"/>
        <v>0.90909090909090906</v>
      </c>
      <c r="AX236">
        <f t="shared" si="29"/>
        <v>3.6669999999999998</v>
      </c>
    </row>
    <row r="237" spans="2:50">
      <c r="B237" s="35" t="s">
        <v>1705</v>
      </c>
      <c r="C237" s="35" t="s">
        <v>1706</v>
      </c>
      <c r="D237" s="35">
        <v>39180</v>
      </c>
      <c r="E237" s="57">
        <v>0</v>
      </c>
      <c r="F237" s="68">
        <v>0</v>
      </c>
      <c r="G237" s="68">
        <v>0</v>
      </c>
      <c r="H237" s="68">
        <v>0</v>
      </c>
      <c r="I237" s="68">
        <v>0</v>
      </c>
      <c r="J237" s="57">
        <v>0</v>
      </c>
      <c r="K237" s="57">
        <v>1</v>
      </c>
      <c r="L237" s="57">
        <v>0</v>
      </c>
      <c r="M237" s="57">
        <v>0</v>
      </c>
      <c r="N237" s="57">
        <v>0</v>
      </c>
      <c r="O237" s="57">
        <v>0</v>
      </c>
      <c r="P237" s="57">
        <v>0</v>
      </c>
      <c r="Q237" s="57">
        <v>0</v>
      </c>
      <c r="R237" s="57">
        <v>0</v>
      </c>
      <c r="S237" s="57">
        <v>0</v>
      </c>
      <c r="T237" s="57">
        <v>0</v>
      </c>
      <c r="U237" s="57">
        <v>0</v>
      </c>
      <c r="V237" s="57">
        <v>0</v>
      </c>
      <c r="W237" s="57">
        <v>0</v>
      </c>
      <c r="X237" s="57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0</v>
      </c>
      <c r="AE237" s="57">
        <v>0</v>
      </c>
      <c r="AF237" s="57">
        <v>0</v>
      </c>
      <c r="AG237" s="57">
        <v>0</v>
      </c>
      <c r="AH237" s="57">
        <v>0</v>
      </c>
      <c r="AI237" s="37">
        <f t="shared" si="30"/>
        <v>1</v>
      </c>
      <c r="AJ237" s="38">
        <f t="shared" si="31"/>
        <v>1</v>
      </c>
      <c r="AK237" s="39">
        <f t="shared" si="32"/>
        <v>1</v>
      </c>
      <c r="AL237" s="69" t="s">
        <v>2466</v>
      </c>
      <c r="AO237" s="2">
        <f t="shared" si="26"/>
        <v>1</v>
      </c>
      <c r="AP237" s="2">
        <f t="shared" si="27"/>
        <v>3.3330000000000002</v>
      </c>
      <c r="AS237">
        <v>11</v>
      </c>
      <c r="AT237">
        <v>3.6669999999999998</v>
      </c>
      <c r="AW237" s="93">
        <f t="shared" si="28"/>
        <v>1</v>
      </c>
      <c r="AX237">
        <f t="shared" si="29"/>
        <v>3.6669999999999998</v>
      </c>
    </row>
    <row r="238" spans="2:50">
      <c r="B238" s="35" t="s">
        <v>2385</v>
      </c>
      <c r="C238" s="35" t="s">
        <v>2386</v>
      </c>
      <c r="D238" s="35">
        <v>39180</v>
      </c>
      <c r="E238" s="57">
        <v>0</v>
      </c>
      <c r="F238" s="68">
        <v>0</v>
      </c>
      <c r="G238" s="68">
        <v>1</v>
      </c>
      <c r="H238" s="68">
        <v>0</v>
      </c>
      <c r="I238" s="68">
        <v>1</v>
      </c>
      <c r="J238" s="57">
        <v>0</v>
      </c>
      <c r="K238" s="57">
        <v>1</v>
      </c>
      <c r="L238" s="57">
        <v>0</v>
      </c>
      <c r="M238" s="57">
        <v>0</v>
      </c>
      <c r="N238" s="57">
        <v>0</v>
      </c>
      <c r="O238" s="57">
        <v>0</v>
      </c>
      <c r="P238" s="57">
        <v>0</v>
      </c>
      <c r="Q238" s="57">
        <v>0</v>
      </c>
      <c r="R238" s="57">
        <v>0</v>
      </c>
      <c r="S238" s="57">
        <v>0</v>
      </c>
      <c r="T238" s="57">
        <v>0</v>
      </c>
      <c r="U238" s="57">
        <v>0</v>
      </c>
      <c r="V238" s="57">
        <v>0</v>
      </c>
      <c r="W238" s="57">
        <v>0</v>
      </c>
      <c r="X238" s="57">
        <v>0</v>
      </c>
      <c r="Y238" s="57">
        <v>0</v>
      </c>
      <c r="Z238" s="57">
        <v>0</v>
      </c>
      <c r="AA238" s="57">
        <v>0</v>
      </c>
      <c r="AB238" s="57">
        <v>0</v>
      </c>
      <c r="AC238" s="57">
        <v>0</v>
      </c>
      <c r="AD238" s="57">
        <v>0</v>
      </c>
      <c r="AE238" s="57">
        <v>0</v>
      </c>
      <c r="AF238" s="57">
        <v>0</v>
      </c>
      <c r="AG238" s="57">
        <v>0</v>
      </c>
      <c r="AH238" s="57">
        <v>0</v>
      </c>
      <c r="AI238" s="37">
        <f t="shared" si="30"/>
        <v>3</v>
      </c>
      <c r="AJ238" s="38">
        <f t="shared" si="31"/>
        <v>1</v>
      </c>
      <c r="AK238" s="39">
        <f t="shared" si="32"/>
        <v>3</v>
      </c>
      <c r="AL238" s="69" t="s">
        <v>2468</v>
      </c>
      <c r="AO238" s="2">
        <f t="shared" si="26"/>
        <v>3</v>
      </c>
      <c r="AP238" s="2">
        <f t="shared" si="27"/>
        <v>3</v>
      </c>
      <c r="AS238">
        <v>11</v>
      </c>
      <c r="AT238">
        <v>4</v>
      </c>
      <c r="AW238" s="93">
        <f t="shared" si="28"/>
        <v>1</v>
      </c>
      <c r="AX238">
        <f t="shared" si="29"/>
        <v>4</v>
      </c>
    </row>
    <row r="240" spans="2:50">
      <c r="B240" t="s">
        <v>2387</v>
      </c>
    </row>
    <row r="241" spans="2:2">
      <c r="B241" t="s">
        <v>2388</v>
      </c>
    </row>
  </sheetData>
  <sortState ref="AS24:AT238">
    <sortCondition ref="AS24:AS238"/>
    <sortCondition ref="AT24:AT238"/>
  </sortState>
  <mergeCells count="7">
    <mergeCell ref="B21:D21"/>
    <mergeCell ref="B22:D22"/>
    <mergeCell ref="AR2:AU2"/>
    <mergeCell ref="AR17:AS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P116" sqref="P116"/>
    </sheetView>
  </sheetViews>
  <sheetFormatPr baseColWidth="10" defaultColWidth="11" defaultRowHeight="15" x14ac:dyDescent="0"/>
  <cols>
    <col min="1" max="1" width="24.83203125" customWidth="1"/>
    <col min="2" max="2" width="9.1640625" style="2" customWidth="1"/>
    <col min="3" max="3" width="14.33203125" customWidth="1"/>
    <col min="4" max="4" width="3.1640625" style="43" customWidth="1"/>
    <col min="5" max="5" width="24.83203125" customWidth="1"/>
    <col min="7" max="7" width="14.33203125" customWidth="1"/>
  </cols>
  <sheetData>
    <row r="1" spans="1:7" ht="23">
      <c r="A1" s="1" t="s">
        <v>1519</v>
      </c>
      <c r="B1" s="41"/>
      <c r="C1" s="42"/>
      <c r="G1" s="44" t="s">
        <v>47</v>
      </c>
    </row>
    <row r="2" spans="1:7" ht="20">
      <c r="A2" s="4" t="s">
        <v>1520</v>
      </c>
      <c r="B2" s="41"/>
      <c r="C2" s="42"/>
      <c r="G2" s="59" t="s">
        <v>1714</v>
      </c>
    </row>
    <row r="11" spans="1:7" ht="17" customHeight="1">
      <c r="A11" s="117" t="s">
        <v>48</v>
      </c>
      <c r="B11" s="117"/>
      <c r="C11" s="117"/>
      <c r="D11" s="117"/>
      <c r="E11" s="117"/>
      <c r="F11" s="117"/>
      <c r="G11" s="117"/>
    </row>
    <row r="12" spans="1:7" ht="17" customHeight="1">
      <c r="A12" s="118" t="s">
        <v>49</v>
      </c>
      <c r="B12" s="118"/>
      <c r="C12" s="118"/>
      <c r="D12" s="118"/>
      <c r="E12" s="118"/>
      <c r="F12" s="118"/>
      <c r="G12" s="118"/>
    </row>
    <row r="14" spans="1:7" s="47" customFormat="1" ht="29.25" customHeight="1">
      <c r="A14" s="45" t="s">
        <v>50</v>
      </c>
      <c r="B14" s="45" t="s">
        <v>16</v>
      </c>
      <c r="C14" s="45" t="s">
        <v>51</v>
      </c>
      <c r="D14" s="46"/>
      <c r="E14" s="45" t="s">
        <v>50</v>
      </c>
      <c r="F14" s="45" t="s">
        <v>16</v>
      </c>
      <c r="G14" s="45" t="s">
        <v>51</v>
      </c>
    </row>
    <row r="15" spans="1:7" s="51" customFormat="1" ht="21" customHeight="1">
      <c r="A15" s="48" t="s">
        <v>1521</v>
      </c>
      <c r="B15" s="49" t="s">
        <v>1522</v>
      </c>
      <c r="C15" s="48"/>
      <c r="D15" s="50"/>
      <c r="E15" s="48" t="s">
        <v>1551</v>
      </c>
      <c r="F15" s="49" t="s">
        <v>1552</v>
      </c>
      <c r="G15" s="48"/>
    </row>
    <row r="16" spans="1:7" s="51" customFormat="1" ht="21" customHeight="1">
      <c r="A16" s="52" t="s">
        <v>2151</v>
      </c>
      <c r="B16" s="53" t="s">
        <v>2152</v>
      </c>
      <c r="C16" s="52"/>
      <c r="D16" s="50"/>
      <c r="E16" s="52" t="s">
        <v>1553</v>
      </c>
      <c r="F16" s="53" t="s">
        <v>1554</v>
      </c>
      <c r="G16" s="52"/>
    </row>
    <row r="17" spans="1:7" s="51" customFormat="1" ht="21" customHeight="1">
      <c r="A17" s="48" t="s">
        <v>1523</v>
      </c>
      <c r="B17" s="49" t="s">
        <v>1524</v>
      </c>
      <c r="C17" s="48"/>
      <c r="D17" s="50"/>
      <c r="E17" s="48" t="s">
        <v>2175</v>
      </c>
      <c r="F17" s="49" t="s">
        <v>2176</v>
      </c>
      <c r="G17" s="48"/>
    </row>
    <row r="18" spans="1:7" s="51" customFormat="1" ht="21" customHeight="1">
      <c r="A18" s="52" t="s">
        <v>1525</v>
      </c>
      <c r="B18" s="53" t="s">
        <v>1526</v>
      </c>
      <c r="C18" s="52"/>
      <c r="D18" s="50"/>
      <c r="E18" s="52" t="s">
        <v>2177</v>
      </c>
      <c r="F18" s="53" t="s">
        <v>2178</v>
      </c>
      <c r="G18" s="52"/>
    </row>
    <row r="19" spans="1:7" s="51" customFormat="1" ht="21" customHeight="1">
      <c r="A19" s="48" t="s">
        <v>1527</v>
      </c>
      <c r="B19" s="49" t="s">
        <v>1528</v>
      </c>
      <c r="C19" s="48"/>
      <c r="D19" s="50"/>
      <c r="E19" s="48" t="s">
        <v>1555</v>
      </c>
      <c r="F19" s="49" t="s">
        <v>1556</v>
      </c>
      <c r="G19" s="48"/>
    </row>
    <row r="20" spans="1:7" s="51" customFormat="1" ht="21" customHeight="1">
      <c r="A20" s="52" t="s">
        <v>2153</v>
      </c>
      <c r="B20" s="53" t="s">
        <v>2154</v>
      </c>
      <c r="C20" s="52"/>
      <c r="D20" s="50"/>
      <c r="E20" s="52" t="s">
        <v>1557</v>
      </c>
      <c r="F20" s="53" t="s">
        <v>1558</v>
      </c>
      <c r="G20" s="52"/>
    </row>
    <row r="21" spans="1:7" s="51" customFormat="1" ht="21" customHeight="1">
      <c r="A21" s="48" t="s">
        <v>1529</v>
      </c>
      <c r="B21" s="49" t="s">
        <v>1530</v>
      </c>
      <c r="C21" s="48"/>
      <c r="D21" s="50"/>
      <c r="E21" s="48" t="s">
        <v>2179</v>
      </c>
      <c r="F21" s="49" t="s">
        <v>2180</v>
      </c>
      <c r="G21" s="48"/>
    </row>
    <row r="22" spans="1:7" s="51" customFormat="1" ht="21" customHeight="1">
      <c r="A22" s="52" t="s">
        <v>2155</v>
      </c>
      <c r="B22" s="53" t="s">
        <v>2156</v>
      </c>
      <c r="C22" s="52"/>
      <c r="D22" s="50"/>
      <c r="E22" s="52" t="s">
        <v>1559</v>
      </c>
      <c r="F22" s="53" t="s">
        <v>1560</v>
      </c>
      <c r="G22" s="52"/>
    </row>
    <row r="23" spans="1:7" s="51" customFormat="1" ht="21" customHeight="1">
      <c r="A23" s="48" t="s">
        <v>2157</v>
      </c>
      <c r="B23" s="49" t="s">
        <v>2158</v>
      </c>
      <c r="C23" s="48"/>
      <c r="D23" s="50"/>
      <c r="E23" s="48" t="s">
        <v>2181</v>
      </c>
      <c r="F23" s="49" t="s">
        <v>2182</v>
      </c>
      <c r="G23" s="48"/>
    </row>
    <row r="24" spans="1:7" s="51" customFormat="1" ht="21" customHeight="1">
      <c r="A24" s="52" t="s">
        <v>1531</v>
      </c>
      <c r="B24" s="53" t="s">
        <v>1532</v>
      </c>
      <c r="C24" s="52"/>
      <c r="D24" s="50"/>
      <c r="E24" s="52" t="s">
        <v>1561</v>
      </c>
      <c r="F24" s="53" t="s">
        <v>1562</v>
      </c>
      <c r="G24" s="52"/>
    </row>
    <row r="25" spans="1:7" s="51" customFormat="1" ht="21" customHeight="1">
      <c r="A25" s="48" t="s">
        <v>2159</v>
      </c>
      <c r="B25" s="49" t="s">
        <v>2160</v>
      </c>
      <c r="C25" s="48"/>
      <c r="D25" s="50"/>
      <c r="E25" s="48" t="s">
        <v>1563</v>
      </c>
      <c r="F25" s="49" t="s">
        <v>1564</v>
      </c>
      <c r="G25" s="48"/>
    </row>
    <row r="26" spans="1:7" s="51" customFormat="1" ht="21" customHeight="1">
      <c r="A26" s="52" t="s">
        <v>1533</v>
      </c>
      <c r="B26" s="53" t="s">
        <v>1534</v>
      </c>
      <c r="C26" s="52"/>
      <c r="D26" s="50"/>
      <c r="E26" s="52" t="s">
        <v>2183</v>
      </c>
      <c r="F26" s="53" t="s">
        <v>2184</v>
      </c>
      <c r="G26" s="52"/>
    </row>
    <row r="27" spans="1:7" s="51" customFormat="1" ht="21" customHeight="1">
      <c r="A27" s="48" t="s">
        <v>2161</v>
      </c>
      <c r="B27" s="49" t="s">
        <v>2162</v>
      </c>
      <c r="C27" s="48"/>
      <c r="D27" s="50"/>
      <c r="E27" s="48" t="s">
        <v>1565</v>
      </c>
      <c r="F27" s="49" t="s">
        <v>1566</v>
      </c>
      <c r="G27" s="48"/>
    </row>
    <row r="28" spans="1:7" s="51" customFormat="1" ht="21" customHeight="1">
      <c r="A28" s="52" t="s">
        <v>2163</v>
      </c>
      <c r="B28" s="53" t="s">
        <v>2164</v>
      </c>
      <c r="C28" s="52"/>
      <c r="D28" s="50"/>
      <c r="E28" s="52" t="s">
        <v>2185</v>
      </c>
      <c r="F28" s="53" t="s">
        <v>2186</v>
      </c>
      <c r="G28" s="52"/>
    </row>
    <row r="29" spans="1:7" s="51" customFormat="1" ht="21" customHeight="1">
      <c r="A29" s="48" t="s">
        <v>1535</v>
      </c>
      <c r="B29" s="49" t="s">
        <v>1536</v>
      </c>
      <c r="C29" s="48"/>
      <c r="D29" s="50"/>
      <c r="E29" s="48" t="s">
        <v>2187</v>
      </c>
      <c r="F29" s="49" t="s">
        <v>2188</v>
      </c>
      <c r="G29" s="48"/>
    </row>
    <row r="30" spans="1:7" s="51" customFormat="1" ht="21" customHeight="1">
      <c r="A30" s="52" t="s">
        <v>2165</v>
      </c>
      <c r="B30" s="53" t="s">
        <v>2166</v>
      </c>
      <c r="C30" s="52"/>
      <c r="D30" s="50"/>
      <c r="E30" s="52" t="s">
        <v>2189</v>
      </c>
      <c r="F30" s="53" t="s">
        <v>2190</v>
      </c>
      <c r="G30" s="52"/>
    </row>
    <row r="31" spans="1:7" s="51" customFormat="1" ht="21" customHeight="1">
      <c r="A31" s="48" t="s">
        <v>1537</v>
      </c>
      <c r="B31" s="49" t="s">
        <v>1538</v>
      </c>
      <c r="C31" s="48"/>
      <c r="D31" s="50"/>
      <c r="E31" s="48" t="s">
        <v>1567</v>
      </c>
      <c r="F31" s="49" t="s">
        <v>1568</v>
      </c>
      <c r="G31" s="48"/>
    </row>
    <row r="32" spans="1:7" s="51" customFormat="1" ht="21" customHeight="1">
      <c r="A32" s="52" t="s">
        <v>2167</v>
      </c>
      <c r="B32" s="53" t="s">
        <v>2168</v>
      </c>
      <c r="C32" s="52"/>
      <c r="D32" s="50"/>
      <c r="E32" s="52" t="s">
        <v>1569</v>
      </c>
      <c r="F32" s="53" t="s">
        <v>1570</v>
      </c>
      <c r="G32" s="52"/>
    </row>
    <row r="33" spans="1:7" s="51" customFormat="1" ht="21" customHeight="1">
      <c r="A33" s="48" t="s">
        <v>1539</v>
      </c>
      <c r="B33" s="49" t="s">
        <v>1540</v>
      </c>
      <c r="C33" s="48"/>
      <c r="D33" s="50"/>
      <c r="E33" s="48" t="s">
        <v>2191</v>
      </c>
      <c r="F33" s="49" t="s">
        <v>2192</v>
      </c>
      <c r="G33" s="48"/>
    </row>
    <row r="34" spans="1:7" s="51" customFormat="1" ht="21" customHeight="1">
      <c r="A34" s="52" t="s">
        <v>1541</v>
      </c>
      <c r="B34" s="53" t="s">
        <v>1542</v>
      </c>
      <c r="C34" s="52"/>
      <c r="D34" s="50"/>
      <c r="E34" s="52" t="s">
        <v>2193</v>
      </c>
      <c r="F34" s="53" t="s">
        <v>2194</v>
      </c>
      <c r="G34" s="52"/>
    </row>
    <row r="35" spans="1:7" s="51" customFormat="1" ht="21" customHeight="1">
      <c r="A35" s="48" t="s">
        <v>2169</v>
      </c>
      <c r="B35" s="49" t="s">
        <v>2170</v>
      </c>
      <c r="C35" s="48"/>
      <c r="D35" s="50"/>
      <c r="E35" s="48" t="s">
        <v>1571</v>
      </c>
      <c r="F35" s="49" t="s">
        <v>1572</v>
      </c>
      <c r="G35" s="48"/>
    </row>
    <row r="36" spans="1:7" s="51" customFormat="1" ht="21" customHeight="1">
      <c r="A36" s="52" t="s">
        <v>2171</v>
      </c>
      <c r="B36" s="53" t="s">
        <v>2172</v>
      </c>
      <c r="C36" s="52"/>
      <c r="D36" s="50"/>
      <c r="E36" s="52" t="s">
        <v>2195</v>
      </c>
      <c r="F36" s="53" t="s">
        <v>2196</v>
      </c>
      <c r="G36" s="52"/>
    </row>
    <row r="37" spans="1:7" s="51" customFormat="1" ht="21" customHeight="1">
      <c r="A37" s="48" t="s">
        <v>2173</v>
      </c>
      <c r="B37" s="49" t="s">
        <v>2174</v>
      </c>
      <c r="C37" s="48"/>
      <c r="D37" s="50"/>
      <c r="E37" s="48" t="s">
        <v>1573</v>
      </c>
      <c r="F37" s="49" t="s">
        <v>1574</v>
      </c>
      <c r="G37" s="48"/>
    </row>
    <row r="38" spans="1:7" s="51" customFormat="1" ht="21" customHeight="1">
      <c r="A38" s="52" t="s">
        <v>1543</v>
      </c>
      <c r="B38" s="53" t="s">
        <v>1544</v>
      </c>
      <c r="C38" s="52"/>
      <c r="D38" s="50"/>
      <c r="E38" s="52" t="s">
        <v>2197</v>
      </c>
      <c r="F38" s="53" t="s">
        <v>2198</v>
      </c>
      <c r="G38" s="52"/>
    </row>
    <row r="39" spans="1:7" s="51" customFormat="1" ht="21" customHeight="1">
      <c r="A39" s="48" t="s">
        <v>1545</v>
      </c>
      <c r="B39" s="49" t="s">
        <v>1546</v>
      </c>
      <c r="C39" s="48"/>
      <c r="D39" s="50"/>
      <c r="E39" s="48" t="s">
        <v>1575</v>
      </c>
      <c r="F39" s="49" t="s">
        <v>1576</v>
      </c>
      <c r="G39" s="48"/>
    </row>
    <row r="40" spans="1:7" s="51" customFormat="1" ht="21" customHeight="1">
      <c r="A40" s="52" t="s">
        <v>1547</v>
      </c>
      <c r="B40" s="53" t="s">
        <v>1548</v>
      </c>
      <c r="C40" s="52"/>
      <c r="D40" s="50"/>
      <c r="E40" s="52" t="s">
        <v>2199</v>
      </c>
      <c r="F40" s="53" t="s">
        <v>2200</v>
      </c>
      <c r="G40" s="52"/>
    </row>
    <row r="41" spans="1:7" s="51" customFormat="1" ht="21" customHeight="1">
      <c r="A41" s="54" t="s">
        <v>1549</v>
      </c>
      <c r="B41" s="55" t="s">
        <v>1550</v>
      </c>
      <c r="C41" s="54"/>
      <c r="D41" s="50"/>
      <c r="E41" s="54" t="s">
        <v>773</v>
      </c>
      <c r="F41" s="55" t="s">
        <v>774</v>
      </c>
      <c r="G41" s="54"/>
    </row>
    <row r="42" spans="1:7" s="51" customFormat="1" ht="27.75" customHeight="1">
      <c r="A42" s="45" t="s">
        <v>50</v>
      </c>
      <c r="B42" s="45" t="s">
        <v>16</v>
      </c>
      <c r="C42" s="45" t="s">
        <v>51</v>
      </c>
      <c r="D42" s="46"/>
      <c r="E42" s="45" t="s">
        <v>50</v>
      </c>
      <c r="F42" s="45" t="s">
        <v>16</v>
      </c>
      <c r="G42" s="45" t="s">
        <v>51</v>
      </c>
    </row>
    <row r="43" spans="1:7" s="51" customFormat="1" ht="21" customHeight="1">
      <c r="A43" s="48" t="s">
        <v>2201</v>
      </c>
      <c r="B43" s="49" t="s">
        <v>2202</v>
      </c>
      <c r="C43" s="48"/>
      <c r="D43" s="50"/>
      <c r="E43" s="48" t="s">
        <v>1591</v>
      </c>
      <c r="F43" s="49" t="s">
        <v>1592</v>
      </c>
      <c r="G43" s="48"/>
    </row>
    <row r="44" spans="1:7" s="51" customFormat="1" ht="21" customHeight="1">
      <c r="A44" s="52" t="s">
        <v>415</v>
      </c>
      <c r="B44" s="53" t="s">
        <v>416</v>
      </c>
      <c r="C44" s="52"/>
      <c r="D44" s="50"/>
      <c r="E44" s="52" t="s">
        <v>1739</v>
      </c>
      <c r="F44" s="53" t="s">
        <v>1740</v>
      </c>
      <c r="G44" s="52"/>
    </row>
    <row r="45" spans="1:7" s="51" customFormat="1" ht="21" customHeight="1">
      <c r="A45" s="48" t="s">
        <v>2203</v>
      </c>
      <c r="B45" s="49" t="s">
        <v>2204</v>
      </c>
      <c r="C45" s="48"/>
      <c r="D45" s="50"/>
      <c r="E45" s="48" t="s">
        <v>2259</v>
      </c>
      <c r="F45" s="49" t="s">
        <v>2260</v>
      </c>
      <c r="G45" s="48"/>
    </row>
    <row r="46" spans="1:7" s="51" customFormat="1" ht="21" customHeight="1">
      <c r="A46" s="52" t="s">
        <v>2205</v>
      </c>
      <c r="B46" s="53" t="s">
        <v>2206</v>
      </c>
      <c r="C46" s="52"/>
      <c r="D46" s="50"/>
      <c r="E46" s="52" t="s">
        <v>1593</v>
      </c>
      <c r="F46" s="53" t="s">
        <v>1594</v>
      </c>
      <c r="G46" s="52"/>
    </row>
    <row r="47" spans="1:7" s="51" customFormat="1" ht="21" customHeight="1">
      <c r="A47" s="48" t="s">
        <v>2207</v>
      </c>
      <c r="B47" s="49" t="s">
        <v>2208</v>
      </c>
      <c r="C47" s="48"/>
      <c r="D47" s="50"/>
      <c r="E47" s="48" t="s">
        <v>2261</v>
      </c>
      <c r="F47" s="49" t="s">
        <v>2262</v>
      </c>
      <c r="G47" s="48"/>
    </row>
    <row r="48" spans="1:7" s="51" customFormat="1" ht="21" customHeight="1">
      <c r="A48" s="52" t="s">
        <v>1577</v>
      </c>
      <c r="B48" s="53" t="s">
        <v>1578</v>
      </c>
      <c r="C48" s="52"/>
      <c r="D48" s="50"/>
      <c r="E48" s="52" t="s">
        <v>2263</v>
      </c>
      <c r="F48" s="53" t="s">
        <v>2264</v>
      </c>
      <c r="G48" s="52"/>
    </row>
    <row r="49" spans="1:7" s="51" customFormat="1" ht="21" customHeight="1">
      <c r="A49" s="48" t="s">
        <v>1579</v>
      </c>
      <c r="B49" s="49" t="s">
        <v>1580</v>
      </c>
      <c r="C49" s="48"/>
      <c r="D49" s="50"/>
      <c r="E49" s="48" t="s">
        <v>1595</v>
      </c>
      <c r="F49" s="49" t="s">
        <v>1596</v>
      </c>
      <c r="G49" s="48"/>
    </row>
    <row r="50" spans="1:7" s="51" customFormat="1" ht="21" customHeight="1">
      <c r="A50" s="52" t="s">
        <v>2209</v>
      </c>
      <c r="B50" s="53" t="s">
        <v>2210</v>
      </c>
      <c r="C50" s="52"/>
      <c r="D50" s="50"/>
      <c r="E50" s="52" t="s">
        <v>1597</v>
      </c>
      <c r="F50" s="53" t="s">
        <v>1598</v>
      </c>
      <c r="G50" s="52"/>
    </row>
    <row r="51" spans="1:7" s="51" customFormat="1" ht="21" customHeight="1">
      <c r="A51" s="48" t="s">
        <v>2211</v>
      </c>
      <c r="B51" s="49" t="s">
        <v>2212</v>
      </c>
      <c r="C51" s="48"/>
      <c r="D51" s="50"/>
      <c r="E51" s="48" t="s">
        <v>2265</v>
      </c>
      <c r="F51" s="49" t="s">
        <v>2266</v>
      </c>
      <c r="G51" s="48"/>
    </row>
    <row r="52" spans="1:7" s="51" customFormat="1" ht="21" customHeight="1">
      <c r="A52" s="52" t="s">
        <v>2213</v>
      </c>
      <c r="B52" s="53" t="s">
        <v>2214</v>
      </c>
      <c r="C52" s="52"/>
      <c r="D52" s="50"/>
      <c r="E52" s="52" t="s">
        <v>1599</v>
      </c>
      <c r="F52" s="53" t="s">
        <v>1600</v>
      </c>
      <c r="G52" s="52"/>
    </row>
    <row r="53" spans="1:7" s="51" customFormat="1" ht="21" customHeight="1">
      <c r="A53" s="48" t="s">
        <v>1581</v>
      </c>
      <c r="B53" s="49" t="s">
        <v>1582</v>
      </c>
      <c r="C53" s="48"/>
      <c r="D53" s="50"/>
      <c r="E53" s="48" t="s">
        <v>1601</v>
      </c>
      <c r="F53" s="49" t="s">
        <v>1602</v>
      </c>
      <c r="G53" s="48"/>
    </row>
    <row r="54" spans="1:7" s="51" customFormat="1" ht="21" customHeight="1">
      <c r="A54" s="52" t="s">
        <v>2215</v>
      </c>
      <c r="B54" s="53" t="s">
        <v>2216</v>
      </c>
      <c r="C54" s="52"/>
      <c r="D54" s="50"/>
      <c r="E54" s="52" t="s">
        <v>1603</v>
      </c>
      <c r="F54" s="53" t="s">
        <v>1604</v>
      </c>
      <c r="G54" s="52"/>
    </row>
    <row r="55" spans="1:7" s="51" customFormat="1" ht="21" customHeight="1">
      <c r="A55" s="48" t="s">
        <v>2217</v>
      </c>
      <c r="B55" s="49" t="s">
        <v>2218</v>
      </c>
      <c r="C55" s="48"/>
      <c r="D55" s="50"/>
      <c r="E55" s="48" t="s">
        <v>2267</v>
      </c>
      <c r="F55" s="49" t="s">
        <v>2268</v>
      </c>
      <c r="G55" s="48"/>
    </row>
    <row r="56" spans="1:7" s="51" customFormat="1" ht="21" customHeight="1">
      <c r="A56" s="52" t="s">
        <v>1583</v>
      </c>
      <c r="B56" s="53" t="s">
        <v>1584</v>
      </c>
      <c r="C56" s="52"/>
      <c r="D56" s="50"/>
      <c r="E56" s="52" t="s">
        <v>2269</v>
      </c>
      <c r="F56" s="53" t="s">
        <v>2270</v>
      </c>
      <c r="G56" s="52"/>
    </row>
    <row r="57" spans="1:7" s="51" customFormat="1" ht="21" customHeight="1">
      <c r="A57" s="48" t="s">
        <v>2219</v>
      </c>
      <c r="B57" s="49" t="s">
        <v>2220</v>
      </c>
      <c r="C57" s="48"/>
      <c r="D57" s="50"/>
      <c r="E57" s="48" t="s">
        <v>2271</v>
      </c>
      <c r="F57" s="49" t="s">
        <v>2272</v>
      </c>
      <c r="G57" s="48"/>
    </row>
    <row r="58" spans="1:7" s="51" customFormat="1" ht="21" customHeight="1">
      <c r="A58" s="52" t="s">
        <v>2221</v>
      </c>
      <c r="B58" s="53" t="s">
        <v>2222</v>
      </c>
      <c r="C58" s="52"/>
      <c r="D58" s="50"/>
      <c r="E58" s="52" t="s">
        <v>2273</v>
      </c>
      <c r="F58" s="53" t="s">
        <v>2274</v>
      </c>
      <c r="G58" s="52"/>
    </row>
    <row r="59" spans="1:7" s="51" customFormat="1" ht="21" customHeight="1">
      <c r="A59" s="48" t="s">
        <v>1585</v>
      </c>
      <c r="B59" s="49" t="s">
        <v>1586</v>
      </c>
      <c r="C59" s="48"/>
      <c r="D59" s="50"/>
      <c r="E59" s="48" t="s">
        <v>2275</v>
      </c>
      <c r="F59" s="49" t="s">
        <v>2276</v>
      </c>
      <c r="G59" s="48"/>
    </row>
    <row r="60" spans="1:7" s="51" customFormat="1" ht="21" customHeight="1">
      <c r="A60" s="52" t="s">
        <v>2223</v>
      </c>
      <c r="B60" s="53" t="s">
        <v>2224</v>
      </c>
      <c r="C60" s="52"/>
      <c r="D60" s="50"/>
      <c r="E60" s="52" t="s">
        <v>2277</v>
      </c>
      <c r="F60" s="53" t="s">
        <v>2278</v>
      </c>
      <c r="G60" s="52"/>
    </row>
    <row r="61" spans="1:7" s="51" customFormat="1" ht="21" customHeight="1">
      <c r="A61" s="48" t="s">
        <v>2225</v>
      </c>
      <c r="B61" s="49" t="s">
        <v>2226</v>
      </c>
      <c r="C61" s="48"/>
      <c r="D61" s="50"/>
      <c r="E61" s="48" t="s">
        <v>2279</v>
      </c>
      <c r="F61" s="49" t="s">
        <v>2280</v>
      </c>
      <c r="G61" s="48"/>
    </row>
    <row r="62" spans="1:7" s="51" customFormat="1" ht="21" customHeight="1">
      <c r="A62" s="52" t="s">
        <v>2227</v>
      </c>
      <c r="B62" s="53" t="s">
        <v>2228</v>
      </c>
      <c r="C62" s="52"/>
      <c r="D62" s="50"/>
      <c r="E62" s="52" t="s">
        <v>1605</v>
      </c>
      <c r="F62" s="53" t="s">
        <v>1606</v>
      </c>
      <c r="G62" s="52"/>
    </row>
    <row r="63" spans="1:7" s="51" customFormat="1" ht="21" customHeight="1">
      <c r="A63" s="48" t="s">
        <v>2229</v>
      </c>
      <c r="B63" s="49" t="s">
        <v>2230</v>
      </c>
      <c r="C63" s="48"/>
      <c r="D63" s="50"/>
      <c r="E63" s="48" t="s">
        <v>2281</v>
      </c>
      <c r="F63" s="49" t="s">
        <v>2282</v>
      </c>
      <c r="G63" s="48"/>
    </row>
    <row r="64" spans="1:7" s="51" customFormat="1" ht="21" customHeight="1">
      <c r="A64" s="52" t="s">
        <v>2231</v>
      </c>
      <c r="B64" s="53" t="s">
        <v>2232</v>
      </c>
      <c r="C64" s="52"/>
      <c r="D64" s="50"/>
      <c r="E64" s="52" t="s">
        <v>2283</v>
      </c>
      <c r="F64" s="53" t="s">
        <v>2284</v>
      </c>
      <c r="G64" s="52"/>
    </row>
    <row r="65" spans="1:7" s="51" customFormat="1" ht="21" customHeight="1">
      <c r="A65" s="48" t="s">
        <v>2233</v>
      </c>
      <c r="B65" s="49" t="s">
        <v>2234</v>
      </c>
      <c r="C65" s="48"/>
      <c r="D65" s="50"/>
      <c r="E65" s="48" t="s">
        <v>2285</v>
      </c>
      <c r="F65" s="49" t="s">
        <v>2286</v>
      </c>
      <c r="G65" s="48"/>
    </row>
    <row r="66" spans="1:7" s="51" customFormat="1" ht="21" customHeight="1">
      <c r="A66" s="52" t="s">
        <v>1587</v>
      </c>
      <c r="B66" s="53" t="s">
        <v>1588</v>
      </c>
      <c r="C66" s="52"/>
      <c r="D66" s="50"/>
      <c r="E66" s="52" t="s">
        <v>1609</v>
      </c>
      <c r="F66" s="53" t="s">
        <v>1610</v>
      </c>
      <c r="G66" s="52"/>
    </row>
    <row r="67" spans="1:7" s="51" customFormat="1" ht="21" customHeight="1">
      <c r="A67" s="48" t="s">
        <v>2235</v>
      </c>
      <c r="B67" s="49" t="s">
        <v>2236</v>
      </c>
      <c r="C67" s="48"/>
      <c r="D67" s="50"/>
      <c r="E67" s="48" t="s">
        <v>1611</v>
      </c>
      <c r="F67" s="49" t="s">
        <v>1612</v>
      </c>
      <c r="G67" s="48"/>
    </row>
    <row r="68" spans="1:7" s="51" customFormat="1" ht="21" customHeight="1">
      <c r="A68" s="52" t="s">
        <v>2237</v>
      </c>
      <c r="B68" s="53" t="s">
        <v>2238</v>
      </c>
      <c r="C68" s="52"/>
      <c r="D68" s="50"/>
      <c r="E68" s="52" t="s">
        <v>2287</v>
      </c>
      <c r="F68" s="53" t="s">
        <v>2288</v>
      </c>
      <c r="G68" s="52"/>
    </row>
    <row r="69" spans="1:7" s="51" customFormat="1" ht="21" customHeight="1">
      <c r="A69" s="48" t="s">
        <v>2239</v>
      </c>
      <c r="B69" s="49" t="s">
        <v>2240</v>
      </c>
      <c r="C69" s="48"/>
      <c r="D69" s="50"/>
      <c r="E69" s="48" t="s">
        <v>2289</v>
      </c>
      <c r="F69" s="49" t="s">
        <v>2290</v>
      </c>
      <c r="G69" s="48"/>
    </row>
    <row r="70" spans="1:7" s="51" customFormat="1" ht="21" customHeight="1">
      <c r="A70" s="52" t="s">
        <v>2241</v>
      </c>
      <c r="B70" s="53" t="s">
        <v>2242</v>
      </c>
      <c r="C70" s="52"/>
      <c r="D70" s="50"/>
      <c r="E70" s="52" t="s">
        <v>2291</v>
      </c>
      <c r="F70" s="53" t="s">
        <v>2292</v>
      </c>
      <c r="G70" s="52"/>
    </row>
    <row r="71" spans="1:7" s="51" customFormat="1" ht="21" customHeight="1">
      <c r="A71" s="48" t="s">
        <v>2243</v>
      </c>
      <c r="B71" s="49" t="s">
        <v>2244</v>
      </c>
      <c r="C71" s="48"/>
      <c r="D71" s="50"/>
      <c r="E71" s="48" t="s">
        <v>2293</v>
      </c>
      <c r="F71" s="49" t="s">
        <v>2294</v>
      </c>
      <c r="G71" s="48"/>
    </row>
    <row r="72" spans="1:7" s="51" customFormat="1" ht="21" customHeight="1">
      <c r="A72" s="52" t="s">
        <v>2245</v>
      </c>
      <c r="B72" s="53" t="s">
        <v>2246</v>
      </c>
      <c r="C72" s="52"/>
      <c r="D72" s="50"/>
      <c r="E72" s="52" t="s">
        <v>1613</v>
      </c>
      <c r="F72" s="53" t="s">
        <v>1614</v>
      </c>
      <c r="G72" s="52"/>
    </row>
    <row r="73" spans="1:7" s="51" customFormat="1" ht="21" customHeight="1">
      <c r="A73" s="48" t="s">
        <v>1589</v>
      </c>
      <c r="B73" s="49" t="s">
        <v>1590</v>
      </c>
      <c r="C73" s="48"/>
      <c r="D73" s="50"/>
      <c r="E73" s="48" t="s">
        <v>1615</v>
      </c>
      <c r="F73" s="49" t="s">
        <v>1616</v>
      </c>
      <c r="G73" s="48"/>
    </row>
    <row r="74" spans="1:7" s="51" customFormat="1" ht="21" customHeight="1">
      <c r="A74" s="52" t="s">
        <v>2247</v>
      </c>
      <c r="B74" s="53" t="s">
        <v>2248</v>
      </c>
      <c r="C74" s="52"/>
      <c r="D74" s="50"/>
      <c r="E74" s="52" t="s">
        <v>2295</v>
      </c>
      <c r="F74" s="53" t="s">
        <v>2296</v>
      </c>
      <c r="G74" s="52"/>
    </row>
    <row r="75" spans="1:7" s="51" customFormat="1" ht="21" customHeight="1">
      <c r="A75" s="48" t="s">
        <v>2249</v>
      </c>
      <c r="B75" s="49" t="s">
        <v>2250</v>
      </c>
      <c r="C75" s="48"/>
      <c r="D75" s="50"/>
      <c r="E75" s="48" t="s">
        <v>2297</v>
      </c>
      <c r="F75" s="49" t="s">
        <v>2298</v>
      </c>
      <c r="G75" s="48"/>
    </row>
    <row r="76" spans="1:7" s="51" customFormat="1" ht="21" customHeight="1">
      <c r="A76" s="52" t="s">
        <v>2251</v>
      </c>
      <c r="B76" s="53" t="s">
        <v>2252</v>
      </c>
      <c r="C76" s="52"/>
      <c r="D76" s="50"/>
      <c r="E76" s="52" t="s">
        <v>1617</v>
      </c>
      <c r="F76" s="53" t="s">
        <v>1618</v>
      </c>
      <c r="G76" s="52"/>
    </row>
    <row r="77" spans="1:7" s="51" customFormat="1" ht="21" customHeight="1">
      <c r="A77" s="48" t="s">
        <v>2253</v>
      </c>
      <c r="B77" s="49" t="s">
        <v>2254</v>
      </c>
      <c r="C77" s="48"/>
      <c r="D77" s="50"/>
      <c r="E77" s="48" t="s">
        <v>2299</v>
      </c>
      <c r="F77" s="49" t="s">
        <v>2300</v>
      </c>
      <c r="G77" s="48"/>
    </row>
    <row r="78" spans="1:7" s="51" customFormat="1" ht="21" customHeight="1">
      <c r="A78" s="52" t="s">
        <v>2255</v>
      </c>
      <c r="B78" s="53" t="s">
        <v>2256</v>
      </c>
      <c r="C78" s="52"/>
      <c r="D78" s="50"/>
      <c r="E78" s="52" t="s">
        <v>2301</v>
      </c>
      <c r="F78" s="53" t="s">
        <v>2302</v>
      </c>
      <c r="G78" s="52"/>
    </row>
    <row r="79" spans="1:7" s="51" customFormat="1" ht="21" customHeight="1">
      <c r="A79" s="48" t="s">
        <v>2257</v>
      </c>
      <c r="B79" s="49" t="s">
        <v>2258</v>
      </c>
      <c r="C79" s="48"/>
      <c r="D79" s="50"/>
      <c r="E79" s="48" t="s">
        <v>1619</v>
      </c>
      <c r="F79" s="49" t="s">
        <v>1620</v>
      </c>
      <c r="G79" s="48"/>
    </row>
    <row r="80" spans="1:7" s="51" customFormat="1" ht="29.25" customHeight="1">
      <c r="A80" s="45" t="s">
        <v>50</v>
      </c>
      <c r="B80" s="45" t="s">
        <v>16</v>
      </c>
      <c r="C80" s="45" t="s">
        <v>51</v>
      </c>
      <c r="D80" s="46"/>
      <c r="E80" s="45" t="s">
        <v>50</v>
      </c>
      <c r="F80" s="45" t="s">
        <v>16</v>
      </c>
      <c r="G80" s="45" t="s">
        <v>51</v>
      </c>
    </row>
    <row r="81" spans="1:7" s="51" customFormat="1" ht="21" customHeight="1">
      <c r="A81" s="48" t="s">
        <v>2303</v>
      </c>
      <c r="B81" s="49" t="s">
        <v>2304</v>
      </c>
      <c r="C81" s="48"/>
      <c r="D81" s="50"/>
      <c r="E81" s="48" t="s">
        <v>1653</v>
      </c>
      <c r="F81" s="49" t="s">
        <v>1654</v>
      </c>
      <c r="G81" s="48"/>
    </row>
    <row r="82" spans="1:7" s="51" customFormat="1" ht="21" customHeight="1">
      <c r="A82" s="52" t="s">
        <v>1621</v>
      </c>
      <c r="B82" s="53" t="s">
        <v>1622</v>
      </c>
      <c r="C82" s="52"/>
      <c r="D82" s="50"/>
      <c r="E82" s="52" t="s">
        <v>1655</v>
      </c>
      <c r="F82" s="53" t="s">
        <v>1656</v>
      </c>
      <c r="G82" s="52"/>
    </row>
    <row r="83" spans="1:7" s="51" customFormat="1" ht="21" customHeight="1">
      <c r="A83" s="48" t="s">
        <v>2305</v>
      </c>
      <c r="B83" s="49" t="s">
        <v>2306</v>
      </c>
      <c r="C83" s="48"/>
      <c r="D83" s="50"/>
      <c r="E83" s="48" t="s">
        <v>2341</v>
      </c>
      <c r="F83" s="49" t="s">
        <v>2342</v>
      </c>
      <c r="G83" s="48"/>
    </row>
    <row r="84" spans="1:7" s="51" customFormat="1" ht="21" customHeight="1">
      <c r="A84" s="52" t="s">
        <v>2307</v>
      </c>
      <c r="B84" s="53" t="s">
        <v>2308</v>
      </c>
      <c r="C84" s="52"/>
      <c r="D84" s="50"/>
      <c r="E84" s="52" t="s">
        <v>1657</v>
      </c>
      <c r="F84" s="53" t="s">
        <v>1658</v>
      </c>
      <c r="G84" s="52"/>
    </row>
    <row r="85" spans="1:7" s="51" customFormat="1" ht="21" customHeight="1">
      <c r="A85" s="48" t="s">
        <v>2309</v>
      </c>
      <c r="B85" s="49" t="s">
        <v>2310</v>
      </c>
      <c r="C85" s="48"/>
      <c r="D85" s="50"/>
      <c r="E85" s="48" t="s">
        <v>2343</v>
      </c>
      <c r="F85" s="49" t="s">
        <v>2344</v>
      </c>
      <c r="G85" s="48"/>
    </row>
    <row r="86" spans="1:7" s="51" customFormat="1" ht="21" customHeight="1">
      <c r="A86" s="52" t="s">
        <v>1623</v>
      </c>
      <c r="B86" s="53" t="s">
        <v>1624</v>
      </c>
      <c r="C86" s="52"/>
      <c r="D86" s="50"/>
      <c r="E86" s="52" t="s">
        <v>2345</v>
      </c>
      <c r="F86" s="53" t="s">
        <v>2346</v>
      </c>
      <c r="G86" s="52"/>
    </row>
    <row r="87" spans="1:7" s="51" customFormat="1" ht="21" customHeight="1">
      <c r="A87" s="48" t="s">
        <v>2311</v>
      </c>
      <c r="B87" s="49" t="s">
        <v>2312</v>
      </c>
      <c r="C87" s="48"/>
      <c r="D87" s="50"/>
      <c r="E87" s="48" t="s">
        <v>2347</v>
      </c>
      <c r="F87" s="49" t="s">
        <v>2348</v>
      </c>
      <c r="G87" s="48"/>
    </row>
    <row r="88" spans="1:7" s="51" customFormat="1" ht="21" customHeight="1">
      <c r="A88" s="52" t="s">
        <v>2313</v>
      </c>
      <c r="B88" s="53" t="s">
        <v>2314</v>
      </c>
      <c r="C88" s="52"/>
      <c r="D88" s="50"/>
      <c r="E88" s="52" t="s">
        <v>1659</v>
      </c>
      <c r="F88" s="53" t="s">
        <v>1660</v>
      </c>
      <c r="G88" s="52"/>
    </row>
    <row r="89" spans="1:7" s="51" customFormat="1" ht="21" customHeight="1">
      <c r="A89" s="48" t="s">
        <v>1625</v>
      </c>
      <c r="B89" s="49" t="s">
        <v>1626</v>
      </c>
      <c r="C89" s="48"/>
      <c r="D89" s="50"/>
      <c r="E89" s="48" t="s">
        <v>2349</v>
      </c>
      <c r="F89" s="49" t="s">
        <v>2350</v>
      </c>
      <c r="G89" s="48"/>
    </row>
    <row r="90" spans="1:7" s="51" customFormat="1" ht="21" customHeight="1">
      <c r="A90" s="52" t="s">
        <v>2315</v>
      </c>
      <c r="B90" s="53" t="s">
        <v>2316</v>
      </c>
      <c r="C90" s="52"/>
      <c r="D90" s="50"/>
      <c r="E90" s="52" t="s">
        <v>2351</v>
      </c>
      <c r="F90" s="53" t="s">
        <v>2352</v>
      </c>
      <c r="G90" s="52"/>
    </row>
    <row r="91" spans="1:7" s="51" customFormat="1" ht="21" customHeight="1">
      <c r="A91" s="48" t="s">
        <v>1627</v>
      </c>
      <c r="B91" s="49" t="s">
        <v>1628</v>
      </c>
      <c r="C91" s="48"/>
      <c r="D91" s="50"/>
      <c r="E91" s="48" t="s">
        <v>1661</v>
      </c>
      <c r="F91" s="49" t="s">
        <v>1662</v>
      </c>
      <c r="G91" s="48"/>
    </row>
    <row r="92" spans="1:7" s="51" customFormat="1" ht="21" customHeight="1">
      <c r="A92" s="52" t="s">
        <v>1629</v>
      </c>
      <c r="B92" s="53" t="s">
        <v>1630</v>
      </c>
      <c r="C92" s="52"/>
      <c r="D92" s="50"/>
      <c r="E92" s="52" t="s">
        <v>2353</v>
      </c>
      <c r="F92" s="53" t="s">
        <v>2354</v>
      </c>
      <c r="G92" s="52"/>
    </row>
    <row r="93" spans="1:7" s="51" customFormat="1" ht="21" customHeight="1">
      <c r="A93" s="48" t="s">
        <v>2317</v>
      </c>
      <c r="B93" s="49" t="s">
        <v>2318</v>
      </c>
      <c r="C93" s="48"/>
      <c r="D93" s="50"/>
      <c r="E93" s="48" t="s">
        <v>2355</v>
      </c>
      <c r="F93" s="49" t="s">
        <v>2356</v>
      </c>
      <c r="G93" s="48"/>
    </row>
    <row r="94" spans="1:7" s="51" customFormat="1" ht="21" customHeight="1">
      <c r="A94" s="52" t="s">
        <v>2319</v>
      </c>
      <c r="B94" s="53" t="s">
        <v>2320</v>
      </c>
      <c r="C94" s="52"/>
      <c r="D94" s="50"/>
      <c r="E94" s="52" t="s">
        <v>2357</v>
      </c>
      <c r="F94" s="53" t="s">
        <v>2358</v>
      </c>
      <c r="G94" s="52"/>
    </row>
    <row r="95" spans="1:7" s="51" customFormat="1" ht="21" customHeight="1">
      <c r="A95" s="48" t="s">
        <v>2321</v>
      </c>
      <c r="B95" s="49" t="s">
        <v>2322</v>
      </c>
      <c r="C95" s="48"/>
      <c r="D95" s="50"/>
      <c r="E95" s="48" t="s">
        <v>1663</v>
      </c>
      <c r="F95" s="49" t="s">
        <v>1664</v>
      </c>
      <c r="G95" s="48"/>
    </row>
    <row r="96" spans="1:7" s="51" customFormat="1" ht="21" customHeight="1">
      <c r="A96" s="52" t="s">
        <v>1631</v>
      </c>
      <c r="B96" s="53" t="s">
        <v>1632</v>
      </c>
      <c r="C96" s="52"/>
      <c r="D96" s="50"/>
      <c r="E96" s="52" t="s">
        <v>1665</v>
      </c>
      <c r="F96" s="53" t="s">
        <v>1666</v>
      </c>
      <c r="G96" s="52"/>
    </row>
    <row r="97" spans="1:7" s="51" customFormat="1" ht="21" customHeight="1">
      <c r="A97" s="48" t="s">
        <v>1633</v>
      </c>
      <c r="B97" s="49" t="s">
        <v>1634</v>
      </c>
      <c r="C97" s="48"/>
      <c r="D97" s="50"/>
      <c r="E97" s="48" t="s">
        <v>1667</v>
      </c>
      <c r="F97" s="49" t="s">
        <v>1668</v>
      </c>
      <c r="G97" s="48"/>
    </row>
    <row r="98" spans="1:7" s="51" customFormat="1" ht="21" customHeight="1">
      <c r="A98" s="52" t="s">
        <v>2323</v>
      </c>
      <c r="B98" s="53" t="s">
        <v>2324</v>
      </c>
      <c r="C98" s="52"/>
      <c r="D98" s="50"/>
      <c r="E98" s="52" t="s">
        <v>2359</v>
      </c>
      <c r="F98" s="53" t="s">
        <v>2360</v>
      </c>
      <c r="G98" s="52"/>
    </row>
    <row r="99" spans="1:7" s="51" customFormat="1" ht="21" customHeight="1">
      <c r="A99" s="48" t="s">
        <v>2325</v>
      </c>
      <c r="B99" s="49" t="s">
        <v>2326</v>
      </c>
      <c r="C99" s="48"/>
      <c r="D99" s="50"/>
      <c r="E99" s="48" t="s">
        <v>1669</v>
      </c>
      <c r="F99" s="49" t="s">
        <v>1670</v>
      </c>
      <c r="G99" s="48"/>
    </row>
    <row r="100" spans="1:7" s="51" customFormat="1" ht="21" customHeight="1">
      <c r="A100" s="52" t="s">
        <v>2327</v>
      </c>
      <c r="B100" s="53" t="s">
        <v>2328</v>
      </c>
      <c r="C100" s="52"/>
      <c r="D100" s="50"/>
      <c r="E100" s="52" t="s">
        <v>1671</v>
      </c>
      <c r="F100" s="53" t="s">
        <v>1672</v>
      </c>
      <c r="G100" s="52"/>
    </row>
    <row r="101" spans="1:7" s="51" customFormat="1" ht="21" customHeight="1">
      <c r="A101" s="48" t="s">
        <v>2329</v>
      </c>
      <c r="B101" s="49" t="s">
        <v>2330</v>
      </c>
      <c r="C101" s="48"/>
      <c r="D101" s="50"/>
      <c r="E101" s="48" t="s">
        <v>2361</v>
      </c>
      <c r="F101" s="49" t="s">
        <v>2362</v>
      </c>
      <c r="G101" s="48"/>
    </row>
    <row r="102" spans="1:7" s="51" customFormat="1" ht="21" customHeight="1">
      <c r="A102" s="52" t="s">
        <v>1635</v>
      </c>
      <c r="B102" s="53" t="s">
        <v>1636</v>
      </c>
      <c r="C102" s="52"/>
      <c r="D102" s="50"/>
      <c r="E102" s="52" t="s">
        <v>1673</v>
      </c>
      <c r="F102" s="53" t="s">
        <v>1674</v>
      </c>
      <c r="G102" s="52"/>
    </row>
    <row r="103" spans="1:7" s="51" customFormat="1" ht="21" customHeight="1">
      <c r="A103" s="48" t="s">
        <v>1637</v>
      </c>
      <c r="B103" s="49" t="s">
        <v>1638</v>
      </c>
      <c r="C103" s="48"/>
      <c r="D103" s="50"/>
      <c r="E103" s="48" t="s">
        <v>2363</v>
      </c>
      <c r="F103" s="49" t="s">
        <v>2364</v>
      </c>
      <c r="G103" s="48"/>
    </row>
    <row r="104" spans="1:7" s="51" customFormat="1" ht="21" customHeight="1">
      <c r="A104" s="52" t="s">
        <v>1639</v>
      </c>
      <c r="B104" s="53" t="s">
        <v>1640</v>
      </c>
      <c r="C104" s="52"/>
      <c r="D104" s="50"/>
      <c r="E104" s="52" t="s">
        <v>2365</v>
      </c>
      <c r="F104" s="53" t="s">
        <v>2366</v>
      </c>
      <c r="G104" s="52"/>
    </row>
    <row r="105" spans="1:7" s="51" customFormat="1" ht="21" customHeight="1">
      <c r="A105" s="48" t="s">
        <v>2331</v>
      </c>
      <c r="B105" s="49" t="s">
        <v>2332</v>
      </c>
      <c r="C105" s="48"/>
      <c r="D105" s="50"/>
      <c r="E105" s="48" t="s">
        <v>1675</v>
      </c>
      <c r="F105" s="49" t="s">
        <v>1676</v>
      </c>
      <c r="G105" s="48"/>
    </row>
    <row r="106" spans="1:7" s="51" customFormat="1" ht="21" customHeight="1">
      <c r="A106" s="52" t="s">
        <v>2333</v>
      </c>
      <c r="B106" s="53" t="s">
        <v>2334</v>
      </c>
      <c r="C106" s="52"/>
      <c r="D106" s="50"/>
      <c r="E106" s="52" t="s">
        <v>1677</v>
      </c>
      <c r="F106" s="53" t="s">
        <v>1678</v>
      </c>
      <c r="G106" s="52"/>
    </row>
    <row r="107" spans="1:7" s="51" customFormat="1" ht="21" customHeight="1">
      <c r="A107" s="48" t="s">
        <v>2335</v>
      </c>
      <c r="B107" s="49" t="s">
        <v>2336</v>
      </c>
      <c r="C107" s="48"/>
      <c r="D107" s="50"/>
      <c r="E107" s="48" t="s">
        <v>2367</v>
      </c>
      <c r="F107" s="49" t="s">
        <v>2368</v>
      </c>
      <c r="G107" s="48"/>
    </row>
    <row r="108" spans="1:7" s="51" customFormat="1" ht="21" customHeight="1">
      <c r="A108" s="52" t="s">
        <v>2337</v>
      </c>
      <c r="B108" s="53" t="s">
        <v>2338</v>
      </c>
      <c r="C108" s="52"/>
      <c r="D108" s="50"/>
      <c r="E108" s="52" t="s">
        <v>2369</v>
      </c>
      <c r="F108" s="53" t="s">
        <v>2370</v>
      </c>
      <c r="G108" s="52"/>
    </row>
    <row r="109" spans="1:7" s="51" customFormat="1" ht="21" customHeight="1">
      <c r="A109" s="48" t="s">
        <v>1641</v>
      </c>
      <c r="B109" s="49" t="s">
        <v>1642</v>
      </c>
      <c r="C109" s="48"/>
      <c r="D109" s="50"/>
      <c r="E109" s="48" t="s">
        <v>1679</v>
      </c>
      <c r="F109" s="49" t="s">
        <v>1680</v>
      </c>
      <c r="G109" s="48"/>
    </row>
    <row r="110" spans="1:7" s="51" customFormat="1" ht="21" customHeight="1">
      <c r="A110" s="52" t="s">
        <v>2339</v>
      </c>
      <c r="B110" s="53" t="s">
        <v>2340</v>
      </c>
      <c r="C110" s="52"/>
      <c r="D110" s="50"/>
      <c r="E110" s="52" t="s">
        <v>2371</v>
      </c>
      <c r="F110" s="53" t="s">
        <v>2372</v>
      </c>
      <c r="G110" s="52"/>
    </row>
    <row r="111" spans="1:7" s="51" customFormat="1" ht="21" customHeight="1">
      <c r="A111" s="48" t="s">
        <v>1643</v>
      </c>
      <c r="B111" s="49" t="s">
        <v>1644</v>
      </c>
      <c r="C111" s="48"/>
      <c r="D111" s="50"/>
      <c r="E111" s="48" t="s">
        <v>1681</v>
      </c>
      <c r="F111" s="49" t="s">
        <v>1682</v>
      </c>
      <c r="G111" s="48"/>
    </row>
    <row r="112" spans="1:7" s="51" customFormat="1" ht="21" customHeight="1">
      <c r="A112" s="52" t="s">
        <v>1645</v>
      </c>
      <c r="B112" s="53" t="s">
        <v>1646</v>
      </c>
      <c r="C112" s="52"/>
      <c r="D112" s="50"/>
      <c r="E112" s="52" t="s">
        <v>1683</v>
      </c>
      <c r="F112" s="53" t="s">
        <v>1684</v>
      </c>
      <c r="G112" s="52"/>
    </row>
    <row r="113" spans="1:7" s="51" customFormat="1" ht="21" customHeight="1">
      <c r="A113" s="48" t="s">
        <v>1647</v>
      </c>
      <c r="B113" s="49" t="s">
        <v>1648</v>
      </c>
      <c r="C113" s="48"/>
      <c r="D113" s="50"/>
      <c r="E113" s="48" t="s">
        <v>2373</v>
      </c>
      <c r="F113" s="49" t="s">
        <v>2374</v>
      </c>
      <c r="G113" s="48"/>
    </row>
    <row r="114" spans="1:7" s="51" customFormat="1" ht="21" customHeight="1">
      <c r="A114" s="52" t="s">
        <v>1649</v>
      </c>
      <c r="B114" s="53" t="s">
        <v>1650</v>
      </c>
      <c r="C114" s="52"/>
      <c r="D114" s="50"/>
      <c r="E114" s="52" t="s">
        <v>1685</v>
      </c>
      <c r="F114" s="53" t="s">
        <v>1686</v>
      </c>
      <c r="G114" s="52"/>
    </row>
    <row r="115" spans="1:7" s="51" customFormat="1" ht="21" customHeight="1">
      <c r="A115" s="48" t="s">
        <v>1651</v>
      </c>
      <c r="B115" s="49" t="s">
        <v>1652</v>
      </c>
      <c r="C115" s="48"/>
      <c r="D115" s="50"/>
      <c r="E115" s="48" t="s">
        <v>1687</v>
      </c>
      <c r="F115" s="49" t="s">
        <v>1688</v>
      </c>
      <c r="G115" s="48"/>
    </row>
    <row r="116" spans="1:7" s="51" customFormat="1" ht="21" customHeight="1">
      <c r="A116" s="52" t="s">
        <v>535</v>
      </c>
      <c r="B116" s="53" t="s">
        <v>536</v>
      </c>
      <c r="C116" s="52"/>
      <c r="D116" s="50"/>
      <c r="E116" s="52" t="s">
        <v>2375</v>
      </c>
      <c r="F116" s="53" t="s">
        <v>2376</v>
      </c>
      <c r="G116" s="52"/>
    </row>
    <row r="117" spans="1:7" s="51" customFormat="1" ht="21" customHeight="1">
      <c r="A117" s="48" t="s">
        <v>981</v>
      </c>
      <c r="B117" s="49" t="s">
        <v>982</v>
      </c>
      <c r="C117" s="48"/>
      <c r="D117" s="50"/>
      <c r="E117" s="48" t="s">
        <v>1689</v>
      </c>
      <c r="F117" s="49" t="s">
        <v>1690</v>
      </c>
      <c r="G117" s="48"/>
    </row>
    <row r="118" spans="1:7" s="51" customFormat="1" ht="29.25" customHeight="1">
      <c r="A118" s="45" t="s">
        <v>50</v>
      </c>
      <c r="B118" s="45" t="s">
        <v>16</v>
      </c>
      <c r="C118" s="45" t="s">
        <v>51</v>
      </c>
      <c r="D118" s="46"/>
      <c r="E118" s="45" t="s">
        <v>50</v>
      </c>
      <c r="F118" s="45" t="s">
        <v>16</v>
      </c>
      <c r="G118" s="45" t="s">
        <v>51</v>
      </c>
    </row>
    <row r="119" spans="1:7" s="51" customFormat="1" ht="21" customHeight="1">
      <c r="A119" s="48" t="s">
        <v>2377</v>
      </c>
      <c r="B119" s="49" t="s">
        <v>2378</v>
      </c>
      <c r="C119" s="48"/>
      <c r="D119" s="50"/>
      <c r="E119" s="48"/>
      <c r="F119" s="49"/>
      <c r="G119" s="48"/>
    </row>
    <row r="120" spans="1:7" s="51" customFormat="1" ht="21" customHeight="1">
      <c r="A120" s="52" t="s">
        <v>1691</v>
      </c>
      <c r="B120" s="53" t="s">
        <v>1692</v>
      </c>
      <c r="C120" s="52"/>
      <c r="D120" s="50"/>
      <c r="E120" s="52"/>
      <c r="F120" s="53"/>
      <c r="G120" s="52"/>
    </row>
    <row r="121" spans="1:7" s="51" customFormat="1" ht="21" customHeight="1">
      <c r="A121" s="48" t="s">
        <v>2379</v>
      </c>
      <c r="B121" s="49" t="s">
        <v>2380</v>
      </c>
      <c r="C121" s="48"/>
      <c r="D121" s="50"/>
      <c r="E121" s="48"/>
      <c r="F121" s="49"/>
      <c r="G121" s="48"/>
    </row>
    <row r="122" spans="1:7" s="51" customFormat="1" ht="21" customHeight="1">
      <c r="A122" s="52" t="s">
        <v>1693</v>
      </c>
      <c r="B122" s="53" t="s">
        <v>1694</v>
      </c>
      <c r="C122" s="52"/>
      <c r="D122" s="50"/>
      <c r="E122" s="52"/>
      <c r="F122" s="53"/>
      <c r="G122" s="52"/>
    </row>
    <row r="123" spans="1:7" s="51" customFormat="1" ht="21" customHeight="1">
      <c r="A123" s="48" t="s">
        <v>2381</v>
      </c>
      <c r="B123" s="49" t="s">
        <v>2382</v>
      </c>
      <c r="C123" s="48"/>
      <c r="D123" s="50"/>
      <c r="E123" s="48"/>
      <c r="F123" s="49"/>
      <c r="G123" s="48"/>
    </row>
    <row r="124" spans="1:7" s="51" customFormat="1" ht="21" customHeight="1">
      <c r="A124" s="52" t="s">
        <v>1695</v>
      </c>
      <c r="B124" s="53" t="s">
        <v>1696</v>
      </c>
      <c r="C124" s="52"/>
      <c r="D124" s="50"/>
      <c r="E124" s="52"/>
      <c r="F124" s="53"/>
      <c r="G124" s="52"/>
    </row>
    <row r="125" spans="1:7" s="51" customFormat="1" ht="21" customHeight="1">
      <c r="A125" s="48" t="s">
        <v>1697</v>
      </c>
      <c r="B125" s="49" t="s">
        <v>1698</v>
      </c>
      <c r="C125" s="48"/>
      <c r="D125" s="50"/>
      <c r="E125" s="48"/>
      <c r="F125" s="49"/>
      <c r="G125" s="48"/>
    </row>
    <row r="126" spans="1:7" s="51" customFormat="1" ht="21" customHeight="1">
      <c r="A126" s="52" t="s">
        <v>1699</v>
      </c>
      <c r="B126" s="53" t="s">
        <v>1700</v>
      </c>
      <c r="C126" s="52"/>
      <c r="D126" s="50"/>
      <c r="E126" s="52"/>
      <c r="F126" s="53"/>
      <c r="G126" s="52"/>
    </row>
    <row r="127" spans="1:7" s="51" customFormat="1" ht="21" customHeight="1">
      <c r="A127" s="48" t="s">
        <v>1701</v>
      </c>
      <c r="B127" s="49" t="s">
        <v>1702</v>
      </c>
      <c r="C127" s="48"/>
      <c r="D127" s="50"/>
      <c r="E127" s="48"/>
      <c r="F127" s="49"/>
      <c r="G127" s="48"/>
    </row>
    <row r="128" spans="1:7" s="51" customFormat="1" ht="21" customHeight="1">
      <c r="A128" s="52" t="s">
        <v>1703</v>
      </c>
      <c r="B128" s="53" t="s">
        <v>1704</v>
      </c>
      <c r="C128" s="52"/>
      <c r="D128" s="50"/>
      <c r="E128" s="52"/>
      <c r="F128" s="53"/>
      <c r="G128" s="52"/>
    </row>
    <row r="129" spans="1:7" s="51" customFormat="1" ht="21" customHeight="1">
      <c r="A129" s="48" t="s">
        <v>2383</v>
      </c>
      <c r="B129" s="49" t="s">
        <v>2384</v>
      </c>
      <c r="C129" s="48"/>
      <c r="D129" s="50"/>
      <c r="E129" s="48"/>
      <c r="F129" s="49"/>
      <c r="G129" s="48"/>
    </row>
    <row r="130" spans="1:7" s="51" customFormat="1" ht="21" customHeight="1">
      <c r="A130" s="52" t="s">
        <v>1705</v>
      </c>
      <c r="B130" s="53" t="s">
        <v>1706</v>
      </c>
      <c r="C130" s="52"/>
      <c r="D130" s="50"/>
      <c r="E130" s="52"/>
      <c r="F130" s="53"/>
      <c r="G130" s="52"/>
    </row>
    <row r="131" spans="1:7" s="51" customFormat="1" ht="21" customHeight="1">
      <c r="A131" s="48" t="s">
        <v>2385</v>
      </c>
      <c r="B131" s="49" t="s">
        <v>2386</v>
      </c>
      <c r="C131" s="48"/>
      <c r="D131" s="50"/>
      <c r="E131" s="48"/>
      <c r="F131" s="49"/>
      <c r="G131" s="48"/>
    </row>
    <row r="132" spans="1:7" s="51" customFormat="1" ht="21" customHeight="1">
      <c r="A132" s="52"/>
      <c r="B132" s="53"/>
      <c r="C132" s="52"/>
      <c r="D132" s="50"/>
      <c r="E132" s="52"/>
      <c r="F132" s="53"/>
      <c r="G132" s="52"/>
    </row>
    <row r="133" spans="1:7" s="51" customFormat="1" ht="21" customHeight="1">
      <c r="A133" s="48"/>
      <c r="B133" s="49"/>
      <c r="C133" s="48"/>
      <c r="D133" s="50"/>
      <c r="E133" s="48"/>
      <c r="F133" s="49"/>
      <c r="G133" s="48"/>
    </row>
    <row r="134" spans="1:7" s="51" customFormat="1" ht="21" customHeight="1">
      <c r="A134" s="52"/>
      <c r="B134" s="53"/>
      <c r="C134" s="52"/>
      <c r="D134" s="50"/>
      <c r="E134" s="52"/>
      <c r="F134" s="53"/>
      <c r="G134" s="52"/>
    </row>
    <row r="135" spans="1:7" s="51" customFormat="1" ht="21" customHeight="1">
      <c r="A135" s="48"/>
      <c r="B135" s="49"/>
      <c r="C135" s="48"/>
      <c r="D135" s="50"/>
      <c r="E135" s="48"/>
      <c r="F135" s="49"/>
      <c r="G135" s="48"/>
    </row>
    <row r="136" spans="1:7" s="51" customFormat="1" ht="21" customHeight="1">
      <c r="A136" s="52"/>
      <c r="B136" s="53"/>
      <c r="C136" s="52"/>
      <c r="D136" s="50"/>
      <c r="E136" s="52"/>
      <c r="F136" s="53"/>
      <c r="G136" s="52"/>
    </row>
    <row r="137" spans="1:7" s="51" customFormat="1" ht="21" customHeight="1">
      <c r="A137" s="48"/>
      <c r="B137" s="49"/>
      <c r="C137" s="48"/>
      <c r="D137" s="50"/>
      <c r="E137" s="48"/>
      <c r="F137" s="49"/>
      <c r="G137" s="48"/>
    </row>
    <row r="138" spans="1:7" s="51" customFormat="1" ht="21" customHeight="1">
      <c r="A138" s="52"/>
      <c r="B138" s="53"/>
      <c r="C138" s="52"/>
      <c r="D138" s="50"/>
      <c r="E138" s="52"/>
      <c r="F138" s="53"/>
      <c r="G138" s="52"/>
    </row>
    <row r="139" spans="1:7" s="51" customFormat="1" ht="21" customHeight="1">
      <c r="A139" s="48"/>
      <c r="B139" s="49"/>
      <c r="C139" s="48"/>
      <c r="D139" s="50"/>
      <c r="E139" s="48"/>
      <c r="F139" s="49"/>
      <c r="G139" s="48"/>
    </row>
    <row r="140" spans="1:7" s="51" customFormat="1" ht="21" customHeight="1">
      <c r="A140" s="52"/>
      <c r="B140" s="53"/>
      <c r="C140" s="52"/>
      <c r="D140" s="50"/>
      <c r="E140" s="52"/>
      <c r="F140" s="53"/>
      <c r="G140" s="52"/>
    </row>
    <row r="141" spans="1:7" s="51" customFormat="1" ht="21" customHeight="1">
      <c r="A141" s="48"/>
      <c r="B141" s="49"/>
      <c r="C141" s="48"/>
      <c r="D141" s="50"/>
      <c r="E141" s="48"/>
      <c r="F141" s="49"/>
      <c r="G141" s="48"/>
    </row>
    <row r="142" spans="1:7" s="51" customFormat="1" ht="21" customHeight="1">
      <c r="A142" s="52"/>
      <c r="B142" s="53"/>
      <c r="C142" s="52"/>
      <c r="D142" s="50"/>
      <c r="E142" s="52"/>
      <c r="F142" s="53"/>
      <c r="G142" s="52"/>
    </row>
    <row r="143" spans="1:7" s="51" customFormat="1" ht="21" customHeight="1">
      <c r="A143" s="48"/>
      <c r="B143" s="49"/>
      <c r="C143" s="48"/>
      <c r="D143" s="50"/>
      <c r="E143" s="48"/>
      <c r="F143" s="49"/>
      <c r="G143" s="48"/>
    </row>
    <row r="144" spans="1:7" s="51" customFormat="1" ht="21" customHeight="1">
      <c r="A144" s="52"/>
      <c r="B144" s="53"/>
      <c r="C144" s="52"/>
      <c r="D144" s="50"/>
      <c r="E144" s="52"/>
      <c r="F144" s="53"/>
      <c r="G144" s="52"/>
    </row>
    <row r="145" spans="1:7" s="51" customFormat="1" ht="21" customHeight="1">
      <c r="A145" s="48"/>
      <c r="B145" s="49"/>
      <c r="C145" s="48"/>
      <c r="D145" s="50"/>
      <c r="E145" s="48"/>
      <c r="F145" s="49"/>
      <c r="G145" s="48"/>
    </row>
    <row r="146" spans="1:7" s="51" customFormat="1" ht="21" customHeight="1">
      <c r="A146" s="52"/>
      <c r="B146" s="53"/>
      <c r="C146" s="52"/>
      <c r="D146" s="50"/>
      <c r="E146" s="52"/>
      <c r="F146" s="53"/>
      <c r="G146" s="52"/>
    </row>
    <row r="147" spans="1:7" s="51" customFormat="1" ht="21" customHeight="1">
      <c r="A147" s="48"/>
      <c r="B147" s="49"/>
      <c r="C147" s="48"/>
      <c r="D147" s="50"/>
      <c r="E147" s="48"/>
      <c r="F147" s="49"/>
      <c r="G147" s="48"/>
    </row>
    <row r="148" spans="1:7" s="51" customFormat="1" ht="21" customHeight="1">
      <c r="A148" s="52"/>
      <c r="B148" s="53"/>
      <c r="C148" s="52"/>
      <c r="D148" s="50"/>
      <c r="E148" s="52"/>
      <c r="F148" s="53"/>
      <c r="G148" s="52"/>
    </row>
    <row r="149" spans="1:7" s="51" customFormat="1" ht="21" customHeight="1">
      <c r="A149" s="48"/>
      <c r="B149" s="49"/>
      <c r="C149" s="48"/>
      <c r="D149" s="50"/>
      <c r="E149" s="48"/>
      <c r="F149" s="49"/>
      <c r="G149" s="48"/>
    </row>
    <row r="150" spans="1:7" s="51" customFormat="1" ht="21" customHeight="1">
      <c r="A150" s="52"/>
      <c r="B150" s="53"/>
      <c r="C150" s="52"/>
      <c r="D150" s="50"/>
      <c r="E150" s="52"/>
      <c r="F150" s="53"/>
      <c r="G150" s="52"/>
    </row>
    <row r="151" spans="1:7" s="51" customFormat="1" ht="21" customHeight="1">
      <c r="A151" s="48"/>
      <c r="B151" s="49"/>
      <c r="C151" s="48"/>
      <c r="D151" s="50"/>
      <c r="E151" s="48"/>
      <c r="F151" s="49"/>
      <c r="G151" s="48"/>
    </row>
    <row r="152" spans="1:7" s="51" customFormat="1" ht="21" customHeight="1">
      <c r="A152" s="52"/>
      <c r="B152" s="53"/>
      <c r="C152" s="52"/>
      <c r="D152" s="50"/>
      <c r="E152" s="52"/>
      <c r="F152" s="53"/>
      <c r="G152" s="52"/>
    </row>
    <row r="153" spans="1:7" s="51" customFormat="1" ht="21" customHeight="1">
      <c r="A153" s="48"/>
      <c r="B153" s="49"/>
      <c r="C153" s="48"/>
      <c r="D153" s="50"/>
      <c r="E153" s="48"/>
      <c r="F153" s="49"/>
      <c r="G153" s="48"/>
    </row>
    <row r="154" spans="1:7" s="51" customFormat="1" ht="21" customHeight="1">
      <c r="A154" s="52"/>
      <c r="B154" s="53"/>
      <c r="C154" s="52"/>
      <c r="D154" s="50"/>
      <c r="E154" s="52"/>
      <c r="F154" s="53"/>
      <c r="G154" s="52"/>
    </row>
    <row r="155" spans="1:7" s="51" customFormat="1" ht="21" customHeight="1">
      <c r="A155" s="48"/>
      <c r="B155" s="49"/>
      <c r="C155" s="48"/>
      <c r="D155" s="50"/>
      <c r="E155" s="48"/>
      <c r="F155" s="49"/>
      <c r="G155" s="48"/>
    </row>
    <row r="193" spans="2:4">
      <c r="B193"/>
      <c r="D193"/>
    </row>
    <row r="194" spans="2:4">
      <c r="B194"/>
      <c r="D194"/>
    </row>
    <row r="195" spans="2:4">
      <c r="B195"/>
      <c r="D195"/>
    </row>
    <row r="196" spans="2:4">
      <c r="B196"/>
      <c r="D196"/>
    </row>
    <row r="197" spans="2:4">
      <c r="B197"/>
      <c r="D197"/>
    </row>
    <row r="198" spans="2:4">
      <c r="B198"/>
      <c r="D198"/>
    </row>
    <row r="199" spans="2:4">
      <c r="B199"/>
      <c r="D199"/>
    </row>
    <row r="200" spans="2:4">
      <c r="B200"/>
      <c r="D200"/>
    </row>
    <row r="201" spans="2:4">
      <c r="B201"/>
      <c r="D201"/>
    </row>
    <row r="202" spans="2:4">
      <c r="B202"/>
      <c r="D202"/>
    </row>
    <row r="203" spans="2:4">
      <c r="B203"/>
      <c r="D203"/>
    </row>
    <row r="204" spans="2:4">
      <c r="B204"/>
      <c r="D204"/>
    </row>
    <row r="205" spans="2:4">
      <c r="B205"/>
      <c r="D205"/>
    </row>
    <row r="206" spans="2:4">
      <c r="B206"/>
      <c r="D206"/>
    </row>
    <row r="207" spans="2:4">
      <c r="B207"/>
      <c r="D207"/>
    </row>
    <row r="208" spans="2:4">
      <c r="B208"/>
      <c r="D208"/>
    </row>
    <row r="209" spans="2:4">
      <c r="B209"/>
      <c r="D209"/>
    </row>
    <row r="210" spans="2:4">
      <c r="B210"/>
      <c r="D210"/>
    </row>
    <row r="211" spans="2:4">
      <c r="B211"/>
      <c r="D211"/>
    </row>
    <row r="212" spans="2:4">
      <c r="B212"/>
      <c r="D212"/>
    </row>
    <row r="213" spans="2:4">
      <c r="B213"/>
      <c r="D213"/>
    </row>
    <row r="214" spans="2:4">
      <c r="B214"/>
      <c r="D214"/>
    </row>
    <row r="215" spans="2:4">
      <c r="B215"/>
      <c r="D215"/>
    </row>
    <row r="216" spans="2:4">
      <c r="B216"/>
      <c r="D216"/>
    </row>
    <row r="217" spans="2:4">
      <c r="B217"/>
      <c r="D217"/>
    </row>
    <row r="218" spans="2:4">
      <c r="B218"/>
      <c r="D218"/>
    </row>
    <row r="219" spans="2:4">
      <c r="B219"/>
      <c r="D219"/>
    </row>
    <row r="220" spans="2:4">
      <c r="B220"/>
      <c r="D220"/>
    </row>
    <row r="221" spans="2:4">
      <c r="B221"/>
      <c r="D221"/>
    </row>
    <row r="222" spans="2:4">
      <c r="B222"/>
      <c r="D222"/>
    </row>
    <row r="223" spans="2:4">
      <c r="B223"/>
      <c r="D223"/>
    </row>
    <row r="224" spans="2:4">
      <c r="B224"/>
      <c r="D224"/>
    </row>
    <row r="225" spans="2:4">
      <c r="B225"/>
      <c r="D225"/>
    </row>
    <row r="226" spans="2:4">
      <c r="B226"/>
      <c r="D226"/>
    </row>
    <row r="227" spans="2:4">
      <c r="B227"/>
      <c r="D227"/>
    </row>
    <row r="228" spans="2:4">
      <c r="B228"/>
      <c r="D228"/>
    </row>
    <row r="229" spans="2:4">
      <c r="B229"/>
      <c r="D229"/>
    </row>
    <row r="230" spans="2:4">
      <c r="B230"/>
      <c r="D230"/>
    </row>
    <row r="231" spans="2:4">
      <c r="B231"/>
      <c r="D231"/>
    </row>
    <row r="232" spans="2:4">
      <c r="B232"/>
      <c r="D232"/>
    </row>
    <row r="233" spans="2:4">
      <c r="B233"/>
      <c r="D233"/>
    </row>
    <row r="234" spans="2:4">
      <c r="B234"/>
      <c r="D234"/>
    </row>
    <row r="235" spans="2:4">
      <c r="B235"/>
      <c r="D235"/>
    </row>
    <row r="236" spans="2:4">
      <c r="B236"/>
      <c r="D236"/>
    </row>
    <row r="237" spans="2:4">
      <c r="B237"/>
      <c r="D237"/>
    </row>
    <row r="238" spans="2:4">
      <c r="B238"/>
      <c r="D238"/>
    </row>
    <row r="239" spans="2:4">
      <c r="B239"/>
      <c r="D239"/>
    </row>
    <row r="240" spans="2:4">
      <c r="B240"/>
      <c r="D240"/>
    </row>
    <row r="241" spans="2:4">
      <c r="B241"/>
      <c r="D241"/>
    </row>
    <row r="242" spans="2:4">
      <c r="B242"/>
      <c r="D242"/>
    </row>
    <row r="243" spans="2:4">
      <c r="B243"/>
      <c r="D243"/>
    </row>
    <row r="244" spans="2:4">
      <c r="B244"/>
      <c r="D244"/>
    </row>
    <row r="245" spans="2:4">
      <c r="B245"/>
      <c r="D245"/>
    </row>
    <row r="246" spans="2:4">
      <c r="B246"/>
      <c r="D246"/>
    </row>
    <row r="247" spans="2:4">
      <c r="B247"/>
      <c r="D247"/>
    </row>
    <row r="248" spans="2:4">
      <c r="B248"/>
      <c r="D248"/>
    </row>
    <row r="249" spans="2:4">
      <c r="B249"/>
      <c r="D249"/>
    </row>
    <row r="250" spans="2:4">
      <c r="B250"/>
      <c r="D250"/>
    </row>
    <row r="251" spans="2:4">
      <c r="B251"/>
      <c r="D251"/>
    </row>
    <row r="252" spans="2:4">
      <c r="B252"/>
      <c r="D252"/>
    </row>
    <row r="253" spans="2:4">
      <c r="B253"/>
      <c r="D253"/>
    </row>
    <row r="254" spans="2:4">
      <c r="B254"/>
      <c r="D254"/>
    </row>
    <row r="255" spans="2:4">
      <c r="B255"/>
      <c r="D255"/>
    </row>
    <row r="256" spans="2:4">
      <c r="B256"/>
      <c r="D256"/>
    </row>
    <row r="257" spans="2:4">
      <c r="B257"/>
      <c r="D257"/>
    </row>
    <row r="258" spans="2:4">
      <c r="B258"/>
      <c r="D258"/>
    </row>
    <row r="259" spans="2:4">
      <c r="B259"/>
      <c r="D259"/>
    </row>
    <row r="260" spans="2:4">
      <c r="B260"/>
      <c r="D260"/>
    </row>
    <row r="261" spans="2:4">
      <c r="B261"/>
      <c r="D261"/>
    </row>
    <row r="262" spans="2:4">
      <c r="B262"/>
      <c r="D262"/>
    </row>
    <row r="263" spans="2:4">
      <c r="B263"/>
      <c r="D263"/>
    </row>
    <row r="264" spans="2:4">
      <c r="B264"/>
      <c r="D264"/>
    </row>
    <row r="265" spans="2:4">
      <c r="B265"/>
      <c r="D265"/>
    </row>
    <row r="266" spans="2:4">
      <c r="B266"/>
      <c r="D266"/>
    </row>
    <row r="267" spans="2:4">
      <c r="B267"/>
      <c r="D267"/>
    </row>
    <row r="268" spans="2:4">
      <c r="B268"/>
      <c r="D268"/>
    </row>
    <row r="269" spans="2:4">
      <c r="B269"/>
      <c r="D269"/>
    </row>
    <row r="270" spans="2:4">
      <c r="B270"/>
      <c r="D270"/>
    </row>
    <row r="271" spans="2:4">
      <c r="B271"/>
      <c r="D271"/>
    </row>
    <row r="272" spans="2:4">
      <c r="B272"/>
      <c r="D272"/>
    </row>
    <row r="273" spans="2:4">
      <c r="B273"/>
      <c r="D273"/>
    </row>
    <row r="274" spans="2:4">
      <c r="B274"/>
      <c r="D274"/>
    </row>
    <row r="275" spans="2:4">
      <c r="B275"/>
      <c r="D275"/>
    </row>
    <row r="276" spans="2:4">
      <c r="B276"/>
      <c r="D276"/>
    </row>
    <row r="277" spans="2:4">
      <c r="B277"/>
      <c r="D277"/>
    </row>
    <row r="278" spans="2:4">
      <c r="B278"/>
      <c r="D278"/>
    </row>
    <row r="279" spans="2:4">
      <c r="B279"/>
      <c r="D279"/>
    </row>
    <row r="280" spans="2:4">
      <c r="B280"/>
      <c r="D280"/>
    </row>
    <row r="281" spans="2:4">
      <c r="B281"/>
      <c r="D281"/>
    </row>
    <row r="282" spans="2:4">
      <c r="B282"/>
      <c r="D282"/>
    </row>
    <row r="283" spans="2:4">
      <c r="B283"/>
      <c r="D283"/>
    </row>
    <row r="284" spans="2:4">
      <c r="B284"/>
      <c r="D284"/>
    </row>
    <row r="285" spans="2:4">
      <c r="B285"/>
      <c r="D285"/>
    </row>
    <row r="286" spans="2:4">
      <c r="B286"/>
      <c r="D286"/>
    </row>
    <row r="287" spans="2:4">
      <c r="B287"/>
      <c r="D287"/>
    </row>
    <row r="288" spans="2:4">
      <c r="B288"/>
      <c r="D288"/>
    </row>
    <row r="289" spans="2:4">
      <c r="B289"/>
      <c r="D289"/>
    </row>
    <row r="290" spans="2:4">
      <c r="B290"/>
      <c r="D290"/>
    </row>
    <row r="291" spans="2:4">
      <c r="B291"/>
      <c r="D291"/>
    </row>
    <row r="292" spans="2:4">
      <c r="B292"/>
      <c r="D292"/>
    </row>
    <row r="293" spans="2:4">
      <c r="B293"/>
      <c r="D293"/>
    </row>
    <row r="294" spans="2:4">
      <c r="B294"/>
      <c r="D294"/>
    </row>
    <row r="295" spans="2:4">
      <c r="B295"/>
      <c r="D295"/>
    </row>
    <row r="296" spans="2:4">
      <c r="B296"/>
      <c r="D296"/>
    </row>
    <row r="297" spans="2:4">
      <c r="B297"/>
      <c r="D297"/>
    </row>
    <row r="298" spans="2:4">
      <c r="B298"/>
      <c r="D298"/>
    </row>
    <row r="299" spans="2:4">
      <c r="B299"/>
      <c r="D299"/>
    </row>
    <row r="300" spans="2:4">
      <c r="B300"/>
      <c r="D300"/>
    </row>
    <row r="301" spans="2:4">
      <c r="B301"/>
      <c r="D301"/>
    </row>
    <row r="302" spans="2:4">
      <c r="B302"/>
      <c r="D302"/>
    </row>
    <row r="303" spans="2:4">
      <c r="B303"/>
      <c r="D303"/>
    </row>
  </sheetData>
  <mergeCells count="2">
    <mergeCell ref="A11:G11"/>
    <mergeCell ref="A12:G12"/>
  </mergeCells>
  <phoneticPr fontId="16" type="noConversion"/>
  <pageMargins left="0.75" right="0.75" top="1" bottom="1" header="0.5" footer="0.5"/>
  <pageSetup scale="7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Cordova Attend</vt:lpstr>
      <vt:lpstr>Cordova Roster</vt:lpstr>
      <vt:lpstr>Hoelscher Attend</vt:lpstr>
      <vt:lpstr>Hoelscher Roster</vt:lpstr>
      <vt:lpstr>Brands Attend</vt:lpstr>
      <vt:lpstr>Brands Roster</vt:lpstr>
      <vt:lpstr>Olwell Attend</vt:lpstr>
      <vt:lpstr>Olwell Roster</vt:lpstr>
      <vt:lpstr>Suri Attend</vt:lpstr>
      <vt:lpstr>Suri Roster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2013-03-19T20:06:49Z</cp:lastPrinted>
  <dcterms:created xsi:type="dcterms:W3CDTF">2012-08-21T22:08:00Z</dcterms:created>
  <dcterms:modified xsi:type="dcterms:W3CDTF">2013-04-12T22:00:54Z</dcterms:modified>
</cp:coreProperties>
</file>