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1840" windowHeight="13740" tabRatio="622" activeTab="9"/>
  </bookViews>
  <sheets>
    <sheet name="SUMMARY" sheetId="11" r:id="rId1"/>
    <sheet name="Erica Attend" sheetId="1" r:id="rId2"/>
    <sheet name="Erica Roster" sheetId="7" r:id="rId3"/>
    <sheet name="Will Attend" sheetId="13" r:id="rId4"/>
    <sheet name="Will Roster" sheetId="23" r:id="rId5"/>
    <sheet name="Chelsea Attend" sheetId="17" r:id="rId6"/>
    <sheet name="Chelsea Roster" sheetId="24" r:id="rId7"/>
    <sheet name="Stephanie Attend" sheetId="19" r:id="rId8"/>
    <sheet name="Stephanie Roster" sheetId="25" r:id="rId9"/>
    <sheet name="Bobby Attend" sheetId="21" r:id="rId10"/>
    <sheet name="Bobby Roster" sheetId="26" r:id="rId11"/>
    <sheet name="Ernie Attend" sheetId="27" r:id="rId12"/>
    <sheet name="Ernie Roster" sheetId="28" r:id="rId13"/>
    <sheet name="Sheet4" sheetId="15" r:id="rId1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7" i="21" l="1"/>
  <c r="AI22" i="21"/>
  <c r="AI20" i="21"/>
  <c r="AI19" i="21"/>
  <c r="AI18" i="21"/>
  <c r="AI17" i="1"/>
  <c r="AI22" i="1"/>
  <c r="AI20" i="1"/>
  <c r="AI19" i="1"/>
  <c r="AI18" i="1"/>
  <c r="AI17" i="27"/>
  <c r="AI22" i="27"/>
  <c r="AI20" i="27"/>
  <c r="AI19" i="27"/>
  <c r="AI18" i="27"/>
  <c r="AI17" i="17"/>
  <c r="AI22" i="17"/>
  <c r="AI20" i="17"/>
  <c r="AI19" i="17"/>
  <c r="AI18" i="17"/>
  <c r="AJ17" i="17"/>
  <c r="AJ22" i="17"/>
  <c r="AJ20" i="17"/>
  <c r="AJ19" i="17"/>
  <c r="AJ18" i="17"/>
  <c r="AI17" i="13"/>
  <c r="AI22" i="13"/>
  <c r="AI20" i="13"/>
  <c r="AI19" i="13"/>
  <c r="AI18" i="13"/>
  <c r="AJ17" i="13"/>
  <c r="AJ22" i="13"/>
  <c r="AJ20" i="13"/>
  <c r="AJ19" i="13"/>
  <c r="AJ18" i="13"/>
  <c r="AG17" i="27"/>
  <c r="AG22" i="27"/>
  <c r="AG20" i="27"/>
  <c r="AG19" i="27"/>
  <c r="AG18" i="27"/>
  <c r="AH17" i="27"/>
  <c r="AH22" i="27"/>
  <c r="AH20" i="27"/>
  <c r="AH19" i="27"/>
  <c r="AH18" i="27"/>
  <c r="AG17" i="13"/>
  <c r="AG22" i="13"/>
  <c r="AG20" i="13"/>
  <c r="AG19" i="13"/>
  <c r="AG18" i="13"/>
  <c r="AH17" i="13"/>
  <c r="AH22" i="13"/>
  <c r="AH20" i="13"/>
  <c r="AH19" i="13"/>
  <c r="AH18" i="13"/>
  <c r="AG17" i="17"/>
  <c r="AG22" i="17"/>
  <c r="AG20" i="17"/>
  <c r="AG19" i="17"/>
  <c r="AG18" i="17"/>
  <c r="AH17" i="17"/>
  <c r="AH22" i="17"/>
  <c r="AH20" i="17"/>
  <c r="AH19" i="17"/>
  <c r="AH18" i="17"/>
  <c r="AG17" i="1"/>
  <c r="AG22" i="1"/>
  <c r="AG20" i="1"/>
  <c r="AG19" i="1"/>
  <c r="AG18" i="1"/>
  <c r="AH17" i="1"/>
  <c r="AH22" i="1"/>
  <c r="AH20" i="1"/>
  <c r="AH19" i="1"/>
  <c r="AH18" i="1"/>
  <c r="AH17" i="21"/>
  <c r="AH22" i="21"/>
  <c r="AH20" i="21"/>
  <c r="AH19" i="21"/>
  <c r="AH18" i="21"/>
  <c r="AG17" i="21"/>
  <c r="AG22" i="21"/>
  <c r="AG20" i="21"/>
  <c r="AG19" i="21"/>
  <c r="AG18" i="21"/>
  <c r="AJ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AJ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AJ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20" i="27"/>
  <c r="E19" i="27"/>
  <c r="E18" i="27"/>
  <c r="AJ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AJ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AJ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E20" i="21"/>
  <c r="E19" i="21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20" i="19"/>
  <c r="E19" i="19"/>
  <c r="E18" i="19"/>
  <c r="AK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AK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AK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20" i="17"/>
  <c r="E19" i="17"/>
  <c r="E18" i="17"/>
  <c r="AK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AK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AK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20" i="13"/>
  <c r="E19" i="13"/>
  <c r="E18" i="13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J20" i="1"/>
  <c r="AF20" i="1"/>
  <c r="AE20" i="1"/>
  <c r="AD20" i="1"/>
  <c r="AC20" i="1"/>
  <c r="AB20" i="1"/>
  <c r="AA20" i="1"/>
  <c r="Z20" i="1"/>
  <c r="Y20" i="1"/>
  <c r="X20" i="1"/>
  <c r="W20" i="1"/>
  <c r="V20" i="1"/>
  <c r="AJ19" i="1"/>
  <c r="AF19" i="1"/>
  <c r="AE19" i="1"/>
  <c r="AD19" i="1"/>
  <c r="AC19" i="1"/>
  <c r="AB19" i="1"/>
  <c r="AA19" i="1"/>
  <c r="Z19" i="1"/>
  <c r="Y19" i="1"/>
  <c r="X19" i="1"/>
  <c r="W19" i="1"/>
  <c r="V19" i="1"/>
  <c r="AJ18" i="1"/>
  <c r="AF18" i="1"/>
  <c r="AE18" i="1"/>
  <c r="AD18" i="1"/>
  <c r="AC18" i="1"/>
  <c r="AB18" i="1"/>
  <c r="AA18" i="1"/>
  <c r="Z18" i="1"/>
  <c r="Y18" i="1"/>
  <c r="X18" i="1"/>
  <c r="W18" i="1"/>
  <c r="V18" i="1"/>
  <c r="AM43" i="1"/>
  <c r="AK43" i="1"/>
  <c r="AL43" i="1"/>
  <c r="AM42" i="1"/>
  <c r="AK42" i="1"/>
  <c r="AL42" i="1"/>
  <c r="AM41" i="1"/>
  <c r="AK41" i="1"/>
  <c r="AL41" i="1"/>
  <c r="AM40" i="1"/>
  <c r="AK40" i="1"/>
  <c r="AL40" i="1"/>
  <c r="AM39" i="1"/>
  <c r="AK39" i="1"/>
  <c r="AL39" i="1"/>
  <c r="AM38" i="1"/>
  <c r="AK38" i="1"/>
  <c r="AL38" i="1"/>
  <c r="AM37" i="1"/>
  <c r="AK37" i="1"/>
  <c r="AL37" i="1"/>
  <c r="AM36" i="1"/>
  <c r="AK36" i="1"/>
  <c r="AL36" i="1"/>
  <c r="AM143" i="27"/>
  <c r="AK143" i="27"/>
  <c r="AL143" i="27"/>
  <c r="AM142" i="27"/>
  <c r="AK142" i="27"/>
  <c r="AL142" i="27"/>
  <c r="AM141" i="27"/>
  <c r="AK141" i="27"/>
  <c r="AL141" i="27"/>
  <c r="AM140" i="27"/>
  <c r="AK140" i="27"/>
  <c r="AL140" i="27"/>
  <c r="AM139" i="27"/>
  <c r="AK139" i="27"/>
  <c r="AL139" i="27"/>
  <c r="AM138" i="27"/>
  <c r="AK138" i="27"/>
  <c r="AL138" i="27"/>
  <c r="AM137" i="27"/>
  <c r="AK137" i="27"/>
  <c r="AL137" i="27"/>
  <c r="AM136" i="27"/>
  <c r="AK136" i="27"/>
  <c r="AL136" i="27"/>
  <c r="AM135" i="27"/>
  <c r="AK135" i="27"/>
  <c r="AL135" i="27"/>
  <c r="AM134" i="27"/>
  <c r="AK134" i="27"/>
  <c r="AL134" i="27"/>
  <c r="AM133" i="27"/>
  <c r="AK133" i="27"/>
  <c r="AL133" i="27"/>
  <c r="AM132" i="27"/>
  <c r="AK132" i="27"/>
  <c r="AL132" i="27"/>
  <c r="AM131" i="27"/>
  <c r="AK131" i="27"/>
  <c r="AL131" i="27"/>
  <c r="AM130" i="27"/>
  <c r="AK130" i="27"/>
  <c r="AL130" i="27"/>
  <c r="AM129" i="27"/>
  <c r="AK129" i="27"/>
  <c r="AL129" i="27"/>
  <c r="AM128" i="27"/>
  <c r="AK128" i="27"/>
  <c r="AL128" i="27"/>
  <c r="AM127" i="27"/>
  <c r="AK127" i="27"/>
  <c r="AL127" i="27"/>
  <c r="AM126" i="27"/>
  <c r="AK126" i="27"/>
  <c r="AL126" i="27"/>
  <c r="AM125" i="27"/>
  <c r="AK125" i="27"/>
  <c r="AL125" i="27"/>
  <c r="AM124" i="27"/>
  <c r="AK124" i="27"/>
  <c r="AL124" i="27"/>
  <c r="AM123" i="27"/>
  <c r="AK123" i="27"/>
  <c r="AL123" i="27"/>
  <c r="AM122" i="27"/>
  <c r="AK122" i="27"/>
  <c r="AL122" i="27"/>
  <c r="AM121" i="27"/>
  <c r="AK121" i="27"/>
  <c r="AL121" i="27"/>
  <c r="AM120" i="27"/>
  <c r="AK120" i="27"/>
  <c r="AL120" i="27"/>
  <c r="AM119" i="27"/>
  <c r="AK119" i="27"/>
  <c r="AL119" i="27"/>
  <c r="AM118" i="27"/>
  <c r="AK118" i="27"/>
  <c r="AL118" i="27"/>
  <c r="AM117" i="27"/>
  <c r="AK117" i="27"/>
  <c r="AL117" i="27"/>
  <c r="AM116" i="27"/>
  <c r="AK116" i="27"/>
  <c r="AL116" i="27"/>
  <c r="AM115" i="27"/>
  <c r="AK115" i="27"/>
  <c r="AL115" i="27"/>
  <c r="AM114" i="27"/>
  <c r="AK114" i="27"/>
  <c r="AL114" i="27"/>
  <c r="AM113" i="27"/>
  <c r="AK113" i="27"/>
  <c r="AL113" i="27"/>
  <c r="AM112" i="27"/>
  <c r="AK112" i="27"/>
  <c r="AL112" i="27"/>
  <c r="AM111" i="27"/>
  <c r="AK111" i="27"/>
  <c r="AL111" i="27"/>
  <c r="AM110" i="27"/>
  <c r="AK110" i="27"/>
  <c r="AL110" i="27"/>
  <c r="AM109" i="27"/>
  <c r="AK109" i="27"/>
  <c r="AL109" i="27"/>
  <c r="AM108" i="27"/>
  <c r="AK108" i="27"/>
  <c r="AL108" i="27"/>
  <c r="AM107" i="27"/>
  <c r="AK107" i="27"/>
  <c r="AL107" i="27"/>
  <c r="AM106" i="27"/>
  <c r="AK106" i="27"/>
  <c r="AL106" i="27"/>
  <c r="AM105" i="27"/>
  <c r="AK105" i="27"/>
  <c r="AL105" i="27"/>
  <c r="AM104" i="27"/>
  <c r="AK104" i="27"/>
  <c r="AL104" i="27"/>
  <c r="AM103" i="27"/>
  <c r="AK103" i="27"/>
  <c r="AL103" i="27"/>
  <c r="AM102" i="27"/>
  <c r="AK102" i="27"/>
  <c r="AL102" i="27"/>
  <c r="AM101" i="27"/>
  <c r="AK101" i="27"/>
  <c r="AL101" i="27"/>
  <c r="AM100" i="27"/>
  <c r="AK100" i="27"/>
  <c r="AL100" i="27"/>
  <c r="AM99" i="27"/>
  <c r="AK99" i="27"/>
  <c r="AL99" i="27"/>
  <c r="AM98" i="27"/>
  <c r="AK98" i="27"/>
  <c r="AL98" i="27"/>
  <c r="AM97" i="27"/>
  <c r="AK97" i="27"/>
  <c r="AL97" i="27"/>
  <c r="AM96" i="27"/>
  <c r="AK96" i="27"/>
  <c r="AL96" i="27"/>
  <c r="AM95" i="27"/>
  <c r="AK95" i="27"/>
  <c r="AL95" i="27"/>
  <c r="AM94" i="27"/>
  <c r="AK94" i="27"/>
  <c r="AL94" i="27"/>
  <c r="AM93" i="27"/>
  <c r="AK93" i="27"/>
  <c r="AL93" i="27"/>
  <c r="AM92" i="27"/>
  <c r="AK92" i="27"/>
  <c r="AL92" i="27"/>
  <c r="AM91" i="27"/>
  <c r="AK91" i="27"/>
  <c r="AL91" i="27"/>
  <c r="AM90" i="27"/>
  <c r="AK90" i="27"/>
  <c r="AL90" i="27"/>
  <c r="AM89" i="27"/>
  <c r="AK89" i="27"/>
  <c r="AL89" i="27"/>
  <c r="AM88" i="27"/>
  <c r="AK88" i="27"/>
  <c r="AL88" i="27"/>
  <c r="AM87" i="27"/>
  <c r="AK87" i="27"/>
  <c r="AL87" i="27"/>
  <c r="AM86" i="27"/>
  <c r="AK86" i="27"/>
  <c r="AL86" i="27"/>
  <c r="AM85" i="27"/>
  <c r="AK85" i="27"/>
  <c r="AL85" i="27"/>
  <c r="AM84" i="27"/>
  <c r="AK84" i="27"/>
  <c r="AL84" i="27"/>
  <c r="AM83" i="27"/>
  <c r="AK83" i="27"/>
  <c r="AL83" i="27"/>
  <c r="AM82" i="27"/>
  <c r="AK82" i="27"/>
  <c r="AL82" i="27"/>
  <c r="AM81" i="27"/>
  <c r="AK81" i="27"/>
  <c r="AL81" i="27"/>
  <c r="AM80" i="27"/>
  <c r="AK80" i="27"/>
  <c r="AL80" i="27"/>
  <c r="AM79" i="27"/>
  <c r="AK79" i="27"/>
  <c r="AL79" i="27"/>
  <c r="AM78" i="27"/>
  <c r="AK78" i="27"/>
  <c r="AL78" i="27"/>
  <c r="AM77" i="27"/>
  <c r="AK77" i="27"/>
  <c r="AL77" i="27"/>
  <c r="AM76" i="27"/>
  <c r="AK76" i="27"/>
  <c r="AL76" i="27"/>
  <c r="AM75" i="27"/>
  <c r="AK75" i="27"/>
  <c r="AL75" i="27"/>
  <c r="AM74" i="27"/>
  <c r="AK74" i="27"/>
  <c r="AL74" i="27"/>
  <c r="AM73" i="27"/>
  <c r="AK73" i="27"/>
  <c r="AL73" i="27"/>
  <c r="AM72" i="27"/>
  <c r="AK72" i="27"/>
  <c r="AL72" i="27"/>
  <c r="AM71" i="27"/>
  <c r="AK71" i="27"/>
  <c r="AL71" i="27"/>
  <c r="AM70" i="27"/>
  <c r="AK70" i="27"/>
  <c r="AL70" i="27"/>
  <c r="AM69" i="27"/>
  <c r="AK69" i="27"/>
  <c r="AL69" i="27"/>
  <c r="AM68" i="27"/>
  <c r="AK68" i="27"/>
  <c r="AL68" i="27"/>
  <c r="AM67" i="27"/>
  <c r="AK67" i="27"/>
  <c r="AL67" i="27"/>
  <c r="AM66" i="27"/>
  <c r="AK66" i="27"/>
  <c r="AL66" i="27"/>
  <c r="AM65" i="27"/>
  <c r="AK65" i="27"/>
  <c r="AL65" i="27"/>
  <c r="AM64" i="27"/>
  <c r="AK64" i="27"/>
  <c r="AL64" i="27"/>
  <c r="AM63" i="27"/>
  <c r="AK63" i="27"/>
  <c r="AL63" i="27"/>
  <c r="AM62" i="27"/>
  <c r="AK62" i="27"/>
  <c r="AL62" i="27"/>
  <c r="AM61" i="27"/>
  <c r="AK61" i="27"/>
  <c r="AL61" i="27"/>
  <c r="AM60" i="27"/>
  <c r="AK60" i="27"/>
  <c r="AL60" i="27"/>
  <c r="AM59" i="27"/>
  <c r="AK59" i="27"/>
  <c r="AL59" i="27"/>
  <c r="AM58" i="27"/>
  <c r="AK58" i="27"/>
  <c r="AL58" i="27"/>
  <c r="AM57" i="27"/>
  <c r="AK57" i="27"/>
  <c r="AL57" i="27"/>
  <c r="AM56" i="27"/>
  <c r="AK56" i="27"/>
  <c r="AL56" i="27"/>
  <c r="AM55" i="27"/>
  <c r="AK55" i="27"/>
  <c r="AL55" i="27"/>
  <c r="AM54" i="27"/>
  <c r="AK54" i="27"/>
  <c r="AL54" i="27"/>
  <c r="AM53" i="27"/>
  <c r="AK53" i="27"/>
  <c r="AL53" i="27"/>
  <c r="AM52" i="27"/>
  <c r="AK52" i="27"/>
  <c r="AL52" i="27"/>
  <c r="AM51" i="27"/>
  <c r="AK51" i="27"/>
  <c r="AL51" i="27"/>
  <c r="AM50" i="27"/>
  <c r="AK50" i="27"/>
  <c r="AL50" i="27"/>
  <c r="AM49" i="27"/>
  <c r="AK49" i="27"/>
  <c r="AL49" i="27"/>
  <c r="AM48" i="27"/>
  <c r="AK48" i="27"/>
  <c r="AL48" i="27"/>
  <c r="AM47" i="27"/>
  <c r="AK47" i="27"/>
  <c r="AL47" i="27"/>
  <c r="AM46" i="27"/>
  <c r="AK46" i="27"/>
  <c r="AL46" i="27"/>
  <c r="AM45" i="27"/>
  <c r="AK45" i="27"/>
  <c r="AL45" i="27"/>
  <c r="AM44" i="27"/>
  <c r="AK44" i="27"/>
  <c r="AL44" i="27"/>
  <c r="AM43" i="27"/>
  <c r="AK43" i="27"/>
  <c r="AL43" i="27"/>
  <c r="AM42" i="27"/>
  <c r="AK42" i="27"/>
  <c r="AL42" i="27"/>
  <c r="AM41" i="27"/>
  <c r="AK41" i="27"/>
  <c r="AL41" i="27"/>
  <c r="AM40" i="27"/>
  <c r="AK40" i="27"/>
  <c r="AL40" i="27"/>
  <c r="AM39" i="27"/>
  <c r="AK39" i="27"/>
  <c r="AL39" i="27"/>
  <c r="AM38" i="27"/>
  <c r="AK38" i="27"/>
  <c r="AL38" i="27"/>
  <c r="AM37" i="27"/>
  <c r="AK37" i="27"/>
  <c r="AL37" i="27"/>
  <c r="AM36" i="27"/>
  <c r="AK36" i="27"/>
  <c r="AL36" i="27"/>
  <c r="AM35" i="27"/>
  <c r="AK35" i="27"/>
  <c r="AL35" i="27"/>
  <c r="AM34" i="27"/>
  <c r="AK34" i="27"/>
  <c r="AL34" i="27"/>
  <c r="AM33" i="27"/>
  <c r="AK33" i="27"/>
  <c r="AL33" i="27"/>
  <c r="AM32" i="27"/>
  <c r="AK32" i="27"/>
  <c r="AL32" i="27"/>
  <c r="AM31" i="27"/>
  <c r="AK31" i="27"/>
  <c r="AL31" i="27"/>
  <c r="AM30" i="27"/>
  <c r="AK30" i="27"/>
  <c r="AL30" i="27"/>
  <c r="AM29" i="27"/>
  <c r="AK29" i="27"/>
  <c r="AL29" i="27"/>
  <c r="AM28" i="27"/>
  <c r="AK28" i="27"/>
  <c r="AL28" i="27"/>
  <c r="AM27" i="27"/>
  <c r="AK27" i="27"/>
  <c r="AL27" i="27"/>
  <c r="AM26" i="27"/>
  <c r="AK26" i="27"/>
  <c r="AL26" i="27"/>
  <c r="AM25" i="27"/>
  <c r="AK25" i="27"/>
  <c r="AL25" i="27"/>
  <c r="E17" i="27"/>
  <c r="E22" i="27"/>
  <c r="F17" i="27"/>
  <c r="F22" i="27"/>
  <c r="G17" i="27"/>
  <c r="G22" i="27"/>
  <c r="H17" i="27"/>
  <c r="H22" i="27"/>
  <c r="I17" i="27"/>
  <c r="I22" i="27"/>
  <c r="J17" i="27"/>
  <c r="J22" i="27"/>
  <c r="K17" i="27"/>
  <c r="K22" i="27"/>
  <c r="L17" i="27"/>
  <c r="L22" i="27"/>
  <c r="M17" i="27"/>
  <c r="M22" i="27"/>
  <c r="N17" i="27"/>
  <c r="N22" i="27"/>
  <c r="O17" i="27"/>
  <c r="O22" i="27"/>
  <c r="P17" i="27"/>
  <c r="P22" i="27"/>
  <c r="Q17" i="27"/>
  <c r="Q22" i="27"/>
  <c r="R17" i="27"/>
  <c r="R22" i="27"/>
  <c r="S17" i="27"/>
  <c r="S22" i="27"/>
  <c r="T17" i="27"/>
  <c r="T22" i="27"/>
  <c r="U17" i="27"/>
  <c r="U22" i="27"/>
  <c r="V17" i="27"/>
  <c r="V22" i="27"/>
  <c r="W17" i="27"/>
  <c r="W22" i="27"/>
  <c r="X17" i="27"/>
  <c r="X22" i="27"/>
  <c r="Y17" i="27"/>
  <c r="Y22" i="27"/>
  <c r="Z17" i="27"/>
  <c r="Z22" i="27"/>
  <c r="AA17" i="27"/>
  <c r="AA22" i="27"/>
  <c r="AB17" i="27"/>
  <c r="AB22" i="27"/>
  <c r="AC17" i="27"/>
  <c r="AC22" i="27"/>
  <c r="AD17" i="27"/>
  <c r="AD22" i="27"/>
  <c r="AE17" i="27"/>
  <c r="AE22" i="27"/>
  <c r="AF17" i="27"/>
  <c r="AF22" i="27"/>
  <c r="AJ17" i="27"/>
  <c r="AJ22" i="27"/>
  <c r="AK22" i="27"/>
  <c r="AM17" i="27"/>
  <c r="AL17" i="27"/>
  <c r="AK17" i="27"/>
  <c r="D7" i="27"/>
  <c r="D5" i="27"/>
  <c r="D4" i="27"/>
  <c r="AN50" i="17"/>
  <c r="AL50" i="17"/>
  <c r="AM50" i="17"/>
  <c r="AN49" i="17"/>
  <c r="AL49" i="17"/>
  <c r="AM49" i="17"/>
  <c r="AN48" i="17"/>
  <c r="AL48" i="17"/>
  <c r="AM48" i="17"/>
  <c r="AN47" i="17"/>
  <c r="AL47" i="17"/>
  <c r="AM47" i="17"/>
  <c r="AN46" i="17"/>
  <c r="AL46" i="17"/>
  <c r="AM46" i="17"/>
  <c r="AN45" i="17"/>
  <c r="AL45" i="17"/>
  <c r="AM45" i="17"/>
  <c r="AN44" i="17"/>
  <c r="AL44" i="17"/>
  <c r="AM44" i="17"/>
  <c r="AN43" i="17"/>
  <c r="AL43" i="17"/>
  <c r="AM43" i="17"/>
  <c r="AN42" i="17"/>
  <c r="AL42" i="17"/>
  <c r="AM42" i="17"/>
  <c r="AN41" i="17"/>
  <c r="AL41" i="17"/>
  <c r="AM41" i="17"/>
  <c r="AN40" i="17"/>
  <c r="AL40" i="17"/>
  <c r="AM40" i="17"/>
  <c r="AN39" i="17"/>
  <c r="AL39" i="17"/>
  <c r="AM39" i="17"/>
  <c r="AN38" i="17"/>
  <c r="AL38" i="17"/>
  <c r="AM38" i="17"/>
  <c r="AN37" i="17"/>
  <c r="AL37" i="17"/>
  <c r="AM37" i="17"/>
  <c r="AN36" i="17"/>
  <c r="AL36" i="17"/>
  <c r="AM36" i="17"/>
  <c r="AN35" i="17"/>
  <c r="AL35" i="17"/>
  <c r="AM35" i="17"/>
  <c r="AN34" i="17"/>
  <c r="AL34" i="17"/>
  <c r="AM34" i="17"/>
  <c r="AN33" i="17"/>
  <c r="AL33" i="17"/>
  <c r="AM33" i="17"/>
  <c r="AN38" i="13"/>
  <c r="AL38" i="13"/>
  <c r="AM38" i="13"/>
  <c r="AN37" i="13"/>
  <c r="AL37" i="13"/>
  <c r="AM37" i="13"/>
  <c r="AN36" i="13"/>
  <c r="AL36" i="13"/>
  <c r="AM36" i="13"/>
  <c r="AN35" i="13"/>
  <c r="AL35" i="13"/>
  <c r="AM35" i="13"/>
  <c r="AN34" i="13"/>
  <c r="AL34" i="13"/>
  <c r="AM34" i="13"/>
  <c r="AN33" i="13"/>
  <c r="AL33" i="13"/>
  <c r="AM33" i="13"/>
  <c r="AN32" i="13"/>
  <c r="AL32" i="13"/>
  <c r="AM32" i="13"/>
  <c r="AN31" i="13"/>
  <c r="AL31" i="13"/>
  <c r="AM31" i="13"/>
  <c r="AN30" i="13"/>
  <c r="AL30" i="13"/>
  <c r="AM30" i="13"/>
  <c r="AN29" i="13"/>
  <c r="AL29" i="13"/>
  <c r="AM29" i="13"/>
  <c r="AM25" i="21"/>
  <c r="AM26" i="21"/>
  <c r="AM27" i="21"/>
  <c r="AM28" i="21"/>
  <c r="AM29" i="21"/>
  <c r="AM30" i="21"/>
  <c r="AM31" i="21"/>
  <c r="AM32" i="21"/>
  <c r="AM33" i="21"/>
  <c r="AM34" i="21"/>
  <c r="AM35" i="21"/>
  <c r="AM36" i="21"/>
  <c r="AM37" i="21"/>
  <c r="AM38" i="21"/>
  <c r="AM39" i="21"/>
  <c r="AM40" i="21"/>
  <c r="AM41" i="21"/>
  <c r="AM42" i="21"/>
  <c r="AM43" i="21"/>
  <c r="AM44" i="21"/>
  <c r="AM45" i="21"/>
  <c r="AM46" i="21"/>
  <c r="AM47" i="21"/>
  <c r="AM48" i="21"/>
  <c r="AM49" i="21"/>
  <c r="AM50" i="21"/>
  <c r="AM51" i="21"/>
  <c r="AM52" i="21"/>
  <c r="AM53" i="21"/>
  <c r="AM54" i="21"/>
  <c r="AM55" i="21"/>
  <c r="AM56" i="21"/>
  <c r="AM57" i="21"/>
  <c r="AM58" i="21"/>
  <c r="AM59" i="21"/>
  <c r="AM60" i="21"/>
  <c r="AM61" i="21"/>
  <c r="AM62" i="21"/>
  <c r="AM63" i="21"/>
  <c r="AM64" i="21"/>
  <c r="AM65" i="21"/>
  <c r="AM66" i="21"/>
  <c r="AM67" i="21"/>
  <c r="AM68" i="21"/>
  <c r="AM69" i="21"/>
  <c r="AM70" i="21"/>
  <c r="AM71" i="21"/>
  <c r="AM72" i="21"/>
  <c r="AM73" i="21"/>
  <c r="AM74" i="21"/>
  <c r="AM75" i="21"/>
  <c r="AM76" i="21"/>
  <c r="AM77" i="21"/>
  <c r="AM78" i="21"/>
  <c r="AM79" i="21"/>
  <c r="AM80" i="21"/>
  <c r="AM81" i="21"/>
  <c r="AM82" i="21"/>
  <c r="AM83" i="21"/>
  <c r="AM84" i="21"/>
  <c r="AM85" i="21"/>
  <c r="AM86" i="21"/>
  <c r="AM87" i="21"/>
  <c r="AM88" i="21"/>
  <c r="AM89" i="21"/>
  <c r="AM90" i="21"/>
  <c r="AM91" i="21"/>
  <c r="AM92" i="21"/>
  <c r="AM93" i="21"/>
  <c r="AM17" i="21"/>
  <c r="D7" i="21"/>
  <c r="E17" i="21"/>
  <c r="E22" i="21"/>
  <c r="F17" i="21"/>
  <c r="F22" i="21"/>
  <c r="G17" i="21"/>
  <c r="G22" i="21"/>
  <c r="H17" i="21"/>
  <c r="H22" i="21"/>
  <c r="I17" i="21"/>
  <c r="I22" i="21"/>
  <c r="J17" i="21"/>
  <c r="J22" i="21"/>
  <c r="K17" i="21"/>
  <c r="K22" i="21"/>
  <c r="L17" i="21"/>
  <c r="L22" i="21"/>
  <c r="M17" i="21"/>
  <c r="M22" i="21"/>
  <c r="N17" i="21"/>
  <c r="N22" i="21"/>
  <c r="O17" i="21"/>
  <c r="O22" i="21"/>
  <c r="P17" i="21"/>
  <c r="P22" i="21"/>
  <c r="Q17" i="21"/>
  <c r="Q22" i="21"/>
  <c r="R17" i="21"/>
  <c r="R22" i="21"/>
  <c r="S17" i="21"/>
  <c r="S22" i="21"/>
  <c r="T17" i="21"/>
  <c r="T22" i="21"/>
  <c r="U17" i="21"/>
  <c r="U22" i="21"/>
  <c r="V17" i="21"/>
  <c r="V22" i="21"/>
  <c r="W17" i="21"/>
  <c r="W22" i="21"/>
  <c r="X17" i="21"/>
  <c r="X22" i="21"/>
  <c r="Y17" i="21"/>
  <c r="Y22" i="21"/>
  <c r="Z17" i="21"/>
  <c r="Z22" i="21"/>
  <c r="AA17" i="21"/>
  <c r="AA22" i="21"/>
  <c r="AB17" i="21"/>
  <c r="AB22" i="21"/>
  <c r="AC17" i="21"/>
  <c r="AC22" i="21"/>
  <c r="AD17" i="21"/>
  <c r="AD22" i="21"/>
  <c r="AE17" i="21"/>
  <c r="AE22" i="21"/>
  <c r="AF17" i="21"/>
  <c r="AF22" i="21"/>
  <c r="AJ17" i="21"/>
  <c r="AJ22" i="21"/>
  <c r="AK22" i="21"/>
  <c r="D5" i="21"/>
  <c r="AM25" i="19"/>
  <c r="AM26" i="19"/>
  <c r="AM27" i="19"/>
  <c r="AM28" i="19"/>
  <c r="AM29" i="19"/>
  <c r="AM30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43" i="19"/>
  <c r="AM44" i="19"/>
  <c r="AM45" i="19"/>
  <c r="AM46" i="19"/>
  <c r="AM47" i="19"/>
  <c r="AM48" i="19"/>
  <c r="AM49" i="19"/>
  <c r="AM50" i="19"/>
  <c r="AM51" i="19"/>
  <c r="AM52" i="19"/>
  <c r="AM53" i="19"/>
  <c r="AM54" i="19"/>
  <c r="AM55" i="19"/>
  <c r="AM56" i="19"/>
  <c r="AM57" i="19"/>
  <c r="AM58" i="19"/>
  <c r="AM59" i="19"/>
  <c r="AM60" i="19"/>
  <c r="AM61" i="19"/>
  <c r="AM62" i="19"/>
  <c r="AM63" i="19"/>
  <c r="AM64" i="19"/>
  <c r="AM65" i="19"/>
  <c r="AM66" i="19"/>
  <c r="AM67" i="19"/>
  <c r="AM68" i="19"/>
  <c r="AM69" i="19"/>
  <c r="AM70" i="19"/>
  <c r="AM71" i="19"/>
  <c r="AM72" i="19"/>
  <c r="AM73" i="19"/>
  <c r="AM74" i="19"/>
  <c r="AM75" i="19"/>
  <c r="AM76" i="19"/>
  <c r="AM77" i="19"/>
  <c r="AM78" i="19"/>
  <c r="AM79" i="19"/>
  <c r="AM80" i="19"/>
  <c r="AM81" i="19"/>
  <c r="AM82" i="19"/>
  <c r="AM83" i="19"/>
  <c r="AM84" i="19"/>
  <c r="AM85" i="19"/>
  <c r="AM86" i="19"/>
  <c r="AM87" i="19"/>
  <c r="AM88" i="19"/>
  <c r="AM89" i="19"/>
  <c r="AM90" i="19"/>
  <c r="AM91" i="19"/>
  <c r="AM92" i="19"/>
  <c r="AM93" i="19"/>
  <c r="AM94" i="19"/>
  <c r="AM95" i="19"/>
  <c r="AM96" i="19"/>
  <c r="AM97" i="19"/>
  <c r="AM98" i="19"/>
  <c r="AM99" i="19"/>
  <c r="AM100" i="19"/>
  <c r="AM101" i="19"/>
  <c r="AM102" i="19"/>
  <c r="AM103" i="19"/>
  <c r="AM104" i="19"/>
  <c r="AM105" i="19"/>
  <c r="AM106" i="19"/>
  <c r="AM107" i="19"/>
  <c r="AM108" i="19"/>
  <c r="AM109" i="19"/>
  <c r="AM110" i="19"/>
  <c r="AM111" i="19"/>
  <c r="AM112" i="19"/>
  <c r="AM113" i="19"/>
  <c r="AM114" i="19"/>
  <c r="AM115" i="19"/>
  <c r="AM116" i="19"/>
  <c r="AM117" i="19"/>
  <c r="AM118" i="19"/>
  <c r="AM119" i="19"/>
  <c r="AM120" i="19"/>
  <c r="AM121" i="19"/>
  <c r="AM122" i="19"/>
  <c r="AM123" i="19"/>
  <c r="AM124" i="19"/>
  <c r="AM125" i="19"/>
  <c r="AM126" i="19"/>
  <c r="AM127" i="19"/>
  <c r="AM128" i="19"/>
  <c r="AM129" i="19"/>
  <c r="AM130" i="19"/>
  <c r="AM131" i="19"/>
  <c r="AM132" i="19"/>
  <c r="AM133" i="19"/>
  <c r="AM134" i="19"/>
  <c r="AM135" i="19"/>
  <c r="AM136" i="19"/>
  <c r="AM137" i="19"/>
  <c r="AM138" i="19"/>
  <c r="AM139" i="19"/>
  <c r="AM140" i="19"/>
  <c r="AM141" i="19"/>
  <c r="AM142" i="19"/>
  <c r="AM143" i="19"/>
  <c r="AM17" i="19"/>
  <c r="D7" i="19"/>
  <c r="E17" i="19"/>
  <c r="E22" i="19"/>
  <c r="F17" i="19"/>
  <c r="F22" i="19"/>
  <c r="G17" i="19"/>
  <c r="G22" i="19"/>
  <c r="H17" i="19"/>
  <c r="H22" i="19"/>
  <c r="I17" i="19"/>
  <c r="I22" i="19"/>
  <c r="J17" i="19"/>
  <c r="J22" i="19"/>
  <c r="K17" i="19"/>
  <c r="K22" i="19"/>
  <c r="L17" i="19"/>
  <c r="L22" i="19"/>
  <c r="M17" i="19"/>
  <c r="M22" i="19"/>
  <c r="N17" i="19"/>
  <c r="N22" i="19"/>
  <c r="O17" i="19"/>
  <c r="O22" i="19"/>
  <c r="P17" i="19"/>
  <c r="P22" i="19"/>
  <c r="Q17" i="19"/>
  <c r="Q22" i="19"/>
  <c r="R17" i="19"/>
  <c r="R22" i="19"/>
  <c r="S17" i="19"/>
  <c r="S22" i="19"/>
  <c r="T17" i="19"/>
  <c r="T22" i="19"/>
  <c r="U17" i="19"/>
  <c r="U22" i="19"/>
  <c r="V17" i="19"/>
  <c r="V22" i="19"/>
  <c r="W17" i="19"/>
  <c r="W22" i="19"/>
  <c r="X17" i="19"/>
  <c r="X22" i="19"/>
  <c r="Y17" i="19"/>
  <c r="Y22" i="19"/>
  <c r="Z17" i="19"/>
  <c r="Z22" i="19"/>
  <c r="AA17" i="19"/>
  <c r="AA22" i="19"/>
  <c r="AB17" i="19"/>
  <c r="AB22" i="19"/>
  <c r="AC17" i="19"/>
  <c r="AC22" i="19"/>
  <c r="AD17" i="19"/>
  <c r="AD22" i="19"/>
  <c r="AE17" i="19"/>
  <c r="AE22" i="19"/>
  <c r="AF17" i="19"/>
  <c r="AF22" i="19"/>
  <c r="AG17" i="19"/>
  <c r="AG22" i="19"/>
  <c r="AH17" i="19"/>
  <c r="AH22" i="19"/>
  <c r="AI17" i="19"/>
  <c r="AI22" i="19"/>
  <c r="AJ17" i="19"/>
  <c r="AJ22" i="19"/>
  <c r="AK22" i="19"/>
  <c r="D5" i="19"/>
  <c r="AN25" i="17"/>
  <c r="AN26" i="17"/>
  <c r="AN27" i="17"/>
  <c r="AN28" i="17"/>
  <c r="AN29" i="17"/>
  <c r="AN30" i="17"/>
  <c r="AN31" i="17"/>
  <c r="AN32" i="17"/>
  <c r="AN51" i="17"/>
  <c r="AN52" i="17"/>
  <c r="AN53" i="17"/>
  <c r="AN54" i="17"/>
  <c r="AN55" i="17"/>
  <c r="AN56" i="17"/>
  <c r="AN57" i="17"/>
  <c r="AN58" i="17"/>
  <c r="AN59" i="17"/>
  <c r="AN60" i="17"/>
  <c r="AN61" i="17"/>
  <c r="AN62" i="17"/>
  <c r="AN63" i="17"/>
  <c r="AN64" i="17"/>
  <c r="AN65" i="17"/>
  <c r="AN66" i="17"/>
  <c r="AN67" i="17"/>
  <c r="AN68" i="17"/>
  <c r="AN69" i="17"/>
  <c r="AN70" i="17"/>
  <c r="AN71" i="17"/>
  <c r="AN72" i="17"/>
  <c r="AN73" i="17"/>
  <c r="AN74" i="17"/>
  <c r="AN75" i="17"/>
  <c r="AN76" i="17"/>
  <c r="AN77" i="17"/>
  <c r="AN78" i="17"/>
  <c r="AN79" i="17"/>
  <c r="AN80" i="17"/>
  <c r="AN81" i="17"/>
  <c r="AN82" i="17"/>
  <c r="AN83" i="17"/>
  <c r="AN84" i="17"/>
  <c r="AN85" i="17"/>
  <c r="AN86" i="17"/>
  <c r="AN87" i="17"/>
  <c r="AN88" i="17"/>
  <c r="AN89" i="17"/>
  <c r="AN90" i="17"/>
  <c r="AN91" i="17"/>
  <c r="AN92" i="17"/>
  <c r="AN93" i="17"/>
  <c r="AN94" i="17"/>
  <c r="AN95" i="17"/>
  <c r="AN96" i="17"/>
  <c r="AN97" i="17"/>
  <c r="AN98" i="17"/>
  <c r="AN99" i="17"/>
  <c r="AN100" i="17"/>
  <c r="AN101" i="17"/>
  <c r="AN102" i="17"/>
  <c r="AN103" i="17"/>
  <c r="AN104" i="17"/>
  <c r="AN105" i="17"/>
  <c r="AN106" i="17"/>
  <c r="AN107" i="17"/>
  <c r="AN108" i="17"/>
  <c r="AN109" i="17"/>
  <c r="AN110" i="17"/>
  <c r="AN111" i="17"/>
  <c r="AN112" i="17"/>
  <c r="AN113" i="17"/>
  <c r="AN114" i="17"/>
  <c r="AN115" i="17"/>
  <c r="AN116" i="17"/>
  <c r="AN117" i="17"/>
  <c r="AN118" i="17"/>
  <c r="AN119" i="17"/>
  <c r="AN120" i="17"/>
  <c r="AN121" i="17"/>
  <c r="AN122" i="17"/>
  <c r="AN123" i="17"/>
  <c r="AN124" i="17"/>
  <c r="AN125" i="17"/>
  <c r="AN126" i="17"/>
  <c r="AN127" i="17"/>
  <c r="AN128" i="17"/>
  <c r="AN129" i="17"/>
  <c r="AN130" i="17"/>
  <c r="AN131" i="17"/>
  <c r="AN132" i="17"/>
  <c r="AN133" i="17"/>
  <c r="AN134" i="17"/>
  <c r="AN135" i="17"/>
  <c r="AN136" i="17"/>
  <c r="AN137" i="17"/>
  <c r="AN138" i="17"/>
  <c r="AN139" i="17"/>
  <c r="AN17" i="17"/>
  <c r="D7" i="17"/>
  <c r="E17" i="17"/>
  <c r="E22" i="17"/>
  <c r="F17" i="17"/>
  <c r="F22" i="17"/>
  <c r="G17" i="17"/>
  <c r="G22" i="17"/>
  <c r="H17" i="17"/>
  <c r="H22" i="17"/>
  <c r="I17" i="17"/>
  <c r="I22" i="17"/>
  <c r="J17" i="17"/>
  <c r="J22" i="17"/>
  <c r="K17" i="17"/>
  <c r="K22" i="17"/>
  <c r="L17" i="17"/>
  <c r="L22" i="17"/>
  <c r="M17" i="17"/>
  <c r="M22" i="17"/>
  <c r="N17" i="17"/>
  <c r="N22" i="17"/>
  <c r="O17" i="17"/>
  <c r="O22" i="17"/>
  <c r="P17" i="17"/>
  <c r="P22" i="17"/>
  <c r="Q17" i="17"/>
  <c r="Q22" i="17"/>
  <c r="R17" i="17"/>
  <c r="R22" i="17"/>
  <c r="S17" i="17"/>
  <c r="S22" i="17"/>
  <c r="T17" i="17"/>
  <c r="T22" i="17"/>
  <c r="U17" i="17"/>
  <c r="U22" i="17"/>
  <c r="V17" i="17"/>
  <c r="V22" i="17"/>
  <c r="W17" i="17"/>
  <c r="W22" i="17"/>
  <c r="X17" i="17"/>
  <c r="X22" i="17"/>
  <c r="Y17" i="17"/>
  <c r="Y22" i="17"/>
  <c r="Z17" i="17"/>
  <c r="Z22" i="17"/>
  <c r="AA17" i="17"/>
  <c r="AA22" i="17"/>
  <c r="AB17" i="17"/>
  <c r="AB22" i="17"/>
  <c r="AC17" i="17"/>
  <c r="AC22" i="17"/>
  <c r="AD17" i="17"/>
  <c r="AD22" i="17"/>
  <c r="AE17" i="17"/>
  <c r="AE22" i="17"/>
  <c r="AF17" i="17"/>
  <c r="AF22" i="17"/>
  <c r="AK17" i="17"/>
  <c r="AK22" i="17"/>
  <c r="AL22" i="17"/>
  <c r="D5" i="17"/>
  <c r="AN25" i="13"/>
  <c r="AN26" i="13"/>
  <c r="AN27" i="13"/>
  <c r="AN28" i="13"/>
  <c r="AN39" i="13"/>
  <c r="AN40" i="13"/>
  <c r="AN41" i="13"/>
  <c r="AN42" i="13"/>
  <c r="AN43" i="13"/>
  <c r="AN44" i="13"/>
  <c r="AN45" i="13"/>
  <c r="AN46" i="13"/>
  <c r="AN47" i="13"/>
  <c r="AN48" i="13"/>
  <c r="AN49" i="13"/>
  <c r="AN50" i="13"/>
  <c r="AN51" i="13"/>
  <c r="AN52" i="13"/>
  <c r="AN53" i="13"/>
  <c r="AN54" i="13"/>
  <c r="AN55" i="13"/>
  <c r="AN56" i="13"/>
  <c r="AN57" i="13"/>
  <c r="AN58" i="13"/>
  <c r="AN59" i="13"/>
  <c r="AN60" i="13"/>
  <c r="AN61" i="13"/>
  <c r="AN62" i="13"/>
  <c r="AN63" i="13"/>
  <c r="AN64" i="13"/>
  <c r="AN65" i="13"/>
  <c r="AN66" i="13"/>
  <c r="AN67" i="13"/>
  <c r="AN68" i="13"/>
  <c r="AN69" i="13"/>
  <c r="AN70" i="13"/>
  <c r="AN71" i="13"/>
  <c r="AN72" i="13"/>
  <c r="AN73" i="13"/>
  <c r="AN74" i="13"/>
  <c r="AN75" i="13"/>
  <c r="AN76" i="13"/>
  <c r="AN77" i="13"/>
  <c r="AN78" i="13"/>
  <c r="AN79" i="13"/>
  <c r="AN80" i="13"/>
  <c r="AN81" i="13"/>
  <c r="AN82" i="13"/>
  <c r="AN83" i="13"/>
  <c r="AN84" i="13"/>
  <c r="AN85" i="13"/>
  <c r="AN86" i="13"/>
  <c r="AN87" i="13"/>
  <c r="AN88" i="13"/>
  <c r="AN89" i="13"/>
  <c r="AN90" i="13"/>
  <c r="AN91" i="13"/>
  <c r="AN92" i="13"/>
  <c r="AN93" i="13"/>
  <c r="AN94" i="13"/>
  <c r="AN95" i="13"/>
  <c r="AN96" i="13"/>
  <c r="AN97" i="13"/>
  <c r="AN98" i="13"/>
  <c r="AN99" i="13"/>
  <c r="AN100" i="13"/>
  <c r="AN101" i="13"/>
  <c r="AN102" i="13"/>
  <c r="AN103" i="13"/>
  <c r="AN104" i="13"/>
  <c r="AN105" i="13"/>
  <c r="AN106" i="13"/>
  <c r="AN107" i="13"/>
  <c r="AN108" i="13"/>
  <c r="AN109" i="13"/>
  <c r="AN110" i="13"/>
  <c r="AN111" i="13"/>
  <c r="AN112" i="13"/>
  <c r="AN113" i="13"/>
  <c r="AN114" i="13"/>
  <c r="AN115" i="13"/>
  <c r="AN116" i="13"/>
  <c r="AN117" i="13"/>
  <c r="AN118" i="13"/>
  <c r="AN119" i="13"/>
  <c r="AN120" i="13"/>
  <c r="AN121" i="13"/>
  <c r="AN122" i="13"/>
  <c r="AN123" i="13"/>
  <c r="AN124" i="13"/>
  <c r="AN125" i="13"/>
  <c r="AN126" i="13"/>
  <c r="AN127" i="13"/>
  <c r="AN128" i="13"/>
  <c r="AN129" i="13"/>
  <c r="AN130" i="13"/>
  <c r="AN131" i="13"/>
  <c r="AN132" i="13"/>
  <c r="AN133" i="13"/>
  <c r="AN134" i="13"/>
  <c r="AN135" i="13"/>
  <c r="AN136" i="13"/>
  <c r="AN137" i="13"/>
  <c r="AN138" i="13"/>
  <c r="AN139" i="13"/>
  <c r="AN140" i="13"/>
  <c r="AN141" i="13"/>
  <c r="AN142" i="13"/>
  <c r="AN143" i="13"/>
  <c r="AN144" i="13"/>
  <c r="AN145" i="13"/>
  <c r="AN146" i="13"/>
  <c r="AN147" i="13"/>
  <c r="AN148" i="13"/>
  <c r="AN17" i="13"/>
  <c r="D7" i="13"/>
  <c r="E17" i="13"/>
  <c r="E22" i="13"/>
  <c r="F17" i="13"/>
  <c r="F22" i="13"/>
  <c r="G17" i="13"/>
  <c r="G22" i="13"/>
  <c r="H17" i="13"/>
  <c r="H22" i="13"/>
  <c r="I17" i="13"/>
  <c r="I22" i="13"/>
  <c r="J17" i="13"/>
  <c r="J22" i="13"/>
  <c r="K17" i="13"/>
  <c r="K22" i="13"/>
  <c r="L17" i="13"/>
  <c r="L22" i="13"/>
  <c r="M17" i="13"/>
  <c r="M22" i="13"/>
  <c r="N17" i="13"/>
  <c r="N22" i="13"/>
  <c r="O17" i="13"/>
  <c r="O22" i="13"/>
  <c r="P17" i="13"/>
  <c r="P22" i="13"/>
  <c r="Q17" i="13"/>
  <c r="Q22" i="13"/>
  <c r="R17" i="13"/>
  <c r="R22" i="13"/>
  <c r="S17" i="13"/>
  <c r="S22" i="13"/>
  <c r="T17" i="13"/>
  <c r="T22" i="13"/>
  <c r="U17" i="13"/>
  <c r="U22" i="13"/>
  <c r="V17" i="13"/>
  <c r="V22" i="13"/>
  <c r="W17" i="13"/>
  <c r="W22" i="13"/>
  <c r="X17" i="13"/>
  <c r="X22" i="13"/>
  <c r="Y17" i="13"/>
  <c r="Y22" i="13"/>
  <c r="Z17" i="13"/>
  <c r="Z22" i="13"/>
  <c r="AA17" i="13"/>
  <c r="AA22" i="13"/>
  <c r="AB17" i="13"/>
  <c r="AB22" i="13"/>
  <c r="AC17" i="13"/>
  <c r="AC22" i="13"/>
  <c r="AD17" i="13"/>
  <c r="AD22" i="13"/>
  <c r="AE17" i="13"/>
  <c r="AE22" i="13"/>
  <c r="AF17" i="13"/>
  <c r="AF22" i="13"/>
  <c r="AK17" i="13"/>
  <c r="AK22" i="13"/>
  <c r="AL22" i="13"/>
  <c r="D5" i="13"/>
  <c r="AM25" i="1"/>
  <c r="AM26" i="1"/>
  <c r="AM27" i="1"/>
  <c r="AM28" i="1"/>
  <c r="AM29" i="1"/>
  <c r="AM30" i="1"/>
  <c r="AM31" i="1"/>
  <c r="AM32" i="1"/>
  <c r="AM33" i="1"/>
  <c r="AM34" i="1"/>
  <c r="AM35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7" i="1"/>
  <c r="D7" i="1"/>
  <c r="E17" i="1"/>
  <c r="E22" i="1"/>
  <c r="F17" i="1"/>
  <c r="F22" i="1"/>
  <c r="G17" i="1"/>
  <c r="G22" i="1"/>
  <c r="H17" i="1"/>
  <c r="H22" i="1"/>
  <c r="I17" i="1"/>
  <c r="I22" i="1"/>
  <c r="J17" i="1"/>
  <c r="J22" i="1"/>
  <c r="K17" i="1"/>
  <c r="K22" i="1"/>
  <c r="L17" i="1"/>
  <c r="L22" i="1"/>
  <c r="M17" i="1"/>
  <c r="M22" i="1"/>
  <c r="N17" i="1"/>
  <c r="N22" i="1"/>
  <c r="O17" i="1"/>
  <c r="O22" i="1"/>
  <c r="P17" i="1"/>
  <c r="P22" i="1"/>
  <c r="Q17" i="1"/>
  <c r="Q22" i="1"/>
  <c r="R17" i="1"/>
  <c r="R22" i="1"/>
  <c r="S17" i="1"/>
  <c r="S22" i="1"/>
  <c r="T17" i="1"/>
  <c r="T22" i="1"/>
  <c r="U17" i="1"/>
  <c r="U22" i="1"/>
  <c r="V17" i="1"/>
  <c r="V22" i="1"/>
  <c r="W17" i="1"/>
  <c r="W22" i="1"/>
  <c r="X17" i="1"/>
  <c r="X22" i="1"/>
  <c r="Y17" i="1"/>
  <c r="Y22" i="1"/>
  <c r="Z17" i="1"/>
  <c r="Z22" i="1"/>
  <c r="AA17" i="1"/>
  <c r="AA22" i="1"/>
  <c r="AB17" i="1"/>
  <c r="AB22" i="1"/>
  <c r="AC17" i="1"/>
  <c r="AC22" i="1"/>
  <c r="AD17" i="1"/>
  <c r="AD22" i="1"/>
  <c r="AE17" i="1"/>
  <c r="AE22" i="1"/>
  <c r="AF17" i="1"/>
  <c r="AF22" i="1"/>
  <c r="AJ17" i="1"/>
  <c r="AJ22" i="1"/>
  <c r="AK22" i="1"/>
  <c r="D5" i="1"/>
  <c r="AK55" i="21"/>
  <c r="AL55" i="21"/>
  <c r="AK54" i="21"/>
  <c r="AL54" i="21"/>
  <c r="AK53" i="21"/>
  <c r="AL53" i="21"/>
  <c r="AK52" i="21"/>
  <c r="AL52" i="21"/>
  <c r="AK51" i="21"/>
  <c r="AL51" i="21"/>
  <c r="AK50" i="21"/>
  <c r="AL50" i="21"/>
  <c r="AK49" i="21"/>
  <c r="AL49" i="21"/>
  <c r="AK48" i="21"/>
  <c r="AL48" i="21"/>
  <c r="AK47" i="21"/>
  <c r="AL47" i="21"/>
  <c r="AK46" i="21"/>
  <c r="AL46" i="21"/>
  <c r="AK45" i="21"/>
  <c r="AL45" i="21"/>
  <c r="AK44" i="21"/>
  <c r="AL44" i="21"/>
  <c r="AK43" i="21"/>
  <c r="AL43" i="21"/>
  <c r="AK42" i="21"/>
  <c r="AL42" i="21"/>
  <c r="AK41" i="21"/>
  <c r="AL41" i="21"/>
  <c r="AK40" i="21"/>
  <c r="AL40" i="21"/>
  <c r="AK39" i="21"/>
  <c r="AL39" i="21"/>
  <c r="AK38" i="21"/>
  <c r="AL38" i="21"/>
  <c r="AK37" i="21"/>
  <c r="AL37" i="21"/>
  <c r="AK36" i="21"/>
  <c r="AL36" i="21"/>
  <c r="AK35" i="21"/>
  <c r="AL35" i="21"/>
  <c r="AK34" i="21"/>
  <c r="AL34" i="21"/>
  <c r="AK33" i="21"/>
  <c r="AL33" i="21"/>
  <c r="AK32" i="21"/>
  <c r="AL32" i="21"/>
  <c r="AK31" i="21"/>
  <c r="AL31" i="21"/>
  <c r="AK30" i="21"/>
  <c r="AL30" i="21"/>
  <c r="AK36" i="19"/>
  <c r="AL36" i="19"/>
  <c r="AK35" i="19"/>
  <c r="AL35" i="19"/>
  <c r="AK34" i="19"/>
  <c r="AL34" i="19"/>
  <c r="AK33" i="19"/>
  <c r="AL33" i="19"/>
  <c r="AK32" i="19"/>
  <c r="AL32" i="19"/>
  <c r="AK31" i="19"/>
  <c r="AL31" i="19"/>
  <c r="AL58" i="13"/>
  <c r="AM58" i="13"/>
  <c r="AL57" i="13"/>
  <c r="AM57" i="13"/>
  <c r="AL56" i="13"/>
  <c r="AM56" i="13"/>
  <c r="AL55" i="13"/>
  <c r="AM55" i="13"/>
  <c r="AL54" i="13"/>
  <c r="AM54" i="13"/>
  <c r="AL53" i="13"/>
  <c r="AM53" i="13"/>
  <c r="AL52" i="13"/>
  <c r="AM52" i="13"/>
  <c r="AL51" i="13"/>
  <c r="AM51" i="13"/>
  <c r="AL50" i="13"/>
  <c r="AM50" i="13"/>
  <c r="AL49" i="13"/>
  <c r="AM49" i="13"/>
  <c r="AL48" i="13"/>
  <c r="AM48" i="13"/>
  <c r="AL47" i="13"/>
  <c r="AM47" i="13"/>
  <c r="AL46" i="13"/>
  <c r="AM46" i="13"/>
  <c r="AL45" i="13"/>
  <c r="AM45" i="13"/>
  <c r="AL44" i="13"/>
  <c r="AM44" i="13"/>
  <c r="AL43" i="13"/>
  <c r="AM43" i="13"/>
  <c r="AL42" i="13"/>
  <c r="AM42" i="13"/>
  <c r="AL41" i="13"/>
  <c r="AM41" i="13"/>
  <c r="AL40" i="13"/>
  <c r="AM40" i="13"/>
  <c r="AK49" i="1"/>
  <c r="AL49" i="1"/>
  <c r="AK48" i="1"/>
  <c r="AL48" i="1"/>
  <c r="AK47" i="1"/>
  <c r="AL47" i="1"/>
  <c r="AK46" i="1"/>
  <c r="AL46" i="1"/>
  <c r="AK45" i="1"/>
  <c r="AL45" i="1"/>
  <c r="AK44" i="1"/>
  <c r="AL44" i="1"/>
  <c r="AK35" i="1"/>
  <c r="AL35" i="1"/>
  <c r="AK34" i="1"/>
  <c r="AL34" i="1"/>
  <c r="AK33" i="1"/>
  <c r="AL33" i="1"/>
  <c r="AK32" i="1"/>
  <c r="AL32" i="1"/>
  <c r="AK31" i="1"/>
  <c r="AL31" i="1"/>
  <c r="AK93" i="21"/>
  <c r="AL93" i="21"/>
  <c r="AK92" i="21"/>
  <c r="AL92" i="21"/>
  <c r="AK91" i="21"/>
  <c r="AL91" i="21"/>
  <c r="AK90" i="21"/>
  <c r="AL90" i="21"/>
  <c r="AK89" i="21"/>
  <c r="AL89" i="21"/>
  <c r="AK88" i="21"/>
  <c r="AL88" i="21"/>
  <c r="AK87" i="21"/>
  <c r="AL87" i="21"/>
  <c r="AK86" i="21"/>
  <c r="AL86" i="21"/>
  <c r="AK85" i="21"/>
  <c r="AL85" i="21"/>
  <c r="AK84" i="21"/>
  <c r="AL84" i="21"/>
  <c r="AK83" i="21"/>
  <c r="AL83" i="21"/>
  <c r="AK82" i="21"/>
  <c r="AL82" i="21"/>
  <c r="AK81" i="21"/>
  <c r="AL81" i="21"/>
  <c r="AK80" i="21"/>
  <c r="AL80" i="21"/>
  <c r="AK79" i="21"/>
  <c r="AL79" i="21"/>
  <c r="AK78" i="21"/>
  <c r="AL78" i="21"/>
  <c r="AK77" i="21"/>
  <c r="AL77" i="21"/>
  <c r="AK76" i="21"/>
  <c r="AL76" i="21"/>
  <c r="AK75" i="21"/>
  <c r="AL75" i="21"/>
  <c r="AK74" i="21"/>
  <c r="AL74" i="21"/>
  <c r="AK73" i="21"/>
  <c r="AL73" i="21"/>
  <c r="AK72" i="21"/>
  <c r="AL72" i="21"/>
  <c r="AK71" i="21"/>
  <c r="AL71" i="21"/>
  <c r="AK70" i="21"/>
  <c r="AL70" i="21"/>
  <c r="AK69" i="21"/>
  <c r="AL69" i="21"/>
  <c r="AK68" i="21"/>
  <c r="AL68" i="21"/>
  <c r="AK67" i="21"/>
  <c r="AL67" i="21"/>
  <c r="AK66" i="21"/>
  <c r="AL66" i="21"/>
  <c r="AK65" i="21"/>
  <c r="AL65" i="21"/>
  <c r="AK64" i="21"/>
  <c r="AL64" i="21"/>
  <c r="AK63" i="21"/>
  <c r="AL63" i="21"/>
  <c r="AK62" i="21"/>
  <c r="AL62" i="21"/>
  <c r="AK61" i="21"/>
  <c r="AL61" i="21"/>
  <c r="AK60" i="21"/>
  <c r="AL60" i="21"/>
  <c r="AK59" i="21"/>
  <c r="AL59" i="21"/>
  <c r="AK58" i="21"/>
  <c r="AL58" i="21"/>
  <c r="AK57" i="21"/>
  <c r="AL57" i="21"/>
  <c r="AK56" i="21"/>
  <c r="AL56" i="21"/>
  <c r="AK29" i="21"/>
  <c r="AL29" i="21"/>
  <c r="AK28" i="21"/>
  <c r="AL28" i="21"/>
  <c r="AK27" i="21"/>
  <c r="AL27" i="21"/>
  <c r="AK26" i="21"/>
  <c r="AL26" i="21"/>
  <c r="AK25" i="21"/>
  <c r="AL25" i="21"/>
  <c r="AL17" i="21"/>
  <c r="AK17" i="21"/>
  <c r="D4" i="21"/>
  <c r="AK52" i="19"/>
  <c r="AL52" i="19"/>
  <c r="AK51" i="19"/>
  <c r="AL51" i="19"/>
  <c r="AK50" i="19"/>
  <c r="AL50" i="19"/>
  <c r="AK49" i="19"/>
  <c r="AL49" i="19"/>
  <c r="AK48" i="19"/>
  <c r="AL48" i="19"/>
  <c r="AK47" i="19"/>
  <c r="AL47" i="19"/>
  <c r="AK143" i="19"/>
  <c r="AL143" i="19"/>
  <c r="AK142" i="19"/>
  <c r="AL142" i="19"/>
  <c r="AK141" i="19"/>
  <c r="AL141" i="19"/>
  <c r="AK140" i="19"/>
  <c r="AL140" i="19"/>
  <c r="AK139" i="19"/>
  <c r="AL139" i="19"/>
  <c r="AK138" i="19"/>
  <c r="AL138" i="19"/>
  <c r="AK137" i="19"/>
  <c r="AL137" i="19"/>
  <c r="AK136" i="19"/>
  <c r="AL136" i="19"/>
  <c r="AK135" i="19"/>
  <c r="AL135" i="19"/>
  <c r="AK134" i="19"/>
  <c r="AL134" i="19"/>
  <c r="AK133" i="19"/>
  <c r="AL133" i="19"/>
  <c r="AK132" i="19"/>
  <c r="AL132" i="19"/>
  <c r="AK131" i="19"/>
  <c r="AL131" i="19"/>
  <c r="AK130" i="19"/>
  <c r="AL130" i="19"/>
  <c r="AK129" i="19"/>
  <c r="AL129" i="19"/>
  <c r="AK128" i="19"/>
  <c r="AL128" i="19"/>
  <c r="AK127" i="19"/>
  <c r="AL127" i="19"/>
  <c r="AK126" i="19"/>
  <c r="AL126" i="19"/>
  <c r="AK125" i="19"/>
  <c r="AL125" i="19"/>
  <c r="AK124" i="19"/>
  <c r="AL124" i="19"/>
  <c r="AK123" i="19"/>
  <c r="AL123" i="19"/>
  <c r="AK122" i="19"/>
  <c r="AL122" i="19"/>
  <c r="AK121" i="19"/>
  <c r="AL121" i="19"/>
  <c r="AK120" i="19"/>
  <c r="AL120" i="19"/>
  <c r="AK119" i="19"/>
  <c r="AL119" i="19"/>
  <c r="AK118" i="19"/>
  <c r="AL118" i="19"/>
  <c r="AK117" i="19"/>
  <c r="AL117" i="19"/>
  <c r="AK116" i="19"/>
  <c r="AL116" i="19"/>
  <c r="AK115" i="19"/>
  <c r="AL115" i="19"/>
  <c r="AK114" i="19"/>
  <c r="AL114" i="19"/>
  <c r="AK113" i="19"/>
  <c r="AL113" i="19"/>
  <c r="AK112" i="19"/>
  <c r="AL112" i="19"/>
  <c r="AK111" i="19"/>
  <c r="AL111" i="19"/>
  <c r="AK110" i="19"/>
  <c r="AL110" i="19"/>
  <c r="AK109" i="19"/>
  <c r="AL109" i="19"/>
  <c r="AK108" i="19"/>
  <c r="AL108" i="19"/>
  <c r="AK107" i="19"/>
  <c r="AL107" i="19"/>
  <c r="AK106" i="19"/>
  <c r="AL106" i="19"/>
  <c r="AK105" i="19"/>
  <c r="AL105" i="19"/>
  <c r="AK104" i="19"/>
  <c r="AL104" i="19"/>
  <c r="AK103" i="19"/>
  <c r="AL103" i="19"/>
  <c r="AK102" i="19"/>
  <c r="AL102" i="19"/>
  <c r="AK101" i="19"/>
  <c r="AL101" i="19"/>
  <c r="AK100" i="19"/>
  <c r="AL100" i="19"/>
  <c r="AK99" i="19"/>
  <c r="AL99" i="19"/>
  <c r="AK98" i="19"/>
  <c r="AL98" i="19"/>
  <c r="AK97" i="19"/>
  <c r="AL97" i="19"/>
  <c r="AK96" i="19"/>
  <c r="AL96" i="19"/>
  <c r="AK95" i="19"/>
  <c r="AL95" i="19"/>
  <c r="AK94" i="19"/>
  <c r="AL94" i="19"/>
  <c r="AK93" i="19"/>
  <c r="AL93" i="19"/>
  <c r="AK92" i="19"/>
  <c r="AL92" i="19"/>
  <c r="AK91" i="19"/>
  <c r="AL91" i="19"/>
  <c r="AK90" i="19"/>
  <c r="AL90" i="19"/>
  <c r="AK89" i="19"/>
  <c r="AL89" i="19"/>
  <c r="AK88" i="19"/>
  <c r="AL88" i="19"/>
  <c r="AK87" i="19"/>
  <c r="AL87" i="19"/>
  <c r="AK86" i="19"/>
  <c r="AL86" i="19"/>
  <c r="AK85" i="19"/>
  <c r="AL85" i="19"/>
  <c r="AK84" i="19"/>
  <c r="AL84" i="19"/>
  <c r="AK83" i="19"/>
  <c r="AL83" i="19"/>
  <c r="AK82" i="19"/>
  <c r="AL82" i="19"/>
  <c r="AK81" i="19"/>
  <c r="AL81" i="19"/>
  <c r="AK80" i="19"/>
  <c r="AL80" i="19"/>
  <c r="AK79" i="19"/>
  <c r="AL79" i="19"/>
  <c r="AK78" i="19"/>
  <c r="AL78" i="19"/>
  <c r="AK77" i="19"/>
  <c r="AL77" i="19"/>
  <c r="AK76" i="19"/>
  <c r="AL76" i="19"/>
  <c r="AK75" i="19"/>
  <c r="AL75" i="19"/>
  <c r="AK74" i="19"/>
  <c r="AL74" i="19"/>
  <c r="AK73" i="19"/>
  <c r="AL73" i="19"/>
  <c r="AK72" i="19"/>
  <c r="AL72" i="19"/>
  <c r="AK71" i="19"/>
  <c r="AL71" i="19"/>
  <c r="AK70" i="19"/>
  <c r="AL70" i="19"/>
  <c r="AK69" i="19"/>
  <c r="AL69" i="19"/>
  <c r="AK68" i="19"/>
  <c r="AL68" i="19"/>
  <c r="AK67" i="19"/>
  <c r="AL67" i="19"/>
  <c r="AK66" i="19"/>
  <c r="AL66" i="19"/>
  <c r="AK65" i="19"/>
  <c r="AL65" i="19"/>
  <c r="AK64" i="19"/>
  <c r="AL64" i="19"/>
  <c r="AK63" i="19"/>
  <c r="AL63" i="19"/>
  <c r="AK62" i="19"/>
  <c r="AL62" i="19"/>
  <c r="AK61" i="19"/>
  <c r="AL61" i="19"/>
  <c r="AK60" i="19"/>
  <c r="AL60" i="19"/>
  <c r="AK59" i="19"/>
  <c r="AL59" i="19"/>
  <c r="AK58" i="19"/>
  <c r="AL58" i="19"/>
  <c r="AK57" i="19"/>
  <c r="AL57" i="19"/>
  <c r="AK56" i="19"/>
  <c r="AL56" i="19"/>
  <c r="AK55" i="19"/>
  <c r="AL55" i="19"/>
  <c r="AK54" i="19"/>
  <c r="AL54" i="19"/>
  <c r="AK53" i="19"/>
  <c r="AL53" i="19"/>
  <c r="AK46" i="19"/>
  <c r="AL46" i="19"/>
  <c r="AK45" i="19"/>
  <c r="AL45" i="19"/>
  <c r="AK44" i="19"/>
  <c r="AL44" i="19"/>
  <c r="AK43" i="19"/>
  <c r="AL43" i="19"/>
  <c r="AK42" i="19"/>
  <c r="AL42" i="19"/>
  <c r="AK41" i="19"/>
  <c r="AL41" i="19"/>
  <c r="AK40" i="19"/>
  <c r="AL40" i="19"/>
  <c r="AK39" i="19"/>
  <c r="AL39" i="19"/>
  <c r="AK38" i="19"/>
  <c r="AL38" i="19"/>
  <c r="AK37" i="19"/>
  <c r="AL37" i="19"/>
  <c r="AK30" i="19"/>
  <c r="AL30" i="19"/>
  <c r="AK29" i="19"/>
  <c r="AL29" i="19"/>
  <c r="AK28" i="19"/>
  <c r="AL28" i="19"/>
  <c r="AK27" i="19"/>
  <c r="AL27" i="19"/>
  <c r="AK26" i="19"/>
  <c r="AL26" i="19"/>
  <c r="AK25" i="19"/>
  <c r="AL25" i="19"/>
  <c r="AL17" i="19"/>
  <c r="AK17" i="19"/>
  <c r="D4" i="19"/>
  <c r="AL139" i="17"/>
  <c r="AM139" i="17"/>
  <c r="AL138" i="17"/>
  <c r="AM138" i="17"/>
  <c r="AL137" i="17"/>
  <c r="AM137" i="17"/>
  <c r="AL136" i="17"/>
  <c r="AM136" i="17"/>
  <c r="AL135" i="17"/>
  <c r="AM135" i="17"/>
  <c r="AL134" i="17"/>
  <c r="AM134" i="17"/>
  <c r="AL133" i="17"/>
  <c r="AM133" i="17"/>
  <c r="AL132" i="17"/>
  <c r="AM132" i="17"/>
  <c r="AL131" i="17"/>
  <c r="AM131" i="17"/>
  <c r="AL130" i="17"/>
  <c r="AM130" i="17"/>
  <c r="AL129" i="17"/>
  <c r="AM129" i="17"/>
  <c r="AL128" i="17"/>
  <c r="AM128" i="17"/>
  <c r="AL127" i="17"/>
  <c r="AM127" i="17"/>
  <c r="AL126" i="17"/>
  <c r="AM126" i="17"/>
  <c r="AL125" i="17"/>
  <c r="AM125" i="17"/>
  <c r="AL124" i="17"/>
  <c r="AM124" i="17"/>
  <c r="AL123" i="17"/>
  <c r="AM123" i="17"/>
  <c r="AL122" i="17"/>
  <c r="AM122" i="17"/>
  <c r="AL121" i="17"/>
  <c r="AM121" i="17"/>
  <c r="AL120" i="17"/>
  <c r="AM120" i="17"/>
  <c r="AL119" i="17"/>
  <c r="AM119" i="17"/>
  <c r="AL118" i="17"/>
  <c r="AM118" i="17"/>
  <c r="AL117" i="17"/>
  <c r="AM117" i="17"/>
  <c r="AL116" i="17"/>
  <c r="AM116" i="17"/>
  <c r="AL115" i="17"/>
  <c r="AM115" i="17"/>
  <c r="AL114" i="17"/>
  <c r="AM114" i="17"/>
  <c r="AL113" i="17"/>
  <c r="AM113" i="17"/>
  <c r="AL112" i="17"/>
  <c r="AM112" i="17"/>
  <c r="AL111" i="17"/>
  <c r="AM111" i="17"/>
  <c r="AL110" i="17"/>
  <c r="AM110" i="17"/>
  <c r="AL109" i="17"/>
  <c r="AM109" i="17"/>
  <c r="AL108" i="17"/>
  <c r="AM108" i="17"/>
  <c r="AL107" i="17"/>
  <c r="AM107" i="17"/>
  <c r="AL106" i="17"/>
  <c r="AM106" i="17"/>
  <c r="AL105" i="17"/>
  <c r="AM105" i="17"/>
  <c r="AL104" i="17"/>
  <c r="AM104" i="17"/>
  <c r="AL103" i="17"/>
  <c r="AM103" i="17"/>
  <c r="AL102" i="17"/>
  <c r="AM102" i="17"/>
  <c r="AL101" i="17"/>
  <c r="AM101" i="17"/>
  <c r="AL100" i="17"/>
  <c r="AM100" i="17"/>
  <c r="AL99" i="17"/>
  <c r="AM99" i="17"/>
  <c r="AL98" i="17"/>
  <c r="AM98" i="17"/>
  <c r="AL97" i="17"/>
  <c r="AM97" i="17"/>
  <c r="AL96" i="17"/>
  <c r="AM96" i="17"/>
  <c r="AL95" i="17"/>
  <c r="AM95" i="17"/>
  <c r="AL94" i="17"/>
  <c r="AM94" i="17"/>
  <c r="AL93" i="17"/>
  <c r="AM93" i="17"/>
  <c r="AL92" i="17"/>
  <c r="AM92" i="17"/>
  <c r="AL91" i="17"/>
  <c r="AM91" i="17"/>
  <c r="AL90" i="17"/>
  <c r="AM90" i="17"/>
  <c r="AL89" i="17"/>
  <c r="AM89" i="17"/>
  <c r="AL88" i="17"/>
  <c r="AM88" i="17"/>
  <c r="AL87" i="17"/>
  <c r="AM87" i="17"/>
  <c r="AL86" i="17"/>
  <c r="AM86" i="17"/>
  <c r="AL85" i="17"/>
  <c r="AM85" i="17"/>
  <c r="AL84" i="17"/>
  <c r="AM84" i="17"/>
  <c r="AL83" i="17"/>
  <c r="AM83" i="17"/>
  <c r="AL82" i="17"/>
  <c r="AM82" i="17"/>
  <c r="AL81" i="17"/>
  <c r="AM81" i="17"/>
  <c r="AL80" i="17"/>
  <c r="AM80" i="17"/>
  <c r="AL79" i="17"/>
  <c r="AM79" i="17"/>
  <c r="AL78" i="17"/>
  <c r="AM78" i="17"/>
  <c r="AL77" i="17"/>
  <c r="AM77" i="17"/>
  <c r="AL76" i="17"/>
  <c r="AM76" i="17"/>
  <c r="AL75" i="17"/>
  <c r="AM75" i="17"/>
  <c r="AL74" i="17"/>
  <c r="AM74" i="17"/>
  <c r="AL73" i="17"/>
  <c r="AM73" i="17"/>
  <c r="AL72" i="17"/>
  <c r="AM72" i="17"/>
  <c r="AL71" i="17"/>
  <c r="AM71" i="17"/>
  <c r="AL70" i="17"/>
  <c r="AM70" i="17"/>
  <c r="AL69" i="17"/>
  <c r="AM69" i="17"/>
  <c r="AL68" i="17"/>
  <c r="AM68" i="17"/>
  <c r="AL67" i="17"/>
  <c r="AM67" i="17"/>
  <c r="AL66" i="17"/>
  <c r="AM66" i="17"/>
  <c r="AL65" i="17"/>
  <c r="AM65" i="17"/>
  <c r="AL64" i="17"/>
  <c r="AM64" i="17"/>
  <c r="AL63" i="17"/>
  <c r="AM63" i="17"/>
  <c r="AL62" i="17"/>
  <c r="AM62" i="17"/>
  <c r="AL61" i="17"/>
  <c r="AM61" i="17"/>
  <c r="AL60" i="17"/>
  <c r="AM60" i="17"/>
  <c r="AL59" i="17"/>
  <c r="AM59" i="17"/>
  <c r="AL58" i="17"/>
  <c r="AM58" i="17"/>
  <c r="AL57" i="17"/>
  <c r="AM57" i="17"/>
  <c r="AL56" i="17"/>
  <c r="AM56" i="17"/>
  <c r="AL55" i="17"/>
  <c r="AM55" i="17"/>
  <c r="AL54" i="17"/>
  <c r="AM54" i="17"/>
  <c r="AL53" i="17"/>
  <c r="AM53" i="17"/>
  <c r="AL52" i="17"/>
  <c r="AM52" i="17"/>
  <c r="AL51" i="17"/>
  <c r="AM51" i="17"/>
  <c r="AL32" i="17"/>
  <c r="AM32" i="17"/>
  <c r="AL31" i="17"/>
  <c r="AM31" i="17"/>
  <c r="AL30" i="17"/>
  <c r="AM30" i="17"/>
  <c r="AL29" i="17"/>
  <c r="AM29" i="17"/>
  <c r="AL28" i="17"/>
  <c r="AM28" i="17"/>
  <c r="AL27" i="17"/>
  <c r="AM27" i="17"/>
  <c r="AL26" i="17"/>
  <c r="AM26" i="17"/>
  <c r="AL25" i="17"/>
  <c r="AM25" i="17"/>
  <c r="AM17" i="17"/>
  <c r="AL17" i="17"/>
  <c r="D4" i="17"/>
  <c r="AL148" i="13"/>
  <c r="AM148" i="13"/>
  <c r="AL147" i="13"/>
  <c r="AM147" i="13"/>
  <c r="AL146" i="13"/>
  <c r="AM146" i="13"/>
  <c r="AL145" i="13"/>
  <c r="AM145" i="13"/>
  <c r="AL144" i="13"/>
  <c r="AM144" i="13"/>
  <c r="AL143" i="13"/>
  <c r="AM143" i="13"/>
  <c r="AL142" i="13"/>
  <c r="AM142" i="13"/>
  <c r="AL141" i="13"/>
  <c r="AM141" i="13"/>
  <c r="AL140" i="13"/>
  <c r="AM140" i="13"/>
  <c r="AL139" i="13"/>
  <c r="AM139" i="13"/>
  <c r="AL138" i="13"/>
  <c r="AM138" i="13"/>
  <c r="AL137" i="13"/>
  <c r="AM137" i="13"/>
  <c r="AL136" i="13"/>
  <c r="AM136" i="13"/>
  <c r="AL135" i="13"/>
  <c r="AM135" i="13"/>
  <c r="AL134" i="13"/>
  <c r="AM134" i="13"/>
  <c r="AL133" i="13"/>
  <c r="AM133" i="13"/>
  <c r="AL132" i="13"/>
  <c r="AM132" i="13"/>
  <c r="AL131" i="13"/>
  <c r="AM131" i="13"/>
  <c r="AL130" i="13"/>
  <c r="AM130" i="13"/>
  <c r="AL129" i="13"/>
  <c r="AM129" i="13"/>
  <c r="AL128" i="13"/>
  <c r="AM128" i="13"/>
  <c r="AL127" i="13"/>
  <c r="AM127" i="13"/>
  <c r="AL126" i="13"/>
  <c r="AM126" i="13"/>
  <c r="AL125" i="13"/>
  <c r="AM125" i="13"/>
  <c r="AL124" i="13"/>
  <c r="AM124" i="13"/>
  <c r="AL123" i="13"/>
  <c r="AM123" i="13"/>
  <c r="AL122" i="13"/>
  <c r="AM122" i="13"/>
  <c r="AL121" i="13"/>
  <c r="AM121" i="13"/>
  <c r="AL120" i="13"/>
  <c r="AM120" i="13"/>
  <c r="AL119" i="13"/>
  <c r="AM119" i="13"/>
  <c r="AL118" i="13"/>
  <c r="AM118" i="13"/>
  <c r="AL117" i="13"/>
  <c r="AM117" i="13"/>
  <c r="AL116" i="13"/>
  <c r="AM116" i="13"/>
  <c r="AL115" i="13"/>
  <c r="AM115" i="13"/>
  <c r="AL114" i="13"/>
  <c r="AM114" i="13"/>
  <c r="AL113" i="13"/>
  <c r="AM113" i="13"/>
  <c r="AL112" i="13"/>
  <c r="AM112" i="13"/>
  <c r="AL111" i="13"/>
  <c r="AM111" i="13"/>
  <c r="AL110" i="13"/>
  <c r="AM110" i="13"/>
  <c r="AL109" i="13"/>
  <c r="AM109" i="13"/>
  <c r="AL108" i="13"/>
  <c r="AM108" i="13"/>
  <c r="AL107" i="13"/>
  <c r="AM107" i="13"/>
  <c r="AL106" i="13"/>
  <c r="AM106" i="13"/>
  <c r="AL105" i="13"/>
  <c r="AM105" i="13"/>
  <c r="AL104" i="13"/>
  <c r="AM104" i="13"/>
  <c r="AL103" i="13"/>
  <c r="AM103" i="13"/>
  <c r="AL102" i="13"/>
  <c r="AM102" i="13"/>
  <c r="AL101" i="13"/>
  <c r="AM101" i="13"/>
  <c r="AL100" i="13"/>
  <c r="AM100" i="13"/>
  <c r="AL99" i="13"/>
  <c r="AM99" i="13"/>
  <c r="AL98" i="13"/>
  <c r="AM98" i="13"/>
  <c r="AL97" i="13"/>
  <c r="AM97" i="13"/>
  <c r="AL96" i="13"/>
  <c r="AM96" i="13"/>
  <c r="AL95" i="13"/>
  <c r="AM95" i="13"/>
  <c r="AL94" i="13"/>
  <c r="AM94" i="13"/>
  <c r="AL93" i="13"/>
  <c r="AM93" i="13"/>
  <c r="AL92" i="13"/>
  <c r="AM92" i="13"/>
  <c r="AL91" i="13"/>
  <c r="AM91" i="13"/>
  <c r="AL90" i="13"/>
  <c r="AM90" i="13"/>
  <c r="AL89" i="13"/>
  <c r="AM89" i="13"/>
  <c r="AL88" i="13"/>
  <c r="AM88" i="13"/>
  <c r="AL87" i="13"/>
  <c r="AM87" i="13"/>
  <c r="AL86" i="13"/>
  <c r="AM86" i="13"/>
  <c r="AL85" i="13"/>
  <c r="AM85" i="13"/>
  <c r="AL84" i="13"/>
  <c r="AM84" i="13"/>
  <c r="AL83" i="13"/>
  <c r="AM83" i="13"/>
  <c r="AL82" i="13"/>
  <c r="AM82" i="13"/>
  <c r="AL81" i="13"/>
  <c r="AM81" i="13"/>
  <c r="AL80" i="13"/>
  <c r="AM80" i="13"/>
  <c r="AL79" i="13"/>
  <c r="AM79" i="13"/>
  <c r="AL78" i="13"/>
  <c r="AM78" i="13"/>
  <c r="AL77" i="13"/>
  <c r="AM77" i="13"/>
  <c r="AL76" i="13"/>
  <c r="AM76" i="13"/>
  <c r="AL75" i="13"/>
  <c r="AM75" i="13"/>
  <c r="AL74" i="13"/>
  <c r="AM74" i="13"/>
  <c r="AL73" i="13"/>
  <c r="AM73" i="13"/>
  <c r="AL72" i="13"/>
  <c r="AM72" i="13"/>
  <c r="AL71" i="13"/>
  <c r="AM71" i="13"/>
  <c r="AL70" i="13"/>
  <c r="AM70" i="13"/>
  <c r="AL69" i="13"/>
  <c r="AM69" i="13"/>
  <c r="AL68" i="13"/>
  <c r="AM68" i="13"/>
  <c r="AL67" i="13"/>
  <c r="AM67" i="13"/>
  <c r="AL66" i="13"/>
  <c r="AM66" i="13"/>
  <c r="AL65" i="13"/>
  <c r="AM65" i="13"/>
  <c r="AL64" i="13"/>
  <c r="AM64" i="13"/>
  <c r="AL63" i="13"/>
  <c r="AM63" i="13"/>
  <c r="AL62" i="13"/>
  <c r="AM62" i="13"/>
  <c r="AL61" i="13"/>
  <c r="AM61" i="13"/>
  <c r="AL60" i="13"/>
  <c r="AM60" i="13"/>
  <c r="AL59" i="13"/>
  <c r="AM59" i="13"/>
  <c r="AL39" i="13"/>
  <c r="AM39" i="13"/>
  <c r="AL28" i="13"/>
  <c r="AM28" i="13"/>
  <c r="AL27" i="13"/>
  <c r="AM27" i="13"/>
  <c r="AL26" i="13"/>
  <c r="AM26" i="13"/>
  <c r="AL25" i="13"/>
  <c r="AM25" i="13"/>
  <c r="AM17" i="13"/>
  <c r="AL17" i="13"/>
  <c r="D4" i="13"/>
  <c r="AK25" i="1"/>
  <c r="AK26" i="1"/>
  <c r="AK57" i="1"/>
  <c r="AK58" i="1"/>
  <c r="AK59" i="1"/>
  <c r="AK62" i="1"/>
  <c r="AK65" i="1"/>
  <c r="AK68" i="1"/>
  <c r="AK70" i="1"/>
  <c r="AK74" i="1"/>
  <c r="AK81" i="1"/>
  <c r="AK75" i="1"/>
  <c r="AK76" i="1"/>
  <c r="AK52" i="1"/>
  <c r="AK28" i="1"/>
  <c r="AK83" i="1"/>
  <c r="AK85" i="1"/>
  <c r="AK86" i="1"/>
  <c r="AK87" i="1"/>
  <c r="AK88" i="1"/>
  <c r="AK89" i="1"/>
  <c r="AK90" i="1"/>
  <c r="AK91" i="1"/>
  <c r="AK95" i="1"/>
  <c r="AK97" i="1"/>
  <c r="AK98" i="1"/>
  <c r="AK102" i="1"/>
  <c r="AK103" i="1"/>
  <c r="AK104" i="1"/>
  <c r="AK105" i="1"/>
  <c r="AK106" i="1"/>
  <c r="AK109" i="1"/>
  <c r="AK110" i="1"/>
  <c r="AK111" i="1"/>
  <c r="AK112" i="1"/>
  <c r="AK115" i="1"/>
  <c r="AK119" i="1"/>
  <c r="AK120" i="1"/>
  <c r="AK116" i="1"/>
  <c r="AK27" i="1"/>
  <c r="AK122" i="1"/>
  <c r="AK126" i="1"/>
  <c r="AK129" i="1"/>
  <c r="AK130" i="1"/>
  <c r="AK127" i="1"/>
  <c r="AK132" i="1"/>
  <c r="AK137" i="1"/>
  <c r="AK138" i="1"/>
  <c r="AK140" i="1"/>
  <c r="AK141" i="1"/>
  <c r="AK142" i="1"/>
  <c r="AK143" i="1"/>
  <c r="AK146" i="1"/>
  <c r="AK147" i="1"/>
  <c r="AK148" i="1"/>
  <c r="AK54" i="1"/>
  <c r="AK71" i="1"/>
  <c r="AK72" i="1"/>
  <c r="AK96" i="1"/>
  <c r="AK101" i="1"/>
  <c r="AK107" i="1"/>
  <c r="AK123" i="1"/>
  <c r="AK124" i="1"/>
  <c r="AK125" i="1"/>
  <c r="AK128" i="1"/>
  <c r="AK131" i="1"/>
  <c r="AK149" i="1"/>
  <c r="AK151" i="1"/>
  <c r="AK77" i="1"/>
  <c r="AK100" i="1"/>
  <c r="AK113" i="1"/>
  <c r="AK117" i="1"/>
  <c r="AK56" i="1"/>
  <c r="AK94" i="1"/>
  <c r="AK66" i="1"/>
  <c r="AK118" i="1"/>
  <c r="AK121" i="1"/>
  <c r="AK139" i="1"/>
  <c r="AK99" i="1"/>
  <c r="AK114" i="1"/>
  <c r="AK53" i="1"/>
  <c r="AK69" i="1"/>
  <c r="AK29" i="1"/>
  <c r="AK30" i="1"/>
  <c r="AK50" i="1"/>
  <c r="AK51" i="1"/>
  <c r="AK55" i="1"/>
  <c r="AK60" i="1"/>
  <c r="AK61" i="1"/>
  <c r="AK63" i="1"/>
  <c r="AK64" i="1"/>
  <c r="AK67" i="1"/>
  <c r="AK73" i="1"/>
  <c r="AK78" i="1"/>
  <c r="AK79" i="1"/>
  <c r="AK80" i="1"/>
  <c r="AK82" i="1"/>
  <c r="AK84" i="1"/>
  <c r="AK92" i="1"/>
  <c r="AK93" i="1"/>
  <c r="AK108" i="1"/>
  <c r="AK133" i="1"/>
  <c r="AK134" i="1"/>
  <c r="AK135" i="1"/>
  <c r="AK136" i="1"/>
  <c r="AK144" i="1"/>
  <c r="AK145" i="1"/>
  <c r="AK150" i="1"/>
  <c r="AK17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30" i="1"/>
  <c r="AL29" i="1"/>
  <c r="AL28" i="1"/>
  <c r="AL27" i="1"/>
  <c r="AL26" i="1"/>
  <c r="AL25" i="1"/>
  <c r="AL17" i="1"/>
  <c r="D4" i="1"/>
</calcChain>
</file>

<file path=xl/sharedStrings.xml><?xml version="1.0" encoding="utf-8"?>
<sst xmlns="http://schemas.openxmlformats.org/spreadsheetml/2006/main" count="3417" uniqueCount="1577">
  <si>
    <t>Number of Students Enrolled:</t>
  </si>
  <si>
    <t>Number of Students attending at least one SI Session:</t>
  </si>
  <si>
    <t>Unique Number of SI sessions Held:</t>
  </si>
  <si>
    <t>Total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</si>
  <si>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</si>
  <si>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</si>
  <si>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</si>
  <si>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</si>
  <si>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</si>
  <si>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</si>
  <si>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</si>
  <si>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</t>
  </si>
  <si>
    <t>1-2 pm ATTENDANCE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</si>
  <si>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</si>
  <si>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</si>
  <si>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</si>
  <si>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</si>
  <si>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</si>
  <si>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</si>
  <si>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ENTER ATTENDANCE:</t>
  </si>
  <si>
    <t>"1" for present</t>
  </si>
  <si>
    <t>"0" for absent</t>
  </si>
  <si>
    <t>*</t>
  </si>
  <si>
    <t>8:30-9:30 am ATTENDANCE</t>
  </si>
  <si>
    <t>5-6 pm ATTENDANCE</t>
  </si>
  <si>
    <t>2-3 pm ATTENDANCE</t>
  </si>
  <si>
    <t>8-9 am ATTENDANCE</t>
  </si>
  <si>
    <t>9-10 am ATTENDANCE</t>
  </si>
  <si>
    <t>ELLIOTT; CODY ALLAN</t>
  </si>
  <si>
    <t>cae834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</si>
  <si>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</si>
  <si>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</si>
  <si>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</si>
  <si>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</si>
  <si>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</si>
  <si>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3-4 pm ATTENDANCE</t>
  </si>
  <si>
    <t>BUSCHMANN; ZACHARY JOHN</t>
  </si>
  <si>
    <t>zjb259</t>
  </si>
  <si>
    <t>CUNNINGHAM; KATIE JOE</t>
  </si>
  <si>
    <t>kjc2293</t>
  </si>
  <si>
    <t>DANG; KATHERINE MAILIEN</t>
  </si>
  <si>
    <t>kmd2556</t>
  </si>
  <si>
    <t>DIXON; SARAH LYNN</t>
  </si>
  <si>
    <t>sld2383</t>
  </si>
  <si>
    <t>GELBACH; NICHOLAS LEE</t>
  </si>
  <si>
    <t>ng7658</t>
  </si>
  <si>
    <t>HUERTAS; JONATHAN MARK</t>
  </si>
  <si>
    <t>jmh5724</t>
  </si>
  <si>
    <t>KINCER; JARED MICHAEL</t>
  </si>
  <si>
    <t>jmk3258</t>
  </si>
  <si>
    <t>KURITZ; BRANDI DAWN</t>
  </si>
  <si>
    <t>bdk454</t>
  </si>
  <si>
    <t>LIN; YUJUN</t>
  </si>
  <si>
    <t>yl22442</t>
  </si>
  <si>
    <t>LOLLEY; RUSSELL JAMES</t>
  </si>
  <si>
    <t>rjl854</t>
  </si>
  <si>
    <t>MAHMOOD; LINA ZINA</t>
  </si>
  <si>
    <t>lzm65</t>
  </si>
  <si>
    <t>MCCREA; KAITLYN JAYNEA</t>
  </si>
  <si>
    <t>kjm2529</t>
  </si>
  <si>
    <t>MCDONALD; ANDREW MICHAEL</t>
  </si>
  <si>
    <t>amm5329</t>
  </si>
  <si>
    <t>NGUYEN; VIET QUOC</t>
  </si>
  <si>
    <t>vqn87</t>
  </si>
  <si>
    <t>OHIAGU; PRECIOUS C.</t>
  </si>
  <si>
    <t>pco237</t>
  </si>
  <si>
    <t>SLOAN; SYDNEY HOPE</t>
  </si>
  <si>
    <t>shs845</t>
  </si>
  <si>
    <t>SOLIS; MARIO ALBERTO</t>
  </si>
  <si>
    <t>ms55474</t>
  </si>
  <si>
    <t>STRAWSER; AARON EMILY</t>
  </si>
  <si>
    <t>as48935</t>
  </si>
  <si>
    <t>TRAN; AUSTIN MINH</t>
  </si>
  <si>
    <t>at24765</t>
  </si>
  <si>
    <t>Unique # 55675</t>
  </si>
  <si>
    <t>Unique # 55680</t>
  </si>
  <si>
    <t>4-5 pm ATTENDANCE</t>
  </si>
  <si>
    <t>AYALA; AMITY CHANTAL</t>
  </si>
  <si>
    <t>aa42452</t>
  </si>
  <si>
    <t>CATON; LAUREN LEE</t>
  </si>
  <si>
    <t>llc953</t>
  </si>
  <si>
    <t>DANG; CHRISTINE CHI</t>
  </si>
  <si>
    <t>ccd733</t>
  </si>
  <si>
    <t>DELGADO; JASON ANDREW</t>
  </si>
  <si>
    <t>jad4267</t>
  </si>
  <si>
    <t>DOMINGUEZ; HOMERO IVAN</t>
  </si>
  <si>
    <t>hid66</t>
  </si>
  <si>
    <t>GALLEGOS; ROY</t>
  </si>
  <si>
    <t>rg32245</t>
  </si>
  <si>
    <t>GARCIA; VALERIA</t>
  </si>
  <si>
    <t>vg6654</t>
  </si>
  <si>
    <t>GOMEZ; VICTORIA LYNN</t>
  </si>
  <si>
    <t>vlg526</t>
  </si>
  <si>
    <t>GUPTA; PRIYA</t>
  </si>
  <si>
    <t>pg8343</t>
  </si>
  <si>
    <t>HALL; ALLISON LEIGH</t>
  </si>
  <si>
    <t>alh3657</t>
  </si>
  <si>
    <t>HALL; TAIRA CONSTANCE</t>
  </si>
  <si>
    <t>tch646</t>
  </si>
  <si>
    <t>MASON; MEGAN LOUISE</t>
  </si>
  <si>
    <t>mlm5485</t>
  </si>
  <si>
    <t>MOJEKWU; FRANKIE C.</t>
  </si>
  <si>
    <t>fcm334</t>
  </si>
  <si>
    <t>NAVARRO; MELISSA ANN</t>
  </si>
  <si>
    <t>man2348</t>
  </si>
  <si>
    <t>PATEL; PAYAL BHARAT KUMAR</t>
  </si>
  <si>
    <t>pbp333</t>
  </si>
  <si>
    <t>PRATAS; ANNA MARIE</t>
  </si>
  <si>
    <t>amp3964</t>
  </si>
  <si>
    <t>RAO; GEETIKA</t>
  </si>
  <si>
    <t>gr7958</t>
  </si>
  <si>
    <t>RODRIGUEZ; EDNA CAROLINA</t>
  </si>
  <si>
    <t>ecr596</t>
  </si>
  <si>
    <t>TANTER; LAURA KATHERINE</t>
  </si>
  <si>
    <t>lkt382</t>
  </si>
  <si>
    <t>VILLA; URIEL</t>
  </si>
  <si>
    <t>uv336</t>
  </si>
  <si>
    <t>Chelsea Cerini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</si>
  <si>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Chelsea Cerini</t>
    </r>
  </si>
  <si>
    <t>BHAVSAR; PARTH HARSHAD</t>
  </si>
  <si>
    <t>phb342</t>
  </si>
  <si>
    <t>BRISTER; VICTORIA REBECCA</t>
  </si>
  <si>
    <t>vrb362</t>
  </si>
  <si>
    <t>ENGLE; JONATHAN DAVID</t>
  </si>
  <si>
    <t>jde853</t>
  </si>
  <si>
    <t>GATES; RUSSELL DEAN</t>
  </si>
  <si>
    <t>rdg935</t>
  </si>
  <si>
    <t>GODFREY; JAMISON MICHAEL</t>
  </si>
  <si>
    <t>jmg5532</t>
  </si>
  <si>
    <t>GONZALES; ALYSSA VICTORIA</t>
  </si>
  <si>
    <t>avg436</t>
  </si>
  <si>
    <t>GUILLORY; ELLIOT C.</t>
  </si>
  <si>
    <t>ecg732</t>
  </si>
  <si>
    <t>GULICK; EVAN MICHAEL</t>
  </si>
  <si>
    <t>eg22492</t>
  </si>
  <si>
    <t>HOANG; THUY-MINH</t>
  </si>
  <si>
    <t>th25257</t>
  </si>
  <si>
    <t>ISBELL; CASSANDRA LEIGH</t>
  </si>
  <si>
    <t>cli269</t>
  </si>
  <si>
    <t>JAMES; DANIEL M.</t>
  </si>
  <si>
    <t>dmj743</t>
  </si>
  <si>
    <t>MADDOX; MEG ELIZABETH</t>
  </si>
  <si>
    <t>mem4998</t>
  </si>
  <si>
    <t>MEEK; RYAN JAMES</t>
  </si>
  <si>
    <t>rjm3263</t>
  </si>
  <si>
    <t>MICULKA; ANDREW STEPHEN</t>
  </si>
  <si>
    <t>asm2323</t>
  </si>
  <si>
    <t>NORRIS; BRITTANY NICOLE</t>
  </si>
  <si>
    <t>bnn268</t>
  </si>
  <si>
    <t>RIST; KRISTINA MARIE</t>
  </si>
  <si>
    <t>kmr2785</t>
  </si>
  <si>
    <t>ROBERTSON; RYAN HUNTER</t>
  </si>
  <si>
    <t>rhr522</t>
  </si>
  <si>
    <t>BAIER; SEAN TREVOR</t>
  </si>
  <si>
    <t>stb638</t>
  </si>
  <si>
    <t>CUELLAR; CRYSTAL MARIE</t>
  </si>
  <si>
    <t>cmc4987</t>
  </si>
  <si>
    <t>EDLA; BILINDA JOY</t>
  </si>
  <si>
    <t>bje482</t>
  </si>
  <si>
    <t>GEORGE; MATTHEW T.</t>
  </si>
  <si>
    <t>mtg675</t>
  </si>
  <si>
    <t>DEGROOT; JAMES HUNTER</t>
  </si>
  <si>
    <t>jhd742</t>
  </si>
  <si>
    <t>NGUYEN; THUYDIEM TERESA</t>
  </si>
  <si>
    <t>ttn938</t>
  </si>
  <si>
    <t>SANCHEZ; DAVID CRUZ</t>
  </si>
  <si>
    <t>dcs2465</t>
  </si>
  <si>
    <t>SANGUANSATAYA; SUCHAKREE</t>
  </si>
  <si>
    <t>ss58635</t>
  </si>
  <si>
    <t>Course</t>
  </si>
  <si>
    <t>PLATZ-PANICO; KAYLEE C.</t>
  </si>
  <si>
    <t>kcp495</t>
  </si>
  <si>
    <t>REGALADO; GUADALUPE</t>
  </si>
  <si>
    <t>gr8338</t>
  </si>
  <si>
    <t>ROMERO; MARTHA ROMINA</t>
  </si>
  <si>
    <t>mrr2485</t>
  </si>
  <si>
    <t>ROMO GALLEGOS; G. G.</t>
  </si>
  <si>
    <t>ggr348</t>
  </si>
  <si>
    <t>TRAN; VINCENT THIEN</t>
  </si>
  <si>
    <t>vtt253</t>
  </si>
  <si>
    <t>BERTINI; JOSEPH ETTORE</t>
  </si>
  <si>
    <t>jeb3784</t>
  </si>
  <si>
    <t>BOALES; TOM JORDEN</t>
  </si>
  <si>
    <t>tb24436</t>
  </si>
  <si>
    <t>GADDY; REBECCA LYNN</t>
  </si>
  <si>
    <t>rlg2542</t>
  </si>
  <si>
    <t>LEE; SANGWON</t>
  </si>
  <si>
    <t>sl34645</t>
  </si>
  <si>
    <t>MILI; NOOR</t>
  </si>
  <si>
    <t>nzm74</t>
  </si>
  <si>
    <t>SIDDIQUI; SAAD RAB</t>
  </si>
  <si>
    <t>srs3642</t>
  </si>
  <si>
    <t>SI MATH ATTENDANCE - SPRING 2013</t>
  </si>
  <si>
    <t>Erica Griest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</si>
  <si>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Erica Griest</t>
    </r>
  </si>
  <si>
    <t>M 408D (Kalahurka) Spring 2013</t>
  </si>
  <si>
    <t>Unique #</t>
  </si>
  <si>
    <r>
      <t xml:space="preserve">SI Leader: </t>
    </r>
    <r>
      <rPr>
        <b/>
        <i/>
        <sz val="16"/>
        <color rgb="FF000000"/>
        <rFont val="Calibri"/>
        <family val="2"/>
        <scheme val="minor"/>
      </rPr>
      <t>Erica Griest</t>
    </r>
  </si>
  <si>
    <t>Will Carlson</t>
  </si>
  <si>
    <t>Unique # 55720/55725/55730</t>
  </si>
  <si>
    <t>M 408D (Perutz) Spring 2013</t>
  </si>
  <si>
    <t>55720/55725/55730</t>
  </si>
  <si>
    <t>MW 12-1 PAR 1 ; MW 3-4 RLM 5.120 ; MW 4-5 RLM 5.114</t>
  </si>
  <si>
    <t>MW 12-1 (PAR 1)</t>
  </si>
  <si>
    <t>MW 3-4 (RLM 5.120)</t>
  </si>
  <si>
    <t>MW 4-5 (RLM 5.114)</t>
  </si>
  <si>
    <t>ABANTO; KAREN SACHIKO</t>
  </si>
  <si>
    <t>ka8383</t>
  </si>
  <si>
    <t>ABOUSSIE; ALEXANDRA MARIE</t>
  </si>
  <si>
    <t>ama4495</t>
  </si>
  <si>
    <t>ACOSTA; GABRIEL CUEVA</t>
  </si>
  <si>
    <t>ga6428</t>
  </si>
  <si>
    <t>ACUNA; SAMUEL</t>
  </si>
  <si>
    <t>sa29589</t>
  </si>
  <si>
    <t>ANDERSON; FREDA DAWN</t>
  </si>
  <si>
    <t>fa3365</t>
  </si>
  <si>
    <t>AUPPERLE; PATRICK MICHAEL</t>
  </si>
  <si>
    <t>pma459</t>
  </si>
  <si>
    <t>BANAS; KATHERINE HALEIGH</t>
  </si>
  <si>
    <t>kb32223</t>
  </si>
  <si>
    <t>BARGAS; BRIAN TYLER</t>
  </si>
  <si>
    <t>btb687</t>
  </si>
  <si>
    <t>BARTLETT; JEREMIAH JAMES</t>
  </si>
  <si>
    <t>jjb2954</t>
  </si>
  <si>
    <t>BHAKTA; MISHAUN JAY</t>
  </si>
  <si>
    <t>mjb3777</t>
  </si>
  <si>
    <t>BIENEK; STEPHEN DAVID</t>
  </si>
  <si>
    <t>sdb2478</t>
  </si>
  <si>
    <t>BRADFORD; KYLE MATTHEW</t>
  </si>
  <si>
    <t>kmb3534</t>
  </si>
  <si>
    <t>BROWN; MAXIMILIAN TADASHI</t>
  </si>
  <si>
    <t>brownmt6</t>
  </si>
  <si>
    <t>BURKINS; CAMRYN KIANNA</t>
  </si>
  <si>
    <t>ckb577</t>
  </si>
  <si>
    <t>CANNON; CHRISTY ANNE</t>
  </si>
  <si>
    <t>cac5438</t>
  </si>
  <si>
    <t>CHAN; KA HEI</t>
  </si>
  <si>
    <t>kc32393</t>
  </si>
  <si>
    <t>CHANDER; MALAVIKA</t>
  </si>
  <si>
    <t>mc52237</t>
  </si>
  <si>
    <t>CHECKLES; ARIANA MANCY</t>
  </si>
  <si>
    <t>amc5362</t>
  </si>
  <si>
    <t>CHILDERS; COLTON SETH</t>
  </si>
  <si>
    <t>csc2465</t>
  </si>
  <si>
    <t>CLARK; ANDREW DELANEY</t>
  </si>
  <si>
    <t>adc2647</t>
  </si>
  <si>
    <t>CLARK; VICTOR CHRISTIAN</t>
  </si>
  <si>
    <t>vcc362</t>
  </si>
  <si>
    <t>COATS; TYLER AARON</t>
  </si>
  <si>
    <t>tac2456</t>
  </si>
  <si>
    <t>CORNELIUS; DEREK RUDOLF</t>
  </si>
  <si>
    <t>drc2582</t>
  </si>
  <si>
    <t>CORTEZ; ISAAC JR.</t>
  </si>
  <si>
    <t>ic4655</t>
  </si>
  <si>
    <t>DAVIS; CHRISTOPHER WESLEY</t>
  </si>
  <si>
    <t>cwd539</t>
  </si>
  <si>
    <t>DESAI; SHRUTI PIYUSH</t>
  </si>
  <si>
    <t>sd27639</t>
  </si>
  <si>
    <t>DIJOSEPH; DANIEL ANTHONY</t>
  </si>
  <si>
    <t>dad2734</t>
  </si>
  <si>
    <t>DINH; CHRISTIAN TAI</t>
  </si>
  <si>
    <t>ctd487</t>
  </si>
  <si>
    <t>DOCHIBHOTLA; PRIYANKA</t>
  </si>
  <si>
    <t>pd6494</t>
  </si>
  <si>
    <t>DOYLE; RYAN DRAKE</t>
  </si>
  <si>
    <t>rdd676</t>
  </si>
  <si>
    <t>DREADIN; BRANDON BOYD</t>
  </si>
  <si>
    <t>bbd335</t>
  </si>
  <si>
    <t>EMELIANOV; DAVID S.</t>
  </si>
  <si>
    <t>de5426</t>
  </si>
  <si>
    <t>FAGERQUIST; REID NICOLE</t>
  </si>
  <si>
    <t>rnf299</t>
  </si>
  <si>
    <t>GANIEL; IMRI</t>
  </si>
  <si>
    <t>ig4639</t>
  </si>
  <si>
    <t>GILBERT; SUSAN NICOLE</t>
  </si>
  <si>
    <t>sng676</t>
  </si>
  <si>
    <t>GONZALEZ; IRVIN</t>
  </si>
  <si>
    <t>ig3885</t>
  </si>
  <si>
    <t>GOTTESMAN; BRANDON ROSS</t>
  </si>
  <si>
    <t>brg564</t>
  </si>
  <si>
    <t>HARRIS; NICHOLAS GRAYSON</t>
  </si>
  <si>
    <t>ngh279</t>
  </si>
  <si>
    <t>HINDS; LAUREN CRANDALL</t>
  </si>
  <si>
    <t>lch859</t>
  </si>
  <si>
    <t>JOHNSON; DANIELLE LEANNE</t>
  </si>
  <si>
    <t>dj7946</t>
  </si>
  <si>
    <t>JORDAN; NICHOLAS CADE</t>
  </si>
  <si>
    <t>ncj283</t>
  </si>
  <si>
    <t>KINARD; RONALD BRENT</t>
  </si>
  <si>
    <t>rbk385</t>
  </si>
  <si>
    <t>KLEPSER; RYAN CHAD</t>
  </si>
  <si>
    <t>rck572</t>
  </si>
  <si>
    <t>KOLLI; ROHITH</t>
  </si>
  <si>
    <t>rk9723</t>
  </si>
  <si>
    <t>LAUPRECHT; REBECA ANA</t>
  </si>
  <si>
    <t>ral2642</t>
  </si>
  <si>
    <t>LAWRENCE; ALLAN TYRONE</t>
  </si>
  <si>
    <t>al33679</t>
  </si>
  <si>
    <t>LEE; ALEXANDER KYUNGMIN</t>
  </si>
  <si>
    <t>akl723</t>
  </si>
  <si>
    <t>LEE; JAMES HONG</t>
  </si>
  <si>
    <t>jhl2343</t>
  </si>
  <si>
    <t>LEE; JANE ALEM</t>
  </si>
  <si>
    <t>jal4698</t>
  </si>
  <si>
    <t>LEIJA; DIANA LAURA</t>
  </si>
  <si>
    <t>dll938</t>
  </si>
  <si>
    <t>LEMONS; PHILLIP KENNETH</t>
  </si>
  <si>
    <t>pl6664</t>
  </si>
  <si>
    <t>LEWIN; ZANE AUSTIN M.</t>
  </si>
  <si>
    <t>zal97</t>
  </si>
  <si>
    <t>LIDDY; ERIC BENJAMIN</t>
  </si>
  <si>
    <t>ebl365</t>
  </si>
  <si>
    <t>LIEU; LINH PHUONG</t>
  </si>
  <si>
    <t>lpl342</t>
  </si>
  <si>
    <t>LOWE; STEPHANIE MARIE</t>
  </si>
  <si>
    <t>sml2752</t>
  </si>
  <si>
    <t>LUDLOW; MEREDITH NICOLE</t>
  </si>
  <si>
    <t>mnl529</t>
  </si>
  <si>
    <t>LYNCH; ROBERT MICHAEL</t>
  </si>
  <si>
    <t>rml953</t>
  </si>
  <si>
    <t>MA; CHENG YUAN</t>
  </si>
  <si>
    <t>cm44477</t>
  </si>
  <si>
    <t>MANDA; SIVA PRASAD</t>
  </si>
  <si>
    <t>sm48525</t>
  </si>
  <si>
    <t>MARSHALL; JOHN BENNETT</t>
  </si>
  <si>
    <t>jbm2853</t>
  </si>
  <si>
    <t>MARTINEZ; MEGAN NICOLE</t>
  </si>
  <si>
    <t>mnm978</t>
  </si>
  <si>
    <t>MARZEC; MAXIMILIAN JAN</t>
  </si>
  <si>
    <t>mm64893</t>
  </si>
  <si>
    <t>MATHENEY; MEGAN MARISSA</t>
  </si>
  <si>
    <t>mmm5296</t>
  </si>
  <si>
    <t>MAULDIN; WILLIAM S.</t>
  </si>
  <si>
    <t>wsm443</t>
  </si>
  <si>
    <t>MAYA; ROSA ANGELICA</t>
  </si>
  <si>
    <t>rm42764</t>
  </si>
  <si>
    <t>MCDONNOLD; ROBERT HILL</t>
  </si>
  <si>
    <t>rhm689</t>
  </si>
  <si>
    <t>MENA; RIGOBERTO III</t>
  </si>
  <si>
    <t>rm44529</t>
  </si>
  <si>
    <t>MILAN; MATTHEW GRANT</t>
  </si>
  <si>
    <t>mgm2566</t>
  </si>
  <si>
    <t>NIP; ADRIAN KAIPOK</t>
  </si>
  <si>
    <t>akn474</t>
  </si>
  <si>
    <t>OMALLEY; MITCHELL PATRICK</t>
  </si>
  <si>
    <t>mpo344</t>
  </si>
  <si>
    <t>PACK; MICHAEL LAINE</t>
  </si>
  <si>
    <t>mlp2569</t>
  </si>
  <si>
    <t>PHILLIPS; BRYCE R.</t>
  </si>
  <si>
    <t>brp638</t>
  </si>
  <si>
    <t>PREMA; MILAN VINOD</t>
  </si>
  <si>
    <t>mvp384</t>
  </si>
  <si>
    <t>RAYMOND; MICHAEL JOHN</t>
  </si>
  <si>
    <t>mjr2595</t>
  </si>
  <si>
    <t>REAMS; WILLIAM LLOYD</t>
  </si>
  <si>
    <t>wlr423</t>
  </si>
  <si>
    <t>RIEGLER; MITCHELL SCOTT</t>
  </si>
  <si>
    <t>msr2322</t>
  </si>
  <si>
    <t>RIVERA; ADRIAN</t>
  </si>
  <si>
    <t>ar44584</t>
  </si>
  <si>
    <t>RODRIGUEZ; RAUL MUNOZ</t>
  </si>
  <si>
    <t>rmr2544</t>
  </si>
  <si>
    <t>RODRIGUEZ; TOMAS ANDRES</t>
  </si>
  <si>
    <t>tar936</t>
  </si>
  <si>
    <t>ROWLETT; JASMINE SYMONE</t>
  </si>
  <si>
    <t>jsr926</t>
  </si>
  <si>
    <t>SAITO; SAE</t>
  </si>
  <si>
    <t>ss58254</t>
  </si>
  <si>
    <t>SALZER; IAN BERNARD</t>
  </si>
  <si>
    <t>ibs222</t>
  </si>
  <si>
    <t>SAMPATH; SARITA</t>
  </si>
  <si>
    <t>ss57455</t>
  </si>
  <si>
    <t>SARGENT; LUKE</t>
  </si>
  <si>
    <t>lcs2239</t>
  </si>
  <si>
    <t>SASTRY; AKSHAY</t>
  </si>
  <si>
    <t>as59793</t>
  </si>
  <si>
    <t>SAVINO; ASHLEY JORDAN</t>
  </si>
  <si>
    <t>ajs4235</t>
  </si>
  <si>
    <t>SENECAL; LISA CHRISTINE</t>
  </si>
  <si>
    <t>lcs2244</t>
  </si>
  <si>
    <t>SHRULL; SAMUEL BRYANT</t>
  </si>
  <si>
    <t>sbs2279</t>
  </si>
  <si>
    <t>SIROW; ARIANNE RACHEL</t>
  </si>
  <si>
    <t>ars4226</t>
  </si>
  <si>
    <t>SONG; GONG SEN</t>
  </si>
  <si>
    <t>gss563</t>
  </si>
  <si>
    <t>STROKOS; JARROD MATTHEW</t>
  </si>
  <si>
    <t>jms7838</t>
  </si>
  <si>
    <t>SUDARSHAN; DUNCAN AVERY</t>
  </si>
  <si>
    <t>das4224</t>
  </si>
  <si>
    <t>VASANTHARAO; SNEHA</t>
  </si>
  <si>
    <t>sv8398</t>
  </si>
  <si>
    <t>VELA; MONTSERRAT MARIA</t>
  </si>
  <si>
    <t>mmv559</t>
  </si>
  <si>
    <t>VELASCO; ANDRES EDUARDO</t>
  </si>
  <si>
    <t>aev458</t>
  </si>
  <si>
    <t>VICENTE; MIKAEL ANTONIO</t>
  </si>
  <si>
    <t>mav2694</t>
  </si>
  <si>
    <t>WALKER; JEFFREY RYAN</t>
  </si>
  <si>
    <t>kw4847</t>
  </si>
  <si>
    <t>WANG; HUEY LIH</t>
  </si>
  <si>
    <t>hlw569</t>
  </si>
  <si>
    <t>WIBERG; ELLEN</t>
  </si>
  <si>
    <t>ew6979</t>
  </si>
  <si>
    <t>WILLIAMS; SHARDAE VERONE</t>
  </si>
  <si>
    <t>svw279</t>
  </si>
  <si>
    <t>WOLF; EMILIA ALLDEN</t>
  </si>
  <si>
    <t>eaw2446</t>
  </si>
  <si>
    <t>WOOD; TUCKER PIERCE</t>
  </si>
  <si>
    <t>tpw357</t>
  </si>
  <si>
    <t>WU; RUI</t>
  </si>
  <si>
    <t>rw23459</t>
  </si>
  <si>
    <t>XU; DANNY XIA NAN</t>
  </si>
  <si>
    <t>dxx57</t>
  </si>
  <si>
    <t>YOON; SEOKWOO</t>
  </si>
  <si>
    <t>sy5925</t>
  </si>
  <si>
    <t>ZANOT; ANNA MARIE</t>
  </si>
  <si>
    <t>amz467</t>
  </si>
  <si>
    <t>ZEFF; BRIAN SCOTT</t>
  </si>
  <si>
    <t>bsz85</t>
  </si>
  <si>
    <t>ZHANG; TIANXIANG</t>
  </si>
  <si>
    <t>tz2524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</si>
  <si>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Will Carlson</t>
    </r>
  </si>
  <si>
    <t>Unique # 55720</t>
  </si>
  <si>
    <t>Unique # 55725</t>
  </si>
  <si>
    <t>Unique # 55730</t>
  </si>
  <si>
    <t>M 408N (Radin) Spring 2013</t>
  </si>
  <si>
    <t>Unique # 56020/56025/56030</t>
  </si>
  <si>
    <t>TTH 8:30-9:30 RLM 6.124 ; TTH 2-3 ETC 2.114 ; TTH 5-6 RLM 7.124</t>
  </si>
  <si>
    <t>TTH 8:30-9:30 (RLM 6.124)</t>
  </si>
  <si>
    <t>TTH 2-3 (ETC 2.114)</t>
  </si>
  <si>
    <t>TTH 5-6 (RLM 7.124)</t>
  </si>
  <si>
    <t>12-1 am ATTENDANCE</t>
  </si>
  <si>
    <t>Unique #  56020</t>
  </si>
  <si>
    <t>Unique # 56025</t>
  </si>
  <si>
    <t>Unique # 56030</t>
  </si>
  <si>
    <t>56020/56025/56030</t>
  </si>
  <si>
    <t>Math</t>
  </si>
  <si>
    <t>Course Title</t>
  </si>
  <si>
    <t>Instructor</t>
  </si>
  <si>
    <t>Lecture</t>
  </si>
  <si>
    <t>SI Leader</t>
  </si>
  <si>
    <t>SI Leader email</t>
  </si>
  <si>
    <t>SI Discussion</t>
  </si>
  <si>
    <t>M408D</t>
  </si>
  <si>
    <t>Sequences, Series, and Multivariable Calculus</t>
  </si>
  <si>
    <t>Kalahurka</t>
  </si>
  <si>
    <t>egriest@math.utexas.edu</t>
  </si>
  <si>
    <t>Perutz</t>
  </si>
  <si>
    <t>TTH 11-12:30 ECJ 1.202</t>
  </si>
  <si>
    <t>wcarlson@math.utexas.edu</t>
  </si>
  <si>
    <t>M408N</t>
  </si>
  <si>
    <t>Differential Calculus</t>
  </si>
  <si>
    <t>Radin</t>
  </si>
  <si>
    <t>MWF 11-12 CPE 2.214</t>
  </si>
  <si>
    <t>ccerini@math.utexas.edu</t>
  </si>
  <si>
    <t>56050/56055/56060</t>
  </si>
  <si>
    <t>Hager</t>
  </si>
  <si>
    <t>MWF 1-2 CPE 2.214</t>
  </si>
  <si>
    <t>Stephanie Kuelbs</t>
  </si>
  <si>
    <t>skuelbs@math.utexas.edu</t>
  </si>
  <si>
    <t>TTH 1-2 RLM 7.124 ; TTH 3:30-4:30 RLM 5.120 ; TTH 5-6 RLM 6.120</t>
  </si>
  <si>
    <t>M408S</t>
  </si>
  <si>
    <t>Integral Calculus</t>
  </si>
  <si>
    <t>56125/56130/56135</t>
  </si>
  <si>
    <t>Stepp</t>
  </si>
  <si>
    <t>TTH 12:30-2:00 WAG 101</t>
  </si>
  <si>
    <t>Bobby Grizzard</t>
  </si>
  <si>
    <t>rgrizzard@math.utexas.edu</t>
  </si>
  <si>
    <t>MW 10-11 RLM 6.116 ; MW 3-4 BUR 220 ; MW 4-5 CMA A3.112</t>
  </si>
  <si>
    <t>56110/56115/56120</t>
  </si>
  <si>
    <t>Maxwell</t>
  </si>
  <si>
    <t>TTH 11-12:30 RLM 4.102</t>
  </si>
  <si>
    <t>Ernie Fontes</t>
  </si>
  <si>
    <t>efontes@math.utexas.edu</t>
  </si>
  <si>
    <t>MW 9-10 ENS 109 ; MW 1-2 RLM 5.124 ; MW 2-3 RLM 5.118</t>
  </si>
  <si>
    <t>ALANIS; KEVIN PENA</t>
  </si>
  <si>
    <t>kpa272</t>
  </si>
  <si>
    <t>ALLEN; SAMUEL AUSTIN</t>
  </si>
  <si>
    <t>saa2764</t>
  </si>
  <si>
    <t>ANYA; DARA UBA</t>
  </si>
  <si>
    <t>dua59</t>
  </si>
  <si>
    <t>AWOBONA; ABIOLA OMOTOYOSI</t>
  </si>
  <si>
    <t>aoa498</t>
  </si>
  <si>
    <t>BIRKLINE; TAMMY MICHELLE</t>
  </si>
  <si>
    <t>tmb2726</t>
  </si>
  <si>
    <t>BOKOV; PETER</t>
  </si>
  <si>
    <t>pb7586</t>
  </si>
  <si>
    <t>CAI; WANLIN</t>
  </si>
  <si>
    <t>wc6589</t>
  </si>
  <si>
    <t>CALHOUN; LUCY ELIZABETH</t>
  </si>
  <si>
    <t>lec2365</t>
  </si>
  <si>
    <t>CARPENTER; CODY JORDAN</t>
  </si>
  <si>
    <t>cjc2899</t>
  </si>
  <si>
    <t>CHAMBERS; RHIANNON C.</t>
  </si>
  <si>
    <t>rcc2339</t>
  </si>
  <si>
    <t>CHAPMAN; NATHAN TAYLOR</t>
  </si>
  <si>
    <t>nc8787</t>
  </si>
  <si>
    <t>CHAU; DENNIS</t>
  </si>
  <si>
    <t>dc33375</t>
  </si>
  <si>
    <t>CHAVEZ; JAVIER GARAY JR.</t>
  </si>
  <si>
    <t>jc62445</t>
  </si>
  <si>
    <t>COLLINS; MACKENZIE TAYLOR</t>
  </si>
  <si>
    <t>mtc943</t>
  </si>
  <si>
    <t>COLUNGA; HILDA</t>
  </si>
  <si>
    <t>hc8867</t>
  </si>
  <si>
    <t>CONWAY; MIRANDA MARI</t>
  </si>
  <si>
    <t>mmc2969</t>
  </si>
  <si>
    <t>COX; DANIELLE RENEE</t>
  </si>
  <si>
    <t>drc2353</t>
  </si>
  <si>
    <t>CRAWFORD; CHRISTOPHER C.</t>
  </si>
  <si>
    <t>cc54377</t>
  </si>
  <si>
    <t>CRUZ; MIKAYLA RAINA RICH</t>
  </si>
  <si>
    <t>mrc2695</t>
  </si>
  <si>
    <t>DE LA ROSA; MIKAELA SARAI</t>
  </si>
  <si>
    <t>msd926</t>
  </si>
  <si>
    <t>DIMIRI; CHISOM IJEOMA</t>
  </si>
  <si>
    <t>cid263</t>
  </si>
  <si>
    <t>DURAND-HOLLIS; NATALIE A.</t>
  </si>
  <si>
    <t>nad624</t>
  </si>
  <si>
    <t>FERGUSON; MIA</t>
  </si>
  <si>
    <t>mf26389</t>
  </si>
  <si>
    <t>FLORES; REBEKAH</t>
  </si>
  <si>
    <t>rf9424</t>
  </si>
  <si>
    <t>FLORES; VANESSA</t>
  </si>
  <si>
    <t>vf2727</t>
  </si>
  <si>
    <t>FUENTES; ROXANNA</t>
  </si>
  <si>
    <t>rf9277</t>
  </si>
  <si>
    <t>GARCIA; ETZEL MONIQUE</t>
  </si>
  <si>
    <t>eg25923</t>
  </si>
  <si>
    <t>GHANI; THAMANA</t>
  </si>
  <si>
    <t>tg8952</t>
  </si>
  <si>
    <t>GIJON; OWEN</t>
  </si>
  <si>
    <t>og3482</t>
  </si>
  <si>
    <t>GONZALEZ; OSCAR DANIEL</t>
  </si>
  <si>
    <t>odg227</t>
  </si>
  <si>
    <t>HA; LONG VAN</t>
  </si>
  <si>
    <t>lvh262</t>
  </si>
  <si>
    <t>HAELEN; JASMINE MARTINA</t>
  </si>
  <si>
    <t>jmh5894</t>
  </si>
  <si>
    <t>HAMID; FARNAZ</t>
  </si>
  <si>
    <t>fh3943</t>
  </si>
  <si>
    <t>HANCOCK; ASHLEY MICHELLE</t>
  </si>
  <si>
    <t>ah38324</t>
  </si>
  <si>
    <t>HARGIS; JUSTIN THOMAS</t>
  </si>
  <si>
    <t>jth2579</t>
  </si>
  <si>
    <t>HATCH; HALLEY ELENE</t>
  </si>
  <si>
    <t>heh595</t>
  </si>
  <si>
    <t>HATHORN; SHELBY CHARMAINE</t>
  </si>
  <si>
    <t>sch2275</t>
  </si>
  <si>
    <t>HAVER; SUSANNAH ESTHER</t>
  </si>
  <si>
    <t>sh37754</t>
  </si>
  <si>
    <t>HERNANDEZ; JOHNATHAN S.</t>
  </si>
  <si>
    <t>jsh2873</t>
  </si>
  <si>
    <t>HOANG; TIFFANY KIM CHAU</t>
  </si>
  <si>
    <t>tkh359</t>
  </si>
  <si>
    <t>HULL; KATHERINE ANNETTE</t>
  </si>
  <si>
    <t>kah3575</t>
  </si>
  <si>
    <t>HUQ; MOHAMMED MUTHASIM</t>
  </si>
  <si>
    <t>mmh3228</t>
  </si>
  <si>
    <t>JAIMES; GREECIA JAMILET</t>
  </si>
  <si>
    <t>gjj253</t>
  </si>
  <si>
    <t>JOHNSON; KADRON RONDARIEL</t>
  </si>
  <si>
    <t>krj335</t>
  </si>
  <si>
    <t>JONES; ERICA-LYNN</t>
  </si>
  <si>
    <t>ej4565</t>
  </si>
  <si>
    <t>JONES; PAIGE TAYLOR</t>
  </si>
  <si>
    <t>ptj239</t>
  </si>
  <si>
    <t>KADDOUR-DJEBBAR; S.</t>
  </si>
  <si>
    <t>sk34576</t>
  </si>
  <si>
    <t>KENNEY; MADELEINE C.</t>
  </si>
  <si>
    <t>mk26385</t>
  </si>
  <si>
    <t>LAKKIREDDY; MEENA KUMARI</t>
  </si>
  <si>
    <t>ml37856</t>
  </si>
  <si>
    <t>LIBBEY; HALEY PAYTON</t>
  </si>
  <si>
    <t>hpl232</t>
  </si>
  <si>
    <t>LOPEZ; FRANCISCO JAVIER</t>
  </si>
  <si>
    <t>fjl368</t>
  </si>
  <si>
    <t>LOPEZ; JAIME ISRAEL</t>
  </si>
  <si>
    <t>jil364</t>
  </si>
  <si>
    <t>MANNING; THOMAS ANDREW</t>
  </si>
  <si>
    <t>tam2755</t>
  </si>
  <si>
    <t>MANRIQUEZ; THERESA NICOLE</t>
  </si>
  <si>
    <t>tm26694</t>
  </si>
  <si>
    <t>MARTINEZ; JUAN CARLOS</t>
  </si>
  <si>
    <t>jcm4547</t>
  </si>
  <si>
    <t>MECKEL; ERIK</t>
  </si>
  <si>
    <t>em29244</t>
  </si>
  <si>
    <t>MEJIA; JANET PRISCILLA</t>
  </si>
  <si>
    <t>jpm3353</t>
  </si>
  <si>
    <t>MERWIN; DAVID CLAYTON</t>
  </si>
  <si>
    <t>dm35954</t>
  </si>
  <si>
    <t>MINZENMEYER; MANDI LYNN</t>
  </si>
  <si>
    <t>mlm5486</t>
  </si>
  <si>
    <t>MONDAY; SEAN PATRICK</t>
  </si>
  <si>
    <t>spm2237</t>
  </si>
  <si>
    <t>MORALES; JACINDA M.</t>
  </si>
  <si>
    <t>jmm7282</t>
  </si>
  <si>
    <t>MORENO; YVONNE</t>
  </si>
  <si>
    <t>ym4528</t>
  </si>
  <si>
    <t>MYRICK; BRENDON PAUL</t>
  </si>
  <si>
    <t>bm27439</t>
  </si>
  <si>
    <t>NASSIRI; SAMAN SAMMY</t>
  </si>
  <si>
    <t>ssn378</t>
  </si>
  <si>
    <t>NGO; PHILIP</t>
  </si>
  <si>
    <t>pn3777</t>
  </si>
  <si>
    <t>NGUYEN; JESSICA</t>
  </si>
  <si>
    <t>jn22739</t>
  </si>
  <si>
    <t>NGUYEN; STEPHANIE T.</t>
  </si>
  <si>
    <t>sn8432</t>
  </si>
  <si>
    <t>NGUYEN; TANIA TRAN</t>
  </si>
  <si>
    <t>ttn987</t>
  </si>
  <si>
    <t>OFOR; SYLVIA NWANDO</t>
  </si>
  <si>
    <t>so6292</t>
  </si>
  <si>
    <t>PETERS; D'ONDRIA SHANICE</t>
  </si>
  <si>
    <t>dsp642</t>
  </si>
  <si>
    <t>POTTER; JULIE RAYNE</t>
  </si>
  <si>
    <t>jp42234</t>
  </si>
  <si>
    <t>RAMIREZ; XAVIER M.</t>
  </si>
  <si>
    <t>xmr73</t>
  </si>
  <si>
    <t>RICHARDSON; LAURA PAIGE</t>
  </si>
  <si>
    <t>lpr265</t>
  </si>
  <si>
    <t>ROSE; LAUREN ELISE</t>
  </si>
  <si>
    <t>ler2283</t>
  </si>
  <si>
    <t>SAENZ; ERIKA RENEE</t>
  </si>
  <si>
    <t>ers2265</t>
  </si>
  <si>
    <t>SAMUEL; JOSHUA STANLEY</t>
  </si>
  <si>
    <t>js65955</t>
  </si>
  <si>
    <t>SANCHEZ; KARINA</t>
  </si>
  <si>
    <t>ks36395</t>
  </si>
  <si>
    <t>SANDERS; ASHLEY KALYNN</t>
  </si>
  <si>
    <t>aks2772</t>
  </si>
  <si>
    <t>aes2854</t>
  </si>
  <si>
    <t>SHAVER; KANE</t>
  </si>
  <si>
    <t>ks38563</t>
  </si>
  <si>
    <t>SMITH; JACOB RANDALL</t>
  </si>
  <si>
    <t>jrs5738</t>
  </si>
  <si>
    <t>STEIN; DARYL MARIE</t>
  </si>
  <si>
    <t>dms3592</t>
  </si>
  <si>
    <t>STEPEK; ANDREW THOMAS</t>
  </si>
  <si>
    <t>ats873</t>
  </si>
  <si>
    <t>STOWERS; JARED ALEXANDER</t>
  </si>
  <si>
    <t>jas8295</t>
  </si>
  <si>
    <t>TAMEZ; ARIELLE MONIQUE</t>
  </si>
  <si>
    <t>amt2975</t>
  </si>
  <si>
    <t>TAYLOR; JONATHAN DEAN</t>
  </si>
  <si>
    <t>jdt2765</t>
  </si>
  <si>
    <t>THOMAS; ALEXIUS OCTAVIA</t>
  </si>
  <si>
    <t>aot83</t>
  </si>
  <si>
    <t>TOBIAS; AMELIA MADAI</t>
  </si>
  <si>
    <t>at27596</t>
  </si>
  <si>
    <t>TORRES; PERLA KARINA</t>
  </si>
  <si>
    <t>pkt273</t>
  </si>
  <si>
    <t>VO; THI PRETTY</t>
  </si>
  <si>
    <t>tpv88</t>
  </si>
  <si>
    <t>WEBB; AMANDA ELLIS</t>
  </si>
  <si>
    <t>aew2254</t>
  </si>
  <si>
    <t>WELLS; ANDREW FRANKLIN</t>
  </si>
  <si>
    <t>afw372</t>
  </si>
  <si>
    <t>WILLIAMSON; MICHELLE N.</t>
  </si>
  <si>
    <t>mnw486</t>
  </si>
  <si>
    <t>WILLIAMSON; ZOIE CAMILLE</t>
  </si>
  <si>
    <t>zcw229</t>
  </si>
  <si>
    <t>WINSHEIMER; EDWARD L.</t>
  </si>
  <si>
    <t>elw684</t>
  </si>
  <si>
    <t>YIA; KRISTINA MAE</t>
  </si>
  <si>
    <t>kmy284</t>
  </si>
  <si>
    <t>ZAMORA; HAMID ABRAHAM</t>
  </si>
  <si>
    <t>haz84</t>
  </si>
  <si>
    <t>ZAVALA; ANTONIO</t>
  </si>
  <si>
    <t>az4524</t>
  </si>
  <si>
    <t>M 408N (Hager) Spring 2013</t>
  </si>
  <si>
    <t>Unique # 56050/56055/56060</t>
  </si>
  <si>
    <t>TTH 1-2 (RLM 7.124)</t>
  </si>
  <si>
    <t>TTH 3:30-4:30 (RLM 5.120)</t>
  </si>
  <si>
    <t>TTH 5-6 (RLM 6.120)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</si>
  <si>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Stephanie Kuelbs</t>
    </r>
  </si>
  <si>
    <t>Unique # 56050</t>
  </si>
  <si>
    <t>Unique # 56055</t>
  </si>
  <si>
    <t>Unique # 56060</t>
  </si>
  <si>
    <t>BAKER; BRIANNA LEE</t>
  </si>
  <si>
    <t>blb3233</t>
  </si>
  <si>
    <t>BAKER; LESLYN RACHELLE</t>
  </si>
  <si>
    <t>lb27935</t>
  </si>
  <si>
    <t>BEHNE; ALEXANDREA LEIGH</t>
  </si>
  <si>
    <t>alb3773</t>
  </si>
  <si>
    <t>BELLENGER; ROSALIND L.</t>
  </si>
  <si>
    <t>rlb2972</t>
  </si>
  <si>
    <t>BISHOP; VICTORIA GRACE</t>
  </si>
  <si>
    <t>vgb233</t>
  </si>
  <si>
    <t>CALLAHAN; JAMIE PATRICE</t>
  </si>
  <si>
    <t>jpc2664</t>
  </si>
  <si>
    <t>CANELAKES; ELIZABETH MARY</t>
  </si>
  <si>
    <t>emc2594</t>
  </si>
  <si>
    <t>CAZARES; JASMINE CRISTINE</t>
  </si>
  <si>
    <t>jc58592</t>
  </si>
  <si>
    <t>CHARLY; CEDRIC GEORGEO</t>
  </si>
  <si>
    <t>cgc837</t>
  </si>
  <si>
    <t>CINATL; MATTHEW LEE</t>
  </si>
  <si>
    <t>mlc3534</t>
  </si>
  <si>
    <t>CLARK; TIMOTHY ROGERS</t>
  </si>
  <si>
    <t>trc992</t>
  </si>
  <si>
    <t>COE; STEPHANIE JANE</t>
  </si>
  <si>
    <t>sjc2732</t>
  </si>
  <si>
    <t>CRUZ; AMANDA EUNICE</t>
  </si>
  <si>
    <t>aec2656</t>
  </si>
  <si>
    <t>DIAMOND; MATTHEW EVAN</t>
  </si>
  <si>
    <t>med2425</t>
  </si>
  <si>
    <t>EVANS; SAMANTHA KAY</t>
  </si>
  <si>
    <t>se6475</t>
  </si>
  <si>
    <t>FLORES; JOHN DAVID</t>
  </si>
  <si>
    <t>jf28463</t>
  </si>
  <si>
    <t>FLORES; SARAH ELIZABETH</t>
  </si>
  <si>
    <t>sef739</t>
  </si>
  <si>
    <t>FLYNN; DONALD RICHARDS</t>
  </si>
  <si>
    <t>drf534</t>
  </si>
  <si>
    <t>GALLARDO; YOSELIN ROCIO</t>
  </si>
  <si>
    <t>yrg82</t>
  </si>
  <si>
    <t>GARZA; GABRIEL AARON</t>
  </si>
  <si>
    <t>gag883</t>
  </si>
  <si>
    <t>GEILER; JORDAN</t>
  </si>
  <si>
    <t>jg42237</t>
  </si>
  <si>
    <t>GRANT; MAYA LASHELLE</t>
  </si>
  <si>
    <t>mg43546</t>
  </si>
  <si>
    <t>GRIFFIN; CARAH MARIE</t>
  </si>
  <si>
    <t>cmg3636</t>
  </si>
  <si>
    <t>GUTIERREZ; OSCAR ANDRE</t>
  </si>
  <si>
    <t>oag254</t>
  </si>
  <si>
    <t>HALL; BRYTON THOMAS D.</t>
  </si>
  <si>
    <t>btm487</t>
  </si>
  <si>
    <t>HERNANDEZ; AUSTIN GARCIA</t>
  </si>
  <si>
    <t>ah35865</t>
  </si>
  <si>
    <t>HERNANDEZ; RENEE MARIE</t>
  </si>
  <si>
    <t>rmh2687</t>
  </si>
  <si>
    <t>HIESTAND; JASON HOMER</t>
  </si>
  <si>
    <t>jhh2492</t>
  </si>
  <si>
    <t>HUBBARD; KAYCE LEIGH</t>
  </si>
  <si>
    <t>klh739</t>
  </si>
  <si>
    <t>IVEY; HAYDEN R.</t>
  </si>
  <si>
    <t>hi588</t>
  </si>
  <si>
    <t>JAUREGUI; DANIELA</t>
  </si>
  <si>
    <t>dj7648</t>
  </si>
  <si>
    <t>KHANJAE; MUBINA L.</t>
  </si>
  <si>
    <t>mlk786</t>
  </si>
  <si>
    <t>KIATTINAT; ALICIA ISABEL</t>
  </si>
  <si>
    <t>ak26769</t>
  </si>
  <si>
    <t>KIM; HEE EON</t>
  </si>
  <si>
    <t>hek333</t>
  </si>
  <si>
    <t>LOPEZ; LORENA ENDAIRA</t>
  </si>
  <si>
    <t>lel849</t>
  </si>
  <si>
    <t>LOVERA; MARIA ALEJANDRA</t>
  </si>
  <si>
    <t>mal3683</t>
  </si>
  <si>
    <t>MARTINEZ; ALVARO III</t>
  </si>
  <si>
    <t>am55979</t>
  </si>
  <si>
    <t>MARTINEZ; ERIKA P.</t>
  </si>
  <si>
    <t>em29252</t>
  </si>
  <si>
    <t>MARTINEZ; KENRIC HOVET</t>
  </si>
  <si>
    <t>khm446</t>
  </si>
  <si>
    <t>MARTINEZ; RUBY ANGEL</t>
  </si>
  <si>
    <t>ram4766</t>
  </si>
  <si>
    <t>MARZIALE; MICHAELA ANN</t>
  </si>
  <si>
    <t>mam8282</t>
  </si>
  <si>
    <t>MCCOY; BREEANNA LOUISE</t>
  </si>
  <si>
    <t>blm2743</t>
  </si>
  <si>
    <t>MEHTA; RUPAL</t>
  </si>
  <si>
    <t>rm43333</t>
  </si>
  <si>
    <t>MIDDLETON; HAYDEN TAYLOR</t>
  </si>
  <si>
    <t>hm8742</t>
  </si>
  <si>
    <t>MYRICK; BRUCE ALLEN JR.</t>
  </si>
  <si>
    <t>bam3258</t>
  </si>
  <si>
    <t>NAVARRO; JOSE LUIS JR.</t>
  </si>
  <si>
    <t>jln922</t>
  </si>
  <si>
    <t>NEDBALEK; MARY KATHERINE</t>
  </si>
  <si>
    <t>mkn428</t>
  </si>
  <si>
    <t>NGUYEN; XUAN-LAN LILLIAN</t>
  </si>
  <si>
    <t>xln57</t>
  </si>
  <si>
    <t>NWOKO; JANEL NNEOMA</t>
  </si>
  <si>
    <t>jnn384</t>
  </si>
  <si>
    <t>OLMOS; ASHLEY C.</t>
  </si>
  <si>
    <t>aco532</t>
  </si>
  <si>
    <t>ORTEGA; JESSE</t>
  </si>
  <si>
    <t>jo8623</t>
  </si>
  <si>
    <t>ORTIZ; PAUL JESSE</t>
  </si>
  <si>
    <t>pjo345</t>
  </si>
  <si>
    <t>PANDYA; HETINA TUSHAR</t>
  </si>
  <si>
    <t>htp279</t>
  </si>
  <si>
    <t>PANERAL; JAMIE MARIE</t>
  </si>
  <si>
    <t>jmp4446</t>
  </si>
  <si>
    <t>PARRO; MAURO EDUARDO JR.</t>
  </si>
  <si>
    <t>mep2665</t>
  </si>
  <si>
    <t>PATEL; RAJ MEHUL</t>
  </si>
  <si>
    <t>rmp2264</t>
  </si>
  <si>
    <t>PENA; MONICA RENEE</t>
  </si>
  <si>
    <t>mrp2349</t>
  </si>
  <si>
    <t>PEREZ; CARLOS SAHID</t>
  </si>
  <si>
    <t>csp787</t>
  </si>
  <si>
    <t>PEREZ; MITZI</t>
  </si>
  <si>
    <t>mp33877</t>
  </si>
  <si>
    <t>PHARES; JOSIAH MICHAEL</t>
  </si>
  <si>
    <t>jmp4547</t>
  </si>
  <si>
    <t>PISKATOR; BROOKE ELISE</t>
  </si>
  <si>
    <t>bep442</t>
  </si>
  <si>
    <t>QUEVEDO; SILVIA F.</t>
  </si>
  <si>
    <t>sfq59</t>
  </si>
  <si>
    <t>RAZA; TAZEEN FATIMA</t>
  </si>
  <si>
    <t>tfr276</t>
  </si>
  <si>
    <t>REINHART; KENDALL TYLER</t>
  </si>
  <si>
    <t>ktr298</t>
  </si>
  <si>
    <t>RIDINGS; STEPHEN JEFFREY</t>
  </si>
  <si>
    <t>sjr94</t>
  </si>
  <si>
    <t>SAEED; NOUMAN</t>
  </si>
  <si>
    <t>ns23392</t>
  </si>
  <si>
    <t>SAID; HANA'A ABDULLA</t>
  </si>
  <si>
    <t>has962</t>
  </si>
  <si>
    <t>SAKAR; CHRISTIAN YASMIN</t>
  </si>
  <si>
    <t>cys269</t>
  </si>
  <si>
    <t>SEMAR; JASON PATRICK</t>
  </si>
  <si>
    <t>js66842</t>
  </si>
  <si>
    <t>SEYMORE; JASMINE MANDISA</t>
  </si>
  <si>
    <t>jms7556</t>
  </si>
  <si>
    <t>SPEED; COLE MICHAEL</t>
  </si>
  <si>
    <t>cms4725</t>
  </si>
  <si>
    <t>STEINLE; JAMES ANDREW</t>
  </si>
  <si>
    <t>jas7675</t>
  </si>
  <si>
    <t>STIRES; MELANIE MIKAEL</t>
  </si>
  <si>
    <t>mms3428</t>
  </si>
  <si>
    <t>SU; ERIC</t>
  </si>
  <si>
    <t>es26262</t>
  </si>
  <si>
    <t>SUBEDI; BIJESH</t>
  </si>
  <si>
    <t>bs29246</t>
  </si>
  <si>
    <t>TIEN; NICOLE DIEM</t>
  </si>
  <si>
    <t>ndt333</t>
  </si>
  <si>
    <t>TRACHIER; SAGEL AZIZ</t>
  </si>
  <si>
    <t>sat2358</t>
  </si>
  <si>
    <t>TREVINO; ABRAHAM</t>
  </si>
  <si>
    <t>at26633</t>
  </si>
  <si>
    <t>TREVINO; CARLOS ANDRES</t>
  </si>
  <si>
    <t>cat2942</t>
  </si>
  <si>
    <t>TURNER; OLIVIA CLAIRE</t>
  </si>
  <si>
    <t>ot984</t>
  </si>
  <si>
    <t>URIBE; MARCUS RICHARD</t>
  </si>
  <si>
    <t>mru95</t>
  </si>
  <si>
    <t>VOLNOV; YURI JR.</t>
  </si>
  <si>
    <t>yv656</t>
  </si>
  <si>
    <t>WAGSTAFF; RACHEL GLENN</t>
  </si>
  <si>
    <t>rgw537</t>
  </si>
  <si>
    <t>WARE; BRITTNEY ALEXA</t>
  </si>
  <si>
    <t>baw2543</t>
  </si>
  <si>
    <t>WEBER; CARISSA NICOLE</t>
  </si>
  <si>
    <t>cnw575</t>
  </si>
  <si>
    <t>WIJAYANG; CECILIA</t>
  </si>
  <si>
    <t>cw29383</t>
  </si>
  <si>
    <t>WILLIAMS; MADISON LEAR</t>
  </si>
  <si>
    <t>mlw3277</t>
  </si>
  <si>
    <t>YESHITILA; EYOB MEKEBIB</t>
  </si>
  <si>
    <t>emy253</t>
  </si>
  <si>
    <t>ZEITZ; ERICA LYNN</t>
  </si>
  <si>
    <t>ez2538</t>
  </si>
  <si>
    <t xml:space="preserve">55675/55680/55685 </t>
  </si>
  <si>
    <t>TTH 9:30-11 PHR 2.110</t>
  </si>
  <si>
    <t>MW 8-9 RLM 6.104 ; MW 9-10 CPE 2.206 ; MW 1-2 ENS109</t>
  </si>
  <si>
    <t xml:space="preserve">Unique # 55675/55680/55685 </t>
  </si>
  <si>
    <t>MW 8-9 (RLM 6.104)</t>
  </si>
  <si>
    <t>MW 9-10 (CPE 2.206)</t>
  </si>
  <si>
    <t>MW 1-2 (ENS 109)</t>
  </si>
  <si>
    <t>ABUGHAZALEH; SHIBLY JOHN</t>
  </si>
  <si>
    <t>sja754</t>
  </si>
  <si>
    <t>BARLEY; NATHANIEL C.</t>
  </si>
  <si>
    <t>ncb559</t>
  </si>
  <si>
    <t>BASSETT; GEORGE ZACHARY</t>
  </si>
  <si>
    <t>gzb63</t>
  </si>
  <si>
    <t>BECKHAM; CHRISTOPHER PAUL</t>
  </si>
  <si>
    <t>cpb682</t>
  </si>
  <si>
    <t>BECKMAN; DEREK ANDREW</t>
  </si>
  <si>
    <t>dab3596</t>
  </si>
  <si>
    <t>BENDAS; ZACHARIAH MATTHEW</t>
  </si>
  <si>
    <t>zmb268</t>
  </si>
  <si>
    <t>BENITEZ; CELENY ADRIANE</t>
  </si>
  <si>
    <t>cab4989</t>
  </si>
  <si>
    <t>BOLTON; TRAVIS G.</t>
  </si>
  <si>
    <t>tgb464</t>
  </si>
  <si>
    <t>BRADFORD; EMMA JANE</t>
  </si>
  <si>
    <t>eb23897</t>
  </si>
  <si>
    <t>BROSAM; KEVIN YI</t>
  </si>
  <si>
    <t>kyb227</t>
  </si>
  <si>
    <t>BROWN; JAMES MITCHELL</t>
  </si>
  <si>
    <t>jmb6628</t>
  </si>
  <si>
    <t>BULKO; GREGORY KUNIJIRO</t>
  </si>
  <si>
    <t>gkb297</t>
  </si>
  <si>
    <t>CARNEY; SAYER ALAN</t>
  </si>
  <si>
    <t>sac3565</t>
  </si>
  <si>
    <t>CARTER; ERIC ALLEN</t>
  </si>
  <si>
    <t>ec25534</t>
  </si>
  <si>
    <t>CASEY; CAROLINE ELYSE</t>
  </si>
  <si>
    <t>cec3594</t>
  </si>
  <si>
    <t>CHESAK; JORDAN</t>
  </si>
  <si>
    <t>jmc5722</t>
  </si>
  <si>
    <t>CHRISTOPHER; LAUREN S.</t>
  </si>
  <si>
    <t>lc29356</t>
  </si>
  <si>
    <t>CLEVELAND; VICTOR MICHAEL</t>
  </si>
  <si>
    <t>vmc579</t>
  </si>
  <si>
    <t>CLUTTER; COOPER JACOB</t>
  </si>
  <si>
    <t>cjc3576</t>
  </si>
  <si>
    <t>CORCORAN; NOLAN D.</t>
  </si>
  <si>
    <t>ndc466</t>
  </si>
  <si>
    <t>CORONA; BENJAMIN ANTHONY</t>
  </si>
  <si>
    <t>bc25589</t>
  </si>
  <si>
    <t>DAI; HANYU</t>
  </si>
  <si>
    <t>hd3956</t>
  </si>
  <si>
    <t>DAVE; DEVANGI MUKUND</t>
  </si>
  <si>
    <t>dmd2529</t>
  </si>
  <si>
    <t>DIBUA; OBEHI GEORGINA</t>
  </si>
  <si>
    <t>ogd82</t>
  </si>
  <si>
    <t>DIERL; MARTIN TRAVIS</t>
  </si>
  <si>
    <t>md29882</t>
  </si>
  <si>
    <t>DOLL; GREGORY MICHAEL</t>
  </si>
  <si>
    <t>gd5583</t>
  </si>
  <si>
    <t>DOYLE; MEGAN MARIE</t>
  </si>
  <si>
    <t>mmd2446</t>
  </si>
  <si>
    <t>DYER; BRANDON ROSS</t>
  </si>
  <si>
    <t>brd578</t>
  </si>
  <si>
    <t>EDWARDS; MADELINE V.</t>
  </si>
  <si>
    <t>mve237</t>
  </si>
  <si>
    <t>EO; LAURENCE KYUNG</t>
  </si>
  <si>
    <t>lke285</t>
  </si>
  <si>
    <t>FAIRCHILD; ALESSANDRA C.</t>
  </si>
  <si>
    <t>acf732</t>
  </si>
  <si>
    <t>FAJARDO; JUAN DAVID</t>
  </si>
  <si>
    <t>jf28579</t>
  </si>
  <si>
    <t>FALCON; LAUREN ASHLEY</t>
  </si>
  <si>
    <t>laf2264</t>
  </si>
  <si>
    <t>FERLEY; MICHELLE LYNN</t>
  </si>
  <si>
    <t>mlf2334</t>
  </si>
  <si>
    <t>FERNALD; CHRISTOPHER R.</t>
  </si>
  <si>
    <t>crf888</t>
  </si>
  <si>
    <t>FRITZ; HAGEN EARL</t>
  </si>
  <si>
    <t>hef372</t>
  </si>
  <si>
    <t>GARY; JENSEN IRIS</t>
  </si>
  <si>
    <t>jig495</t>
  </si>
  <si>
    <t>GERACCI; VINCENT ANTHONY</t>
  </si>
  <si>
    <t>vag635</t>
  </si>
  <si>
    <t>GHOSH; SMITA</t>
  </si>
  <si>
    <t>sg35685</t>
  </si>
  <si>
    <t>GREENHOUSE; PAUL STEPHEN</t>
  </si>
  <si>
    <t>psg398</t>
  </si>
  <si>
    <t>GRIDNEV; ARTEM</t>
  </si>
  <si>
    <t>ag45369</t>
  </si>
  <si>
    <t>GRUNDISH; NICHOLAS S.</t>
  </si>
  <si>
    <t>nsg386</t>
  </si>
  <si>
    <t>GUERRERO; EDGAR OSBALDO</t>
  </si>
  <si>
    <t>eog328</t>
  </si>
  <si>
    <t>GULGUN; YASEMIN NICOLE</t>
  </si>
  <si>
    <t>yng73</t>
  </si>
  <si>
    <t>GYAMPOH; LAURA N.</t>
  </si>
  <si>
    <t>lng467</t>
  </si>
  <si>
    <t>HAGLUND; JOHN ROBERT</t>
  </si>
  <si>
    <t>jrh4573</t>
  </si>
  <si>
    <t>HAIRSTON; DAVIS ALLEN</t>
  </si>
  <si>
    <t>dah3286</t>
  </si>
  <si>
    <t>HART; JOSEPH SEAN</t>
  </si>
  <si>
    <t>jh52372</t>
  </si>
  <si>
    <t>HASTON; JOSHUA RHYS</t>
  </si>
  <si>
    <t>jrh4584</t>
  </si>
  <si>
    <t>HAZIM; AMMAR BASIL</t>
  </si>
  <si>
    <t>abh893</t>
  </si>
  <si>
    <t>HENNINGTON; MILES MACK</t>
  </si>
  <si>
    <t>mmh2753</t>
  </si>
  <si>
    <t>HOLTKORT; JOSHUA KEYTON</t>
  </si>
  <si>
    <t>jkh2287</t>
  </si>
  <si>
    <t>HORKA; AUSTIN MICHAEL</t>
  </si>
  <si>
    <t>amh4742</t>
  </si>
  <si>
    <t>HUMMER; DAVID MICHEAL</t>
  </si>
  <si>
    <t>dmh2879</t>
  </si>
  <si>
    <t>JACKSON; JADE KENYA</t>
  </si>
  <si>
    <t>jkj659</t>
  </si>
  <si>
    <t>JEBUTU; ABOLADE OLUWAFEMI</t>
  </si>
  <si>
    <t>aj9746</t>
  </si>
  <si>
    <t>JOHNSON; ALEXA NANCE</t>
  </si>
  <si>
    <t>anj656</t>
  </si>
  <si>
    <t>JONES; KRISTIN LEE</t>
  </si>
  <si>
    <t>klj986</t>
  </si>
  <si>
    <t>KIM; KEVIN DAEHAN</t>
  </si>
  <si>
    <t>kdk738</t>
  </si>
  <si>
    <t>LAICO; LESLIE SANTOS</t>
  </si>
  <si>
    <t>lsl488</t>
  </si>
  <si>
    <t>LEE; HYUN-YOUNG</t>
  </si>
  <si>
    <t>hl9636</t>
  </si>
  <si>
    <t>LEU; JOSHUA JUSTIN</t>
  </si>
  <si>
    <t>jjl2527</t>
  </si>
  <si>
    <t>LEWALLEN; LINDSEY KATE</t>
  </si>
  <si>
    <t>lkl444</t>
  </si>
  <si>
    <t>LIN; TINGTING</t>
  </si>
  <si>
    <t>tl22688</t>
  </si>
  <si>
    <t>LINDSEY; ANNA ELISE</t>
  </si>
  <si>
    <t>ael889</t>
  </si>
  <si>
    <t>LOGUE; RYAN MARIANO</t>
  </si>
  <si>
    <t>rml2244</t>
  </si>
  <si>
    <t>LU; YU</t>
  </si>
  <si>
    <t>yl9875</t>
  </si>
  <si>
    <t>MACON; TYE JORDAN</t>
  </si>
  <si>
    <t>tjm2788</t>
  </si>
  <si>
    <t>MADHAVAPEDDI; UJWAL N.</t>
  </si>
  <si>
    <t>unm63</t>
  </si>
  <si>
    <t>MCCLUNG; NICOLE KRISTINE</t>
  </si>
  <si>
    <t>nkm397</t>
  </si>
  <si>
    <t>MCFETRIDGE; SIENA CAYENNE</t>
  </si>
  <si>
    <t>scm2539</t>
  </si>
  <si>
    <t>MCLEAN; ELIZABETH SARAH</t>
  </si>
  <si>
    <t>esm666</t>
  </si>
  <si>
    <t>MERUGU; SINDHUJA</t>
  </si>
  <si>
    <t>sm46835</t>
  </si>
  <si>
    <t>MONROE; JEREMY JACOB</t>
  </si>
  <si>
    <t>jm67539</t>
  </si>
  <si>
    <t>MOORE; KAYSIE BARRETT</t>
  </si>
  <si>
    <t>kbm723</t>
  </si>
  <si>
    <t>MORALES; JOSEPH ANTHONY</t>
  </si>
  <si>
    <t>jam8774</t>
  </si>
  <si>
    <t>NELMARK; HANNAH MARIE</t>
  </si>
  <si>
    <t>hmn387</t>
  </si>
  <si>
    <t>NGUYEN; KIMBERLY TUYET</t>
  </si>
  <si>
    <t>ktn446</t>
  </si>
  <si>
    <t>PELTON; CHRISTOPHER JAMES</t>
  </si>
  <si>
    <t>cjp2353</t>
  </si>
  <si>
    <t>PICCIANO; JASON ROBERT II</t>
  </si>
  <si>
    <t>jrp3555</t>
  </si>
  <si>
    <t>PROVOST; TAYLOR RENE</t>
  </si>
  <si>
    <t>trp637</t>
  </si>
  <si>
    <t>QUADE; CICELY KAY</t>
  </si>
  <si>
    <t>ckq57</t>
  </si>
  <si>
    <t>RAYERMANN; MATTHEW R.</t>
  </si>
  <si>
    <t>mrr2578</t>
  </si>
  <si>
    <t>REED; ERIN ELISSA</t>
  </si>
  <si>
    <t>eer627</t>
  </si>
  <si>
    <t>RITCHIE; REBECCA FAIN</t>
  </si>
  <si>
    <t>rfr386</t>
  </si>
  <si>
    <t>ROSS; ALEXANDER JACOB</t>
  </si>
  <si>
    <t>ar42587</t>
  </si>
  <si>
    <t>SANCHEZ; ANDRES</t>
  </si>
  <si>
    <t>as56682</t>
  </si>
  <si>
    <t>SARKAR; SHAOMIK RAAD</t>
  </si>
  <si>
    <t>srs3574</t>
  </si>
  <si>
    <t>STEWART; ROBIN NICOLE</t>
  </si>
  <si>
    <t>rns624</t>
  </si>
  <si>
    <t>THAYER; PETER WILLIAM</t>
  </si>
  <si>
    <t>pwt258</t>
  </si>
  <si>
    <t>TIEU; KENDAL AI-NHI</t>
  </si>
  <si>
    <t>kt7926</t>
  </si>
  <si>
    <t>TRAN; KIM PHUNG NGUYEN</t>
  </si>
  <si>
    <t>knt463</t>
  </si>
  <si>
    <t>TRAN; LONG VAN</t>
  </si>
  <si>
    <t>lvt248</t>
  </si>
  <si>
    <t>TRINH; ADRIANNA ANH</t>
  </si>
  <si>
    <t>aat946</t>
  </si>
  <si>
    <t>VERNON; JEROME JAMES</t>
  </si>
  <si>
    <t>jjv636</t>
  </si>
  <si>
    <t>WALLIS; VICTORIA MERRILL</t>
  </si>
  <si>
    <t>vmw293</t>
  </si>
  <si>
    <t>WENSKE; CHRISTIAN MARK</t>
  </si>
  <si>
    <t>cmw3296</t>
  </si>
  <si>
    <t>WONG; NATHAN CHRISTOPHER</t>
  </si>
  <si>
    <t>ncw345</t>
  </si>
  <si>
    <t>WU; JUNBIN</t>
  </si>
  <si>
    <t>jw39834</t>
  </si>
  <si>
    <t>YOUNG; JONATHAN PHILIP</t>
  </si>
  <si>
    <t>jpy225</t>
  </si>
  <si>
    <t>Unique # 55685</t>
  </si>
  <si>
    <t>M 408S (Stepp) Spring 2013</t>
  </si>
  <si>
    <t>Unique # 56125/56130/56135</t>
  </si>
  <si>
    <t>MW 10-11 (RLM 6.116)</t>
  </si>
  <si>
    <t>MW 3-4 (BUR 220)</t>
  </si>
  <si>
    <t>MW 4-5 (CMA A3.112)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</si>
  <si>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Bobby Grizzard</t>
    </r>
  </si>
  <si>
    <t>Unique # 56125</t>
  </si>
  <si>
    <t>Unique # 56130</t>
  </si>
  <si>
    <t>Unique # 56135</t>
  </si>
  <si>
    <t>BIRD; CHEYANNE MARIE</t>
  </si>
  <si>
    <t>cmb4623</t>
  </si>
  <si>
    <t>BROUGHTON; NICHOLAS AARON</t>
  </si>
  <si>
    <t>nab2248</t>
  </si>
  <si>
    <t>BUI; QUYNHTHI MANH</t>
  </si>
  <si>
    <t>qmb73</t>
  </si>
  <si>
    <t>BUI; SOPHIA HONG</t>
  </si>
  <si>
    <t>shb564</t>
  </si>
  <si>
    <t>CARRIZAL; MATTHEW COWBOY</t>
  </si>
  <si>
    <t>mcc2893</t>
  </si>
  <si>
    <t>CHESTER; CLAY RYAN</t>
  </si>
  <si>
    <t>crc2876</t>
  </si>
  <si>
    <t>COSTLEY; MICHAEL TYRONE</t>
  </si>
  <si>
    <t>mc47924</t>
  </si>
  <si>
    <t>ELIZONDO; JACQUELINE I.</t>
  </si>
  <si>
    <t>jie268</t>
  </si>
  <si>
    <t>ENCARNACION; VICTOR G.</t>
  </si>
  <si>
    <t>ve2449</t>
  </si>
  <si>
    <t>FLORES; CATHERINE ALYSSA</t>
  </si>
  <si>
    <t>cf22338</t>
  </si>
  <si>
    <t>GAMAGE; EMALKI ARUNIKA</t>
  </si>
  <si>
    <t>eag2543</t>
  </si>
  <si>
    <t>GONZALEZ; ARNOLDO NOE</t>
  </si>
  <si>
    <t>ang2388</t>
  </si>
  <si>
    <t>GONZALEZ; KARLA</t>
  </si>
  <si>
    <t>kg22932</t>
  </si>
  <si>
    <t>GUTIERREZ RIVAS; H. O.</t>
  </si>
  <si>
    <t>hog74</t>
  </si>
  <si>
    <t>HAMDAN; SALY</t>
  </si>
  <si>
    <t>sh37259</t>
  </si>
  <si>
    <t>HARR; CHRISTOPHER ALAN</t>
  </si>
  <si>
    <t>ch35498</t>
  </si>
  <si>
    <t>HASSAN; MONA ABDULLAH</t>
  </si>
  <si>
    <t>mah4787</t>
  </si>
  <si>
    <t>HILL; MARCHETA JO</t>
  </si>
  <si>
    <t>mjh3548</t>
  </si>
  <si>
    <t>HILL; TIFFANY ASHLEY</t>
  </si>
  <si>
    <t>tah2453</t>
  </si>
  <si>
    <t>IBRAHIM; NANCY N.</t>
  </si>
  <si>
    <t>nni66</t>
  </si>
  <si>
    <t>JACKSON; VOLONDA S.</t>
  </si>
  <si>
    <t>vsj227</t>
  </si>
  <si>
    <t>LANGFORD; LAURREN ELISSA</t>
  </si>
  <si>
    <t>ll25556</t>
  </si>
  <si>
    <t>LEAL; ELYSSA LAUREN</t>
  </si>
  <si>
    <t>ell622</t>
  </si>
  <si>
    <t>LEE; KYUNG WOOK</t>
  </si>
  <si>
    <t>kl25388</t>
  </si>
  <si>
    <t>LI; GLORIA</t>
  </si>
  <si>
    <t>gl6664</t>
  </si>
  <si>
    <t>LIANG; BIXIA</t>
  </si>
  <si>
    <t>bl9662</t>
  </si>
  <si>
    <t>LIZAMA; ARMANDO</t>
  </si>
  <si>
    <t>al29229</t>
  </si>
  <si>
    <t>LOZADA; KARINA ANDREA</t>
  </si>
  <si>
    <t>kal2479</t>
  </si>
  <si>
    <t>LU; MATTHEW JONATHAN</t>
  </si>
  <si>
    <t>mjl2556</t>
  </si>
  <si>
    <t>MCCLURE; ALLEN VINCENNCE</t>
  </si>
  <si>
    <t>avm497</t>
  </si>
  <si>
    <t>MENSAH; BARBARA</t>
  </si>
  <si>
    <t>bm26485</t>
  </si>
  <si>
    <t>MEZA; ROGELIO</t>
  </si>
  <si>
    <t>rm39326</t>
  </si>
  <si>
    <t>MORENO; ADRIANNE ANNE</t>
  </si>
  <si>
    <t>aam3572</t>
  </si>
  <si>
    <t>MURPHY; JONATHAN DANIEL</t>
  </si>
  <si>
    <t>jdm4979</t>
  </si>
  <si>
    <t>NAJERA; EDWARD ENRIQUE</t>
  </si>
  <si>
    <t>een274</t>
  </si>
  <si>
    <t>NGUYEN; JIMMY TRAN</t>
  </si>
  <si>
    <t>jtn555</t>
  </si>
  <si>
    <t>NGUYEN; JOSHUA HIEU-TRUNG</t>
  </si>
  <si>
    <t>jtn525</t>
  </si>
  <si>
    <t>NGUYEN; TONY ANH</t>
  </si>
  <si>
    <t>tan549</t>
  </si>
  <si>
    <t>NIETO; TANA</t>
  </si>
  <si>
    <t>tmn584</t>
  </si>
  <si>
    <t>PATEL; NEEL ATUL</t>
  </si>
  <si>
    <t>nap776</t>
  </si>
  <si>
    <t>dlp2493</t>
  </si>
  <si>
    <t>PEREZ; ANA CAROLINA</t>
  </si>
  <si>
    <t>acp2267</t>
  </si>
  <si>
    <t>QERQEZ; ABDALRAHMAN NABIL</t>
  </si>
  <si>
    <t>anq87</t>
  </si>
  <si>
    <t>RAMSEY; CHRISTOPHER ALLEN</t>
  </si>
  <si>
    <t>car3882</t>
  </si>
  <si>
    <t>RIVERA; JAVIER</t>
  </si>
  <si>
    <t>jr46742</t>
  </si>
  <si>
    <t>ROBERTS; EVAN NOBY</t>
  </si>
  <si>
    <t>enr374</t>
  </si>
  <si>
    <t>RODRIGUEZ; RAMIRO PASCUAL</t>
  </si>
  <si>
    <t>rpr467</t>
  </si>
  <si>
    <t>RODRIGUEZ; RUBEN</t>
  </si>
  <si>
    <t>rr35527</t>
  </si>
  <si>
    <t>ROMERO; JORDAN RAMSSES</t>
  </si>
  <si>
    <t>jr46566</t>
  </si>
  <si>
    <t>SANTOS; LORENZO ARNULFO</t>
  </si>
  <si>
    <t>las3979</t>
  </si>
  <si>
    <t>SUNKU; RAMYA LAKSHMI</t>
  </si>
  <si>
    <t>rls3893</t>
  </si>
  <si>
    <t>TOLEDO; ALEJANDRA</t>
  </si>
  <si>
    <t>at28345</t>
  </si>
  <si>
    <t>URIEGAS; MARIANNA ALYSIA</t>
  </si>
  <si>
    <t>mau288</t>
  </si>
  <si>
    <t>VALTIERRA; ANTONIO JESUS</t>
  </si>
  <si>
    <t>ajv698</t>
  </si>
  <si>
    <t>M 408S (Maxwell) Spring 2013</t>
  </si>
  <si>
    <t>Unique # 56110/56115/56120</t>
  </si>
  <si>
    <t>MW 9-10 (ENS 109)</t>
  </si>
  <si>
    <t>MW 1-2 (RLM 5.124)</t>
  </si>
  <si>
    <t>MW 2-3 (RLM 5.118)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</si>
  <si>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Ernie Fontes</t>
    </r>
  </si>
  <si>
    <t>Unique # 56110</t>
  </si>
  <si>
    <t>Unique # 56115</t>
  </si>
  <si>
    <t>Unique # 56120</t>
  </si>
  <si>
    <t>ABU-REZEQ; YASMEEN RAMI</t>
  </si>
  <si>
    <t>yra69</t>
  </si>
  <si>
    <t>ADEA; CHRISTIAN LUCEA</t>
  </si>
  <si>
    <t>cla2295</t>
  </si>
  <si>
    <t>ANWER; KOMAL AMINA</t>
  </si>
  <si>
    <t>ka9934</t>
  </si>
  <si>
    <t>BAEZA; RUBEN JR.</t>
  </si>
  <si>
    <t>rb27735</t>
  </si>
  <si>
    <t>BELL; JARED ALAN</t>
  </si>
  <si>
    <t>jab6522</t>
  </si>
  <si>
    <t>BELLAMY; ALEC CHANDLER</t>
  </si>
  <si>
    <t>acb3298</t>
  </si>
  <si>
    <t>BOLT; TAYLOR NICHOLE</t>
  </si>
  <si>
    <t>tnb525</t>
  </si>
  <si>
    <t>BROWN; GINGER LYNN</t>
  </si>
  <si>
    <t>glb55</t>
  </si>
  <si>
    <t>BROWN; KIANA CURTISE</t>
  </si>
  <si>
    <t>kb29759</t>
  </si>
  <si>
    <t>CAMPBELL; JOSEPH MICHAEL</t>
  </si>
  <si>
    <t>jmc6537</t>
  </si>
  <si>
    <t>CERDA; VANESSA</t>
  </si>
  <si>
    <t>vc6969</t>
  </si>
  <si>
    <t>CHEN; I-SHENG JASON</t>
  </si>
  <si>
    <t>ijc243</t>
  </si>
  <si>
    <t>CLINE; MAKENZIE ADELE</t>
  </si>
  <si>
    <t>mac6674</t>
  </si>
  <si>
    <t>COOK; ANNA ELIZABETH</t>
  </si>
  <si>
    <t>ac44527</t>
  </si>
  <si>
    <t>DEBI; CAMILLE</t>
  </si>
  <si>
    <t>cd24656</t>
  </si>
  <si>
    <t>DESAI; JIGNESH KISHORSINH</t>
  </si>
  <si>
    <t>jd35234</t>
  </si>
  <si>
    <t>DIPASQUALE; GARRETT WAYNE</t>
  </si>
  <si>
    <t>gwd322</t>
  </si>
  <si>
    <t>ESCAMILLA; JONATHAN</t>
  </si>
  <si>
    <t>je22985</t>
  </si>
  <si>
    <t>ESPINOZA; ARIEL L.</t>
  </si>
  <si>
    <t>ale774</t>
  </si>
  <si>
    <t>FERNANDEZ; CYNTHIA K.</t>
  </si>
  <si>
    <t>ckf79</t>
  </si>
  <si>
    <t>FIERRO; MANUEL ALEJANDRO</t>
  </si>
  <si>
    <t>maf3295</t>
  </si>
  <si>
    <t>FULKS; LUCAS TANNER</t>
  </si>
  <si>
    <t>ltf264</t>
  </si>
  <si>
    <t>GARZA; ALYSSA ANGELA</t>
  </si>
  <si>
    <t>aag2792</t>
  </si>
  <si>
    <t>GREEN; CELESTE LARAINE</t>
  </si>
  <si>
    <t>clg2932</t>
  </si>
  <si>
    <t>GURANY; NATHAN C.</t>
  </si>
  <si>
    <t>ncg423</t>
  </si>
  <si>
    <t>GUSTAFSON; AARON JACOB</t>
  </si>
  <si>
    <t>ajg3382</t>
  </si>
  <si>
    <t>HARNED; CAITLYN EMMA</t>
  </si>
  <si>
    <t>ceh2559</t>
  </si>
  <si>
    <t>HERNANDEZ; JESUS</t>
  </si>
  <si>
    <t>jh48948</t>
  </si>
  <si>
    <t>HINGU; AKASH AJAY</t>
  </si>
  <si>
    <t>aah2394</t>
  </si>
  <si>
    <t>HO; THANH-TRANG DA</t>
  </si>
  <si>
    <t>tdh974</t>
  </si>
  <si>
    <t>HODGES; KYLE MATTHEW</t>
  </si>
  <si>
    <t>kmh3623</t>
  </si>
  <si>
    <t>HOWARD; SARAH ASHLEY</t>
  </si>
  <si>
    <t>sah3524</t>
  </si>
  <si>
    <t>HUDA; AFRA ANIQA</t>
  </si>
  <si>
    <t>aah2362</t>
  </si>
  <si>
    <t>HUYNH; KENNY</t>
  </si>
  <si>
    <t>kh27944</t>
  </si>
  <si>
    <t>IRANMEHR; BAHAR</t>
  </si>
  <si>
    <t>bi845</t>
  </si>
  <si>
    <t>JOHN; JAISON JACOB</t>
  </si>
  <si>
    <t>jj28322</t>
  </si>
  <si>
    <t>JOHNSON; STEWART HAMILTON</t>
  </si>
  <si>
    <t>shj88</t>
  </si>
  <si>
    <t>JOHNSTON; ABBEY LEESA</t>
  </si>
  <si>
    <t>alj2286</t>
  </si>
  <si>
    <t>JONES; HUNTER BRADLEY</t>
  </si>
  <si>
    <t>hbj252</t>
  </si>
  <si>
    <t>JONES; SYDNEY RAE</t>
  </si>
  <si>
    <t>srj658</t>
  </si>
  <si>
    <t>KIMBELL; TYLER LEE</t>
  </si>
  <si>
    <t>tlk777</t>
  </si>
  <si>
    <t>LOVELACE; BREANA JANAE</t>
  </si>
  <si>
    <t>bjl969</t>
  </si>
  <si>
    <t>MARTINEZ; ANGEL</t>
  </si>
  <si>
    <t>am52443</t>
  </si>
  <si>
    <t>MOCZULSKI; KELLEN SPENCER</t>
  </si>
  <si>
    <t>ksm935</t>
  </si>
  <si>
    <t>MORRIS; HOPE M.</t>
  </si>
  <si>
    <t>hmm758</t>
  </si>
  <si>
    <t>NANNI; ANTHONY RYAN</t>
  </si>
  <si>
    <t>arn437</t>
  </si>
  <si>
    <t>NAYAK; SHASHWATH SATISH</t>
  </si>
  <si>
    <t>ssn424</t>
  </si>
  <si>
    <t>NGUYEN; JULIE PHUONG</t>
  </si>
  <si>
    <t>jn8967</t>
  </si>
  <si>
    <t>NGUYEN; STEVEN SU</t>
  </si>
  <si>
    <t>ssn429</t>
  </si>
  <si>
    <t>ODULEYE; TOLUWANIMI O.</t>
  </si>
  <si>
    <t>too229</t>
  </si>
  <si>
    <t>OKIN; MEGAN</t>
  </si>
  <si>
    <t>ho2299</t>
  </si>
  <si>
    <t>OLADOYIN; VICKI OLUBUKOLA</t>
  </si>
  <si>
    <t>voo69</t>
  </si>
  <si>
    <t>PATEL; HARSHIL VIPUL</t>
  </si>
  <si>
    <t>hvp94</t>
  </si>
  <si>
    <t>PATEL; KRUNAL</t>
  </si>
  <si>
    <t>kp23437</t>
  </si>
  <si>
    <t>PATTERSON; JONATHAN DAVIS</t>
  </si>
  <si>
    <t>jdp3276</t>
  </si>
  <si>
    <t>PETERSON; ALEC ROSS</t>
  </si>
  <si>
    <t>arp2652</t>
  </si>
  <si>
    <t>PHAM; ALISA THUY</t>
  </si>
  <si>
    <t>atp492</t>
  </si>
  <si>
    <t>PHAM; AMY PHUONG KHANH</t>
  </si>
  <si>
    <t>app587</t>
  </si>
  <si>
    <t>PHAM; ANH N.</t>
  </si>
  <si>
    <t>anp799</t>
  </si>
  <si>
    <t>PHAM; CHRISTINE UYEN</t>
  </si>
  <si>
    <t>cup62</t>
  </si>
  <si>
    <t>PHIMMASONE; MEGAN CRYSTAL</t>
  </si>
  <si>
    <t>mcp2239</t>
  </si>
  <si>
    <t>POON; YI KEE</t>
  </si>
  <si>
    <t>yp3332</t>
  </si>
  <si>
    <t>POSADA; DANIEL ANDRES</t>
  </si>
  <si>
    <t>dap2588</t>
  </si>
  <si>
    <t>PRASAD; SMRITI</t>
  </si>
  <si>
    <t>sp32776</t>
  </si>
  <si>
    <t>PUYOL; FRANZ</t>
  </si>
  <si>
    <t>fp3359</t>
  </si>
  <si>
    <t>RAVICHANDRAN; MANOJ</t>
  </si>
  <si>
    <t>mr39363</t>
  </si>
  <si>
    <t>REECE; ALANNA YANG</t>
  </si>
  <si>
    <t>ayr284</t>
  </si>
  <si>
    <t>RUNDQUIST; AURORA M.</t>
  </si>
  <si>
    <t>ar44293</t>
  </si>
  <si>
    <t>SALAZAR; JOSE MANUEL JR.</t>
  </si>
  <si>
    <t>jms7763</t>
  </si>
  <si>
    <t>SCHONIAN; JAMES MATTHEW</t>
  </si>
  <si>
    <t>jms7966</t>
  </si>
  <si>
    <t>SELTZER; EMILY SARA</t>
  </si>
  <si>
    <t>ess779</t>
  </si>
  <si>
    <t>SHAFER; PHILLIP CLIFTON</t>
  </si>
  <si>
    <t>pcs528</t>
  </si>
  <si>
    <t>SOLIS; SEBASTIAN JOHN</t>
  </si>
  <si>
    <t>ss53764</t>
  </si>
  <si>
    <t>SOODI; CATHERINE MOJDEH</t>
  </si>
  <si>
    <t>cms5252</t>
  </si>
  <si>
    <t>TIMMERMAN; COREY KATHRYN</t>
  </si>
  <si>
    <t>ckt299</t>
  </si>
  <si>
    <t>VALDEZ; MARCOS</t>
  </si>
  <si>
    <t>mv9324</t>
  </si>
  <si>
    <t>VU; RYAN QUOC</t>
  </si>
  <si>
    <t>rv2797</t>
  </si>
  <si>
    <t>VU; THAI-THAO HOANG</t>
  </si>
  <si>
    <t>thv89</t>
  </si>
  <si>
    <t>WEAVER; JORDAN LEE</t>
  </si>
  <si>
    <t>jlw4669</t>
  </si>
  <si>
    <t>WORKENEH; KANAAN TESFA</t>
  </si>
  <si>
    <t>ktw296</t>
  </si>
  <si>
    <t>Supervisor</t>
  </si>
  <si>
    <t>SI Leaders Weekly Mtgs</t>
  </si>
  <si>
    <t>Sam Ballas</t>
  </si>
  <si>
    <t>AN; JUNGMIN</t>
  </si>
  <si>
    <t>ja36447</t>
  </si>
  <si>
    <t>DABRUSIN; ARIZONA ABRAHAM</t>
  </si>
  <si>
    <t>aad883</t>
  </si>
  <si>
    <t>EDGERTON; MORGAN LEE</t>
  </si>
  <si>
    <t>mle748</t>
  </si>
  <si>
    <t>FERGUSON; BRENT THOMAS</t>
  </si>
  <si>
    <t>btf342</t>
  </si>
  <si>
    <t>GORMAN; DYLAN TRAVIS</t>
  </si>
  <si>
    <t>dtg476</t>
  </si>
  <si>
    <t>GUICO; JESSICA MARIE</t>
  </si>
  <si>
    <t>jmg5746</t>
  </si>
  <si>
    <t>HAMZA; KHALID FAWZI</t>
  </si>
  <si>
    <t>kfh294</t>
  </si>
  <si>
    <t>HAN; YI</t>
  </si>
  <si>
    <t>yh5598</t>
  </si>
  <si>
    <t>ISAIS; JOSE ALFREDO</t>
  </si>
  <si>
    <t>jai374</t>
  </si>
  <si>
    <t>KWAN; TIMOTHY CHUNG-YAN</t>
  </si>
  <si>
    <t>tck374</t>
  </si>
  <si>
    <t>NICHOLSON; JULIE C.</t>
  </si>
  <si>
    <t>jcn743</t>
  </si>
  <si>
    <t>OH; MYEONGIN</t>
  </si>
  <si>
    <t>mo8578</t>
  </si>
  <si>
    <t>PADOVANO; NICHOLAS JOHN</t>
  </si>
  <si>
    <t>njp452</t>
  </si>
  <si>
    <t>SOTH; SIRI ANNE</t>
  </si>
  <si>
    <t>sas5546</t>
  </si>
  <si>
    <t>VICHITBANDHA; PETIKORN P.</t>
  </si>
  <si>
    <t>ppv86</t>
  </si>
  <si>
    <t>WILSON; TIMOTHY CHARLES</t>
  </si>
  <si>
    <t>tcw633</t>
  </si>
  <si>
    <t>Total Number of Students: 127</t>
  </si>
  <si>
    <t xml:space="preserve">CURRENT AS OF: 07 February 2013 11:21am U.S. Central Time </t>
  </si>
  <si>
    <t>M 1/14</t>
  </si>
  <si>
    <t>W 1/16</t>
  </si>
  <si>
    <t>M 1/21</t>
  </si>
  <si>
    <t>W 1/23</t>
  </si>
  <si>
    <t>M 1/28</t>
  </si>
  <si>
    <t>W 1/30</t>
  </si>
  <si>
    <t>M 2/4</t>
  </si>
  <si>
    <t>W 2/6</t>
  </si>
  <si>
    <t>MLK Day</t>
  </si>
  <si>
    <t>BANNER; EDWARD ARTHUR III</t>
  </si>
  <si>
    <t>eb23688</t>
  </si>
  <si>
    <t>BAUGHN; BEVIN HANNAH</t>
  </si>
  <si>
    <t>bhb475</t>
  </si>
  <si>
    <t>DUNSTATTER; ARNO JOSEPH</t>
  </si>
  <si>
    <t>ad32479</t>
  </si>
  <si>
    <t>GULAKOV; ALEKSANDR</t>
  </si>
  <si>
    <t>ang756</t>
  </si>
  <si>
    <t>GUTHIKONDA; ANITA</t>
  </si>
  <si>
    <t>ag45479</t>
  </si>
  <si>
    <t>HODGE; MORGAN SYMONE</t>
  </si>
  <si>
    <t>msh2527</t>
  </si>
  <si>
    <t>LI; TOM MINPENG</t>
  </si>
  <si>
    <t>ml34554</t>
  </si>
  <si>
    <t>MENDEZ; HELADIO JR.</t>
  </si>
  <si>
    <t>hm7584</t>
  </si>
  <si>
    <t>MOHANTY; SHAYAN JAYANT</t>
  </si>
  <si>
    <t>sm42662</t>
  </si>
  <si>
    <t>NAMBIAR; MADHAVI</t>
  </si>
  <si>
    <t>mn8766</t>
  </si>
  <si>
    <t>PUTLUR; SAIDHEERAJ REDDY</t>
  </si>
  <si>
    <t>srp2367</t>
  </si>
  <si>
    <t>THACKSTON; TREVOR THOMAS</t>
  </si>
  <si>
    <t>ttt733</t>
  </si>
  <si>
    <t>Total Number of Students: 124</t>
  </si>
  <si>
    <t xml:space="preserve">CURRENT AS OF: 07 February 2013 11:31am U.S. Central Time </t>
  </si>
  <si>
    <t>BYRD; DEMETRIAS DE'SHAUNE</t>
  </si>
  <si>
    <t>ddb822</t>
  </si>
  <si>
    <t>COLLINS; JOSEPH RYAN</t>
  </si>
  <si>
    <t>jrc4265</t>
  </si>
  <si>
    <t>DISALVO; EMILY SERRA</t>
  </si>
  <si>
    <t>esd383</t>
  </si>
  <si>
    <t>ESCAJEDA; OSCAR JR.</t>
  </si>
  <si>
    <t>oe762</t>
  </si>
  <si>
    <t>GUERRERO; ALEJANDRA J.</t>
  </si>
  <si>
    <t>ajg2956</t>
  </si>
  <si>
    <t>KATIMS; JENNA BREE</t>
  </si>
  <si>
    <t>jbk723</t>
  </si>
  <si>
    <t>LACH; CHRISTNA</t>
  </si>
  <si>
    <t>cl33427</t>
  </si>
  <si>
    <t>MONTOYA; SANTOS EVERARDO</t>
  </si>
  <si>
    <t>sem3378</t>
  </si>
  <si>
    <t>MUKARDAMWALA; BIRJIS H.</t>
  </si>
  <si>
    <t>bhm422</t>
  </si>
  <si>
    <t>OLIVAREZ; ROBERT SANTOS</t>
  </si>
  <si>
    <t>rso283</t>
  </si>
  <si>
    <t>PATEL; MITTRA S.</t>
  </si>
  <si>
    <t>msp996</t>
  </si>
  <si>
    <t>RODRIGUEZ; ERICK FERNANDO</t>
  </si>
  <si>
    <t>efr282</t>
  </si>
  <si>
    <t>ROGALA; JOHN ROSS</t>
  </si>
  <si>
    <t>jrr3737</t>
  </si>
  <si>
    <t>SHORMANOV; YESBOL</t>
  </si>
  <si>
    <t>ys5542</t>
  </si>
  <si>
    <t>SONG; WOO HO</t>
  </si>
  <si>
    <t>ws6887</t>
  </si>
  <si>
    <t>SOTO; ULYSSES HUMBERTO</t>
  </si>
  <si>
    <t>uhs58</t>
  </si>
  <si>
    <t>VAN EMAN; ANDREW WILLIAM</t>
  </si>
  <si>
    <t>awv233</t>
  </si>
  <si>
    <t>VAN; JANET MY</t>
  </si>
  <si>
    <t>jmv2326</t>
  </si>
  <si>
    <t>WOHLRAB; AUDREY ELIZABETH</t>
  </si>
  <si>
    <t>Total Number of Students: 115</t>
  </si>
  <si>
    <t xml:space="preserve">CURRENT AS OF: 07 February 2013 2:37pm U.S. Central Time </t>
  </si>
  <si>
    <t>T 1/15</t>
  </si>
  <si>
    <t>Th 1/17</t>
  </si>
  <si>
    <t>T 1/22</t>
  </si>
  <si>
    <t>Th 1/24</t>
  </si>
  <si>
    <t>T 1/29</t>
  </si>
  <si>
    <t>CHAVARRIA; GLENDA</t>
  </si>
  <si>
    <t>gc22269</t>
  </si>
  <si>
    <t>DAVIES; MATTHEW RYAN</t>
  </si>
  <si>
    <t>mrd2498</t>
  </si>
  <si>
    <t>DELGADO; ALEXIS ALEXANDRA</t>
  </si>
  <si>
    <t>aad845</t>
  </si>
  <si>
    <t>GONZALES; ADRIAN MICHAEL</t>
  </si>
  <si>
    <t>amg4822</t>
  </si>
  <si>
    <t>GUERRA; ANDREA S.</t>
  </si>
  <si>
    <t>asg896</t>
  </si>
  <si>
    <t>ISLAM; FARHAN TAUCEF</t>
  </si>
  <si>
    <t>fi535</t>
  </si>
  <si>
    <t>MAGHAREH; NAVID</t>
  </si>
  <si>
    <t>nm22534</t>
  </si>
  <si>
    <t>MARTIN; PEYTON RICE</t>
  </si>
  <si>
    <t>prm599</t>
  </si>
  <si>
    <t>MUNSELLE; MERCEDES LAUREN</t>
  </si>
  <si>
    <t>mlm4936</t>
  </si>
  <si>
    <t>PEREZ; CASSANDRA MARIE</t>
  </si>
  <si>
    <t>cmp2887</t>
  </si>
  <si>
    <t>RAYFIELD; BRANDI CAMILLE</t>
  </si>
  <si>
    <t>bcr587</t>
  </si>
  <si>
    <t>SENGAL; AMEL GEMAL</t>
  </si>
  <si>
    <t>ags992</t>
  </si>
  <si>
    <t>STAVRINOU; MIKHAELA M.</t>
  </si>
  <si>
    <t>mms3645</t>
  </si>
  <si>
    <t>SZYMANSKI; TROY EMIL</t>
  </si>
  <si>
    <t>tes665</t>
  </si>
  <si>
    <t>Total Number of Students: 119</t>
  </si>
  <si>
    <t xml:space="preserve">CURRENT AS OF: 07 February 2013 3:03pm U.S. Central Time </t>
  </si>
  <si>
    <t>BRAASCH; SYDNEY ANNE</t>
  </si>
  <si>
    <t>sb33963</t>
  </si>
  <si>
    <t>PEACOCK; DARIN LATCH</t>
  </si>
  <si>
    <t>Total Number of Students: 69</t>
  </si>
  <si>
    <t xml:space="preserve">CURRENT AS OF: 07 February 2013 3:10pm U.S. Central Time </t>
  </si>
  <si>
    <t>3:30-4:30 pm ATTENDANCE</t>
  </si>
  <si>
    <t>10-11 am ATTENDANCE</t>
  </si>
  <si>
    <t>DESAI; CHARISMA</t>
  </si>
  <si>
    <t>cd26347</t>
  </si>
  <si>
    <t>MASSEY; COLLIN ZACKARY</t>
  </si>
  <si>
    <t>czm76</t>
  </si>
  <si>
    <t>NGUYEN; LILY THUY</t>
  </si>
  <si>
    <t>ltn455</t>
  </si>
  <si>
    <t>NGUYEN; STACY HOANG</t>
  </si>
  <si>
    <t>shn299</t>
  </si>
  <si>
    <t>PAVEGLIO; KAITLIN ELLEN</t>
  </si>
  <si>
    <t>kep779</t>
  </si>
  <si>
    <t>RAMIREZ; ISIS PRECIOUS</t>
  </si>
  <si>
    <t>ipr87</t>
  </si>
  <si>
    <t>ROBERTSON; CALEB MICHAEL</t>
  </si>
  <si>
    <t>cmr2799</t>
  </si>
  <si>
    <t xml:space="preserve">CURRENT AS OF: 07 February 2013 3:18pm U.S. Central Time </t>
  </si>
  <si>
    <t>M 2/11</t>
  </si>
  <si>
    <t>W 2/13</t>
  </si>
  <si>
    <t>M 2/18</t>
  </si>
  <si>
    <t>W 2/20</t>
  </si>
  <si>
    <t>M 2/25</t>
  </si>
  <si>
    <t>W 2/27</t>
  </si>
  <si>
    <t>MLK Holiday</t>
  </si>
  <si>
    <t>TH 1/31</t>
  </si>
  <si>
    <t>T 2/5</t>
  </si>
  <si>
    <t>TH 2/7</t>
  </si>
  <si>
    <t>TH 1/17</t>
  </si>
  <si>
    <t>TH 1/24</t>
  </si>
  <si>
    <t>T 2/12</t>
  </si>
  <si>
    <t>TH 2/14</t>
  </si>
  <si>
    <t>T 2/19</t>
  </si>
  <si>
    <t>TH 2/21</t>
  </si>
  <si>
    <t>T 2/26</t>
  </si>
  <si>
    <t>TH 2/28</t>
  </si>
  <si>
    <t>M 3/4</t>
  </si>
  <si>
    <t>W 3/6</t>
  </si>
  <si>
    <t>T 3/5</t>
  </si>
  <si>
    <t>TH 3/7</t>
  </si>
  <si>
    <t>M 3/11</t>
  </si>
  <si>
    <t>W 3/13</t>
  </si>
  <si>
    <t>M 3/18</t>
  </si>
  <si>
    <t>W 3/20</t>
  </si>
  <si>
    <t>Spring break</t>
  </si>
  <si>
    <t>T 3/12</t>
  </si>
  <si>
    <t>TH 3/14</t>
  </si>
  <si>
    <t>T 3/19</t>
  </si>
  <si>
    <t>TH 3/21</t>
  </si>
  <si>
    <t>T 3/26</t>
  </si>
  <si>
    <t>TH 3/28</t>
  </si>
  <si>
    <t>Spring Break</t>
  </si>
  <si>
    <t>M 3/25</t>
  </si>
  <si>
    <t>W 3/27</t>
  </si>
  <si>
    <t>spring break</t>
  </si>
  <si>
    <t>M 4/1</t>
  </si>
  <si>
    <t>W 4/3</t>
  </si>
  <si>
    <t>T 4/2</t>
  </si>
  <si>
    <t>TH 4/4</t>
  </si>
  <si>
    <t>M 4/8</t>
  </si>
  <si>
    <t>W 4/10</t>
  </si>
  <si>
    <t>T 4/9</t>
  </si>
  <si>
    <t>TH 4/11</t>
  </si>
  <si>
    <t>M 4/15</t>
  </si>
  <si>
    <t>W 4/17</t>
  </si>
  <si>
    <t>T 4/16</t>
  </si>
  <si>
    <t>TH 4/17</t>
  </si>
  <si>
    <t>TH 4/18</t>
  </si>
  <si>
    <t>M 4/22</t>
  </si>
  <si>
    <t>W 4/24</t>
  </si>
  <si>
    <t>T 4/23</t>
  </si>
  <si>
    <t>TH 4/25</t>
  </si>
  <si>
    <t>M 4/29</t>
  </si>
  <si>
    <t>W 5/1</t>
  </si>
  <si>
    <t>T 4/30</t>
  </si>
  <si>
    <t>TH 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</si>
</sst>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b/>
      <sz val="12"/>
      <name val="Arial"/>
      <family val="2"/>
    </font>
    <font>
      <sz val="10"/>
      <name val="Arial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5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2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right"/>
    </xf>
    <xf numFmtId="0" fontId="1" fillId="7" borderId="3" xfId="0" applyFont="1" applyFill="1" applyBorder="1" applyAlignment="1">
      <alignment horizontal="right"/>
    </xf>
    <xf numFmtId="0" fontId="1" fillId="7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0" borderId="0" xfId="0" applyFont="1"/>
    <xf numFmtId="0" fontId="0" fillId="9" borderId="4" xfId="0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1" fillId="8" borderId="4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4" xfId="0" applyBorder="1"/>
    <xf numFmtId="0" fontId="1" fillId="7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4" fillId="0" borderId="0" xfId="0" applyFont="1" applyAlignment="1">
      <alignment horizontal="right"/>
    </xf>
    <xf numFmtId="0" fontId="1" fillId="8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8" borderId="4" xfId="0" applyFont="1" applyFill="1" applyBorder="1" applyAlignment="1">
      <alignment vertical="center"/>
    </xf>
    <xf numFmtId="0" fontId="11" fillId="8" borderId="4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49" fontId="0" fillId="0" borderId="4" xfId="0" applyNumberFormat="1" applyBorder="1"/>
    <xf numFmtId="0" fontId="15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/>
    <xf numFmtId="0" fontId="0" fillId="0" borderId="4" xfId="0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4" xfId="1259" applyNumberFormat="1" applyFont="1" applyFill="1" applyBorder="1" applyAlignment="1">
      <alignment horizontal="center" vertical="center" wrapText="1"/>
    </xf>
    <xf numFmtId="0" fontId="0" fillId="0" borderId="4" xfId="1259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1" fillId="0" borderId="0" xfId="1259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0" borderId="4" xfId="1259" applyNumberFormat="1" applyFont="1" applyFill="1" applyBorder="1" applyAlignment="1">
      <alignment vertical="center" wrapText="1"/>
    </xf>
    <xf numFmtId="0" fontId="0" fillId="0" borderId="5" xfId="1259" applyFont="1" applyBorder="1" applyAlignment="1">
      <alignment horizontal="center" vertical="center"/>
    </xf>
    <xf numFmtId="0" fontId="0" fillId="0" borderId="5" xfId="1259" applyFont="1" applyFill="1" applyBorder="1" applyAlignment="1">
      <alignment horizontal="center" vertical="center"/>
    </xf>
    <xf numFmtId="0" fontId="0" fillId="0" borderId="4" xfId="1259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10" borderId="1" xfId="0" applyFont="1" applyFill="1" applyBorder="1" applyAlignment="1">
      <alignment horizontal="right"/>
    </xf>
    <xf numFmtId="0" fontId="1" fillId="10" borderId="2" xfId="0" applyFont="1" applyFill="1" applyBorder="1" applyAlignment="1">
      <alignment horizontal="right"/>
    </xf>
    <xf numFmtId="0" fontId="1" fillId="10" borderId="3" xfId="0" applyFont="1" applyFill="1" applyBorder="1" applyAlignment="1">
      <alignment horizontal="right"/>
    </xf>
    <xf numFmtId="0" fontId="1" fillId="11" borderId="1" xfId="0" applyFont="1" applyFill="1" applyBorder="1" applyAlignment="1">
      <alignment horizontal="left" vertical="top" wrapText="1"/>
    </xf>
    <xf numFmtId="0" fontId="1" fillId="11" borderId="2" xfId="0" applyFont="1" applyFill="1" applyBorder="1" applyAlignment="1">
      <alignment horizontal="left" vertical="top" wrapText="1"/>
    </xf>
    <xf numFmtId="0" fontId="1" fillId="11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</cellXfs>
  <cellStyles count="15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Normal" xfId="0" builtinId="0"/>
    <cellStyle name="Normal 2" xfId="125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25496"/>
          <a:ext cx="4267200" cy="1054101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718796"/>
          <a:ext cx="4267200" cy="1054101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675596"/>
          <a:ext cx="4267200" cy="1054101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25496"/>
          <a:ext cx="4267200" cy="1054101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718796"/>
          <a:ext cx="4267200" cy="1054101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662896"/>
          <a:ext cx="4267200" cy="1054101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25496"/>
          <a:ext cx="4267200" cy="1054101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718796"/>
          <a:ext cx="4267200" cy="1054101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662896"/>
          <a:ext cx="4267200" cy="1054101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25496"/>
          <a:ext cx="4267200" cy="1054101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756896"/>
          <a:ext cx="4267200" cy="1054101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700996"/>
          <a:ext cx="4267200" cy="1054101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25496"/>
          <a:ext cx="4267200" cy="1054101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769596"/>
          <a:ext cx="4267200" cy="1054101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713696"/>
          <a:ext cx="4267200" cy="1054101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1600200</xdr:colOff>
      <xdr:row>3</xdr:row>
      <xdr:rowOff>88896</xdr:rowOff>
    </xdr:from>
    <xdr:to>
      <xdr:col>5</xdr:col>
      <xdr:colOff>469900</xdr:colOff>
      <xdr:row>8</xdr:row>
      <xdr:rowOff>190497</xdr:rowOff>
    </xdr:to>
    <xdr:grpSp>
      <xdr:nvGrpSpPr>
        <xdr:cNvPr id="2" name="Group 1"/>
        <xdr:cNvGrpSpPr/>
      </xdr:nvGrpSpPr>
      <xdr:grpSpPr>
        <a:xfrm>
          <a:off x="1600200" y="825496"/>
          <a:ext cx="4267200" cy="1054101"/>
          <a:chOff x="364331" y="728505"/>
          <a:chExt cx="2381250" cy="886139"/>
        </a:xfrm>
      </xdr:grpSpPr>
      <xdr:sp macro="" textlink="">
        <xdr:nvSpPr>
          <xdr:cNvPr id="3" name="Rectangle 2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43</xdr:row>
      <xdr:rowOff>88896</xdr:rowOff>
    </xdr:from>
    <xdr:to>
      <xdr:col>5</xdr:col>
      <xdr:colOff>469900</xdr:colOff>
      <xdr:row>48</xdr:row>
      <xdr:rowOff>190497</xdr:rowOff>
    </xdr:to>
    <xdr:grpSp>
      <xdr:nvGrpSpPr>
        <xdr:cNvPr id="5" name="Group 4"/>
        <xdr:cNvGrpSpPr/>
      </xdr:nvGrpSpPr>
      <xdr:grpSpPr>
        <a:xfrm>
          <a:off x="1600200" y="10718796"/>
          <a:ext cx="4267200" cy="1054101"/>
          <a:chOff x="364331" y="728505"/>
          <a:chExt cx="2381250" cy="886139"/>
        </a:xfrm>
      </xdr:grpSpPr>
      <xdr:sp macro="" textlink="">
        <xdr:nvSpPr>
          <xdr:cNvPr id="6" name="Rectangle 5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1600200</xdr:colOff>
      <xdr:row>83</xdr:row>
      <xdr:rowOff>88896</xdr:rowOff>
    </xdr:from>
    <xdr:to>
      <xdr:col>5</xdr:col>
      <xdr:colOff>469900</xdr:colOff>
      <xdr:row>88</xdr:row>
      <xdr:rowOff>190497</xdr:rowOff>
    </xdr:to>
    <xdr:grpSp>
      <xdr:nvGrpSpPr>
        <xdr:cNvPr id="8" name="Group 7"/>
        <xdr:cNvGrpSpPr/>
      </xdr:nvGrpSpPr>
      <xdr:grpSpPr>
        <a:xfrm>
          <a:off x="1600200" y="20662896"/>
          <a:ext cx="4267200" cy="1054101"/>
          <a:chOff x="364331" y="728505"/>
          <a:chExt cx="2381250" cy="886139"/>
        </a:xfrm>
      </xdr:grpSpPr>
      <xdr:sp macro="" textlink="">
        <xdr:nvSpPr>
          <xdr:cNvPr id="9" name="Rectangle 8"/>
          <xdr:cNvSpPr/>
        </xdr:nvSpPr>
        <xdr:spPr>
          <a:xfrm>
            <a:off x="364331" y="728506"/>
            <a:ext cx="2381250" cy="886138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Date: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		     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728505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I17" sqref="I17"/>
    </sheetView>
  </sheetViews>
  <sheetFormatPr defaultColWidth="11" defaultRowHeight="15.75" x14ac:dyDescent="0.25"/>
  <cols>
    <col min="3" max="3" width="41.125" customWidth="1"/>
    <col min="4" max="4" width="16.625" customWidth="1"/>
    <col min="6" max="6" width="29.125" customWidth="1"/>
    <col min="7" max="7" width="17.125" customWidth="1"/>
    <col min="8" max="8" width="27" customWidth="1"/>
    <col min="9" max="9" width="65.625" customWidth="1"/>
  </cols>
  <sheetData>
    <row r="1" spans="1:11" ht="33.75" x14ac:dyDescent="0.5">
      <c r="A1" s="60" t="s">
        <v>192</v>
      </c>
    </row>
    <row r="3" spans="1:11" x14ac:dyDescent="0.25">
      <c r="B3" s="79" t="s">
        <v>437</v>
      </c>
      <c r="C3" s="79"/>
      <c r="D3" s="80"/>
      <c r="E3" s="80"/>
      <c r="F3" s="80"/>
      <c r="G3" s="52"/>
      <c r="H3" s="52"/>
      <c r="I3" s="52"/>
      <c r="J3" s="53"/>
      <c r="K3" s="53"/>
    </row>
    <row r="4" spans="1:11" x14ac:dyDescent="0.25">
      <c r="B4" s="81" t="s">
        <v>169</v>
      </c>
      <c r="C4" s="81" t="s">
        <v>438</v>
      </c>
      <c r="D4" s="82" t="s">
        <v>196</v>
      </c>
      <c r="E4" s="82" t="s">
        <v>439</v>
      </c>
      <c r="F4" s="82" t="s">
        <v>440</v>
      </c>
      <c r="G4" s="82" t="s">
        <v>441</v>
      </c>
      <c r="H4" s="82" t="s">
        <v>442</v>
      </c>
      <c r="I4" s="82" t="s">
        <v>443</v>
      </c>
      <c r="J4" s="82" t="s">
        <v>1351</v>
      </c>
      <c r="K4" s="82" t="s">
        <v>1352</v>
      </c>
    </row>
    <row r="5" spans="1:11" x14ac:dyDescent="0.25">
      <c r="B5" s="83" t="s">
        <v>444</v>
      </c>
      <c r="C5" s="83" t="s">
        <v>445</v>
      </c>
      <c r="D5" s="75" t="s">
        <v>858</v>
      </c>
      <c r="E5" s="76" t="s">
        <v>446</v>
      </c>
      <c r="F5" s="74" t="s">
        <v>859</v>
      </c>
      <c r="G5" s="77" t="s">
        <v>193</v>
      </c>
      <c r="H5" s="78" t="s">
        <v>447</v>
      </c>
      <c r="I5" s="74" t="s">
        <v>860</v>
      </c>
      <c r="J5" s="88" t="s">
        <v>1353</v>
      </c>
      <c r="K5" s="91"/>
    </row>
    <row r="6" spans="1:11" x14ac:dyDescent="0.25">
      <c r="B6" s="83" t="s">
        <v>444</v>
      </c>
      <c r="C6" s="83" t="s">
        <v>445</v>
      </c>
      <c r="D6" s="63" t="s">
        <v>201</v>
      </c>
      <c r="E6" s="76" t="s">
        <v>448</v>
      </c>
      <c r="F6" s="74" t="s">
        <v>449</v>
      </c>
      <c r="G6" s="84" t="s">
        <v>198</v>
      </c>
      <c r="H6" s="78" t="s">
        <v>450</v>
      </c>
      <c r="I6" s="74" t="s">
        <v>202</v>
      </c>
      <c r="J6" s="89"/>
      <c r="K6" s="92"/>
    </row>
    <row r="7" spans="1:11" x14ac:dyDescent="0.25">
      <c r="B7" s="83" t="s">
        <v>451</v>
      </c>
      <c r="C7" s="83" t="s">
        <v>452</v>
      </c>
      <c r="D7" s="63" t="s">
        <v>436</v>
      </c>
      <c r="E7" s="76" t="s">
        <v>453</v>
      </c>
      <c r="F7" s="74" t="s">
        <v>454</v>
      </c>
      <c r="G7" s="85" t="s">
        <v>117</v>
      </c>
      <c r="H7" s="78" t="s">
        <v>455</v>
      </c>
      <c r="I7" s="74" t="s">
        <v>428</v>
      </c>
      <c r="J7" s="89"/>
      <c r="K7" s="92"/>
    </row>
    <row r="8" spans="1:11" x14ac:dyDescent="0.25">
      <c r="B8" s="83" t="s">
        <v>451</v>
      </c>
      <c r="C8" s="83" t="s">
        <v>452</v>
      </c>
      <c r="D8" s="63" t="s">
        <v>456</v>
      </c>
      <c r="E8" s="76" t="s">
        <v>457</v>
      </c>
      <c r="F8" s="74" t="s">
        <v>458</v>
      </c>
      <c r="G8" s="85" t="s">
        <v>459</v>
      </c>
      <c r="H8" s="78" t="s">
        <v>460</v>
      </c>
      <c r="I8" s="74" t="s">
        <v>461</v>
      </c>
      <c r="J8" s="89"/>
      <c r="K8" s="92"/>
    </row>
    <row r="9" spans="1:11" x14ac:dyDescent="0.25">
      <c r="B9" s="83" t="s">
        <v>462</v>
      </c>
      <c r="C9" s="83" t="s">
        <v>463</v>
      </c>
      <c r="D9" s="63" t="s">
        <v>464</v>
      </c>
      <c r="E9" s="76" t="s">
        <v>465</v>
      </c>
      <c r="F9" s="74" t="s">
        <v>466</v>
      </c>
      <c r="G9" s="85" t="s">
        <v>467</v>
      </c>
      <c r="H9" s="78" t="s">
        <v>468</v>
      </c>
      <c r="I9" s="74" t="s">
        <v>469</v>
      </c>
      <c r="J9" s="89"/>
      <c r="K9" s="92"/>
    </row>
    <row r="10" spans="1:11" x14ac:dyDescent="0.25">
      <c r="B10" s="83" t="s">
        <v>462</v>
      </c>
      <c r="C10" s="83" t="s">
        <v>463</v>
      </c>
      <c r="D10" s="63" t="s">
        <v>470</v>
      </c>
      <c r="E10" s="86" t="s">
        <v>471</v>
      </c>
      <c r="F10" s="74" t="s">
        <v>472</v>
      </c>
      <c r="G10" s="77" t="s">
        <v>473</v>
      </c>
      <c r="H10" s="78" t="s">
        <v>474</v>
      </c>
      <c r="I10" s="74" t="s">
        <v>475</v>
      </c>
      <c r="J10" s="90"/>
      <c r="K10" s="93"/>
    </row>
  </sheetData>
  <mergeCells count="2">
    <mergeCell ref="J5:J10"/>
    <mergeCell ref="K5:K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45"/>
  <sheetViews>
    <sheetView tabSelected="1" zoomScale="80" zoomScaleNormal="80" zoomScalePageLayoutView="80" workbookViewId="0">
      <pane xSplit="4" ySplit="24" topLeftCell="AA76" activePane="bottomRight" state="frozen"/>
      <selection pane="topRight" activeCell="E1" sqref="E1"/>
      <selection pane="bottomLeft" activeCell="A27" sqref="A27"/>
      <selection pane="bottomRight" activeCell="AE3" sqref="AE3"/>
    </sheetView>
  </sheetViews>
  <sheetFormatPr defaultColWidth="11" defaultRowHeight="15.75" x14ac:dyDescent="0.25"/>
  <cols>
    <col min="1" max="1" width="19.375" customWidth="1"/>
    <col min="2" max="2" width="32.625" customWidth="1"/>
    <col min="4" max="36" width="11" style="2"/>
    <col min="37" max="37" width="12.375" style="4" customWidth="1"/>
    <col min="38" max="38" width="13.625" style="2" customWidth="1"/>
    <col min="39" max="39" width="12.5" style="4" customWidth="1"/>
  </cols>
  <sheetData>
    <row r="1" spans="1:49" ht="23.25" x14ac:dyDescent="0.35">
      <c r="A1" s="1" t="s">
        <v>1066</v>
      </c>
    </row>
    <row r="2" spans="1:49" x14ac:dyDescent="0.25">
      <c r="A2" s="28" t="s">
        <v>1067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49" x14ac:dyDescent="0.25">
      <c r="C3" s="3" t="s">
        <v>0</v>
      </c>
      <c r="D3" s="4">
        <v>69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49" x14ac:dyDescent="0.25">
      <c r="C4" s="3" t="s">
        <v>1</v>
      </c>
      <c r="D4" s="5">
        <f>AL17</f>
        <v>69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49" x14ac:dyDescent="0.25">
      <c r="B5" s="3"/>
      <c r="C5" s="3" t="s">
        <v>2</v>
      </c>
      <c r="D5" s="6">
        <f>AK22*3</f>
        <v>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49" x14ac:dyDescent="0.25">
      <c r="B6" s="3"/>
      <c r="C6" s="3" t="s">
        <v>3</v>
      </c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49" x14ac:dyDescent="0.25">
      <c r="B7" s="3"/>
      <c r="C7" s="3" t="s">
        <v>4</v>
      </c>
      <c r="D7" s="7">
        <f>AM17</f>
        <v>1697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49" x14ac:dyDescent="0.25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9" ht="21" x14ac:dyDescent="0.35">
      <c r="A9" s="3" t="s">
        <v>5</v>
      </c>
      <c r="B9" s="9" t="s">
        <v>467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9" ht="18.75" x14ac:dyDescent="0.3">
      <c r="A10" s="3"/>
      <c r="B10" s="10"/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9" x14ac:dyDescent="0.25">
      <c r="A11" s="3" t="s">
        <v>6</v>
      </c>
      <c r="B11" s="11" t="s">
        <v>1068</v>
      </c>
      <c r="C11" s="61">
        <v>56125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 s="61"/>
      <c r="AC11" s="61"/>
      <c r="AD11" s="61"/>
      <c r="AE11"/>
      <c r="AF11" s="61"/>
      <c r="AG11" s="61"/>
      <c r="AH11" s="61"/>
      <c r="AI11" s="61"/>
      <c r="AJ11" s="61"/>
      <c r="AK11"/>
      <c r="AL11"/>
      <c r="AM11"/>
    </row>
    <row r="12" spans="1:49" x14ac:dyDescent="0.25">
      <c r="A12" s="3"/>
      <c r="B12" s="12" t="s">
        <v>1069</v>
      </c>
      <c r="C12">
        <v>56130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61"/>
      <c r="AC12" s="61"/>
      <c r="AD12" s="61"/>
      <c r="AE12"/>
      <c r="AF12"/>
      <c r="AG12"/>
      <c r="AH12"/>
      <c r="AI12"/>
      <c r="AJ12"/>
      <c r="AK12"/>
      <c r="AL12"/>
      <c r="AM12"/>
    </row>
    <row r="13" spans="1:49" x14ac:dyDescent="0.25">
      <c r="B13" s="12" t="s">
        <v>1070</v>
      </c>
      <c r="C13">
        <v>56135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s="61"/>
      <c r="AC13" s="61"/>
      <c r="AD13" s="61"/>
      <c r="AE13"/>
      <c r="AF13"/>
      <c r="AG13"/>
      <c r="AH13"/>
      <c r="AI13"/>
      <c r="AJ13"/>
      <c r="AK13"/>
      <c r="AL13"/>
      <c r="AM13"/>
    </row>
    <row r="14" spans="1:49" x14ac:dyDescent="0.25">
      <c r="B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49" x14ac:dyDescent="0.25">
      <c r="B15" s="3"/>
      <c r="D15" s="4"/>
    </row>
    <row r="16" spans="1:49" ht="62.1" customHeight="1" x14ac:dyDescent="0.25">
      <c r="B16" s="100" t="s">
        <v>7</v>
      </c>
      <c r="C16" s="101"/>
      <c r="D16" s="102"/>
      <c r="E16" s="66" t="s">
        <v>1388</v>
      </c>
      <c r="F16" s="13" t="s">
        <v>1389</v>
      </c>
      <c r="G16" s="13" t="s">
        <v>1390</v>
      </c>
      <c r="H16" s="13" t="s">
        <v>1391</v>
      </c>
      <c r="I16" s="13" t="s">
        <v>1392</v>
      </c>
      <c r="J16" s="13" t="s">
        <v>1393</v>
      </c>
      <c r="K16" s="13" t="s">
        <v>1394</v>
      </c>
      <c r="L16" s="13" t="s">
        <v>1395</v>
      </c>
      <c r="M16" s="13" t="s">
        <v>1519</v>
      </c>
      <c r="N16" s="13" t="s">
        <v>1520</v>
      </c>
      <c r="O16" s="13" t="s">
        <v>1521</v>
      </c>
      <c r="P16" s="13" t="s">
        <v>1522</v>
      </c>
      <c r="Q16" s="13" t="s">
        <v>1523</v>
      </c>
      <c r="R16" s="13" t="s">
        <v>1524</v>
      </c>
      <c r="S16" s="13" t="s">
        <v>1537</v>
      </c>
      <c r="T16" s="13" t="s">
        <v>1538</v>
      </c>
      <c r="U16" s="13" t="s">
        <v>1541</v>
      </c>
      <c r="V16" s="13" t="s">
        <v>1542</v>
      </c>
      <c r="W16" s="13" t="s">
        <v>1543</v>
      </c>
      <c r="X16" s="13" t="s">
        <v>1544</v>
      </c>
      <c r="Y16" s="13" t="s">
        <v>1553</v>
      </c>
      <c r="Z16" s="13" t="s">
        <v>1554</v>
      </c>
      <c r="AA16" s="13" t="s">
        <v>1556</v>
      </c>
      <c r="AB16" s="13" t="s">
        <v>1557</v>
      </c>
      <c r="AC16" s="13" t="s">
        <v>1560</v>
      </c>
      <c r="AD16" s="13" t="s">
        <v>1561</v>
      </c>
      <c r="AE16" s="13" t="s">
        <v>1564</v>
      </c>
      <c r="AF16" s="13" t="s">
        <v>1565</v>
      </c>
      <c r="AG16" s="13" t="s">
        <v>1569</v>
      </c>
      <c r="AH16" s="13" t="s">
        <v>1570</v>
      </c>
      <c r="AI16" s="13" t="s">
        <v>1573</v>
      </c>
      <c r="AJ16" s="13" t="s">
        <v>1574</v>
      </c>
      <c r="AK16" s="14" t="s">
        <v>8</v>
      </c>
      <c r="AL16" s="15" t="s">
        <v>9</v>
      </c>
      <c r="AM16" s="14" t="s">
        <v>10</v>
      </c>
      <c r="AN16" s="67"/>
      <c r="AO16" s="67"/>
      <c r="AP16" s="67"/>
      <c r="AQ16" s="67"/>
      <c r="AR16" s="67"/>
      <c r="AS16" s="67"/>
      <c r="AT16" s="67"/>
      <c r="AU16" s="67"/>
      <c r="AV16" s="67"/>
      <c r="AW16" s="68"/>
    </row>
    <row r="17" spans="1:49" x14ac:dyDescent="0.25">
      <c r="B17" s="103" t="s">
        <v>11</v>
      </c>
      <c r="C17" s="104"/>
      <c r="D17" s="105"/>
      <c r="E17" s="16">
        <f t="shared" ref="E17:AM17" si="0">SUM(E25:E93)</f>
        <v>68</v>
      </c>
      <c r="F17" s="16">
        <f t="shared" si="0"/>
        <v>69</v>
      </c>
      <c r="G17" s="16">
        <f t="shared" si="0"/>
        <v>0</v>
      </c>
      <c r="H17" s="16">
        <f t="shared" si="0"/>
        <v>69</v>
      </c>
      <c r="I17" s="16">
        <f t="shared" si="0"/>
        <v>69</v>
      </c>
      <c r="J17" s="16">
        <f t="shared" si="0"/>
        <v>67</v>
      </c>
      <c r="K17" s="16">
        <f t="shared" si="0"/>
        <v>68</v>
      </c>
      <c r="L17" s="16">
        <f t="shared" si="0"/>
        <v>65</v>
      </c>
      <c r="M17" s="16">
        <f t="shared" si="0"/>
        <v>66</v>
      </c>
      <c r="N17" s="16">
        <f t="shared" si="0"/>
        <v>63</v>
      </c>
      <c r="O17" s="16">
        <f t="shared" si="0"/>
        <v>65</v>
      </c>
      <c r="P17" s="16">
        <f t="shared" si="0"/>
        <v>60</v>
      </c>
      <c r="Q17" s="16">
        <f t="shared" si="0"/>
        <v>67</v>
      </c>
      <c r="R17" s="16">
        <f t="shared" si="0"/>
        <v>63</v>
      </c>
      <c r="S17" s="16">
        <f t="shared" si="0"/>
        <v>65</v>
      </c>
      <c r="T17" s="16">
        <f t="shared" si="0"/>
        <v>53</v>
      </c>
      <c r="U17" s="16">
        <f t="shared" si="0"/>
        <v>0</v>
      </c>
      <c r="V17" s="16">
        <f t="shared" si="0"/>
        <v>0</v>
      </c>
      <c r="W17" s="16">
        <f t="shared" si="0"/>
        <v>59</v>
      </c>
      <c r="X17" s="16">
        <f t="shared" si="0"/>
        <v>60</v>
      </c>
      <c r="Y17" s="16">
        <f t="shared" si="0"/>
        <v>61</v>
      </c>
      <c r="Z17" s="16">
        <f t="shared" si="0"/>
        <v>43</v>
      </c>
      <c r="AA17" s="16">
        <f t="shared" si="0"/>
        <v>64</v>
      </c>
      <c r="AB17" s="16">
        <f t="shared" si="0"/>
        <v>51</v>
      </c>
      <c r="AC17" s="16">
        <f t="shared" si="0"/>
        <v>57</v>
      </c>
      <c r="AD17" s="16">
        <f t="shared" si="0"/>
        <v>54</v>
      </c>
      <c r="AE17" s="16">
        <f t="shared" si="0"/>
        <v>55</v>
      </c>
      <c r="AF17" s="16">
        <f t="shared" si="0"/>
        <v>56</v>
      </c>
      <c r="AG17" s="16">
        <f t="shared" ref="AG17:AI17" si="1">SUM(AG25:AG93)</f>
        <v>56</v>
      </c>
      <c r="AH17" s="16">
        <f t="shared" si="1"/>
        <v>32</v>
      </c>
      <c r="AI17" s="16">
        <f t="shared" si="1"/>
        <v>41</v>
      </c>
      <c r="AJ17" s="16">
        <f t="shared" si="0"/>
        <v>31</v>
      </c>
      <c r="AK17" s="17">
        <f t="shared" si="0"/>
        <v>1697</v>
      </c>
      <c r="AL17" s="18">
        <f t="shared" si="0"/>
        <v>69</v>
      </c>
      <c r="AM17" s="19">
        <f t="shared" si="0"/>
        <v>1697</v>
      </c>
    </row>
    <row r="18" spans="1:49" x14ac:dyDescent="0.25">
      <c r="B18" s="20"/>
      <c r="C18" s="21"/>
      <c r="D18" s="22" t="s">
        <v>1503</v>
      </c>
      <c r="E18" s="23">
        <f>SUMIF($D$25:$D$93,56125,E25:E93)</f>
        <v>16</v>
      </c>
      <c r="F18" s="23">
        <f t="shared" ref="F18:AJ18" si="2">SUMIF($D$25:$D$93,56125,F25:F93)</f>
        <v>16</v>
      </c>
      <c r="G18" s="23">
        <f t="shared" si="2"/>
        <v>0</v>
      </c>
      <c r="H18" s="23">
        <f t="shared" si="2"/>
        <v>16</v>
      </c>
      <c r="I18" s="23">
        <f t="shared" si="2"/>
        <v>16</v>
      </c>
      <c r="J18" s="23">
        <f t="shared" si="2"/>
        <v>15</v>
      </c>
      <c r="K18" s="23">
        <f t="shared" si="2"/>
        <v>16</v>
      </c>
      <c r="L18" s="23">
        <f t="shared" si="2"/>
        <v>14</v>
      </c>
      <c r="M18" s="23">
        <f t="shared" si="2"/>
        <v>14</v>
      </c>
      <c r="N18" s="23">
        <f t="shared" si="2"/>
        <v>13</v>
      </c>
      <c r="O18" s="23">
        <f t="shared" si="2"/>
        <v>15</v>
      </c>
      <c r="P18" s="23">
        <f t="shared" si="2"/>
        <v>12</v>
      </c>
      <c r="Q18" s="23">
        <f t="shared" si="2"/>
        <v>14</v>
      </c>
      <c r="R18" s="23">
        <f t="shared" si="2"/>
        <v>11</v>
      </c>
      <c r="S18" s="23">
        <f t="shared" si="2"/>
        <v>13</v>
      </c>
      <c r="T18" s="23">
        <f t="shared" si="2"/>
        <v>9</v>
      </c>
      <c r="U18" s="23">
        <f t="shared" si="2"/>
        <v>0</v>
      </c>
      <c r="V18" s="23">
        <f t="shared" si="2"/>
        <v>0</v>
      </c>
      <c r="W18" s="23">
        <f t="shared" si="2"/>
        <v>10</v>
      </c>
      <c r="X18" s="23">
        <f t="shared" si="2"/>
        <v>13</v>
      </c>
      <c r="Y18" s="23">
        <f t="shared" si="2"/>
        <v>12</v>
      </c>
      <c r="Z18" s="23">
        <f t="shared" si="2"/>
        <v>2</v>
      </c>
      <c r="AA18" s="23">
        <f t="shared" si="2"/>
        <v>12</v>
      </c>
      <c r="AB18" s="23">
        <f t="shared" si="2"/>
        <v>9</v>
      </c>
      <c r="AC18" s="23">
        <f t="shared" si="2"/>
        <v>11</v>
      </c>
      <c r="AD18" s="23">
        <f t="shared" si="2"/>
        <v>10</v>
      </c>
      <c r="AE18" s="23">
        <f t="shared" si="2"/>
        <v>11</v>
      </c>
      <c r="AF18" s="23">
        <f t="shared" si="2"/>
        <v>10</v>
      </c>
      <c r="AG18" s="23">
        <f t="shared" ref="AG18:AI18" si="3">SUMIF($D$25:$D$93,56125,AG25:AG93)</f>
        <v>12</v>
      </c>
      <c r="AH18" s="23">
        <f t="shared" si="3"/>
        <v>6</v>
      </c>
      <c r="AI18" s="23">
        <f t="shared" si="3"/>
        <v>11</v>
      </c>
      <c r="AJ18" s="23">
        <f t="shared" si="2"/>
        <v>5</v>
      </c>
      <c r="AK18" s="24"/>
      <c r="AL18" s="25"/>
      <c r="AM18" s="26"/>
    </row>
    <row r="19" spans="1:49" x14ac:dyDescent="0.25">
      <c r="B19" s="20"/>
      <c r="C19" s="21"/>
      <c r="D19" s="22" t="s">
        <v>35</v>
      </c>
      <c r="E19" s="23">
        <f>SUMIF($D$25:$D$93,56130,E25:E93)</f>
        <v>27</v>
      </c>
      <c r="F19" s="23">
        <f t="shared" ref="F19:AJ19" si="4">SUMIF($D$25:$D$93,56130,F25:F93)</f>
        <v>27</v>
      </c>
      <c r="G19" s="23">
        <f t="shared" si="4"/>
        <v>0</v>
      </c>
      <c r="H19" s="23">
        <f t="shared" si="4"/>
        <v>27</v>
      </c>
      <c r="I19" s="23">
        <f t="shared" si="4"/>
        <v>27</v>
      </c>
      <c r="J19" s="23">
        <f t="shared" si="4"/>
        <v>26</v>
      </c>
      <c r="K19" s="23">
        <f t="shared" si="4"/>
        <v>26</v>
      </c>
      <c r="L19" s="23">
        <f t="shared" si="4"/>
        <v>26</v>
      </c>
      <c r="M19" s="23">
        <f t="shared" si="4"/>
        <v>27</v>
      </c>
      <c r="N19" s="23">
        <f t="shared" si="4"/>
        <v>26</v>
      </c>
      <c r="O19" s="23">
        <f t="shared" si="4"/>
        <v>24</v>
      </c>
      <c r="P19" s="23">
        <f t="shared" si="4"/>
        <v>26</v>
      </c>
      <c r="Q19" s="23">
        <f t="shared" si="4"/>
        <v>27</v>
      </c>
      <c r="R19" s="23">
        <f t="shared" si="4"/>
        <v>27</v>
      </c>
      <c r="S19" s="23">
        <f t="shared" si="4"/>
        <v>27</v>
      </c>
      <c r="T19" s="23">
        <f t="shared" si="4"/>
        <v>21</v>
      </c>
      <c r="U19" s="23">
        <f t="shared" si="4"/>
        <v>0</v>
      </c>
      <c r="V19" s="23">
        <f t="shared" si="4"/>
        <v>0</v>
      </c>
      <c r="W19" s="23">
        <f t="shared" si="4"/>
        <v>25</v>
      </c>
      <c r="X19" s="23">
        <f t="shared" si="4"/>
        <v>26</v>
      </c>
      <c r="Y19" s="23">
        <f t="shared" si="4"/>
        <v>26</v>
      </c>
      <c r="Z19" s="23">
        <f t="shared" si="4"/>
        <v>25</v>
      </c>
      <c r="AA19" s="23">
        <f t="shared" si="4"/>
        <v>27</v>
      </c>
      <c r="AB19" s="23">
        <f t="shared" si="4"/>
        <v>23</v>
      </c>
      <c r="AC19" s="23">
        <f t="shared" si="4"/>
        <v>26</v>
      </c>
      <c r="AD19" s="23">
        <f t="shared" si="4"/>
        <v>24</v>
      </c>
      <c r="AE19" s="23">
        <f t="shared" si="4"/>
        <v>25</v>
      </c>
      <c r="AF19" s="23">
        <f t="shared" si="4"/>
        <v>25</v>
      </c>
      <c r="AG19" s="23">
        <f t="shared" ref="AG19:AI19" si="5">SUMIF($D$25:$D$93,56130,AG25:AG93)</f>
        <v>25</v>
      </c>
      <c r="AH19" s="23">
        <f t="shared" si="5"/>
        <v>26</v>
      </c>
      <c r="AI19" s="23">
        <f t="shared" si="5"/>
        <v>10</v>
      </c>
      <c r="AJ19" s="23">
        <f t="shared" si="4"/>
        <v>15</v>
      </c>
      <c r="AK19" s="25"/>
      <c r="AL19" s="25"/>
      <c r="AM19" s="27"/>
    </row>
    <row r="20" spans="1:49" x14ac:dyDescent="0.25">
      <c r="B20" s="20"/>
      <c r="C20" s="21"/>
      <c r="D20" s="22" t="s">
        <v>76</v>
      </c>
      <c r="E20" s="23">
        <f>SUMIF($D$25:$D$93,56135,E25:E93)</f>
        <v>25</v>
      </c>
      <c r="F20" s="23">
        <f t="shared" ref="F20:AJ20" si="6">SUMIF($D$25:$D$93,56135,F25:F93)</f>
        <v>26</v>
      </c>
      <c r="G20" s="23">
        <f t="shared" si="6"/>
        <v>0</v>
      </c>
      <c r="H20" s="23">
        <f t="shared" si="6"/>
        <v>26</v>
      </c>
      <c r="I20" s="23">
        <f t="shared" si="6"/>
        <v>26</v>
      </c>
      <c r="J20" s="23">
        <f t="shared" si="6"/>
        <v>26</v>
      </c>
      <c r="K20" s="23">
        <f t="shared" si="6"/>
        <v>26</v>
      </c>
      <c r="L20" s="23">
        <f t="shared" si="6"/>
        <v>25</v>
      </c>
      <c r="M20" s="23">
        <f t="shared" si="6"/>
        <v>25</v>
      </c>
      <c r="N20" s="23">
        <f t="shared" si="6"/>
        <v>24</v>
      </c>
      <c r="O20" s="23">
        <f t="shared" si="6"/>
        <v>26</v>
      </c>
      <c r="P20" s="23">
        <f t="shared" si="6"/>
        <v>22</v>
      </c>
      <c r="Q20" s="23">
        <f t="shared" si="6"/>
        <v>26</v>
      </c>
      <c r="R20" s="23">
        <f t="shared" si="6"/>
        <v>25</v>
      </c>
      <c r="S20" s="23">
        <f t="shared" si="6"/>
        <v>25</v>
      </c>
      <c r="T20" s="23">
        <f t="shared" si="6"/>
        <v>23</v>
      </c>
      <c r="U20" s="23">
        <f t="shared" si="6"/>
        <v>0</v>
      </c>
      <c r="V20" s="23">
        <f t="shared" si="6"/>
        <v>0</v>
      </c>
      <c r="W20" s="23">
        <f t="shared" si="6"/>
        <v>24</v>
      </c>
      <c r="X20" s="23">
        <f t="shared" si="6"/>
        <v>21</v>
      </c>
      <c r="Y20" s="23">
        <f t="shared" si="6"/>
        <v>23</v>
      </c>
      <c r="Z20" s="23">
        <f t="shared" si="6"/>
        <v>16</v>
      </c>
      <c r="AA20" s="23">
        <f t="shared" si="6"/>
        <v>25</v>
      </c>
      <c r="AB20" s="23">
        <f t="shared" si="6"/>
        <v>19</v>
      </c>
      <c r="AC20" s="23">
        <f t="shared" si="6"/>
        <v>20</v>
      </c>
      <c r="AD20" s="23">
        <f t="shared" si="6"/>
        <v>20</v>
      </c>
      <c r="AE20" s="23">
        <f t="shared" si="6"/>
        <v>19</v>
      </c>
      <c r="AF20" s="23">
        <f t="shared" si="6"/>
        <v>21</v>
      </c>
      <c r="AG20" s="23">
        <f t="shared" ref="AG20:AI20" si="7">SUMIF($D$25:$D$93,56135,AG25:AG93)</f>
        <v>19</v>
      </c>
      <c r="AH20" s="23">
        <f t="shared" si="7"/>
        <v>0</v>
      </c>
      <c r="AI20" s="23">
        <f t="shared" si="7"/>
        <v>20</v>
      </c>
      <c r="AJ20" s="23">
        <f t="shared" si="6"/>
        <v>11</v>
      </c>
      <c r="AK20" s="25"/>
      <c r="AL20" s="25"/>
      <c r="AM20" s="27"/>
    </row>
    <row r="21" spans="1:49" x14ac:dyDescent="0.25">
      <c r="A21" s="28"/>
      <c r="B21" s="106" t="s">
        <v>13</v>
      </c>
      <c r="C21" s="107"/>
      <c r="D21" s="108"/>
      <c r="E21" s="29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29">
        <v>1</v>
      </c>
      <c r="AD21" s="29">
        <v>1</v>
      </c>
      <c r="AE21" s="29">
        <v>1</v>
      </c>
      <c r="AF21" s="29">
        <v>1</v>
      </c>
      <c r="AG21" s="29">
        <v>1</v>
      </c>
      <c r="AH21" s="29">
        <v>1</v>
      </c>
      <c r="AI21" s="29">
        <v>1</v>
      </c>
      <c r="AJ21" s="29">
        <v>1</v>
      </c>
      <c r="AK21" s="30"/>
      <c r="AL21" s="31"/>
      <c r="AM21" s="27"/>
    </row>
    <row r="22" spans="1:49" x14ac:dyDescent="0.25">
      <c r="B22" s="94" t="s">
        <v>14</v>
      </c>
      <c r="C22" s="95"/>
      <c r="D22" s="96"/>
      <c r="E22" s="32">
        <f t="shared" ref="E22:AJ22" si="8">IF(E17=0,0,1)</f>
        <v>1</v>
      </c>
      <c r="F22" s="32">
        <f t="shared" si="8"/>
        <v>1</v>
      </c>
      <c r="G22" s="32">
        <f t="shared" si="8"/>
        <v>0</v>
      </c>
      <c r="H22" s="32">
        <f t="shared" si="8"/>
        <v>1</v>
      </c>
      <c r="I22" s="32">
        <f t="shared" si="8"/>
        <v>1</v>
      </c>
      <c r="J22" s="32">
        <f t="shared" si="8"/>
        <v>1</v>
      </c>
      <c r="K22" s="32">
        <f t="shared" si="8"/>
        <v>1</v>
      </c>
      <c r="L22" s="32">
        <f t="shared" si="8"/>
        <v>1</v>
      </c>
      <c r="M22" s="32">
        <f t="shared" si="8"/>
        <v>1</v>
      </c>
      <c r="N22" s="32">
        <f t="shared" si="8"/>
        <v>1</v>
      </c>
      <c r="O22" s="32">
        <f t="shared" si="8"/>
        <v>1</v>
      </c>
      <c r="P22" s="32">
        <f t="shared" si="8"/>
        <v>1</v>
      </c>
      <c r="Q22" s="32">
        <f t="shared" si="8"/>
        <v>1</v>
      </c>
      <c r="R22" s="32">
        <f t="shared" si="8"/>
        <v>1</v>
      </c>
      <c r="S22" s="32">
        <f t="shared" si="8"/>
        <v>1</v>
      </c>
      <c r="T22" s="32">
        <f t="shared" si="8"/>
        <v>1</v>
      </c>
      <c r="U22" s="32">
        <f t="shared" si="8"/>
        <v>0</v>
      </c>
      <c r="V22" s="32">
        <f t="shared" si="8"/>
        <v>0</v>
      </c>
      <c r="W22" s="32">
        <f t="shared" si="8"/>
        <v>1</v>
      </c>
      <c r="X22" s="32">
        <f t="shared" si="8"/>
        <v>1</v>
      </c>
      <c r="Y22" s="32">
        <f t="shared" si="8"/>
        <v>1</v>
      </c>
      <c r="Z22" s="32">
        <f t="shared" si="8"/>
        <v>1</v>
      </c>
      <c r="AA22" s="32">
        <f t="shared" si="8"/>
        <v>1</v>
      </c>
      <c r="AB22" s="32">
        <f t="shared" si="8"/>
        <v>1</v>
      </c>
      <c r="AC22" s="32">
        <f t="shared" si="8"/>
        <v>1</v>
      </c>
      <c r="AD22" s="32">
        <f t="shared" si="8"/>
        <v>1</v>
      </c>
      <c r="AE22" s="32">
        <f t="shared" si="8"/>
        <v>1</v>
      </c>
      <c r="AF22" s="32">
        <f t="shared" si="8"/>
        <v>1</v>
      </c>
      <c r="AG22" s="32">
        <f t="shared" ref="AG22:AI22" si="9">IF(AG17=0,0,1)</f>
        <v>1</v>
      </c>
      <c r="AH22" s="32">
        <f t="shared" si="9"/>
        <v>1</v>
      </c>
      <c r="AI22" s="32">
        <f t="shared" si="9"/>
        <v>1</v>
      </c>
      <c r="AJ22" s="32">
        <f t="shared" si="8"/>
        <v>1</v>
      </c>
      <c r="AK22" s="33">
        <f>SUM(E22:AJ22)</f>
        <v>29</v>
      </c>
      <c r="AL22" s="30"/>
      <c r="AM22" s="27"/>
    </row>
    <row r="23" spans="1:49" ht="66.95" customHeight="1" x14ac:dyDescent="0.25">
      <c r="A23" s="34"/>
      <c r="B23" s="97" t="s">
        <v>15</v>
      </c>
      <c r="C23" s="98"/>
      <c r="D23" s="99"/>
      <c r="E23" s="46"/>
      <c r="F23" s="46"/>
      <c r="G23" s="46" t="s">
        <v>1396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 t="s">
        <v>1555</v>
      </c>
      <c r="V23" s="46" t="s">
        <v>1555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24"/>
      <c r="AL23" s="31"/>
      <c r="AM23" s="27"/>
    </row>
    <row r="24" spans="1:49" x14ac:dyDescent="0.25">
      <c r="B24" s="35" t="s">
        <v>16</v>
      </c>
      <c r="C24" s="35" t="s">
        <v>17</v>
      </c>
      <c r="D24" s="36" t="s">
        <v>18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  <c r="AL24" s="38"/>
      <c r="AM24" s="39"/>
    </row>
    <row r="25" spans="1:49" x14ac:dyDescent="0.25">
      <c r="A25" s="28" t="s">
        <v>19</v>
      </c>
      <c r="B25" s="44" t="s">
        <v>1075</v>
      </c>
      <c r="C25" s="44" t="s">
        <v>1076</v>
      </c>
      <c r="D25" s="44">
        <v>56125</v>
      </c>
      <c r="E25" s="40">
        <v>1</v>
      </c>
      <c r="F25" s="40">
        <v>1</v>
      </c>
      <c r="G25" s="40">
        <v>0</v>
      </c>
      <c r="H25" s="40">
        <v>1</v>
      </c>
      <c r="I25" s="40">
        <v>1</v>
      </c>
      <c r="J25" s="40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0</v>
      </c>
      <c r="V25" s="40">
        <v>0</v>
      </c>
      <c r="W25" s="40">
        <v>1</v>
      </c>
      <c r="X25" s="40">
        <v>1</v>
      </c>
      <c r="Y25" s="40">
        <v>0</v>
      </c>
      <c r="Z25" s="40">
        <v>1</v>
      </c>
      <c r="AA25" s="40">
        <v>0</v>
      </c>
      <c r="AB25" s="40">
        <v>0</v>
      </c>
      <c r="AC25" s="40">
        <v>1</v>
      </c>
      <c r="AD25" s="40">
        <v>1</v>
      </c>
      <c r="AE25" s="40">
        <v>1</v>
      </c>
      <c r="AF25" s="40">
        <v>1</v>
      </c>
      <c r="AG25" s="40">
        <v>1</v>
      </c>
      <c r="AH25" s="40">
        <v>0</v>
      </c>
      <c r="AI25" s="40">
        <v>1</v>
      </c>
      <c r="AJ25" s="40">
        <v>0</v>
      </c>
      <c r="AK25" s="41">
        <f t="shared" ref="AK25:AK56" si="10">SUM(E25:AJ25)</f>
        <v>24</v>
      </c>
      <c r="AL25" s="42">
        <f>IF(AK25=0,0,1)</f>
        <v>1</v>
      </c>
      <c r="AM25" s="43">
        <f t="shared" ref="AM25:AM56" si="11">SUMPRODUCT($E$21:$AJ$21,E25:AJ25)</f>
        <v>24</v>
      </c>
    </row>
    <row r="26" spans="1:49" x14ac:dyDescent="0.25">
      <c r="A26" t="s">
        <v>20</v>
      </c>
      <c r="B26" s="44" t="s">
        <v>1087</v>
      </c>
      <c r="C26" s="44" t="s">
        <v>1088</v>
      </c>
      <c r="D26" s="44">
        <v>56125</v>
      </c>
      <c r="E26" s="40">
        <v>1</v>
      </c>
      <c r="F26" s="40">
        <v>1</v>
      </c>
      <c r="G26" s="40">
        <v>0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0</v>
      </c>
      <c r="V26" s="40">
        <v>0</v>
      </c>
      <c r="W26" s="40">
        <v>0</v>
      </c>
      <c r="X26" s="40">
        <v>1</v>
      </c>
      <c r="Y26" s="40">
        <v>1</v>
      </c>
      <c r="Z26" s="40">
        <v>0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>
        <v>0</v>
      </c>
      <c r="AG26" s="40">
        <v>1</v>
      </c>
      <c r="AH26" s="40">
        <v>1</v>
      </c>
      <c r="AI26" s="40">
        <v>1</v>
      </c>
      <c r="AJ26" s="40">
        <v>1</v>
      </c>
      <c r="AK26" s="45">
        <f t="shared" si="10"/>
        <v>26</v>
      </c>
      <c r="AL26" s="42">
        <f t="shared" ref="AL26:AL93" si="12">IF(AK26=0,0,1)</f>
        <v>1</v>
      </c>
      <c r="AM26" s="43">
        <f t="shared" si="11"/>
        <v>26</v>
      </c>
    </row>
    <row r="27" spans="1:49" x14ac:dyDescent="0.25">
      <c r="A27" t="s">
        <v>21</v>
      </c>
      <c r="B27" s="44" t="s">
        <v>1093</v>
      </c>
      <c r="C27" s="44" t="s">
        <v>1094</v>
      </c>
      <c r="D27" s="44">
        <v>56125</v>
      </c>
      <c r="E27" s="40">
        <v>1</v>
      </c>
      <c r="F27" s="40">
        <v>1</v>
      </c>
      <c r="G27" s="40">
        <v>0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0</v>
      </c>
      <c r="S27" s="40">
        <v>1</v>
      </c>
      <c r="T27" s="40">
        <v>1</v>
      </c>
      <c r="U27" s="40">
        <v>0</v>
      </c>
      <c r="V27" s="40">
        <v>0</v>
      </c>
      <c r="W27" s="40">
        <v>0</v>
      </c>
      <c r="X27" s="40">
        <v>1</v>
      </c>
      <c r="Y27" s="40">
        <v>1</v>
      </c>
      <c r="Z27" s="40">
        <v>0</v>
      </c>
      <c r="AA27" s="40">
        <v>1</v>
      </c>
      <c r="AB27" s="40">
        <v>1</v>
      </c>
      <c r="AC27" s="40">
        <v>0</v>
      </c>
      <c r="AD27" s="40">
        <v>0</v>
      </c>
      <c r="AE27" s="40">
        <v>0</v>
      </c>
      <c r="AF27" s="40">
        <v>1</v>
      </c>
      <c r="AG27" s="40">
        <v>1</v>
      </c>
      <c r="AH27" s="40">
        <v>0</v>
      </c>
      <c r="AI27" s="40">
        <v>0</v>
      </c>
      <c r="AJ27" s="40">
        <v>0</v>
      </c>
      <c r="AK27" s="45">
        <f t="shared" si="10"/>
        <v>20</v>
      </c>
      <c r="AL27" s="42">
        <f t="shared" si="12"/>
        <v>1</v>
      </c>
      <c r="AM27" s="43">
        <f t="shared" si="11"/>
        <v>20</v>
      </c>
    </row>
    <row r="28" spans="1:49" x14ac:dyDescent="0.25">
      <c r="B28" s="44" t="s">
        <v>1095</v>
      </c>
      <c r="C28" s="44" t="s">
        <v>1096</v>
      </c>
      <c r="D28" s="44">
        <v>56125</v>
      </c>
      <c r="E28" s="40">
        <v>1</v>
      </c>
      <c r="F28" s="40">
        <v>1</v>
      </c>
      <c r="G28" s="40">
        <v>0</v>
      </c>
      <c r="H28" s="40">
        <v>1</v>
      </c>
      <c r="I28" s="40">
        <v>1</v>
      </c>
      <c r="J28" s="40">
        <v>1</v>
      </c>
      <c r="K28" s="40">
        <v>1</v>
      </c>
      <c r="L28" s="40">
        <v>0</v>
      </c>
      <c r="M28" s="40">
        <v>0</v>
      </c>
      <c r="N28" s="40">
        <v>0</v>
      </c>
      <c r="O28" s="40">
        <v>1</v>
      </c>
      <c r="P28" s="40">
        <v>0</v>
      </c>
      <c r="Q28" s="40">
        <v>1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1</v>
      </c>
      <c r="Z28" s="40">
        <v>0</v>
      </c>
      <c r="AA28" s="40">
        <v>1</v>
      </c>
      <c r="AB28" s="40">
        <v>0</v>
      </c>
      <c r="AC28" s="40">
        <v>1</v>
      </c>
      <c r="AD28" s="40">
        <v>0</v>
      </c>
      <c r="AE28" s="40">
        <v>0</v>
      </c>
      <c r="AF28" s="40">
        <v>0</v>
      </c>
      <c r="AG28" s="40">
        <v>1</v>
      </c>
      <c r="AH28" s="40">
        <v>0</v>
      </c>
      <c r="AI28" s="40">
        <v>0</v>
      </c>
      <c r="AJ28" s="40">
        <v>0</v>
      </c>
      <c r="AK28" s="45">
        <f t="shared" si="10"/>
        <v>12</v>
      </c>
      <c r="AL28" s="42">
        <f t="shared" si="12"/>
        <v>1</v>
      </c>
      <c r="AM28" s="43">
        <f t="shared" si="11"/>
        <v>12</v>
      </c>
    </row>
    <row r="29" spans="1:49" x14ac:dyDescent="0.25">
      <c r="B29" s="44" t="s">
        <v>1097</v>
      </c>
      <c r="C29" s="44" t="s">
        <v>1098</v>
      </c>
      <c r="D29" s="44">
        <v>56125</v>
      </c>
      <c r="E29" s="40">
        <v>1</v>
      </c>
      <c r="F29" s="40">
        <v>1</v>
      </c>
      <c r="G29" s="40">
        <v>0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1</v>
      </c>
      <c r="N29" s="40">
        <v>1</v>
      </c>
      <c r="O29" s="40">
        <v>1</v>
      </c>
      <c r="P29" s="40">
        <v>0</v>
      </c>
      <c r="Q29" s="40">
        <v>1</v>
      </c>
      <c r="R29" s="40">
        <v>0</v>
      </c>
      <c r="S29" s="40">
        <v>1</v>
      </c>
      <c r="T29" s="40">
        <v>0</v>
      </c>
      <c r="U29" s="40">
        <v>0</v>
      </c>
      <c r="V29" s="40">
        <v>0</v>
      </c>
      <c r="W29" s="40">
        <v>1</v>
      </c>
      <c r="X29" s="40">
        <v>1</v>
      </c>
      <c r="Y29" s="40">
        <v>1</v>
      </c>
      <c r="Z29" s="40">
        <v>0</v>
      </c>
      <c r="AA29" s="40">
        <v>1</v>
      </c>
      <c r="AB29" s="40">
        <v>1</v>
      </c>
      <c r="AC29" s="40">
        <v>0</v>
      </c>
      <c r="AD29" s="40">
        <v>1</v>
      </c>
      <c r="AE29" s="40">
        <v>1</v>
      </c>
      <c r="AF29" s="40">
        <v>1</v>
      </c>
      <c r="AG29" s="40">
        <v>0</v>
      </c>
      <c r="AH29" s="40">
        <v>0</v>
      </c>
      <c r="AI29" s="40">
        <v>1</v>
      </c>
      <c r="AJ29" s="40">
        <v>0</v>
      </c>
      <c r="AK29" s="45">
        <f t="shared" si="10"/>
        <v>21</v>
      </c>
      <c r="AL29" s="42">
        <f t="shared" si="12"/>
        <v>1</v>
      </c>
      <c r="AM29" s="43">
        <f t="shared" si="11"/>
        <v>21</v>
      </c>
      <c r="AQ29" s="61"/>
      <c r="AR29" s="61"/>
      <c r="AS29" s="61"/>
      <c r="AT29" s="61"/>
      <c r="AU29" s="61"/>
      <c r="AW29" s="61"/>
    </row>
    <row r="30" spans="1:49" x14ac:dyDescent="0.25">
      <c r="B30" s="44" t="s">
        <v>95</v>
      </c>
      <c r="C30" s="44" t="s">
        <v>96</v>
      </c>
      <c r="D30" s="44">
        <v>56125</v>
      </c>
      <c r="E30" s="40">
        <v>1</v>
      </c>
      <c r="F30" s="40">
        <v>1</v>
      </c>
      <c r="G30" s="40">
        <v>0</v>
      </c>
      <c r="H30" s="40">
        <v>1</v>
      </c>
      <c r="I30" s="40">
        <v>1</v>
      </c>
      <c r="J30" s="40">
        <v>1</v>
      </c>
      <c r="K30" s="40">
        <v>1</v>
      </c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1</v>
      </c>
      <c r="U30" s="40">
        <v>0</v>
      </c>
      <c r="V30" s="40">
        <v>0</v>
      </c>
      <c r="W30" s="40">
        <v>1</v>
      </c>
      <c r="X30" s="40">
        <v>1</v>
      </c>
      <c r="Y30" s="40">
        <v>1</v>
      </c>
      <c r="Z30" s="40">
        <v>0</v>
      </c>
      <c r="AA30" s="40">
        <v>1</v>
      </c>
      <c r="AB30" s="40">
        <v>1</v>
      </c>
      <c r="AC30" s="40">
        <v>1</v>
      </c>
      <c r="AD30" s="40">
        <v>1</v>
      </c>
      <c r="AE30" s="40">
        <v>0</v>
      </c>
      <c r="AF30" s="40">
        <v>1</v>
      </c>
      <c r="AG30" s="40">
        <v>1</v>
      </c>
      <c r="AH30" s="40">
        <v>0</v>
      </c>
      <c r="AI30" s="40">
        <v>1</v>
      </c>
      <c r="AJ30" s="40">
        <v>0</v>
      </c>
      <c r="AK30" s="45">
        <f t="shared" si="10"/>
        <v>25</v>
      </c>
      <c r="AL30" s="42">
        <f t="shared" ref="AL30:AL55" si="13">IF(AK30=0,0,1)</f>
        <v>1</v>
      </c>
      <c r="AM30" s="43">
        <f t="shared" si="11"/>
        <v>25</v>
      </c>
      <c r="AQ30" s="61"/>
      <c r="AR30" s="61"/>
      <c r="AS30" s="61"/>
      <c r="AT30" s="61"/>
      <c r="AU30" s="61"/>
      <c r="AW30" s="61"/>
    </row>
    <row r="31" spans="1:49" x14ac:dyDescent="0.25">
      <c r="B31" s="44" t="s">
        <v>1107</v>
      </c>
      <c r="C31" s="44" t="s">
        <v>1108</v>
      </c>
      <c r="D31" s="44">
        <v>56125</v>
      </c>
      <c r="E31" s="40">
        <v>1</v>
      </c>
      <c r="F31" s="40">
        <v>1</v>
      </c>
      <c r="G31" s="40">
        <v>0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0</v>
      </c>
      <c r="O31" s="40">
        <v>1</v>
      </c>
      <c r="P31" s="40">
        <v>1</v>
      </c>
      <c r="Q31" s="40">
        <v>1</v>
      </c>
      <c r="R31" s="40">
        <v>1</v>
      </c>
      <c r="S31" s="40">
        <v>1</v>
      </c>
      <c r="T31" s="40">
        <v>1</v>
      </c>
      <c r="U31" s="40">
        <v>0</v>
      </c>
      <c r="V31" s="40">
        <v>0</v>
      </c>
      <c r="W31" s="40">
        <v>1</v>
      </c>
      <c r="X31" s="40">
        <v>1</v>
      </c>
      <c r="Y31" s="40">
        <v>1</v>
      </c>
      <c r="Z31" s="40">
        <v>0</v>
      </c>
      <c r="AA31" s="40">
        <v>1</v>
      </c>
      <c r="AB31" s="40">
        <v>0</v>
      </c>
      <c r="AC31" s="40">
        <v>1</v>
      </c>
      <c r="AD31" s="40">
        <v>0</v>
      </c>
      <c r="AE31" s="40">
        <v>1</v>
      </c>
      <c r="AF31" s="40">
        <v>0</v>
      </c>
      <c r="AG31" s="40">
        <v>0</v>
      </c>
      <c r="AH31" s="40">
        <v>0</v>
      </c>
      <c r="AI31" s="40">
        <v>1</v>
      </c>
      <c r="AJ31" s="40">
        <v>0</v>
      </c>
      <c r="AK31" s="45">
        <f t="shared" si="10"/>
        <v>21</v>
      </c>
      <c r="AL31" s="42">
        <f t="shared" si="13"/>
        <v>1</v>
      </c>
      <c r="AM31" s="43">
        <f t="shared" si="11"/>
        <v>21</v>
      </c>
      <c r="AQ31" s="61"/>
      <c r="AR31" s="61"/>
      <c r="AS31" s="61"/>
      <c r="AT31" s="61"/>
      <c r="AU31" s="61"/>
      <c r="AW31" s="61"/>
    </row>
    <row r="32" spans="1:49" x14ac:dyDescent="0.25">
      <c r="B32" s="44" t="s">
        <v>1111</v>
      </c>
      <c r="C32" s="44" t="s">
        <v>1112</v>
      </c>
      <c r="D32" s="44">
        <v>56125</v>
      </c>
      <c r="E32" s="40">
        <v>1</v>
      </c>
      <c r="F32" s="40">
        <v>1</v>
      </c>
      <c r="G32" s="40">
        <v>0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0</v>
      </c>
      <c r="U32" s="40">
        <v>0</v>
      </c>
      <c r="V32" s="40">
        <v>0</v>
      </c>
      <c r="W32" s="40">
        <v>1</v>
      </c>
      <c r="X32" s="40">
        <v>1</v>
      </c>
      <c r="Y32" s="40">
        <v>1</v>
      </c>
      <c r="Z32" s="40">
        <v>0</v>
      </c>
      <c r="AA32" s="40">
        <v>1</v>
      </c>
      <c r="AB32" s="40">
        <v>0</v>
      </c>
      <c r="AC32" s="40">
        <v>1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0</v>
      </c>
      <c r="AK32" s="45">
        <f t="shared" si="10"/>
        <v>23</v>
      </c>
      <c r="AL32" s="42">
        <f t="shared" si="13"/>
        <v>1</v>
      </c>
      <c r="AM32" s="43">
        <f t="shared" si="11"/>
        <v>23</v>
      </c>
      <c r="AQ32" s="61"/>
      <c r="AR32" s="61"/>
      <c r="AS32" s="61"/>
      <c r="AT32" s="61"/>
      <c r="AU32" s="61"/>
      <c r="AW32" s="61"/>
    </row>
    <row r="33" spans="2:49" x14ac:dyDescent="0.25">
      <c r="B33" s="44" t="s">
        <v>1125</v>
      </c>
      <c r="C33" s="44" t="s">
        <v>1126</v>
      </c>
      <c r="D33" s="44">
        <v>56125</v>
      </c>
      <c r="E33" s="40">
        <v>1</v>
      </c>
      <c r="F33" s="40">
        <v>1</v>
      </c>
      <c r="G33" s="40">
        <v>0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1</v>
      </c>
      <c r="R33" s="40">
        <v>1</v>
      </c>
      <c r="S33" s="40">
        <v>1</v>
      </c>
      <c r="T33" s="40">
        <v>1</v>
      </c>
      <c r="U33" s="40">
        <v>0</v>
      </c>
      <c r="V33" s="40">
        <v>0</v>
      </c>
      <c r="W33" s="40">
        <v>1</v>
      </c>
      <c r="X33" s="40">
        <v>1</v>
      </c>
      <c r="Y33" s="40">
        <v>0</v>
      </c>
      <c r="Z33" s="40">
        <v>0</v>
      </c>
      <c r="AA33" s="40">
        <v>0</v>
      </c>
      <c r="AB33" s="40">
        <v>0</v>
      </c>
      <c r="AC33" s="40">
        <v>1</v>
      </c>
      <c r="AD33" s="40">
        <v>1</v>
      </c>
      <c r="AE33" s="40">
        <v>1</v>
      </c>
      <c r="AF33" s="40">
        <v>1</v>
      </c>
      <c r="AG33" s="40">
        <v>1</v>
      </c>
      <c r="AH33" s="40">
        <v>1</v>
      </c>
      <c r="AI33" s="40">
        <v>1</v>
      </c>
      <c r="AJ33" s="40">
        <v>1</v>
      </c>
      <c r="AK33" s="45">
        <f t="shared" si="10"/>
        <v>25</v>
      </c>
      <c r="AL33" s="42">
        <f t="shared" si="13"/>
        <v>1</v>
      </c>
      <c r="AM33" s="43">
        <f t="shared" si="11"/>
        <v>25</v>
      </c>
      <c r="AQ33" s="61"/>
      <c r="AR33" s="61"/>
      <c r="AS33" s="61"/>
      <c r="AT33" s="61"/>
      <c r="AU33" s="61"/>
      <c r="AW33" s="61"/>
    </row>
    <row r="34" spans="2:49" x14ac:dyDescent="0.25">
      <c r="B34" s="44" t="s">
        <v>56</v>
      </c>
      <c r="C34" s="44" t="s">
        <v>57</v>
      </c>
      <c r="D34" s="44">
        <v>56125</v>
      </c>
      <c r="E34" s="40">
        <v>1</v>
      </c>
      <c r="F34" s="40">
        <v>1</v>
      </c>
      <c r="G34" s="40">
        <v>0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P34" s="40">
        <v>1</v>
      </c>
      <c r="Q34" s="40">
        <v>1</v>
      </c>
      <c r="R34" s="40">
        <v>1</v>
      </c>
      <c r="S34" s="40">
        <v>1</v>
      </c>
      <c r="T34" s="40">
        <v>0</v>
      </c>
      <c r="U34" s="40">
        <v>0</v>
      </c>
      <c r="V34" s="40">
        <v>0</v>
      </c>
      <c r="W34" s="40">
        <v>1</v>
      </c>
      <c r="X34" s="40">
        <v>1</v>
      </c>
      <c r="Y34" s="40">
        <v>1</v>
      </c>
      <c r="Z34" s="40">
        <v>0</v>
      </c>
      <c r="AA34" s="40">
        <v>1</v>
      </c>
      <c r="AB34" s="40">
        <v>1</v>
      </c>
      <c r="AC34" s="40">
        <v>1</v>
      </c>
      <c r="AD34" s="40">
        <v>1</v>
      </c>
      <c r="AE34" s="40">
        <v>1</v>
      </c>
      <c r="AF34" s="40">
        <v>1</v>
      </c>
      <c r="AG34" s="40">
        <v>1</v>
      </c>
      <c r="AH34" s="40">
        <v>1</v>
      </c>
      <c r="AI34" s="40">
        <v>1</v>
      </c>
      <c r="AJ34" s="40">
        <v>1</v>
      </c>
      <c r="AK34" s="45">
        <f t="shared" si="10"/>
        <v>27</v>
      </c>
      <c r="AL34" s="42">
        <f t="shared" si="13"/>
        <v>1</v>
      </c>
      <c r="AM34" s="43">
        <f t="shared" si="11"/>
        <v>27</v>
      </c>
      <c r="AQ34" s="61"/>
      <c r="AR34" s="61"/>
      <c r="AS34" s="61"/>
      <c r="AT34" s="61"/>
      <c r="AU34" s="61"/>
      <c r="AW34" s="61"/>
    </row>
    <row r="35" spans="2:49" x14ac:dyDescent="0.25">
      <c r="B35" s="44" t="s">
        <v>1133</v>
      </c>
      <c r="C35" s="44" t="s">
        <v>1134</v>
      </c>
      <c r="D35" s="44">
        <v>56125</v>
      </c>
      <c r="E35" s="40">
        <v>1</v>
      </c>
      <c r="F35" s="40">
        <v>1</v>
      </c>
      <c r="G35" s="40">
        <v>0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1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0">
        <v>0</v>
      </c>
      <c r="AH35" s="40">
        <v>0</v>
      </c>
      <c r="AI35" s="40">
        <v>0</v>
      </c>
      <c r="AJ35" s="40">
        <v>0</v>
      </c>
      <c r="AK35" s="45">
        <f t="shared" si="10"/>
        <v>11</v>
      </c>
      <c r="AL35" s="42">
        <f t="shared" si="13"/>
        <v>1</v>
      </c>
      <c r="AM35" s="43">
        <f t="shared" si="11"/>
        <v>11</v>
      </c>
      <c r="AQ35" s="61"/>
      <c r="AR35" s="61"/>
      <c r="AS35" s="61"/>
      <c r="AT35" s="61"/>
      <c r="AU35" s="61"/>
      <c r="AW35" s="61"/>
    </row>
    <row r="36" spans="2:49" x14ac:dyDescent="0.25">
      <c r="B36" s="44" t="s">
        <v>60</v>
      </c>
      <c r="C36" s="44" t="s">
        <v>61</v>
      </c>
      <c r="D36" s="44">
        <v>56125</v>
      </c>
      <c r="E36" s="40">
        <v>1</v>
      </c>
      <c r="F36" s="40">
        <v>1</v>
      </c>
      <c r="G36" s="40">
        <v>0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  <c r="P36" s="40">
        <v>1</v>
      </c>
      <c r="Q36" s="40">
        <v>1</v>
      </c>
      <c r="R36" s="40">
        <v>1</v>
      </c>
      <c r="S36" s="40">
        <v>1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0</v>
      </c>
      <c r="AC36" s="40">
        <v>0</v>
      </c>
      <c r="AD36" s="40">
        <v>0</v>
      </c>
      <c r="AE36" s="40">
        <v>0</v>
      </c>
      <c r="AF36" s="40">
        <v>1</v>
      </c>
      <c r="AG36" s="40">
        <v>0</v>
      </c>
      <c r="AH36" s="40">
        <v>0</v>
      </c>
      <c r="AI36" s="40">
        <v>0</v>
      </c>
      <c r="AJ36" s="40">
        <v>0</v>
      </c>
      <c r="AK36" s="45">
        <f t="shared" si="10"/>
        <v>15</v>
      </c>
      <c r="AL36" s="42">
        <f t="shared" si="13"/>
        <v>1</v>
      </c>
      <c r="AM36" s="43">
        <f t="shared" si="11"/>
        <v>15</v>
      </c>
      <c r="AQ36" s="61"/>
      <c r="AR36" s="61"/>
      <c r="AS36" s="61"/>
      <c r="AT36" s="61"/>
      <c r="AU36" s="61"/>
      <c r="AW36" s="61"/>
    </row>
    <row r="37" spans="2:49" x14ac:dyDescent="0.25">
      <c r="B37" s="44" t="s">
        <v>1135</v>
      </c>
      <c r="C37" s="44" t="s">
        <v>1136</v>
      </c>
      <c r="D37" s="44">
        <v>56125</v>
      </c>
      <c r="E37" s="40">
        <v>1</v>
      </c>
      <c r="F37" s="40">
        <v>1</v>
      </c>
      <c r="G37" s="40">
        <v>0</v>
      </c>
      <c r="H37" s="40">
        <v>1</v>
      </c>
      <c r="I37" s="40">
        <v>1</v>
      </c>
      <c r="J37" s="40">
        <v>0</v>
      </c>
      <c r="K37" s="40">
        <v>1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1</v>
      </c>
      <c r="S37" s="40">
        <v>0</v>
      </c>
      <c r="T37" s="40">
        <v>0</v>
      </c>
      <c r="U37" s="40">
        <v>0</v>
      </c>
      <c r="V37" s="40">
        <v>0</v>
      </c>
      <c r="W37" s="40">
        <v>0</v>
      </c>
      <c r="X37" s="40">
        <v>1</v>
      </c>
      <c r="Y37" s="40">
        <v>0</v>
      </c>
      <c r="Z37" s="40">
        <v>0</v>
      </c>
      <c r="AA37" s="40">
        <v>1</v>
      </c>
      <c r="AB37" s="40">
        <v>1</v>
      </c>
      <c r="AC37" s="40">
        <v>0</v>
      </c>
      <c r="AD37" s="40">
        <v>0</v>
      </c>
      <c r="AE37" s="40">
        <v>1</v>
      </c>
      <c r="AF37" s="40">
        <v>1</v>
      </c>
      <c r="AG37" s="40">
        <v>1</v>
      </c>
      <c r="AH37" s="40">
        <v>0</v>
      </c>
      <c r="AI37" s="40">
        <v>0</v>
      </c>
      <c r="AJ37" s="40">
        <v>0</v>
      </c>
      <c r="AK37" s="45">
        <f t="shared" si="10"/>
        <v>12</v>
      </c>
      <c r="AL37" s="42">
        <f t="shared" si="13"/>
        <v>1</v>
      </c>
      <c r="AM37" s="43">
        <f t="shared" si="11"/>
        <v>12</v>
      </c>
      <c r="AQ37" s="61"/>
      <c r="AR37" s="61"/>
      <c r="AS37" s="61"/>
      <c r="AT37" s="61"/>
      <c r="AU37" s="61"/>
      <c r="AW37" s="61"/>
    </row>
    <row r="38" spans="2:49" x14ac:dyDescent="0.25">
      <c r="B38" s="44" t="s">
        <v>1137</v>
      </c>
      <c r="C38" s="44" t="s">
        <v>1138</v>
      </c>
      <c r="D38" s="44">
        <v>56125</v>
      </c>
      <c r="E38" s="40">
        <v>1</v>
      </c>
      <c r="F38" s="40">
        <v>1</v>
      </c>
      <c r="G38" s="40">
        <v>0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1</v>
      </c>
      <c r="P38" s="40">
        <v>1</v>
      </c>
      <c r="Q38" s="40">
        <v>1</v>
      </c>
      <c r="R38" s="40">
        <v>1</v>
      </c>
      <c r="S38" s="40">
        <v>1</v>
      </c>
      <c r="T38" s="40">
        <v>1</v>
      </c>
      <c r="U38" s="40">
        <v>0</v>
      </c>
      <c r="V38" s="40">
        <v>0</v>
      </c>
      <c r="W38" s="40">
        <v>1</v>
      </c>
      <c r="X38" s="40">
        <v>1</v>
      </c>
      <c r="Y38" s="40">
        <v>1</v>
      </c>
      <c r="Z38" s="40">
        <v>1</v>
      </c>
      <c r="AA38" s="40">
        <v>1</v>
      </c>
      <c r="AB38" s="40">
        <v>1</v>
      </c>
      <c r="AC38" s="40">
        <v>1</v>
      </c>
      <c r="AD38" s="40">
        <v>1</v>
      </c>
      <c r="AE38" s="40">
        <v>1</v>
      </c>
      <c r="AF38" s="40">
        <v>1</v>
      </c>
      <c r="AG38" s="40">
        <v>1</v>
      </c>
      <c r="AH38" s="40">
        <v>1</v>
      </c>
      <c r="AI38" s="40">
        <v>1</v>
      </c>
      <c r="AJ38" s="40">
        <v>1</v>
      </c>
      <c r="AK38" s="45">
        <f t="shared" si="10"/>
        <v>29</v>
      </c>
      <c r="AL38" s="42">
        <f t="shared" si="13"/>
        <v>1</v>
      </c>
      <c r="AM38" s="43">
        <f t="shared" si="11"/>
        <v>29</v>
      </c>
      <c r="AQ38" s="61"/>
      <c r="AR38" s="61"/>
      <c r="AS38" s="61"/>
      <c r="AT38" s="61"/>
      <c r="AU38" s="61"/>
      <c r="AW38" s="61"/>
    </row>
    <row r="39" spans="2:49" x14ac:dyDescent="0.25">
      <c r="B39" s="44" t="s">
        <v>1499</v>
      </c>
      <c r="C39" s="44" t="s">
        <v>1155</v>
      </c>
      <c r="D39" s="44">
        <v>56125</v>
      </c>
      <c r="E39" s="40">
        <v>1</v>
      </c>
      <c r="F39" s="40">
        <v>1</v>
      </c>
      <c r="G39" s="40">
        <v>0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1</v>
      </c>
      <c r="O39" s="40">
        <v>1</v>
      </c>
      <c r="P39" s="40">
        <v>1</v>
      </c>
      <c r="Q39" s="40">
        <v>1</v>
      </c>
      <c r="R39" s="40">
        <v>1</v>
      </c>
      <c r="S39" s="40">
        <v>1</v>
      </c>
      <c r="T39" s="40">
        <v>1</v>
      </c>
      <c r="U39" s="40">
        <v>0</v>
      </c>
      <c r="V39" s="40">
        <v>0</v>
      </c>
      <c r="W39" s="40">
        <v>1</v>
      </c>
      <c r="X39" s="40">
        <v>1</v>
      </c>
      <c r="Y39" s="40">
        <v>1</v>
      </c>
      <c r="Z39" s="40">
        <v>0</v>
      </c>
      <c r="AA39" s="40">
        <v>1</v>
      </c>
      <c r="AB39" s="40">
        <v>1</v>
      </c>
      <c r="AC39" s="40">
        <v>1</v>
      </c>
      <c r="AD39" s="40">
        <v>1</v>
      </c>
      <c r="AE39" s="40">
        <v>1</v>
      </c>
      <c r="AF39" s="40">
        <v>1</v>
      </c>
      <c r="AG39" s="40">
        <v>1</v>
      </c>
      <c r="AH39" s="40">
        <v>1</v>
      </c>
      <c r="AI39" s="40">
        <v>1</v>
      </c>
      <c r="AJ39" s="40">
        <v>1</v>
      </c>
      <c r="AK39" s="45">
        <f t="shared" si="10"/>
        <v>28</v>
      </c>
      <c r="AL39" s="42">
        <f t="shared" si="13"/>
        <v>1</v>
      </c>
      <c r="AM39" s="43">
        <f t="shared" si="11"/>
        <v>28</v>
      </c>
      <c r="AQ39" s="61"/>
      <c r="AR39" s="61"/>
      <c r="AS39" s="61"/>
      <c r="AT39" s="61"/>
      <c r="AU39" s="61"/>
      <c r="AW39" s="61"/>
    </row>
    <row r="40" spans="2:49" x14ac:dyDescent="0.25">
      <c r="B40" s="44" t="s">
        <v>107</v>
      </c>
      <c r="C40" s="44" t="s">
        <v>108</v>
      </c>
      <c r="D40" s="44">
        <v>56125</v>
      </c>
      <c r="E40" s="40">
        <v>1</v>
      </c>
      <c r="F40" s="40">
        <v>1</v>
      </c>
      <c r="G40" s="40">
        <v>0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0">
        <v>1</v>
      </c>
      <c r="N40" s="40">
        <v>1</v>
      </c>
      <c r="O40" s="40">
        <v>1</v>
      </c>
      <c r="P40" s="40">
        <v>1</v>
      </c>
      <c r="Q40" s="40">
        <v>1</v>
      </c>
      <c r="R40" s="40">
        <v>0</v>
      </c>
      <c r="S40" s="40">
        <v>1</v>
      </c>
      <c r="T40" s="40">
        <v>1</v>
      </c>
      <c r="U40" s="40">
        <v>0</v>
      </c>
      <c r="V40" s="40">
        <v>0</v>
      </c>
      <c r="W40" s="40">
        <v>1</v>
      </c>
      <c r="X40" s="40">
        <v>1</v>
      </c>
      <c r="Y40" s="40">
        <v>1</v>
      </c>
      <c r="Z40" s="40">
        <v>0</v>
      </c>
      <c r="AA40" s="40">
        <v>1</v>
      </c>
      <c r="AB40" s="40">
        <v>1</v>
      </c>
      <c r="AC40" s="40">
        <v>1</v>
      </c>
      <c r="AD40" s="40">
        <v>1</v>
      </c>
      <c r="AE40" s="40">
        <v>1</v>
      </c>
      <c r="AF40" s="40">
        <v>0</v>
      </c>
      <c r="AG40" s="40">
        <v>1</v>
      </c>
      <c r="AH40" s="40">
        <v>1</v>
      </c>
      <c r="AI40" s="40">
        <v>1</v>
      </c>
      <c r="AJ40" s="40">
        <v>0</v>
      </c>
      <c r="AK40" s="45">
        <f t="shared" si="10"/>
        <v>25</v>
      </c>
      <c r="AL40" s="42">
        <f t="shared" si="13"/>
        <v>1</v>
      </c>
      <c r="AM40" s="43">
        <f t="shared" si="11"/>
        <v>25</v>
      </c>
      <c r="AQ40" s="61"/>
      <c r="AR40" s="61"/>
      <c r="AS40" s="61"/>
      <c r="AT40" s="61"/>
      <c r="AU40" s="61"/>
      <c r="AW40" s="61"/>
    </row>
    <row r="41" spans="2:49" x14ac:dyDescent="0.25">
      <c r="B41" s="44" t="s">
        <v>1079</v>
      </c>
      <c r="C41" s="44" t="s">
        <v>1080</v>
      </c>
      <c r="D41" s="44">
        <v>56130</v>
      </c>
      <c r="E41" s="40">
        <v>1</v>
      </c>
      <c r="F41" s="40">
        <v>1</v>
      </c>
      <c r="G41" s="40">
        <v>0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P41" s="40">
        <v>1</v>
      </c>
      <c r="Q41" s="40">
        <v>1</v>
      </c>
      <c r="R41" s="40">
        <v>1</v>
      </c>
      <c r="S41" s="40">
        <v>1</v>
      </c>
      <c r="T41" s="40">
        <v>1</v>
      </c>
      <c r="U41" s="40">
        <v>0</v>
      </c>
      <c r="V41" s="40">
        <v>0</v>
      </c>
      <c r="W41" s="40">
        <v>1</v>
      </c>
      <c r="X41" s="40">
        <v>1</v>
      </c>
      <c r="Y41" s="40">
        <v>1</v>
      </c>
      <c r="Z41" s="40">
        <v>1</v>
      </c>
      <c r="AA41" s="40">
        <v>1</v>
      </c>
      <c r="AB41" s="40">
        <v>0</v>
      </c>
      <c r="AC41" s="40">
        <v>1</v>
      </c>
      <c r="AD41" s="40">
        <v>1</v>
      </c>
      <c r="AE41" s="40">
        <v>1</v>
      </c>
      <c r="AF41" s="40">
        <v>1</v>
      </c>
      <c r="AG41" s="40">
        <v>1</v>
      </c>
      <c r="AH41" s="40">
        <v>1</v>
      </c>
      <c r="AI41" s="40">
        <v>0</v>
      </c>
      <c r="AJ41" s="40">
        <v>0</v>
      </c>
      <c r="AK41" s="45">
        <f t="shared" si="10"/>
        <v>26</v>
      </c>
      <c r="AL41" s="42">
        <f t="shared" si="13"/>
        <v>1</v>
      </c>
      <c r="AM41" s="43">
        <f t="shared" si="11"/>
        <v>26</v>
      </c>
      <c r="AQ41" s="61"/>
      <c r="AR41" s="61"/>
      <c r="AS41" s="61"/>
      <c r="AT41" s="61"/>
      <c r="AU41" s="61"/>
      <c r="AW41" s="61"/>
    </row>
    <row r="42" spans="2:49" x14ac:dyDescent="0.25">
      <c r="B42" s="44" t="s">
        <v>1081</v>
      </c>
      <c r="C42" s="44" t="s">
        <v>1082</v>
      </c>
      <c r="D42" s="44">
        <v>56130</v>
      </c>
      <c r="E42" s="40">
        <v>1</v>
      </c>
      <c r="F42" s="40">
        <v>1</v>
      </c>
      <c r="G42" s="40">
        <v>0</v>
      </c>
      <c r="H42" s="40">
        <v>1</v>
      </c>
      <c r="I42" s="40">
        <v>1</v>
      </c>
      <c r="J42" s="40">
        <v>1</v>
      </c>
      <c r="K42" s="40">
        <v>1</v>
      </c>
      <c r="L42" s="40">
        <v>1</v>
      </c>
      <c r="M42" s="40">
        <v>1</v>
      </c>
      <c r="N42" s="40">
        <v>1</v>
      </c>
      <c r="O42" s="40">
        <v>1</v>
      </c>
      <c r="P42" s="40">
        <v>1</v>
      </c>
      <c r="Q42" s="40">
        <v>1</v>
      </c>
      <c r="R42" s="40">
        <v>1</v>
      </c>
      <c r="S42" s="40">
        <v>1</v>
      </c>
      <c r="T42" s="40">
        <v>1</v>
      </c>
      <c r="U42" s="40">
        <v>0</v>
      </c>
      <c r="V42" s="40">
        <v>0</v>
      </c>
      <c r="W42" s="40">
        <v>0</v>
      </c>
      <c r="X42" s="40">
        <v>1</v>
      </c>
      <c r="Y42" s="40">
        <v>1</v>
      </c>
      <c r="Z42" s="40">
        <v>1</v>
      </c>
      <c r="AA42" s="40">
        <v>1</v>
      </c>
      <c r="AB42" s="40">
        <v>1</v>
      </c>
      <c r="AC42" s="40">
        <v>1</v>
      </c>
      <c r="AD42" s="40">
        <v>1</v>
      </c>
      <c r="AE42" s="40">
        <v>1</v>
      </c>
      <c r="AF42" s="40">
        <v>1</v>
      </c>
      <c r="AG42" s="40">
        <v>1</v>
      </c>
      <c r="AH42" s="40">
        <v>1</v>
      </c>
      <c r="AI42" s="40">
        <v>1</v>
      </c>
      <c r="AJ42" s="40">
        <v>0</v>
      </c>
      <c r="AK42" s="45">
        <f t="shared" si="10"/>
        <v>27</v>
      </c>
      <c r="AL42" s="42">
        <f t="shared" si="13"/>
        <v>1</v>
      </c>
      <c r="AM42" s="43">
        <f t="shared" si="11"/>
        <v>27</v>
      </c>
      <c r="AQ42" s="61"/>
      <c r="AR42" s="61"/>
      <c r="AS42" s="61"/>
      <c r="AT42" s="61"/>
      <c r="AU42" s="61"/>
      <c r="AW42" s="61"/>
    </row>
    <row r="43" spans="2:49" x14ac:dyDescent="0.25">
      <c r="B43" s="44" t="s">
        <v>1083</v>
      </c>
      <c r="C43" s="44" t="s">
        <v>1084</v>
      </c>
      <c r="D43" s="44">
        <v>56130</v>
      </c>
      <c r="E43" s="40">
        <v>1</v>
      </c>
      <c r="F43" s="40">
        <v>1</v>
      </c>
      <c r="G43" s="40">
        <v>0</v>
      </c>
      <c r="H43" s="40">
        <v>1</v>
      </c>
      <c r="I43" s="40">
        <v>1</v>
      </c>
      <c r="J43" s="40">
        <v>1</v>
      </c>
      <c r="K43" s="40">
        <v>1</v>
      </c>
      <c r="L43" s="40">
        <v>1</v>
      </c>
      <c r="M43" s="40">
        <v>1</v>
      </c>
      <c r="N43" s="40">
        <v>1</v>
      </c>
      <c r="O43" s="40">
        <v>1</v>
      </c>
      <c r="P43" s="40">
        <v>1</v>
      </c>
      <c r="Q43" s="40">
        <v>1</v>
      </c>
      <c r="R43" s="40">
        <v>1</v>
      </c>
      <c r="S43" s="40">
        <v>1</v>
      </c>
      <c r="T43" s="40">
        <v>1</v>
      </c>
      <c r="U43" s="40">
        <v>0</v>
      </c>
      <c r="V43" s="40">
        <v>0</v>
      </c>
      <c r="W43" s="40">
        <v>1</v>
      </c>
      <c r="X43" s="40">
        <v>1</v>
      </c>
      <c r="Y43" s="40">
        <v>1</v>
      </c>
      <c r="Z43" s="40">
        <v>1</v>
      </c>
      <c r="AA43" s="40">
        <v>1</v>
      </c>
      <c r="AB43" s="40">
        <v>1</v>
      </c>
      <c r="AC43" s="40">
        <v>1</v>
      </c>
      <c r="AD43" s="40">
        <v>1</v>
      </c>
      <c r="AE43" s="40">
        <v>1</v>
      </c>
      <c r="AF43" s="40">
        <v>1</v>
      </c>
      <c r="AG43" s="40">
        <v>1</v>
      </c>
      <c r="AH43" s="40">
        <v>1</v>
      </c>
      <c r="AI43" s="40">
        <v>0</v>
      </c>
      <c r="AJ43" s="40">
        <v>1</v>
      </c>
      <c r="AK43" s="45">
        <f t="shared" si="10"/>
        <v>28</v>
      </c>
      <c r="AL43" s="42">
        <f t="shared" si="13"/>
        <v>1</v>
      </c>
      <c r="AM43" s="43">
        <f t="shared" si="11"/>
        <v>28</v>
      </c>
      <c r="AQ43" s="61"/>
      <c r="AR43" s="61"/>
      <c r="AS43" s="61"/>
      <c r="AT43" s="61"/>
      <c r="AU43" s="61"/>
      <c r="AW43" s="61"/>
    </row>
    <row r="44" spans="2:49" x14ac:dyDescent="0.25">
      <c r="B44" s="44" t="s">
        <v>1089</v>
      </c>
      <c r="C44" s="44" t="s">
        <v>1090</v>
      </c>
      <c r="D44" s="44">
        <v>56130</v>
      </c>
      <c r="E44" s="40">
        <v>1</v>
      </c>
      <c r="F44" s="40">
        <v>1</v>
      </c>
      <c r="G44" s="40">
        <v>0</v>
      </c>
      <c r="H44" s="40">
        <v>1</v>
      </c>
      <c r="I44" s="40">
        <v>1</v>
      </c>
      <c r="J44" s="40">
        <v>1</v>
      </c>
      <c r="K44" s="40">
        <v>1</v>
      </c>
      <c r="L44" s="40">
        <v>1</v>
      </c>
      <c r="M44" s="40">
        <v>1</v>
      </c>
      <c r="N44" s="40">
        <v>1</v>
      </c>
      <c r="O44" s="40">
        <v>1</v>
      </c>
      <c r="P44" s="40">
        <v>1</v>
      </c>
      <c r="Q44" s="40">
        <v>1</v>
      </c>
      <c r="R44" s="40">
        <v>1</v>
      </c>
      <c r="S44" s="40">
        <v>1</v>
      </c>
      <c r="T44" s="40">
        <v>0</v>
      </c>
      <c r="U44" s="40">
        <v>0</v>
      </c>
      <c r="V44" s="40">
        <v>0</v>
      </c>
      <c r="W44" s="40">
        <v>1</v>
      </c>
      <c r="X44" s="40">
        <v>1</v>
      </c>
      <c r="Y44" s="40">
        <v>1</v>
      </c>
      <c r="Z44" s="40">
        <v>1</v>
      </c>
      <c r="AA44" s="40">
        <v>1</v>
      </c>
      <c r="AB44" s="40">
        <v>1</v>
      </c>
      <c r="AC44" s="40">
        <v>1</v>
      </c>
      <c r="AD44" s="40">
        <v>1</v>
      </c>
      <c r="AE44" s="40">
        <v>1</v>
      </c>
      <c r="AF44" s="40">
        <v>1</v>
      </c>
      <c r="AG44" s="40">
        <v>1</v>
      </c>
      <c r="AH44" s="40">
        <v>1</v>
      </c>
      <c r="AI44" s="40">
        <v>0</v>
      </c>
      <c r="AJ44" s="40">
        <v>0</v>
      </c>
      <c r="AK44" s="45">
        <f t="shared" si="10"/>
        <v>26</v>
      </c>
      <c r="AL44" s="42">
        <f t="shared" si="13"/>
        <v>1</v>
      </c>
      <c r="AM44" s="43">
        <f t="shared" si="11"/>
        <v>26</v>
      </c>
      <c r="AQ44" s="61"/>
      <c r="AR44" s="61"/>
      <c r="AS44" s="61"/>
      <c r="AT44" s="61"/>
      <c r="AU44" s="61"/>
      <c r="AW44" s="61"/>
    </row>
    <row r="45" spans="2:49" x14ac:dyDescent="0.25">
      <c r="B45" s="44" t="s">
        <v>1091</v>
      </c>
      <c r="C45" s="44" t="s">
        <v>1092</v>
      </c>
      <c r="D45" s="44">
        <v>56130</v>
      </c>
      <c r="E45" s="40">
        <v>1</v>
      </c>
      <c r="F45" s="40">
        <v>1</v>
      </c>
      <c r="G45" s="40">
        <v>0</v>
      </c>
      <c r="H45" s="40">
        <v>1</v>
      </c>
      <c r="I45" s="40">
        <v>1</v>
      </c>
      <c r="J45" s="40">
        <v>1</v>
      </c>
      <c r="K45" s="40">
        <v>1</v>
      </c>
      <c r="L45" s="40">
        <v>1</v>
      </c>
      <c r="M45" s="40">
        <v>1</v>
      </c>
      <c r="N45" s="40">
        <v>1</v>
      </c>
      <c r="O45" s="40">
        <v>1</v>
      </c>
      <c r="P45" s="40">
        <v>1</v>
      </c>
      <c r="Q45" s="40">
        <v>1</v>
      </c>
      <c r="R45" s="40">
        <v>1</v>
      </c>
      <c r="S45" s="40">
        <v>1</v>
      </c>
      <c r="T45" s="40">
        <v>1</v>
      </c>
      <c r="U45" s="40">
        <v>0</v>
      </c>
      <c r="V45" s="40">
        <v>0</v>
      </c>
      <c r="W45" s="40">
        <v>1</v>
      </c>
      <c r="X45" s="40">
        <v>1</v>
      </c>
      <c r="Y45" s="40">
        <v>1</v>
      </c>
      <c r="Z45" s="40">
        <v>1</v>
      </c>
      <c r="AA45" s="40">
        <v>1</v>
      </c>
      <c r="AB45" s="40">
        <v>1</v>
      </c>
      <c r="AC45" s="40">
        <v>1</v>
      </c>
      <c r="AD45" s="40">
        <v>1</v>
      </c>
      <c r="AE45" s="40">
        <v>1</v>
      </c>
      <c r="AF45" s="40">
        <v>1</v>
      </c>
      <c r="AG45" s="40">
        <v>1</v>
      </c>
      <c r="AH45" s="40">
        <v>1</v>
      </c>
      <c r="AI45" s="40">
        <v>0</v>
      </c>
      <c r="AJ45" s="40">
        <v>1</v>
      </c>
      <c r="AK45" s="45">
        <f t="shared" si="10"/>
        <v>28</v>
      </c>
      <c r="AL45" s="42">
        <f t="shared" si="13"/>
        <v>1</v>
      </c>
      <c r="AM45" s="43">
        <f t="shared" si="11"/>
        <v>28</v>
      </c>
      <c r="AQ45" s="61"/>
      <c r="AR45" s="61"/>
      <c r="AS45" s="61"/>
      <c r="AT45" s="61"/>
      <c r="AU45" s="61"/>
      <c r="AW45" s="61"/>
    </row>
    <row r="46" spans="2:49" x14ac:dyDescent="0.25">
      <c r="B46" s="44" t="s">
        <v>1099</v>
      </c>
      <c r="C46" s="44" t="s">
        <v>1100</v>
      </c>
      <c r="D46" s="44">
        <v>56130</v>
      </c>
      <c r="E46" s="40">
        <v>1</v>
      </c>
      <c r="F46" s="40">
        <v>1</v>
      </c>
      <c r="G46" s="40">
        <v>0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1</v>
      </c>
      <c r="O46" s="40">
        <v>1</v>
      </c>
      <c r="P46" s="40">
        <v>1</v>
      </c>
      <c r="Q46" s="40">
        <v>1</v>
      </c>
      <c r="R46" s="40">
        <v>1</v>
      </c>
      <c r="S46" s="40">
        <v>1</v>
      </c>
      <c r="T46" s="40">
        <v>1</v>
      </c>
      <c r="U46" s="40">
        <v>0</v>
      </c>
      <c r="V46" s="40">
        <v>0</v>
      </c>
      <c r="W46" s="40">
        <v>1</v>
      </c>
      <c r="X46" s="40">
        <v>1</v>
      </c>
      <c r="Y46" s="40">
        <v>1</v>
      </c>
      <c r="Z46" s="40">
        <v>1</v>
      </c>
      <c r="AA46" s="40">
        <v>1</v>
      </c>
      <c r="AB46" s="40">
        <v>1</v>
      </c>
      <c r="AC46" s="40">
        <v>1</v>
      </c>
      <c r="AD46" s="40">
        <v>1</v>
      </c>
      <c r="AE46" s="40">
        <v>1</v>
      </c>
      <c r="AF46" s="40">
        <v>1</v>
      </c>
      <c r="AG46" s="40">
        <v>1</v>
      </c>
      <c r="AH46" s="40">
        <v>1</v>
      </c>
      <c r="AI46" s="40">
        <v>1</v>
      </c>
      <c r="AJ46" s="40">
        <v>1</v>
      </c>
      <c r="AK46" s="45">
        <f t="shared" si="10"/>
        <v>29</v>
      </c>
      <c r="AL46" s="42">
        <f t="shared" si="13"/>
        <v>1</v>
      </c>
      <c r="AM46" s="43">
        <f t="shared" si="11"/>
        <v>29</v>
      </c>
      <c r="AQ46" s="61"/>
      <c r="AR46" s="61"/>
      <c r="AS46" s="61"/>
      <c r="AT46" s="61"/>
      <c r="AU46" s="61"/>
      <c r="AW46" s="61"/>
    </row>
    <row r="47" spans="2:49" x14ac:dyDescent="0.25">
      <c r="B47" s="44" t="s">
        <v>1101</v>
      </c>
      <c r="C47" s="44" t="s">
        <v>1102</v>
      </c>
      <c r="D47" s="44">
        <v>56130</v>
      </c>
      <c r="E47" s="40">
        <v>1</v>
      </c>
      <c r="F47" s="40">
        <v>1</v>
      </c>
      <c r="G47" s="40">
        <v>0</v>
      </c>
      <c r="H47" s="40">
        <v>1</v>
      </c>
      <c r="I47" s="40">
        <v>1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40">
        <v>1</v>
      </c>
      <c r="U47" s="40">
        <v>0</v>
      </c>
      <c r="V47" s="40">
        <v>0</v>
      </c>
      <c r="W47" s="40">
        <v>1</v>
      </c>
      <c r="X47" s="40">
        <v>1</v>
      </c>
      <c r="Y47" s="40">
        <v>1</v>
      </c>
      <c r="Z47" s="40">
        <v>1</v>
      </c>
      <c r="AA47" s="40">
        <v>1</v>
      </c>
      <c r="AB47" s="40">
        <v>1</v>
      </c>
      <c r="AC47" s="40">
        <v>1</v>
      </c>
      <c r="AD47" s="40">
        <v>1</v>
      </c>
      <c r="AE47" s="40">
        <v>1</v>
      </c>
      <c r="AF47" s="40">
        <v>1</v>
      </c>
      <c r="AG47" s="40">
        <v>1</v>
      </c>
      <c r="AH47" s="40">
        <v>1</v>
      </c>
      <c r="AI47" s="40">
        <v>0</v>
      </c>
      <c r="AJ47" s="40">
        <v>1</v>
      </c>
      <c r="AK47" s="45">
        <f t="shared" si="10"/>
        <v>28</v>
      </c>
      <c r="AL47" s="42">
        <f t="shared" si="13"/>
        <v>1</v>
      </c>
      <c r="AM47" s="43">
        <f t="shared" si="11"/>
        <v>28</v>
      </c>
      <c r="AQ47" s="61"/>
      <c r="AR47" s="61"/>
      <c r="AS47" s="61"/>
      <c r="AT47" s="61"/>
      <c r="AU47" s="61"/>
      <c r="AW47" s="61"/>
    </row>
    <row r="48" spans="2:49" x14ac:dyDescent="0.25">
      <c r="B48" s="44" t="s">
        <v>1105</v>
      </c>
      <c r="C48" s="44" t="s">
        <v>1106</v>
      </c>
      <c r="D48" s="44">
        <v>56130</v>
      </c>
      <c r="E48" s="40">
        <v>1</v>
      </c>
      <c r="F48" s="40">
        <v>1</v>
      </c>
      <c r="G48" s="40">
        <v>0</v>
      </c>
      <c r="H48" s="40">
        <v>1</v>
      </c>
      <c r="I48" s="40">
        <v>1</v>
      </c>
      <c r="J48" s="40">
        <v>0</v>
      </c>
      <c r="K48" s="40">
        <v>1</v>
      </c>
      <c r="L48" s="40">
        <v>0</v>
      </c>
      <c r="M48" s="40">
        <v>1</v>
      </c>
      <c r="N48" s="40">
        <v>0</v>
      </c>
      <c r="O48" s="40">
        <v>0</v>
      </c>
      <c r="P48" s="40">
        <v>1</v>
      </c>
      <c r="Q48" s="40">
        <v>1</v>
      </c>
      <c r="R48" s="40">
        <v>1</v>
      </c>
      <c r="S48" s="40">
        <v>1</v>
      </c>
      <c r="T48" s="40">
        <v>0</v>
      </c>
      <c r="U48" s="40">
        <v>0</v>
      </c>
      <c r="V48" s="40">
        <v>0</v>
      </c>
      <c r="W48" s="40">
        <v>1</v>
      </c>
      <c r="X48" s="40">
        <v>0</v>
      </c>
      <c r="Y48" s="40">
        <v>1</v>
      </c>
      <c r="Z48" s="40">
        <v>0</v>
      </c>
      <c r="AA48" s="40">
        <v>1</v>
      </c>
      <c r="AB48" s="40">
        <v>0</v>
      </c>
      <c r="AC48" s="40">
        <v>1</v>
      </c>
      <c r="AD48" s="40">
        <v>0</v>
      </c>
      <c r="AE48" s="40">
        <v>0</v>
      </c>
      <c r="AF48" s="40">
        <v>0</v>
      </c>
      <c r="AG48" s="40">
        <v>0</v>
      </c>
      <c r="AH48" s="40">
        <v>1</v>
      </c>
      <c r="AI48" s="40">
        <v>1</v>
      </c>
      <c r="AJ48" s="40">
        <v>0</v>
      </c>
      <c r="AK48" s="45">
        <f t="shared" si="10"/>
        <v>16</v>
      </c>
      <c r="AL48" s="42">
        <f t="shared" si="13"/>
        <v>1</v>
      </c>
      <c r="AM48" s="43">
        <f t="shared" si="11"/>
        <v>16</v>
      </c>
      <c r="AQ48" s="61"/>
      <c r="AR48" s="61"/>
      <c r="AS48" s="61"/>
      <c r="AT48" s="61"/>
      <c r="AU48" s="61"/>
      <c r="AW48" s="61"/>
    </row>
    <row r="49" spans="2:49" x14ac:dyDescent="0.25">
      <c r="B49" s="44" t="s">
        <v>1109</v>
      </c>
      <c r="C49" s="44" t="s">
        <v>1110</v>
      </c>
      <c r="D49" s="44">
        <v>56130</v>
      </c>
      <c r="E49" s="40">
        <v>1</v>
      </c>
      <c r="F49" s="40">
        <v>1</v>
      </c>
      <c r="G49" s="40">
        <v>0</v>
      </c>
      <c r="H49" s="40">
        <v>1</v>
      </c>
      <c r="I49" s="40">
        <v>1</v>
      </c>
      <c r="J49" s="40">
        <v>1</v>
      </c>
      <c r="K49" s="40">
        <v>1</v>
      </c>
      <c r="L49" s="40">
        <v>1</v>
      </c>
      <c r="M49" s="40">
        <v>1</v>
      </c>
      <c r="N49" s="40">
        <v>1</v>
      </c>
      <c r="O49" s="40">
        <v>1</v>
      </c>
      <c r="P49" s="40">
        <v>1</v>
      </c>
      <c r="Q49" s="40">
        <v>1</v>
      </c>
      <c r="R49" s="40">
        <v>1</v>
      </c>
      <c r="S49" s="40">
        <v>1</v>
      </c>
      <c r="T49" s="40">
        <v>1</v>
      </c>
      <c r="U49" s="40">
        <v>0</v>
      </c>
      <c r="V49" s="40">
        <v>0</v>
      </c>
      <c r="W49" s="40">
        <v>1</v>
      </c>
      <c r="X49" s="40">
        <v>1</v>
      </c>
      <c r="Y49" s="40">
        <v>1</v>
      </c>
      <c r="Z49" s="40">
        <v>1</v>
      </c>
      <c r="AA49" s="40">
        <v>1</v>
      </c>
      <c r="AB49" s="40">
        <v>1</v>
      </c>
      <c r="AC49" s="40">
        <v>1</v>
      </c>
      <c r="AD49" s="40">
        <v>1</v>
      </c>
      <c r="AE49" s="40">
        <v>1</v>
      </c>
      <c r="AF49" s="40">
        <v>1</v>
      </c>
      <c r="AG49" s="40">
        <v>1</v>
      </c>
      <c r="AH49" s="40">
        <v>1</v>
      </c>
      <c r="AI49" s="40">
        <v>1</v>
      </c>
      <c r="AJ49" s="40">
        <v>1</v>
      </c>
      <c r="AK49" s="45">
        <f t="shared" si="10"/>
        <v>29</v>
      </c>
      <c r="AL49" s="42">
        <f t="shared" si="13"/>
        <v>1</v>
      </c>
      <c r="AM49" s="43">
        <f t="shared" si="11"/>
        <v>29</v>
      </c>
      <c r="AQ49" s="61"/>
      <c r="AR49" s="61"/>
      <c r="AS49" s="61"/>
      <c r="AT49" s="61"/>
      <c r="AU49" s="61"/>
      <c r="AW49" s="61"/>
    </row>
    <row r="50" spans="2:49" x14ac:dyDescent="0.25">
      <c r="B50" s="44" t="s">
        <v>1119</v>
      </c>
      <c r="C50" s="44" t="s">
        <v>1120</v>
      </c>
      <c r="D50" s="44">
        <v>56130</v>
      </c>
      <c r="E50" s="40">
        <v>1</v>
      </c>
      <c r="F50" s="40">
        <v>1</v>
      </c>
      <c r="G50" s="40">
        <v>0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1</v>
      </c>
      <c r="N50" s="40">
        <v>1</v>
      </c>
      <c r="O50" s="40">
        <v>1</v>
      </c>
      <c r="P50" s="40">
        <v>1</v>
      </c>
      <c r="Q50" s="40">
        <v>1</v>
      </c>
      <c r="R50" s="40">
        <v>1</v>
      </c>
      <c r="S50" s="40">
        <v>1</v>
      </c>
      <c r="T50" s="40">
        <v>1</v>
      </c>
      <c r="U50" s="40">
        <v>0</v>
      </c>
      <c r="V50" s="40">
        <v>0</v>
      </c>
      <c r="W50" s="40">
        <v>1</v>
      </c>
      <c r="X50" s="40">
        <v>1</v>
      </c>
      <c r="Y50" s="40">
        <v>1</v>
      </c>
      <c r="Z50" s="40">
        <v>1</v>
      </c>
      <c r="AA50" s="40">
        <v>1</v>
      </c>
      <c r="AB50" s="40">
        <v>1</v>
      </c>
      <c r="AC50" s="40">
        <v>1</v>
      </c>
      <c r="AD50" s="40">
        <v>1</v>
      </c>
      <c r="AE50" s="40">
        <v>1</v>
      </c>
      <c r="AF50" s="40">
        <v>1</v>
      </c>
      <c r="AG50" s="40">
        <v>1</v>
      </c>
      <c r="AH50" s="40">
        <v>1</v>
      </c>
      <c r="AI50" s="40">
        <v>1</v>
      </c>
      <c r="AJ50" s="40">
        <v>0</v>
      </c>
      <c r="AK50" s="45">
        <f t="shared" si="10"/>
        <v>28</v>
      </c>
      <c r="AL50" s="42">
        <f t="shared" si="13"/>
        <v>1</v>
      </c>
      <c r="AM50" s="43">
        <f t="shared" si="11"/>
        <v>28</v>
      </c>
      <c r="AQ50" s="61"/>
      <c r="AR50" s="61"/>
      <c r="AS50" s="61"/>
      <c r="AT50" s="61"/>
      <c r="AU50" s="61"/>
      <c r="AW50" s="61"/>
    </row>
    <row r="51" spans="2:49" x14ac:dyDescent="0.25">
      <c r="B51" s="44" t="s">
        <v>1121</v>
      </c>
      <c r="C51" s="44" t="s">
        <v>1122</v>
      </c>
      <c r="D51" s="44">
        <v>56130</v>
      </c>
      <c r="E51" s="40">
        <v>1</v>
      </c>
      <c r="F51" s="40">
        <v>1</v>
      </c>
      <c r="G51" s="40">
        <v>0</v>
      </c>
      <c r="H51" s="40">
        <v>1</v>
      </c>
      <c r="I51" s="40">
        <v>1</v>
      </c>
      <c r="J51" s="40">
        <v>1</v>
      </c>
      <c r="K51" s="40">
        <v>1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  <c r="Q51" s="40">
        <v>1</v>
      </c>
      <c r="R51" s="40">
        <v>1</v>
      </c>
      <c r="S51" s="40">
        <v>1</v>
      </c>
      <c r="T51" s="40">
        <v>0</v>
      </c>
      <c r="U51" s="40">
        <v>0</v>
      </c>
      <c r="V51" s="40">
        <v>0</v>
      </c>
      <c r="W51" s="40">
        <v>1</v>
      </c>
      <c r="X51" s="40">
        <v>1</v>
      </c>
      <c r="Y51" s="40">
        <v>1</v>
      </c>
      <c r="Z51" s="40">
        <v>1</v>
      </c>
      <c r="AA51" s="40">
        <v>1</v>
      </c>
      <c r="AB51" s="40">
        <v>1</v>
      </c>
      <c r="AC51" s="40">
        <v>1</v>
      </c>
      <c r="AD51" s="40">
        <v>1</v>
      </c>
      <c r="AE51" s="40">
        <v>1</v>
      </c>
      <c r="AF51" s="40">
        <v>1</v>
      </c>
      <c r="AG51" s="40">
        <v>1</v>
      </c>
      <c r="AH51" s="40">
        <v>1</v>
      </c>
      <c r="AI51" s="40">
        <v>0</v>
      </c>
      <c r="AJ51" s="40">
        <v>0</v>
      </c>
      <c r="AK51" s="45">
        <f t="shared" si="10"/>
        <v>26</v>
      </c>
      <c r="AL51" s="42">
        <f t="shared" si="13"/>
        <v>1</v>
      </c>
      <c r="AM51" s="43">
        <f t="shared" si="11"/>
        <v>26</v>
      </c>
      <c r="AQ51" s="61"/>
      <c r="AR51" s="61"/>
      <c r="AS51" s="61"/>
      <c r="AT51" s="61"/>
      <c r="AU51" s="61"/>
      <c r="AW51" s="61"/>
    </row>
    <row r="52" spans="2:49" x14ac:dyDescent="0.25">
      <c r="B52" s="44" t="s">
        <v>1129</v>
      </c>
      <c r="C52" s="44" t="s">
        <v>1130</v>
      </c>
      <c r="D52" s="44">
        <v>56130</v>
      </c>
      <c r="E52" s="40">
        <v>1</v>
      </c>
      <c r="F52" s="40">
        <v>1</v>
      </c>
      <c r="G52" s="40">
        <v>0</v>
      </c>
      <c r="H52" s="40">
        <v>1</v>
      </c>
      <c r="I52" s="40">
        <v>1</v>
      </c>
      <c r="J52" s="40">
        <v>1</v>
      </c>
      <c r="K52" s="40">
        <v>0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40">
        <v>0</v>
      </c>
      <c r="U52" s="40">
        <v>0</v>
      </c>
      <c r="V52" s="40">
        <v>0</v>
      </c>
      <c r="W52" s="40">
        <v>1</v>
      </c>
      <c r="X52" s="40">
        <v>1</v>
      </c>
      <c r="Y52" s="40">
        <v>1</v>
      </c>
      <c r="Z52" s="40">
        <v>1</v>
      </c>
      <c r="AA52" s="40">
        <v>1</v>
      </c>
      <c r="AB52" s="40">
        <v>1</v>
      </c>
      <c r="AC52" s="40">
        <v>1</v>
      </c>
      <c r="AD52" s="40">
        <v>1</v>
      </c>
      <c r="AE52" s="40">
        <v>1</v>
      </c>
      <c r="AF52" s="40">
        <v>1</v>
      </c>
      <c r="AG52" s="40">
        <v>1</v>
      </c>
      <c r="AH52" s="40">
        <v>1</v>
      </c>
      <c r="AI52" s="40">
        <v>0</v>
      </c>
      <c r="AJ52" s="40">
        <v>1</v>
      </c>
      <c r="AK52" s="45">
        <f t="shared" si="10"/>
        <v>26</v>
      </c>
      <c r="AL52" s="42">
        <f t="shared" si="13"/>
        <v>1</v>
      </c>
      <c r="AM52" s="43">
        <f t="shared" si="11"/>
        <v>26</v>
      </c>
      <c r="AQ52" s="61"/>
      <c r="AR52" s="61"/>
      <c r="AS52" s="61"/>
      <c r="AT52" s="61"/>
      <c r="AU52" s="61"/>
      <c r="AW52" s="61"/>
    </row>
    <row r="53" spans="2:49" x14ac:dyDescent="0.25">
      <c r="B53" s="44" t="s">
        <v>1139</v>
      </c>
      <c r="C53" s="44" t="s">
        <v>1140</v>
      </c>
      <c r="D53" s="44">
        <v>56130</v>
      </c>
      <c r="E53" s="40">
        <v>1</v>
      </c>
      <c r="F53" s="40">
        <v>1</v>
      </c>
      <c r="G53" s="40">
        <v>0</v>
      </c>
      <c r="H53" s="40">
        <v>1</v>
      </c>
      <c r="I53" s="40">
        <v>1</v>
      </c>
      <c r="J53" s="40">
        <v>1</v>
      </c>
      <c r="K53" s="40">
        <v>1</v>
      </c>
      <c r="L53" s="40">
        <v>1</v>
      </c>
      <c r="M53" s="40">
        <v>1</v>
      </c>
      <c r="N53" s="40">
        <v>1</v>
      </c>
      <c r="O53" s="40">
        <v>1</v>
      </c>
      <c r="P53" s="40">
        <v>1</v>
      </c>
      <c r="Q53" s="40">
        <v>1</v>
      </c>
      <c r="R53" s="40">
        <v>1</v>
      </c>
      <c r="S53" s="40">
        <v>1</v>
      </c>
      <c r="T53" s="40">
        <v>1</v>
      </c>
      <c r="U53" s="40">
        <v>0</v>
      </c>
      <c r="V53" s="40">
        <v>0</v>
      </c>
      <c r="W53" s="40">
        <v>1</v>
      </c>
      <c r="X53" s="40">
        <v>1</v>
      </c>
      <c r="Y53" s="40">
        <v>1</v>
      </c>
      <c r="Z53" s="40">
        <v>1</v>
      </c>
      <c r="AA53" s="40">
        <v>1</v>
      </c>
      <c r="AB53" s="40">
        <v>1</v>
      </c>
      <c r="AC53" s="40">
        <v>1</v>
      </c>
      <c r="AD53" s="40">
        <v>1</v>
      </c>
      <c r="AE53" s="40">
        <v>1</v>
      </c>
      <c r="AF53" s="40">
        <v>1</v>
      </c>
      <c r="AG53" s="40">
        <v>1</v>
      </c>
      <c r="AH53" s="40">
        <v>1</v>
      </c>
      <c r="AI53" s="40">
        <v>0</v>
      </c>
      <c r="AJ53" s="40">
        <v>1</v>
      </c>
      <c r="AK53" s="45">
        <f t="shared" si="10"/>
        <v>28</v>
      </c>
      <c r="AL53" s="42">
        <f t="shared" si="13"/>
        <v>1</v>
      </c>
      <c r="AM53" s="43">
        <f t="shared" si="11"/>
        <v>28</v>
      </c>
      <c r="AQ53" s="61"/>
      <c r="AR53" s="61"/>
      <c r="AS53" s="61"/>
      <c r="AT53" s="61"/>
      <c r="AU53" s="61"/>
      <c r="AW53" s="61"/>
    </row>
    <row r="54" spans="2:49" x14ac:dyDescent="0.25">
      <c r="B54" s="44" t="s">
        <v>1141</v>
      </c>
      <c r="C54" s="44" t="s">
        <v>1142</v>
      </c>
      <c r="D54" s="44">
        <v>56130</v>
      </c>
      <c r="E54" s="40">
        <v>1</v>
      </c>
      <c r="F54" s="40">
        <v>1</v>
      </c>
      <c r="G54" s="40">
        <v>0</v>
      </c>
      <c r="H54" s="40">
        <v>1</v>
      </c>
      <c r="I54" s="40">
        <v>1</v>
      </c>
      <c r="J54" s="40">
        <v>1</v>
      </c>
      <c r="K54" s="40">
        <v>1</v>
      </c>
      <c r="L54" s="40">
        <v>1</v>
      </c>
      <c r="M54" s="40">
        <v>1</v>
      </c>
      <c r="N54" s="40">
        <v>1</v>
      </c>
      <c r="O54" s="40">
        <v>1</v>
      </c>
      <c r="P54" s="40">
        <v>1</v>
      </c>
      <c r="Q54" s="40">
        <v>1</v>
      </c>
      <c r="R54" s="40">
        <v>1</v>
      </c>
      <c r="S54" s="40">
        <v>1</v>
      </c>
      <c r="T54" s="40">
        <v>1</v>
      </c>
      <c r="U54" s="40">
        <v>0</v>
      </c>
      <c r="V54" s="40">
        <v>0</v>
      </c>
      <c r="W54" s="40">
        <v>1</v>
      </c>
      <c r="X54" s="40">
        <v>1</v>
      </c>
      <c r="Y54" s="40">
        <v>1</v>
      </c>
      <c r="Z54" s="40">
        <v>1</v>
      </c>
      <c r="AA54" s="40">
        <v>1</v>
      </c>
      <c r="AB54" s="40">
        <v>1</v>
      </c>
      <c r="AC54" s="40">
        <v>1</v>
      </c>
      <c r="AD54" s="40">
        <v>1</v>
      </c>
      <c r="AE54" s="40">
        <v>1</v>
      </c>
      <c r="AF54" s="40">
        <v>1</v>
      </c>
      <c r="AG54" s="40">
        <v>1</v>
      </c>
      <c r="AH54" s="40">
        <v>1</v>
      </c>
      <c r="AI54" s="40">
        <v>0</v>
      </c>
      <c r="AJ54" s="40">
        <v>1</v>
      </c>
      <c r="AK54" s="45">
        <f t="shared" si="10"/>
        <v>28</v>
      </c>
      <c r="AL54" s="42">
        <f t="shared" si="13"/>
        <v>1</v>
      </c>
      <c r="AM54" s="43">
        <f t="shared" si="11"/>
        <v>28</v>
      </c>
      <c r="AQ54" s="61"/>
      <c r="AR54" s="61"/>
      <c r="AS54" s="61"/>
      <c r="AT54" s="61"/>
      <c r="AU54" s="61"/>
      <c r="AW54" s="61"/>
    </row>
    <row r="55" spans="2:49" x14ac:dyDescent="0.25">
      <c r="B55" s="44" t="s">
        <v>1145</v>
      </c>
      <c r="C55" s="44" t="s">
        <v>1146</v>
      </c>
      <c r="D55" s="44">
        <v>56130</v>
      </c>
      <c r="E55" s="40">
        <v>1</v>
      </c>
      <c r="F55" s="40">
        <v>1</v>
      </c>
      <c r="G55" s="40">
        <v>0</v>
      </c>
      <c r="H55" s="40">
        <v>1</v>
      </c>
      <c r="I55" s="40">
        <v>1</v>
      </c>
      <c r="J55" s="40">
        <v>1</v>
      </c>
      <c r="K55" s="40">
        <v>1</v>
      </c>
      <c r="L55" s="40">
        <v>1</v>
      </c>
      <c r="M55" s="40">
        <v>1</v>
      </c>
      <c r="N55" s="40">
        <v>1</v>
      </c>
      <c r="O55" s="40">
        <v>1</v>
      </c>
      <c r="P55" s="40">
        <v>1</v>
      </c>
      <c r="Q55" s="40">
        <v>1</v>
      </c>
      <c r="R55" s="40">
        <v>1</v>
      </c>
      <c r="S55" s="40">
        <v>1</v>
      </c>
      <c r="T55" s="40">
        <v>1</v>
      </c>
      <c r="U55" s="40">
        <v>0</v>
      </c>
      <c r="V55" s="40">
        <v>0</v>
      </c>
      <c r="W55" s="40">
        <v>1</v>
      </c>
      <c r="X55" s="40">
        <v>1</v>
      </c>
      <c r="Y55" s="40">
        <v>1</v>
      </c>
      <c r="Z55" s="40">
        <v>1</v>
      </c>
      <c r="AA55" s="40">
        <v>1</v>
      </c>
      <c r="AB55" s="40">
        <v>1</v>
      </c>
      <c r="AC55" s="40">
        <v>1</v>
      </c>
      <c r="AD55" s="40">
        <v>1</v>
      </c>
      <c r="AE55" s="40">
        <v>1</v>
      </c>
      <c r="AF55" s="40">
        <v>1</v>
      </c>
      <c r="AG55" s="40">
        <v>1</v>
      </c>
      <c r="AH55" s="40">
        <v>1</v>
      </c>
      <c r="AI55" s="40">
        <v>1</v>
      </c>
      <c r="AJ55" s="40">
        <v>0</v>
      </c>
      <c r="AK55" s="45">
        <f t="shared" si="10"/>
        <v>28</v>
      </c>
      <c r="AL55" s="42">
        <f t="shared" si="13"/>
        <v>1</v>
      </c>
      <c r="AM55" s="43">
        <f t="shared" si="11"/>
        <v>28</v>
      </c>
      <c r="AQ55" s="61"/>
      <c r="AR55" s="61"/>
      <c r="AS55" s="61"/>
      <c r="AT55" s="61"/>
      <c r="AU55" s="61"/>
      <c r="AW55" s="61"/>
    </row>
    <row r="56" spans="2:49" x14ac:dyDescent="0.25">
      <c r="B56" s="44" t="s">
        <v>1147</v>
      </c>
      <c r="C56" s="44" t="s">
        <v>1148</v>
      </c>
      <c r="D56" s="44">
        <v>56130</v>
      </c>
      <c r="E56" s="40">
        <v>1</v>
      </c>
      <c r="F56" s="40">
        <v>1</v>
      </c>
      <c r="G56" s="40">
        <v>0</v>
      </c>
      <c r="H56" s="40">
        <v>1</v>
      </c>
      <c r="I56" s="40">
        <v>1</v>
      </c>
      <c r="J56" s="40">
        <v>1</v>
      </c>
      <c r="K56" s="40">
        <v>1</v>
      </c>
      <c r="L56" s="40">
        <v>1</v>
      </c>
      <c r="M56" s="40">
        <v>1</v>
      </c>
      <c r="N56" s="40">
        <v>1</v>
      </c>
      <c r="O56" s="40">
        <v>1</v>
      </c>
      <c r="P56" s="40">
        <v>0</v>
      </c>
      <c r="Q56" s="40">
        <v>1</v>
      </c>
      <c r="R56" s="40">
        <v>1</v>
      </c>
      <c r="S56" s="40">
        <v>1</v>
      </c>
      <c r="T56" s="40">
        <v>1</v>
      </c>
      <c r="U56" s="40">
        <v>0</v>
      </c>
      <c r="V56" s="40">
        <v>0</v>
      </c>
      <c r="W56" s="40">
        <v>1</v>
      </c>
      <c r="X56" s="40">
        <v>1</v>
      </c>
      <c r="Y56" s="40">
        <v>1</v>
      </c>
      <c r="Z56" s="40">
        <v>1</v>
      </c>
      <c r="AA56" s="40">
        <v>1</v>
      </c>
      <c r="AB56" s="40">
        <v>1</v>
      </c>
      <c r="AC56" s="40">
        <v>1</v>
      </c>
      <c r="AD56" s="40">
        <v>1</v>
      </c>
      <c r="AE56" s="40">
        <v>1</v>
      </c>
      <c r="AF56" s="40">
        <v>1</v>
      </c>
      <c r="AG56" s="40">
        <v>1</v>
      </c>
      <c r="AH56" s="40">
        <v>1</v>
      </c>
      <c r="AI56" s="40">
        <v>0</v>
      </c>
      <c r="AJ56" s="40">
        <v>1</v>
      </c>
      <c r="AK56" s="45">
        <f t="shared" si="10"/>
        <v>27</v>
      </c>
      <c r="AL56" s="42">
        <f t="shared" si="12"/>
        <v>1</v>
      </c>
      <c r="AM56" s="43">
        <f t="shared" si="11"/>
        <v>27</v>
      </c>
      <c r="AR56" s="61"/>
      <c r="AU56" s="61"/>
      <c r="AV56" s="61"/>
    </row>
    <row r="57" spans="2:49" x14ac:dyDescent="0.25">
      <c r="B57" s="44" t="s">
        <v>1153</v>
      </c>
      <c r="C57" s="44" t="s">
        <v>1154</v>
      </c>
      <c r="D57" s="44">
        <v>56130</v>
      </c>
      <c r="E57" s="40">
        <v>1</v>
      </c>
      <c r="F57" s="40">
        <v>1</v>
      </c>
      <c r="G57" s="40">
        <v>0</v>
      </c>
      <c r="H57" s="40">
        <v>1</v>
      </c>
      <c r="I57" s="40">
        <v>1</v>
      </c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  <c r="Q57" s="40">
        <v>1</v>
      </c>
      <c r="R57" s="40">
        <v>1</v>
      </c>
      <c r="S57" s="40">
        <v>1</v>
      </c>
      <c r="T57" s="40">
        <v>1</v>
      </c>
      <c r="U57" s="40">
        <v>0</v>
      </c>
      <c r="V57" s="40">
        <v>0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0</v>
      </c>
      <c r="AC57" s="40">
        <v>1</v>
      </c>
      <c r="AD57" s="40">
        <v>0</v>
      </c>
      <c r="AE57" s="40">
        <v>0</v>
      </c>
      <c r="AF57" s="40">
        <v>0</v>
      </c>
      <c r="AG57" s="40">
        <v>0</v>
      </c>
      <c r="AH57" s="40">
        <v>1</v>
      </c>
      <c r="AI57" s="40">
        <v>0</v>
      </c>
      <c r="AJ57" s="40">
        <v>0</v>
      </c>
      <c r="AK57" s="45">
        <f t="shared" ref="AK57:AK88" si="14">SUM(E57:AJ57)</f>
        <v>22</v>
      </c>
      <c r="AL57" s="42">
        <f t="shared" si="12"/>
        <v>1</v>
      </c>
      <c r="AM57" s="43">
        <f t="shared" ref="AM57:AM88" si="15">SUMPRODUCT($E$21:$AJ$21,E57:AJ57)</f>
        <v>22</v>
      </c>
    </row>
    <row r="58" spans="2:49" x14ac:dyDescent="0.25">
      <c r="B58" s="44" t="s">
        <v>1156</v>
      </c>
      <c r="C58" s="44" t="s">
        <v>1157</v>
      </c>
      <c r="D58" s="44">
        <v>56130</v>
      </c>
      <c r="E58" s="40">
        <v>1</v>
      </c>
      <c r="F58" s="40">
        <v>1</v>
      </c>
      <c r="G58" s="40">
        <v>0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1</v>
      </c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40">
        <v>1</v>
      </c>
      <c r="U58" s="40">
        <v>0</v>
      </c>
      <c r="V58" s="40">
        <v>0</v>
      </c>
      <c r="W58" s="40">
        <v>0</v>
      </c>
      <c r="X58" s="40">
        <v>1</v>
      </c>
      <c r="Y58" s="40">
        <v>1</v>
      </c>
      <c r="Z58" s="40">
        <v>1</v>
      </c>
      <c r="AA58" s="40">
        <v>1</v>
      </c>
      <c r="AB58" s="40">
        <v>1</v>
      </c>
      <c r="AC58" s="40">
        <v>1</v>
      </c>
      <c r="AD58" s="40">
        <v>1</v>
      </c>
      <c r="AE58" s="40">
        <v>1</v>
      </c>
      <c r="AF58" s="40">
        <v>1</v>
      </c>
      <c r="AG58" s="40">
        <v>1</v>
      </c>
      <c r="AH58" s="40">
        <v>1</v>
      </c>
      <c r="AI58" s="40">
        <v>0</v>
      </c>
      <c r="AJ58" s="40">
        <v>0</v>
      </c>
      <c r="AK58" s="45">
        <f t="shared" si="14"/>
        <v>26</v>
      </c>
      <c r="AL58" s="42">
        <f t="shared" si="12"/>
        <v>1</v>
      </c>
      <c r="AM58" s="43">
        <f t="shared" si="15"/>
        <v>26</v>
      </c>
      <c r="AQ58" s="61"/>
      <c r="AR58" s="61"/>
    </row>
    <row r="59" spans="2:49" x14ac:dyDescent="0.25">
      <c r="B59" s="44" t="s">
        <v>1158</v>
      </c>
      <c r="C59" s="44" t="s">
        <v>1159</v>
      </c>
      <c r="D59" s="44">
        <v>56130</v>
      </c>
      <c r="E59" s="40">
        <v>1</v>
      </c>
      <c r="F59" s="40">
        <v>1</v>
      </c>
      <c r="G59" s="40">
        <v>0</v>
      </c>
      <c r="H59" s="40">
        <v>1</v>
      </c>
      <c r="I59" s="40">
        <v>1</v>
      </c>
      <c r="J59" s="40">
        <v>1</v>
      </c>
      <c r="K59" s="40">
        <v>1</v>
      </c>
      <c r="L59" s="40">
        <v>1</v>
      </c>
      <c r="M59" s="40">
        <v>1</v>
      </c>
      <c r="N59" s="40">
        <v>1</v>
      </c>
      <c r="O59" s="40">
        <v>0</v>
      </c>
      <c r="P59" s="40">
        <v>1</v>
      </c>
      <c r="Q59" s="40">
        <v>1</v>
      </c>
      <c r="R59" s="40">
        <v>1</v>
      </c>
      <c r="S59" s="40">
        <v>1</v>
      </c>
      <c r="T59" s="40">
        <v>1</v>
      </c>
      <c r="U59" s="40">
        <v>0</v>
      </c>
      <c r="V59" s="40">
        <v>0</v>
      </c>
      <c r="W59" s="40">
        <v>1</v>
      </c>
      <c r="X59" s="40">
        <v>1</v>
      </c>
      <c r="Y59" s="40">
        <v>1</v>
      </c>
      <c r="Z59" s="40">
        <v>1</v>
      </c>
      <c r="AA59" s="40">
        <v>1</v>
      </c>
      <c r="AB59" s="40">
        <v>1</v>
      </c>
      <c r="AC59" s="40">
        <v>1</v>
      </c>
      <c r="AD59" s="40">
        <v>1</v>
      </c>
      <c r="AE59" s="40">
        <v>1</v>
      </c>
      <c r="AF59" s="40">
        <v>1</v>
      </c>
      <c r="AG59" s="40">
        <v>1</v>
      </c>
      <c r="AH59" s="40">
        <v>1</v>
      </c>
      <c r="AI59" s="40">
        <v>1</v>
      </c>
      <c r="AJ59" s="40">
        <v>1</v>
      </c>
      <c r="AK59" s="45">
        <f t="shared" si="14"/>
        <v>28</v>
      </c>
      <c r="AL59" s="42">
        <f t="shared" si="12"/>
        <v>1</v>
      </c>
      <c r="AM59" s="43">
        <f t="shared" si="15"/>
        <v>28</v>
      </c>
      <c r="AR59" s="61"/>
    </row>
    <row r="60" spans="2:49" x14ac:dyDescent="0.25">
      <c r="B60" s="44" t="s">
        <v>1162</v>
      </c>
      <c r="C60" s="44" t="s">
        <v>1163</v>
      </c>
      <c r="D60" s="44">
        <v>56130</v>
      </c>
      <c r="E60" s="40">
        <v>1</v>
      </c>
      <c r="F60" s="40">
        <v>1</v>
      </c>
      <c r="G60" s="40">
        <v>0</v>
      </c>
      <c r="H60" s="40">
        <v>1</v>
      </c>
      <c r="I60" s="40">
        <v>1</v>
      </c>
      <c r="J60" s="40">
        <v>1</v>
      </c>
      <c r="K60" s="40">
        <v>1</v>
      </c>
      <c r="L60" s="40">
        <v>1</v>
      </c>
      <c r="M60" s="40">
        <v>1</v>
      </c>
      <c r="N60" s="40">
        <v>1</v>
      </c>
      <c r="O60" s="40">
        <v>1</v>
      </c>
      <c r="P60" s="40">
        <v>1</v>
      </c>
      <c r="Q60" s="40">
        <v>1</v>
      </c>
      <c r="R60" s="40">
        <v>1</v>
      </c>
      <c r="S60" s="40">
        <v>1</v>
      </c>
      <c r="T60" s="40">
        <v>1</v>
      </c>
      <c r="U60" s="40">
        <v>0</v>
      </c>
      <c r="V60" s="40">
        <v>0</v>
      </c>
      <c r="W60" s="40">
        <v>1</v>
      </c>
      <c r="X60" s="40">
        <v>1</v>
      </c>
      <c r="Y60" s="40">
        <v>1</v>
      </c>
      <c r="Z60" s="40">
        <v>1</v>
      </c>
      <c r="AA60" s="40">
        <v>1</v>
      </c>
      <c r="AB60" s="40">
        <v>1</v>
      </c>
      <c r="AC60" s="40">
        <v>1</v>
      </c>
      <c r="AD60" s="40">
        <v>1</v>
      </c>
      <c r="AE60" s="40">
        <v>1</v>
      </c>
      <c r="AF60" s="40">
        <v>1</v>
      </c>
      <c r="AG60" s="40">
        <v>1</v>
      </c>
      <c r="AH60" s="40">
        <v>1</v>
      </c>
      <c r="AI60" s="40">
        <v>1</v>
      </c>
      <c r="AJ60" s="40">
        <v>1</v>
      </c>
      <c r="AK60" s="45">
        <f t="shared" si="14"/>
        <v>29</v>
      </c>
      <c r="AL60" s="42">
        <f t="shared" si="12"/>
        <v>1</v>
      </c>
      <c r="AM60" s="43">
        <f t="shared" si="15"/>
        <v>29</v>
      </c>
      <c r="AU60" s="61"/>
    </row>
    <row r="61" spans="2:49" x14ac:dyDescent="0.25">
      <c r="B61" s="44" t="s">
        <v>1164</v>
      </c>
      <c r="C61" s="44" t="s">
        <v>1165</v>
      </c>
      <c r="D61" s="44">
        <v>56130</v>
      </c>
      <c r="E61" s="40">
        <v>1</v>
      </c>
      <c r="F61" s="40">
        <v>1</v>
      </c>
      <c r="G61" s="40">
        <v>0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1</v>
      </c>
      <c r="P61" s="40">
        <v>1</v>
      </c>
      <c r="Q61" s="40">
        <v>1</v>
      </c>
      <c r="R61" s="40">
        <v>1</v>
      </c>
      <c r="S61" s="40">
        <v>1</v>
      </c>
      <c r="T61" s="40">
        <v>1</v>
      </c>
      <c r="U61" s="40">
        <v>0</v>
      </c>
      <c r="V61" s="40">
        <v>0</v>
      </c>
      <c r="W61" s="40">
        <v>1</v>
      </c>
      <c r="X61" s="40">
        <v>1</v>
      </c>
      <c r="Y61" s="40">
        <v>1</v>
      </c>
      <c r="Z61" s="40">
        <v>1</v>
      </c>
      <c r="AA61" s="40">
        <v>1</v>
      </c>
      <c r="AB61" s="40">
        <v>1</v>
      </c>
      <c r="AC61" s="40">
        <v>0</v>
      </c>
      <c r="AD61" s="40">
        <v>1</v>
      </c>
      <c r="AE61" s="40">
        <v>1</v>
      </c>
      <c r="AF61" s="40">
        <v>1</v>
      </c>
      <c r="AG61" s="40">
        <v>1</v>
      </c>
      <c r="AH61" s="40">
        <v>1</v>
      </c>
      <c r="AI61" s="40">
        <v>1</v>
      </c>
      <c r="AJ61" s="40">
        <v>1</v>
      </c>
      <c r="AK61" s="45">
        <f t="shared" si="14"/>
        <v>28</v>
      </c>
      <c r="AL61" s="42">
        <f t="shared" si="12"/>
        <v>1</v>
      </c>
      <c r="AM61" s="43">
        <f t="shared" si="15"/>
        <v>28</v>
      </c>
      <c r="AQ61" s="61"/>
      <c r="AR61" s="61"/>
    </row>
    <row r="62" spans="2:49" x14ac:dyDescent="0.25">
      <c r="B62" s="44" t="s">
        <v>1166</v>
      </c>
      <c r="C62" s="44" t="s">
        <v>1167</v>
      </c>
      <c r="D62" s="44">
        <v>56130</v>
      </c>
      <c r="E62" s="40">
        <v>1</v>
      </c>
      <c r="F62" s="40">
        <v>1</v>
      </c>
      <c r="G62" s="40">
        <v>0</v>
      </c>
      <c r="H62" s="40">
        <v>1</v>
      </c>
      <c r="I62" s="40">
        <v>1</v>
      </c>
      <c r="J62" s="40">
        <v>1</v>
      </c>
      <c r="K62" s="40">
        <v>1</v>
      </c>
      <c r="L62" s="40">
        <v>1</v>
      </c>
      <c r="M62" s="40">
        <v>1</v>
      </c>
      <c r="N62" s="40">
        <v>1</v>
      </c>
      <c r="O62" s="40">
        <v>0</v>
      </c>
      <c r="P62" s="40">
        <v>1</v>
      </c>
      <c r="Q62" s="40">
        <v>1</v>
      </c>
      <c r="R62" s="40">
        <v>1</v>
      </c>
      <c r="S62" s="40">
        <v>1</v>
      </c>
      <c r="T62" s="40">
        <v>0</v>
      </c>
      <c r="U62" s="40">
        <v>0</v>
      </c>
      <c r="V62" s="40">
        <v>0</v>
      </c>
      <c r="W62" s="40">
        <v>1</v>
      </c>
      <c r="X62" s="40">
        <v>1</v>
      </c>
      <c r="Y62" s="40">
        <v>1</v>
      </c>
      <c r="Z62" s="40">
        <v>0</v>
      </c>
      <c r="AA62" s="40">
        <v>1</v>
      </c>
      <c r="AB62" s="40">
        <v>1</v>
      </c>
      <c r="AC62" s="40">
        <v>1</v>
      </c>
      <c r="AD62" s="40">
        <v>1</v>
      </c>
      <c r="AE62" s="40">
        <v>1</v>
      </c>
      <c r="AF62" s="40">
        <v>1</v>
      </c>
      <c r="AG62" s="40">
        <v>1</v>
      </c>
      <c r="AH62" s="40">
        <v>1</v>
      </c>
      <c r="AI62" s="40">
        <v>0</v>
      </c>
      <c r="AJ62" s="40">
        <v>1</v>
      </c>
      <c r="AK62" s="45">
        <f t="shared" si="14"/>
        <v>25</v>
      </c>
      <c r="AL62" s="42">
        <f t="shared" si="12"/>
        <v>1</v>
      </c>
      <c r="AM62" s="43">
        <f t="shared" si="15"/>
        <v>25</v>
      </c>
      <c r="AR62" s="61"/>
    </row>
    <row r="63" spans="2:49" x14ac:dyDescent="0.25">
      <c r="B63" s="44" t="s">
        <v>1170</v>
      </c>
      <c r="C63" s="44" t="s">
        <v>1171</v>
      </c>
      <c r="D63" s="44">
        <v>56130</v>
      </c>
      <c r="E63" s="40">
        <v>1</v>
      </c>
      <c r="F63" s="40">
        <v>1</v>
      </c>
      <c r="G63" s="40">
        <v>0</v>
      </c>
      <c r="H63" s="40">
        <v>1</v>
      </c>
      <c r="I63" s="40">
        <v>1</v>
      </c>
      <c r="J63" s="40">
        <v>1</v>
      </c>
      <c r="K63" s="40">
        <v>1</v>
      </c>
      <c r="L63" s="40">
        <v>1</v>
      </c>
      <c r="M63" s="40">
        <v>1</v>
      </c>
      <c r="N63" s="40">
        <v>1</v>
      </c>
      <c r="O63" s="40">
        <v>1</v>
      </c>
      <c r="P63" s="40">
        <v>1</v>
      </c>
      <c r="Q63" s="40">
        <v>1</v>
      </c>
      <c r="R63" s="40">
        <v>1</v>
      </c>
      <c r="S63" s="40">
        <v>1</v>
      </c>
      <c r="T63" s="40">
        <v>1</v>
      </c>
      <c r="U63" s="40">
        <v>0</v>
      </c>
      <c r="V63" s="40">
        <v>0</v>
      </c>
      <c r="W63" s="40">
        <v>1</v>
      </c>
      <c r="X63" s="40">
        <v>1</v>
      </c>
      <c r="Y63" s="40">
        <v>1</v>
      </c>
      <c r="Z63" s="40">
        <v>1</v>
      </c>
      <c r="AA63" s="40">
        <v>1</v>
      </c>
      <c r="AB63" s="40">
        <v>1</v>
      </c>
      <c r="AC63" s="40">
        <v>1</v>
      </c>
      <c r="AD63" s="40">
        <v>1</v>
      </c>
      <c r="AE63" s="40">
        <v>1</v>
      </c>
      <c r="AF63" s="40">
        <v>1</v>
      </c>
      <c r="AG63" s="40">
        <v>1</v>
      </c>
      <c r="AH63" s="40">
        <v>1</v>
      </c>
      <c r="AI63" s="40">
        <v>0</v>
      </c>
      <c r="AJ63" s="40">
        <v>1</v>
      </c>
      <c r="AK63" s="45">
        <f t="shared" si="14"/>
        <v>28</v>
      </c>
      <c r="AL63" s="42">
        <f t="shared" si="12"/>
        <v>1</v>
      </c>
      <c r="AM63" s="43">
        <f t="shared" si="15"/>
        <v>28</v>
      </c>
    </row>
    <row r="64" spans="2:49" x14ac:dyDescent="0.25">
      <c r="B64" s="44" t="s">
        <v>1172</v>
      </c>
      <c r="C64" s="44" t="s">
        <v>1173</v>
      </c>
      <c r="D64" s="44">
        <v>56130</v>
      </c>
      <c r="E64" s="40">
        <v>1</v>
      </c>
      <c r="F64" s="40">
        <v>1</v>
      </c>
      <c r="G64" s="40">
        <v>0</v>
      </c>
      <c r="H64" s="40">
        <v>1</v>
      </c>
      <c r="I64" s="40">
        <v>1</v>
      </c>
      <c r="J64" s="40">
        <v>1</v>
      </c>
      <c r="K64" s="40">
        <v>1</v>
      </c>
      <c r="L64" s="40">
        <v>1</v>
      </c>
      <c r="M64" s="40">
        <v>1</v>
      </c>
      <c r="N64" s="40">
        <v>1</v>
      </c>
      <c r="O64" s="40">
        <v>1</v>
      </c>
      <c r="P64" s="40">
        <v>1</v>
      </c>
      <c r="Q64" s="40">
        <v>1</v>
      </c>
      <c r="R64" s="40">
        <v>1</v>
      </c>
      <c r="S64" s="40">
        <v>1</v>
      </c>
      <c r="T64" s="40">
        <v>1</v>
      </c>
      <c r="U64" s="40">
        <v>0</v>
      </c>
      <c r="V64" s="40">
        <v>0</v>
      </c>
      <c r="W64" s="40">
        <v>1</v>
      </c>
      <c r="X64" s="40">
        <v>1</v>
      </c>
      <c r="Y64" s="40">
        <v>1</v>
      </c>
      <c r="Z64" s="40">
        <v>1</v>
      </c>
      <c r="AA64" s="40">
        <v>1</v>
      </c>
      <c r="AB64" s="40">
        <v>1</v>
      </c>
      <c r="AC64" s="40">
        <v>1</v>
      </c>
      <c r="AD64" s="40">
        <v>1</v>
      </c>
      <c r="AE64" s="40">
        <v>1</v>
      </c>
      <c r="AF64" s="40">
        <v>1</v>
      </c>
      <c r="AG64" s="40">
        <v>1</v>
      </c>
      <c r="AH64" s="40">
        <v>1</v>
      </c>
      <c r="AI64" s="40">
        <v>0</v>
      </c>
      <c r="AJ64" s="40">
        <v>0</v>
      </c>
      <c r="AK64" s="45">
        <f t="shared" si="14"/>
        <v>27</v>
      </c>
      <c r="AL64" s="42">
        <f t="shared" si="12"/>
        <v>1</v>
      </c>
      <c r="AM64" s="43">
        <f t="shared" si="15"/>
        <v>27</v>
      </c>
    </row>
    <row r="65" spans="2:39" x14ac:dyDescent="0.25">
      <c r="B65" s="44" t="s">
        <v>1174</v>
      </c>
      <c r="C65" s="44" t="s">
        <v>1175</v>
      </c>
      <c r="D65" s="44">
        <v>56130</v>
      </c>
      <c r="E65" s="40">
        <v>1</v>
      </c>
      <c r="F65" s="40">
        <v>1</v>
      </c>
      <c r="G65" s="40">
        <v>0</v>
      </c>
      <c r="H65" s="40">
        <v>1</v>
      </c>
      <c r="I65" s="40">
        <v>1</v>
      </c>
      <c r="J65" s="40">
        <v>1</v>
      </c>
      <c r="K65" s="40">
        <v>1</v>
      </c>
      <c r="L65" s="40">
        <v>1</v>
      </c>
      <c r="M65" s="40">
        <v>1</v>
      </c>
      <c r="N65" s="40">
        <v>1</v>
      </c>
      <c r="O65" s="40">
        <v>1</v>
      </c>
      <c r="P65" s="40">
        <v>1</v>
      </c>
      <c r="Q65" s="40">
        <v>1</v>
      </c>
      <c r="R65" s="40">
        <v>1</v>
      </c>
      <c r="S65" s="40">
        <v>1</v>
      </c>
      <c r="T65" s="40">
        <v>0</v>
      </c>
      <c r="U65" s="40">
        <v>0</v>
      </c>
      <c r="V65" s="40">
        <v>0</v>
      </c>
      <c r="W65" s="40">
        <v>1</v>
      </c>
      <c r="X65" s="40">
        <v>1</v>
      </c>
      <c r="Y65" s="40">
        <v>1</v>
      </c>
      <c r="Z65" s="40">
        <v>1</v>
      </c>
      <c r="AA65" s="40">
        <v>1</v>
      </c>
      <c r="AB65" s="40">
        <v>0</v>
      </c>
      <c r="AC65" s="40">
        <v>1</v>
      </c>
      <c r="AD65" s="40">
        <v>1</v>
      </c>
      <c r="AE65" s="40">
        <v>1</v>
      </c>
      <c r="AF65" s="40">
        <v>1</v>
      </c>
      <c r="AG65" s="40">
        <v>1</v>
      </c>
      <c r="AH65" s="40">
        <v>0</v>
      </c>
      <c r="AI65" s="40">
        <v>1</v>
      </c>
      <c r="AJ65" s="40">
        <v>1</v>
      </c>
      <c r="AK65" s="45">
        <f t="shared" si="14"/>
        <v>26</v>
      </c>
      <c r="AL65" s="42">
        <f t="shared" si="12"/>
        <v>1</v>
      </c>
      <c r="AM65" s="43">
        <f t="shared" si="15"/>
        <v>26</v>
      </c>
    </row>
    <row r="66" spans="2:39" x14ac:dyDescent="0.25">
      <c r="B66" s="44" t="s">
        <v>1176</v>
      </c>
      <c r="C66" s="44" t="s">
        <v>1177</v>
      </c>
      <c r="D66" s="44">
        <v>56130</v>
      </c>
      <c r="E66" s="40">
        <v>1</v>
      </c>
      <c r="F66" s="40">
        <v>1</v>
      </c>
      <c r="G66" s="40">
        <v>0</v>
      </c>
      <c r="H66" s="40">
        <v>1</v>
      </c>
      <c r="I66" s="40">
        <v>1</v>
      </c>
      <c r="J66" s="40">
        <v>1</v>
      </c>
      <c r="K66" s="40">
        <v>1</v>
      </c>
      <c r="L66" s="40">
        <v>1</v>
      </c>
      <c r="M66" s="40">
        <v>1</v>
      </c>
      <c r="N66" s="40">
        <v>1</v>
      </c>
      <c r="O66" s="40">
        <v>1</v>
      </c>
      <c r="P66" s="40">
        <v>1</v>
      </c>
      <c r="Q66" s="40">
        <v>1</v>
      </c>
      <c r="R66" s="40">
        <v>1</v>
      </c>
      <c r="S66" s="40">
        <v>1</v>
      </c>
      <c r="T66" s="40">
        <v>1</v>
      </c>
      <c r="U66" s="40">
        <v>0</v>
      </c>
      <c r="V66" s="40">
        <v>0</v>
      </c>
      <c r="W66" s="40">
        <v>1</v>
      </c>
      <c r="X66" s="40">
        <v>1</v>
      </c>
      <c r="Y66" s="40">
        <v>0</v>
      </c>
      <c r="Z66" s="40">
        <v>1</v>
      </c>
      <c r="AA66" s="40">
        <v>1</v>
      </c>
      <c r="AB66" s="40">
        <v>1</v>
      </c>
      <c r="AC66" s="40">
        <v>1</v>
      </c>
      <c r="AD66" s="40">
        <v>0</v>
      </c>
      <c r="AE66" s="40">
        <v>1</v>
      </c>
      <c r="AF66" s="40">
        <v>1</v>
      </c>
      <c r="AG66" s="40">
        <v>1</v>
      </c>
      <c r="AH66" s="40">
        <v>1</v>
      </c>
      <c r="AI66" s="40">
        <v>0</v>
      </c>
      <c r="AJ66" s="40">
        <v>0</v>
      </c>
      <c r="AK66" s="45">
        <f t="shared" si="14"/>
        <v>25</v>
      </c>
      <c r="AL66" s="42">
        <f t="shared" si="12"/>
        <v>1</v>
      </c>
      <c r="AM66" s="43">
        <f t="shared" si="15"/>
        <v>25</v>
      </c>
    </row>
    <row r="67" spans="2:39" x14ac:dyDescent="0.25">
      <c r="B67" s="44" t="s">
        <v>1178</v>
      </c>
      <c r="C67" s="44" t="s">
        <v>1179</v>
      </c>
      <c r="D67" s="44">
        <v>56130</v>
      </c>
      <c r="E67" s="40">
        <v>1</v>
      </c>
      <c r="F67" s="40">
        <v>1</v>
      </c>
      <c r="G67" s="40">
        <v>0</v>
      </c>
      <c r="H67" s="40">
        <v>1</v>
      </c>
      <c r="I67" s="40">
        <v>1</v>
      </c>
      <c r="J67" s="40">
        <v>1</v>
      </c>
      <c r="K67" s="40">
        <v>1</v>
      </c>
      <c r="L67" s="40">
        <v>1</v>
      </c>
      <c r="M67" s="40">
        <v>1</v>
      </c>
      <c r="N67" s="40">
        <v>1</v>
      </c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40">
        <v>1</v>
      </c>
      <c r="U67" s="40">
        <v>0</v>
      </c>
      <c r="V67" s="40">
        <v>0</v>
      </c>
      <c r="W67" s="40">
        <v>1</v>
      </c>
      <c r="X67" s="40">
        <v>1</v>
      </c>
      <c r="Y67" s="40">
        <v>1</v>
      </c>
      <c r="Z67" s="40">
        <v>1</v>
      </c>
      <c r="AA67" s="40">
        <v>1</v>
      </c>
      <c r="AB67" s="40">
        <v>1</v>
      </c>
      <c r="AC67" s="40">
        <v>1</v>
      </c>
      <c r="AD67" s="40">
        <v>1</v>
      </c>
      <c r="AE67" s="40">
        <v>1</v>
      </c>
      <c r="AF67" s="40">
        <v>1</v>
      </c>
      <c r="AG67" s="40">
        <v>1</v>
      </c>
      <c r="AH67" s="40">
        <v>1</v>
      </c>
      <c r="AI67" s="40">
        <v>0</v>
      </c>
      <c r="AJ67" s="40">
        <v>0</v>
      </c>
      <c r="AK67" s="45">
        <f t="shared" si="14"/>
        <v>27</v>
      </c>
      <c r="AL67" s="42">
        <f t="shared" si="12"/>
        <v>1</v>
      </c>
      <c r="AM67" s="43">
        <f t="shared" si="15"/>
        <v>27</v>
      </c>
    </row>
    <row r="68" spans="2:39" x14ac:dyDescent="0.25">
      <c r="B68" s="44" t="s">
        <v>182</v>
      </c>
      <c r="C68" s="44" t="s">
        <v>183</v>
      </c>
      <c r="D68" s="44">
        <v>56135</v>
      </c>
      <c r="E68" s="40">
        <v>1</v>
      </c>
      <c r="F68" s="40">
        <v>1</v>
      </c>
      <c r="G68" s="40">
        <v>0</v>
      </c>
      <c r="H68" s="40">
        <v>1</v>
      </c>
      <c r="I68" s="40">
        <v>1</v>
      </c>
      <c r="J68" s="40">
        <v>1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>
        <v>1</v>
      </c>
      <c r="Q68" s="40">
        <v>1</v>
      </c>
      <c r="R68" s="40">
        <v>1</v>
      </c>
      <c r="S68" s="40">
        <v>1</v>
      </c>
      <c r="T68" s="40">
        <v>1</v>
      </c>
      <c r="U68" s="40">
        <v>0</v>
      </c>
      <c r="V68" s="40">
        <v>0</v>
      </c>
      <c r="W68" s="40">
        <v>1</v>
      </c>
      <c r="X68" s="40">
        <v>1</v>
      </c>
      <c r="Y68" s="40">
        <v>1</v>
      </c>
      <c r="Z68" s="40">
        <v>1</v>
      </c>
      <c r="AA68" s="40">
        <v>1</v>
      </c>
      <c r="AB68" s="40">
        <v>0</v>
      </c>
      <c r="AC68" s="40">
        <v>1</v>
      </c>
      <c r="AD68" s="40">
        <v>0</v>
      </c>
      <c r="AE68" s="40">
        <v>1</v>
      </c>
      <c r="AF68" s="40">
        <v>1</v>
      </c>
      <c r="AG68" s="40">
        <v>1</v>
      </c>
      <c r="AH68" s="40">
        <v>0</v>
      </c>
      <c r="AI68" s="40">
        <v>1</v>
      </c>
      <c r="AJ68" s="40">
        <v>1</v>
      </c>
      <c r="AK68" s="45">
        <f t="shared" si="14"/>
        <v>26</v>
      </c>
      <c r="AL68" s="42">
        <f t="shared" si="12"/>
        <v>1</v>
      </c>
      <c r="AM68" s="43">
        <f t="shared" si="15"/>
        <v>26</v>
      </c>
    </row>
    <row r="69" spans="2:39" x14ac:dyDescent="0.25">
      <c r="B69" s="44" t="s">
        <v>1497</v>
      </c>
      <c r="C69" s="44" t="s">
        <v>1498</v>
      </c>
      <c r="D69" s="44">
        <v>56135</v>
      </c>
      <c r="E69" s="40">
        <v>0</v>
      </c>
      <c r="F69" s="40">
        <v>1</v>
      </c>
      <c r="G69" s="40">
        <v>0</v>
      </c>
      <c r="H69" s="40">
        <v>1</v>
      </c>
      <c r="I69" s="40">
        <v>1</v>
      </c>
      <c r="J69" s="40">
        <v>1</v>
      </c>
      <c r="K69" s="40">
        <v>1</v>
      </c>
      <c r="L69" s="40">
        <v>1</v>
      </c>
      <c r="M69" s="40">
        <v>1</v>
      </c>
      <c r="N69" s="40">
        <v>1</v>
      </c>
      <c r="O69" s="40">
        <v>1</v>
      </c>
      <c r="P69" s="40">
        <v>1</v>
      </c>
      <c r="Q69" s="40">
        <v>1</v>
      </c>
      <c r="R69" s="40">
        <v>1</v>
      </c>
      <c r="S69" s="40">
        <v>1</v>
      </c>
      <c r="T69" s="40">
        <v>1</v>
      </c>
      <c r="U69" s="40">
        <v>0</v>
      </c>
      <c r="V69" s="40">
        <v>0</v>
      </c>
      <c r="W69" s="40">
        <v>1</v>
      </c>
      <c r="X69" s="40">
        <v>1</v>
      </c>
      <c r="Y69" s="40">
        <v>1</v>
      </c>
      <c r="Z69" s="40">
        <v>1</v>
      </c>
      <c r="AA69" s="40">
        <v>1</v>
      </c>
      <c r="AB69" s="40">
        <v>1</v>
      </c>
      <c r="AC69" s="40">
        <v>1</v>
      </c>
      <c r="AD69" s="40">
        <v>1</v>
      </c>
      <c r="AE69" s="40">
        <v>0</v>
      </c>
      <c r="AF69" s="40">
        <v>0</v>
      </c>
      <c r="AG69" s="40">
        <v>1</v>
      </c>
      <c r="AH69" s="40">
        <v>0</v>
      </c>
      <c r="AI69" s="40">
        <v>0</v>
      </c>
      <c r="AJ69" s="40">
        <v>0</v>
      </c>
      <c r="AK69" s="45">
        <f t="shared" si="14"/>
        <v>23</v>
      </c>
      <c r="AL69" s="42">
        <f t="shared" si="12"/>
        <v>1</v>
      </c>
      <c r="AM69" s="43">
        <f t="shared" si="15"/>
        <v>23</v>
      </c>
    </row>
    <row r="70" spans="2:39" x14ac:dyDescent="0.25">
      <c r="B70" s="44" t="s">
        <v>1077</v>
      </c>
      <c r="C70" s="44" t="s">
        <v>1078</v>
      </c>
      <c r="D70" s="44">
        <v>56135</v>
      </c>
      <c r="E70" s="40">
        <v>1</v>
      </c>
      <c r="F70" s="40">
        <v>1</v>
      </c>
      <c r="G70" s="40">
        <v>0</v>
      </c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40">
        <v>1</v>
      </c>
      <c r="N70" s="40">
        <v>1</v>
      </c>
      <c r="O70" s="40">
        <v>1</v>
      </c>
      <c r="P70" s="40">
        <v>1</v>
      </c>
      <c r="Q70" s="40">
        <v>1</v>
      </c>
      <c r="R70" s="40">
        <v>1</v>
      </c>
      <c r="S70" s="40">
        <v>1</v>
      </c>
      <c r="T70" s="40">
        <v>1</v>
      </c>
      <c r="U70" s="40">
        <v>0</v>
      </c>
      <c r="V70" s="40">
        <v>0</v>
      </c>
      <c r="W70" s="40">
        <v>1</v>
      </c>
      <c r="X70" s="40">
        <v>0</v>
      </c>
      <c r="Y70" s="40">
        <v>1</v>
      </c>
      <c r="Z70" s="40">
        <v>1</v>
      </c>
      <c r="AA70" s="40">
        <v>1</v>
      </c>
      <c r="AB70" s="40">
        <v>1</v>
      </c>
      <c r="AC70" s="40">
        <v>1</v>
      </c>
      <c r="AD70" s="40">
        <v>1</v>
      </c>
      <c r="AE70" s="40">
        <v>1</v>
      </c>
      <c r="AF70" s="40">
        <v>1</v>
      </c>
      <c r="AG70" s="40">
        <v>0</v>
      </c>
      <c r="AH70" s="40">
        <v>0</v>
      </c>
      <c r="AI70" s="40">
        <v>1</v>
      </c>
      <c r="AJ70" s="40">
        <v>1</v>
      </c>
      <c r="AK70" s="45">
        <f t="shared" si="14"/>
        <v>26</v>
      </c>
      <c r="AL70" s="42">
        <f t="shared" si="12"/>
        <v>1</v>
      </c>
      <c r="AM70" s="43">
        <f t="shared" si="15"/>
        <v>26</v>
      </c>
    </row>
    <row r="71" spans="2:39" x14ac:dyDescent="0.25">
      <c r="B71" s="44" t="s">
        <v>79</v>
      </c>
      <c r="C71" s="44" t="s">
        <v>80</v>
      </c>
      <c r="D71" s="44">
        <v>56135</v>
      </c>
      <c r="E71" s="40">
        <v>1</v>
      </c>
      <c r="F71" s="40">
        <v>1</v>
      </c>
      <c r="G71" s="40">
        <v>0</v>
      </c>
      <c r="H71" s="40">
        <v>1</v>
      </c>
      <c r="I71" s="40">
        <v>1</v>
      </c>
      <c r="J71" s="40">
        <v>1</v>
      </c>
      <c r="K71" s="40">
        <v>1</v>
      </c>
      <c r="L71" s="40">
        <v>1</v>
      </c>
      <c r="M71" s="40">
        <v>1</v>
      </c>
      <c r="N71" s="40">
        <v>1</v>
      </c>
      <c r="O71" s="40">
        <v>1</v>
      </c>
      <c r="P71" s="40">
        <v>0</v>
      </c>
      <c r="Q71" s="40">
        <v>1</v>
      </c>
      <c r="R71" s="40">
        <v>1</v>
      </c>
      <c r="S71" s="40">
        <v>1</v>
      </c>
      <c r="T71" s="40">
        <v>0</v>
      </c>
      <c r="U71" s="40">
        <v>0</v>
      </c>
      <c r="V71" s="40">
        <v>0</v>
      </c>
      <c r="W71" s="40">
        <v>1</v>
      </c>
      <c r="X71" s="40">
        <v>1</v>
      </c>
      <c r="Y71" s="40">
        <v>1</v>
      </c>
      <c r="Z71" s="40">
        <v>0</v>
      </c>
      <c r="AA71" s="40">
        <v>1</v>
      </c>
      <c r="AB71" s="40">
        <v>0</v>
      </c>
      <c r="AC71" s="40">
        <v>1</v>
      </c>
      <c r="AD71" s="40">
        <v>1</v>
      </c>
      <c r="AE71" s="40">
        <v>1</v>
      </c>
      <c r="AF71" s="40">
        <v>0</v>
      </c>
      <c r="AG71" s="40">
        <v>1</v>
      </c>
      <c r="AH71" s="40">
        <v>0</v>
      </c>
      <c r="AI71" s="40">
        <v>1</v>
      </c>
      <c r="AJ71" s="40">
        <v>0</v>
      </c>
      <c r="AK71" s="45">
        <f t="shared" si="14"/>
        <v>22</v>
      </c>
      <c r="AL71" s="42">
        <f t="shared" si="12"/>
        <v>1</v>
      </c>
      <c r="AM71" s="43">
        <f t="shared" si="15"/>
        <v>22</v>
      </c>
    </row>
    <row r="72" spans="2:39" x14ac:dyDescent="0.25">
      <c r="B72" s="44" t="s">
        <v>1085</v>
      </c>
      <c r="C72" s="44" t="s">
        <v>1086</v>
      </c>
      <c r="D72" s="44">
        <v>56135</v>
      </c>
      <c r="E72" s="40">
        <v>1</v>
      </c>
      <c r="F72" s="40">
        <v>1</v>
      </c>
      <c r="G72" s="40">
        <v>0</v>
      </c>
      <c r="H72" s="40">
        <v>1</v>
      </c>
      <c r="I72" s="40">
        <v>1</v>
      </c>
      <c r="J72" s="40">
        <v>1</v>
      </c>
      <c r="K72" s="40">
        <v>1</v>
      </c>
      <c r="L72" s="40">
        <v>1</v>
      </c>
      <c r="M72" s="40">
        <v>1</v>
      </c>
      <c r="N72" s="40">
        <v>1</v>
      </c>
      <c r="O72" s="40">
        <v>1</v>
      </c>
      <c r="P72" s="40">
        <v>1</v>
      </c>
      <c r="Q72" s="40">
        <v>1</v>
      </c>
      <c r="R72" s="40">
        <v>1</v>
      </c>
      <c r="S72" s="40">
        <v>1</v>
      </c>
      <c r="T72" s="40">
        <v>1</v>
      </c>
      <c r="U72" s="40">
        <v>0</v>
      </c>
      <c r="V72" s="40">
        <v>0</v>
      </c>
      <c r="W72" s="40">
        <v>1</v>
      </c>
      <c r="X72" s="40">
        <v>1</v>
      </c>
      <c r="Y72" s="40">
        <v>1</v>
      </c>
      <c r="Z72" s="40">
        <v>1</v>
      </c>
      <c r="AA72" s="40">
        <v>1</v>
      </c>
      <c r="AB72" s="40">
        <v>1</v>
      </c>
      <c r="AC72" s="40">
        <v>1</v>
      </c>
      <c r="AD72" s="40">
        <v>1</v>
      </c>
      <c r="AE72" s="40">
        <v>1</v>
      </c>
      <c r="AF72" s="40">
        <v>1</v>
      </c>
      <c r="AG72" s="40">
        <v>1</v>
      </c>
      <c r="AH72" s="40">
        <v>0</v>
      </c>
      <c r="AI72" s="40">
        <v>1</v>
      </c>
      <c r="AJ72" s="40">
        <v>1</v>
      </c>
      <c r="AK72" s="45">
        <f t="shared" si="14"/>
        <v>28</v>
      </c>
      <c r="AL72" s="42">
        <f t="shared" si="12"/>
        <v>1</v>
      </c>
      <c r="AM72" s="43">
        <f t="shared" si="15"/>
        <v>28</v>
      </c>
    </row>
    <row r="73" spans="2:39" x14ac:dyDescent="0.25">
      <c r="B73" s="44" t="s">
        <v>91</v>
      </c>
      <c r="C73" s="44" t="s">
        <v>92</v>
      </c>
      <c r="D73" s="44">
        <v>56135</v>
      </c>
      <c r="E73" s="40">
        <v>1</v>
      </c>
      <c r="F73" s="40">
        <v>1</v>
      </c>
      <c r="G73" s="40">
        <v>0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1</v>
      </c>
      <c r="N73" s="40">
        <v>1</v>
      </c>
      <c r="O73" s="40">
        <v>1</v>
      </c>
      <c r="P73" s="40">
        <v>1</v>
      </c>
      <c r="Q73" s="40">
        <v>1</v>
      </c>
      <c r="R73" s="40">
        <v>1</v>
      </c>
      <c r="S73" s="40">
        <v>1</v>
      </c>
      <c r="T73" s="40">
        <v>1</v>
      </c>
      <c r="U73" s="40">
        <v>0</v>
      </c>
      <c r="V73" s="40">
        <v>0</v>
      </c>
      <c r="W73" s="40">
        <v>1</v>
      </c>
      <c r="X73" s="40">
        <v>1</v>
      </c>
      <c r="Y73" s="40">
        <v>1</v>
      </c>
      <c r="Z73" s="40">
        <v>0</v>
      </c>
      <c r="AA73" s="40">
        <v>1</v>
      </c>
      <c r="AB73" s="40">
        <v>0</v>
      </c>
      <c r="AC73" s="40">
        <v>1</v>
      </c>
      <c r="AD73" s="40">
        <v>0</v>
      </c>
      <c r="AE73" s="40">
        <v>1</v>
      </c>
      <c r="AF73" s="40">
        <v>0</v>
      </c>
      <c r="AG73" s="40">
        <v>1</v>
      </c>
      <c r="AH73" s="40">
        <v>0</v>
      </c>
      <c r="AI73" s="40">
        <v>1</v>
      </c>
      <c r="AJ73" s="40">
        <v>0</v>
      </c>
      <c r="AK73" s="45">
        <f t="shared" si="14"/>
        <v>23</v>
      </c>
      <c r="AL73" s="42">
        <f t="shared" si="12"/>
        <v>1</v>
      </c>
      <c r="AM73" s="43">
        <f t="shared" si="15"/>
        <v>23</v>
      </c>
    </row>
    <row r="74" spans="2:39" x14ac:dyDescent="0.25">
      <c r="B74" s="44" t="s">
        <v>93</v>
      </c>
      <c r="C74" s="44" t="s">
        <v>94</v>
      </c>
      <c r="D74" s="44">
        <v>56135</v>
      </c>
      <c r="E74" s="40">
        <v>1</v>
      </c>
      <c r="F74" s="40">
        <v>1</v>
      </c>
      <c r="G74" s="40">
        <v>0</v>
      </c>
      <c r="H74" s="40">
        <v>1</v>
      </c>
      <c r="I74" s="40">
        <v>1</v>
      </c>
      <c r="J74" s="40">
        <v>1</v>
      </c>
      <c r="K74" s="40">
        <v>1</v>
      </c>
      <c r="L74" s="40">
        <v>1</v>
      </c>
      <c r="M74" s="40">
        <v>1</v>
      </c>
      <c r="N74" s="40">
        <v>1</v>
      </c>
      <c r="O74" s="40">
        <v>1</v>
      </c>
      <c r="P74" s="40">
        <v>1</v>
      </c>
      <c r="Q74" s="40">
        <v>1</v>
      </c>
      <c r="R74" s="40">
        <v>1</v>
      </c>
      <c r="S74" s="40">
        <v>1</v>
      </c>
      <c r="T74" s="40">
        <v>1</v>
      </c>
      <c r="U74" s="40">
        <v>0</v>
      </c>
      <c r="V74" s="40">
        <v>0</v>
      </c>
      <c r="W74" s="40">
        <v>1</v>
      </c>
      <c r="X74" s="40">
        <v>1</v>
      </c>
      <c r="Y74" s="40">
        <v>1</v>
      </c>
      <c r="Z74" s="40">
        <v>0</v>
      </c>
      <c r="AA74" s="40">
        <v>1</v>
      </c>
      <c r="AB74" s="40">
        <v>0</v>
      </c>
      <c r="AC74" s="40">
        <v>1</v>
      </c>
      <c r="AD74" s="40">
        <v>1</v>
      </c>
      <c r="AE74" s="40">
        <v>1</v>
      </c>
      <c r="AF74" s="40">
        <v>1</v>
      </c>
      <c r="AG74" s="40">
        <v>0</v>
      </c>
      <c r="AH74" s="40">
        <v>0</v>
      </c>
      <c r="AI74" s="40">
        <v>1</v>
      </c>
      <c r="AJ74" s="40">
        <v>0</v>
      </c>
      <c r="AK74" s="45">
        <f t="shared" si="14"/>
        <v>24</v>
      </c>
      <c r="AL74" s="42">
        <f t="shared" si="12"/>
        <v>1</v>
      </c>
      <c r="AM74" s="43">
        <f t="shared" si="15"/>
        <v>24</v>
      </c>
    </row>
    <row r="75" spans="2:39" x14ac:dyDescent="0.25">
      <c r="B75" s="44" t="s">
        <v>1103</v>
      </c>
      <c r="C75" s="44" t="s">
        <v>1104</v>
      </c>
      <c r="D75" s="44">
        <v>56135</v>
      </c>
      <c r="E75" s="40">
        <v>1</v>
      </c>
      <c r="F75" s="40">
        <v>1</v>
      </c>
      <c r="G75" s="40">
        <v>0</v>
      </c>
      <c r="H75" s="40">
        <v>1</v>
      </c>
      <c r="I75" s="40">
        <v>1</v>
      </c>
      <c r="J75" s="40">
        <v>1</v>
      </c>
      <c r="K75" s="40">
        <v>1</v>
      </c>
      <c r="L75" s="40">
        <v>0</v>
      </c>
      <c r="M75" s="40">
        <v>0</v>
      </c>
      <c r="N75" s="40">
        <v>1</v>
      </c>
      <c r="O75" s="40">
        <v>1</v>
      </c>
      <c r="P75" s="40">
        <v>1</v>
      </c>
      <c r="Q75" s="40">
        <v>1</v>
      </c>
      <c r="R75" s="40">
        <v>1</v>
      </c>
      <c r="S75" s="40">
        <v>1</v>
      </c>
      <c r="T75" s="40">
        <v>0</v>
      </c>
      <c r="U75" s="40">
        <v>0</v>
      </c>
      <c r="V75" s="40">
        <v>0</v>
      </c>
      <c r="W75" s="40">
        <v>1</v>
      </c>
      <c r="X75" s="40">
        <v>1</v>
      </c>
      <c r="Y75" s="40">
        <v>0</v>
      </c>
      <c r="Z75" s="40">
        <v>1</v>
      </c>
      <c r="AA75" s="40">
        <v>1</v>
      </c>
      <c r="AB75" s="40">
        <v>1</v>
      </c>
      <c r="AC75" s="40">
        <v>1</v>
      </c>
      <c r="AD75" s="40">
        <v>1</v>
      </c>
      <c r="AE75" s="40">
        <v>1</v>
      </c>
      <c r="AF75" s="40">
        <v>1</v>
      </c>
      <c r="AG75" s="40">
        <v>1</v>
      </c>
      <c r="AH75" s="40">
        <v>0</v>
      </c>
      <c r="AI75" s="40">
        <v>0</v>
      </c>
      <c r="AJ75" s="40">
        <v>0</v>
      </c>
      <c r="AK75" s="45">
        <f t="shared" si="14"/>
        <v>22</v>
      </c>
      <c r="AL75" s="42">
        <f t="shared" si="12"/>
        <v>1</v>
      </c>
      <c r="AM75" s="43">
        <f t="shared" si="15"/>
        <v>22</v>
      </c>
    </row>
    <row r="76" spans="2:39" x14ac:dyDescent="0.25">
      <c r="B76" s="44" t="s">
        <v>1113</v>
      </c>
      <c r="C76" s="44" t="s">
        <v>1114</v>
      </c>
      <c r="D76" s="44">
        <v>56135</v>
      </c>
      <c r="E76" s="40">
        <v>1</v>
      </c>
      <c r="F76" s="40">
        <v>1</v>
      </c>
      <c r="G76" s="40">
        <v>0</v>
      </c>
      <c r="H76" s="40">
        <v>1</v>
      </c>
      <c r="I76" s="40">
        <v>1</v>
      </c>
      <c r="J76" s="40">
        <v>1</v>
      </c>
      <c r="K76" s="40">
        <v>1</v>
      </c>
      <c r="L76" s="40">
        <v>1</v>
      </c>
      <c r="M76" s="40">
        <v>1</v>
      </c>
      <c r="N76" s="40">
        <v>0</v>
      </c>
      <c r="O76" s="40">
        <v>1</v>
      </c>
      <c r="P76" s="40">
        <v>1</v>
      </c>
      <c r="Q76" s="40">
        <v>1</v>
      </c>
      <c r="R76" s="40">
        <v>1</v>
      </c>
      <c r="S76" s="40">
        <v>1</v>
      </c>
      <c r="T76" s="40">
        <v>1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5">
        <f t="shared" si="14"/>
        <v>14</v>
      </c>
      <c r="AL76" s="42">
        <f t="shared" si="12"/>
        <v>1</v>
      </c>
      <c r="AM76" s="43">
        <f t="shared" si="15"/>
        <v>14</v>
      </c>
    </row>
    <row r="77" spans="2:39" x14ac:dyDescent="0.25">
      <c r="B77" s="44" t="s">
        <v>1115</v>
      </c>
      <c r="C77" s="44" t="s">
        <v>1116</v>
      </c>
      <c r="D77" s="44">
        <v>56135</v>
      </c>
      <c r="E77" s="40">
        <v>1</v>
      </c>
      <c r="F77" s="40">
        <v>1</v>
      </c>
      <c r="G77" s="40">
        <v>0</v>
      </c>
      <c r="H77" s="40">
        <v>1</v>
      </c>
      <c r="I77" s="40">
        <v>1</v>
      </c>
      <c r="J77" s="40">
        <v>1</v>
      </c>
      <c r="K77" s="40">
        <v>1</v>
      </c>
      <c r="L77" s="40">
        <v>1</v>
      </c>
      <c r="M77" s="40">
        <v>1</v>
      </c>
      <c r="N77" s="40">
        <v>1</v>
      </c>
      <c r="O77" s="40">
        <v>1</v>
      </c>
      <c r="P77" s="40">
        <v>1</v>
      </c>
      <c r="Q77" s="40">
        <v>1</v>
      </c>
      <c r="R77" s="40">
        <v>1</v>
      </c>
      <c r="S77" s="40">
        <v>1</v>
      </c>
      <c r="T77" s="40">
        <v>1</v>
      </c>
      <c r="U77" s="40">
        <v>0</v>
      </c>
      <c r="V77" s="40">
        <v>0</v>
      </c>
      <c r="W77" s="40">
        <v>1</v>
      </c>
      <c r="X77" s="40">
        <v>1</v>
      </c>
      <c r="Y77" s="40">
        <v>1</v>
      </c>
      <c r="Z77" s="40">
        <v>0</v>
      </c>
      <c r="AA77" s="40">
        <v>1</v>
      </c>
      <c r="AB77" s="40">
        <v>1</v>
      </c>
      <c r="AC77" s="40">
        <v>0</v>
      </c>
      <c r="AD77" s="40">
        <v>0</v>
      </c>
      <c r="AE77" s="40">
        <v>1</v>
      </c>
      <c r="AF77" s="40">
        <v>1</v>
      </c>
      <c r="AG77" s="40">
        <v>1</v>
      </c>
      <c r="AH77" s="40">
        <v>0</v>
      </c>
      <c r="AI77" s="40">
        <v>1</v>
      </c>
      <c r="AJ77" s="40">
        <v>1</v>
      </c>
      <c r="AK77" s="45">
        <f t="shared" si="14"/>
        <v>25</v>
      </c>
      <c r="AL77" s="42">
        <f t="shared" si="12"/>
        <v>1</v>
      </c>
      <c r="AM77" s="43">
        <f t="shared" si="15"/>
        <v>25</v>
      </c>
    </row>
    <row r="78" spans="2:39" x14ac:dyDescent="0.25">
      <c r="B78" s="44" t="s">
        <v>1117</v>
      </c>
      <c r="C78" s="44" t="s">
        <v>1118</v>
      </c>
      <c r="D78" s="44">
        <v>56135</v>
      </c>
      <c r="E78" s="40">
        <v>1</v>
      </c>
      <c r="F78" s="40">
        <v>1</v>
      </c>
      <c r="G78" s="40">
        <v>0</v>
      </c>
      <c r="H78" s="40">
        <v>1</v>
      </c>
      <c r="I78" s="40">
        <v>1</v>
      </c>
      <c r="J78" s="40">
        <v>1</v>
      </c>
      <c r="K78" s="40">
        <v>1</v>
      </c>
      <c r="L78" s="40">
        <v>1</v>
      </c>
      <c r="M78" s="40">
        <v>1</v>
      </c>
      <c r="N78" s="40">
        <v>1</v>
      </c>
      <c r="O78" s="40">
        <v>1</v>
      </c>
      <c r="P78" s="40">
        <v>1</v>
      </c>
      <c r="Q78" s="40">
        <v>1</v>
      </c>
      <c r="R78" s="40">
        <v>1</v>
      </c>
      <c r="S78" s="40">
        <v>1</v>
      </c>
      <c r="T78" s="40">
        <v>1</v>
      </c>
      <c r="U78" s="40">
        <v>0</v>
      </c>
      <c r="V78" s="40">
        <v>0</v>
      </c>
      <c r="W78" s="40">
        <v>1</v>
      </c>
      <c r="X78" s="40">
        <v>1</v>
      </c>
      <c r="Y78" s="40">
        <v>1</v>
      </c>
      <c r="Z78" s="40">
        <v>1</v>
      </c>
      <c r="AA78" s="40">
        <v>1</v>
      </c>
      <c r="AB78" s="40">
        <v>1</v>
      </c>
      <c r="AC78" s="40">
        <v>1</v>
      </c>
      <c r="AD78" s="40">
        <v>1</v>
      </c>
      <c r="AE78" s="40">
        <v>1</v>
      </c>
      <c r="AF78" s="40">
        <v>1</v>
      </c>
      <c r="AG78" s="40">
        <v>1</v>
      </c>
      <c r="AH78" s="40">
        <v>0</v>
      </c>
      <c r="AI78" s="40">
        <v>1</v>
      </c>
      <c r="AJ78" s="40">
        <v>0</v>
      </c>
      <c r="AK78" s="45">
        <f t="shared" si="14"/>
        <v>27</v>
      </c>
      <c r="AL78" s="42">
        <f t="shared" si="12"/>
        <v>1</v>
      </c>
      <c r="AM78" s="43">
        <f t="shared" si="15"/>
        <v>27</v>
      </c>
    </row>
    <row r="79" spans="2:39" x14ac:dyDescent="0.25">
      <c r="B79" s="44" t="s">
        <v>1123</v>
      </c>
      <c r="C79" s="44" t="s">
        <v>1124</v>
      </c>
      <c r="D79" s="44">
        <v>56135</v>
      </c>
      <c r="E79" s="40">
        <v>1</v>
      </c>
      <c r="F79" s="40">
        <v>1</v>
      </c>
      <c r="G79" s="40">
        <v>0</v>
      </c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40">
        <v>1</v>
      </c>
      <c r="N79" s="40">
        <v>0</v>
      </c>
      <c r="O79" s="40">
        <v>1</v>
      </c>
      <c r="P79" s="40">
        <v>1</v>
      </c>
      <c r="Q79" s="40">
        <v>1</v>
      </c>
      <c r="R79" s="40">
        <v>1</v>
      </c>
      <c r="S79" s="40">
        <v>1</v>
      </c>
      <c r="T79" s="40">
        <v>1</v>
      </c>
      <c r="U79" s="40">
        <v>0</v>
      </c>
      <c r="V79" s="40">
        <v>0</v>
      </c>
      <c r="W79" s="40">
        <v>1</v>
      </c>
      <c r="X79" s="40">
        <v>1</v>
      </c>
      <c r="Y79" s="40">
        <v>1</v>
      </c>
      <c r="Z79" s="40">
        <v>0</v>
      </c>
      <c r="AA79" s="40">
        <v>1</v>
      </c>
      <c r="AB79" s="40">
        <v>1</v>
      </c>
      <c r="AC79" s="40">
        <v>1</v>
      </c>
      <c r="AD79" s="40">
        <v>1</v>
      </c>
      <c r="AE79" s="40">
        <v>1</v>
      </c>
      <c r="AF79" s="40">
        <v>1</v>
      </c>
      <c r="AG79" s="40">
        <v>1</v>
      </c>
      <c r="AH79" s="40">
        <v>0</v>
      </c>
      <c r="AI79" s="40">
        <v>1</v>
      </c>
      <c r="AJ79" s="40">
        <v>0</v>
      </c>
      <c r="AK79" s="45">
        <f t="shared" si="14"/>
        <v>25</v>
      </c>
      <c r="AL79" s="42">
        <f t="shared" si="12"/>
        <v>1</v>
      </c>
      <c r="AM79" s="43">
        <f t="shared" si="15"/>
        <v>25</v>
      </c>
    </row>
    <row r="80" spans="2:39" x14ac:dyDescent="0.25">
      <c r="B80" s="44" t="s">
        <v>1127</v>
      </c>
      <c r="C80" s="44" t="s">
        <v>1128</v>
      </c>
      <c r="D80" s="44">
        <v>56135</v>
      </c>
      <c r="E80" s="40">
        <v>1</v>
      </c>
      <c r="F80" s="40">
        <v>1</v>
      </c>
      <c r="G80" s="40">
        <v>0</v>
      </c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1</v>
      </c>
      <c r="T80" s="40">
        <v>1</v>
      </c>
      <c r="U80" s="40">
        <v>0</v>
      </c>
      <c r="V80" s="40">
        <v>0</v>
      </c>
      <c r="W80" s="40">
        <v>1</v>
      </c>
      <c r="X80" s="40">
        <v>1</v>
      </c>
      <c r="Y80" s="40">
        <v>1</v>
      </c>
      <c r="Z80" s="40">
        <v>0</v>
      </c>
      <c r="AA80" s="40">
        <v>1</v>
      </c>
      <c r="AB80" s="40">
        <v>1</v>
      </c>
      <c r="AC80" s="40">
        <v>0</v>
      </c>
      <c r="AD80" s="40">
        <v>1</v>
      </c>
      <c r="AE80" s="40">
        <v>0</v>
      </c>
      <c r="AF80" s="40">
        <v>1</v>
      </c>
      <c r="AG80" s="40">
        <v>0</v>
      </c>
      <c r="AH80" s="40">
        <v>0</v>
      </c>
      <c r="AI80" s="40">
        <v>1</v>
      </c>
      <c r="AJ80" s="40">
        <v>0</v>
      </c>
      <c r="AK80" s="45">
        <f t="shared" si="14"/>
        <v>23</v>
      </c>
      <c r="AL80" s="42">
        <f t="shared" si="12"/>
        <v>1</v>
      </c>
      <c r="AM80" s="43">
        <f t="shared" si="15"/>
        <v>23</v>
      </c>
    </row>
    <row r="81" spans="2:39" x14ac:dyDescent="0.25">
      <c r="B81" s="44" t="s">
        <v>1131</v>
      </c>
      <c r="C81" s="44" t="s">
        <v>1132</v>
      </c>
      <c r="D81" s="44">
        <v>56135</v>
      </c>
      <c r="E81" s="40">
        <v>1</v>
      </c>
      <c r="F81" s="40">
        <v>1</v>
      </c>
      <c r="G81" s="40">
        <v>0</v>
      </c>
      <c r="H81" s="40">
        <v>1</v>
      </c>
      <c r="I81" s="40">
        <v>1</v>
      </c>
      <c r="J81" s="40">
        <v>1</v>
      </c>
      <c r="K81" s="40">
        <v>1</v>
      </c>
      <c r="L81" s="40">
        <v>1</v>
      </c>
      <c r="M81" s="40">
        <v>1</v>
      </c>
      <c r="N81" s="40">
        <v>1</v>
      </c>
      <c r="O81" s="40">
        <v>1</v>
      </c>
      <c r="P81" s="40">
        <v>1</v>
      </c>
      <c r="Q81" s="40">
        <v>1</v>
      </c>
      <c r="R81" s="40">
        <v>1</v>
      </c>
      <c r="S81" s="40">
        <v>1</v>
      </c>
      <c r="T81" s="40">
        <v>1</v>
      </c>
      <c r="U81" s="40">
        <v>0</v>
      </c>
      <c r="V81" s="40">
        <v>0</v>
      </c>
      <c r="W81" s="40">
        <v>1</v>
      </c>
      <c r="X81" s="40">
        <v>1</v>
      </c>
      <c r="Y81" s="40">
        <v>1</v>
      </c>
      <c r="Z81" s="40">
        <v>1</v>
      </c>
      <c r="AA81" s="40">
        <v>1</v>
      </c>
      <c r="AB81" s="40">
        <v>1</v>
      </c>
      <c r="AC81" s="40">
        <v>1</v>
      </c>
      <c r="AD81" s="40">
        <v>1</v>
      </c>
      <c r="AE81" s="40">
        <v>1</v>
      </c>
      <c r="AF81" s="40">
        <v>1</v>
      </c>
      <c r="AG81" s="40">
        <v>1</v>
      </c>
      <c r="AH81" s="40">
        <v>0</v>
      </c>
      <c r="AI81" s="40">
        <v>1</v>
      </c>
      <c r="AJ81" s="40">
        <v>1</v>
      </c>
      <c r="AK81" s="45">
        <f t="shared" si="14"/>
        <v>28</v>
      </c>
      <c r="AL81" s="42">
        <f t="shared" si="12"/>
        <v>1</v>
      </c>
      <c r="AM81" s="43">
        <f t="shared" si="15"/>
        <v>28</v>
      </c>
    </row>
    <row r="82" spans="2:39" x14ac:dyDescent="0.25">
      <c r="B82" s="44" t="s">
        <v>99</v>
      </c>
      <c r="C82" s="44" t="s">
        <v>100</v>
      </c>
      <c r="D82" s="44">
        <v>56135</v>
      </c>
      <c r="E82" s="40">
        <v>1</v>
      </c>
      <c r="F82" s="40">
        <v>1</v>
      </c>
      <c r="G82" s="40">
        <v>0</v>
      </c>
      <c r="H82" s="40">
        <v>1</v>
      </c>
      <c r="I82" s="40">
        <v>1</v>
      </c>
      <c r="J82" s="40">
        <v>1</v>
      </c>
      <c r="K82" s="40">
        <v>1</v>
      </c>
      <c r="L82" s="40">
        <v>1</v>
      </c>
      <c r="M82" s="40">
        <v>1</v>
      </c>
      <c r="N82" s="40">
        <v>1</v>
      </c>
      <c r="O82" s="40">
        <v>1</v>
      </c>
      <c r="P82" s="40">
        <v>0</v>
      </c>
      <c r="Q82" s="40">
        <v>1</v>
      </c>
      <c r="R82" s="40">
        <v>1</v>
      </c>
      <c r="S82" s="40">
        <v>1</v>
      </c>
      <c r="T82" s="40">
        <v>0</v>
      </c>
      <c r="U82" s="40">
        <v>0</v>
      </c>
      <c r="V82" s="40">
        <v>0</v>
      </c>
      <c r="W82" s="40">
        <v>0</v>
      </c>
      <c r="X82" s="40">
        <v>0</v>
      </c>
      <c r="Y82" s="40">
        <v>1</v>
      </c>
      <c r="Z82" s="40">
        <v>1</v>
      </c>
      <c r="AA82" s="40">
        <v>1</v>
      </c>
      <c r="AB82" s="40">
        <v>1</v>
      </c>
      <c r="AC82" s="40">
        <v>1</v>
      </c>
      <c r="AD82" s="40">
        <v>1</v>
      </c>
      <c r="AE82" s="40">
        <v>0</v>
      </c>
      <c r="AF82" s="40">
        <v>1</v>
      </c>
      <c r="AG82" s="40">
        <v>0</v>
      </c>
      <c r="AH82" s="40">
        <v>0</v>
      </c>
      <c r="AI82" s="40">
        <v>0</v>
      </c>
      <c r="AJ82" s="40">
        <v>0</v>
      </c>
      <c r="AK82" s="45">
        <f t="shared" si="14"/>
        <v>20</v>
      </c>
      <c r="AL82" s="42">
        <f t="shared" si="12"/>
        <v>1</v>
      </c>
      <c r="AM82" s="43">
        <f t="shared" si="15"/>
        <v>20</v>
      </c>
    </row>
    <row r="83" spans="2:39" x14ac:dyDescent="0.25">
      <c r="B83" s="44" t="s">
        <v>1143</v>
      </c>
      <c r="C83" s="44" t="s">
        <v>1144</v>
      </c>
      <c r="D83" s="44">
        <v>56135</v>
      </c>
      <c r="E83" s="40">
        <v>1</v>
      </c>
      <c r="F83" s="40">
        <v>1</v>
      </c>
      <c r="G83" s="40">
        <v>0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>
        <v>1</v>
      </c>
      <c r="S83" s="40">
        <v>1</v>
      </c>
      <c r="T83" s="40">
        <v>1</v>
      </c>
      <c r="U83" s="40">
        <v>0</v>
      </c>
      <c r="V83" s="40">
        <v>0</v>
      </c>
      <c r="W83" s="40">
        <v>1</v>
      </c>
      <c r="X83" s="40">
        <v>1</v>
      </c>
      <c r="Y83" s="40">
        <v>1</v>
      </c>
      <c r="Z83" s="40">
        <v>1</v>
      </c>
      <c r="AA83" s="40">
        <v>1</v>
      </c>
      <c r="AB83" s="40">
        <v>1</v>
      </c>
      <c r="AC83" s="40">
        <v>1</v>
      </c>
      <c r="AD83" s="40">
        <v>1</v>
      </c>
      <c r="AE83" s="40">
        <v>1</v>
      </c>
      <c r="AF83" s="40">
        <v>1</v>
      </c>
      <c r="AG83" s="40">
        <v>1</v>
      </c>
      <c r="AH83" s="40">
        <v>0</v>
      </c>
      <c r="AI83" s="40">
        <v>1</v>
      </c>
      <c r="AJ83" s="40">
        <v>1</v>
      </c>
      <c r="AK83" s="45">
        <f t="shared" si="14"/>
        <v>28</v>
      </c>
      <c r="AL83" s="42">
        <f t="shared" si="12"/>
        <v>1</v>
      </c>
      <c r="AM83" s="43">
        <f t="shared" si="15"/>
        <v>28</v>
      </c>
    </row>
    <row r="84" spans="2:39" x14ac:dyDescent="0.25">
      <c r="B84" s="44" t="s">
        <v>163</v>
      </c>
      <c r="C84" s="44" t="s">
        <v>164</v>
      </c>
      <c r="D84" s="44">
        <v>56135</v>
      </c>
      <c r="E84" s="40">
        <v>1</v>
      </c>
      <c r="F84" s="40">
        <v>1</v>
      </c>
      <c r="G84" s="40">
        <v>0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0">
        <v>1</v>
      </c>
      <c r="R84" s="40">
        <v>1</v>
      </c>
      <c r="S84" s="40">
        <v>1</v>
      </c>
      <c r="T84" s="40">
        <v>1</v>
      </c>
      <c r="U84" s="40">
        <v>0</v>
      </c>
      <c r="V84" s="40">
        <v>0</v>
      </c>
      <c r="W84" s="40">
        <v>1</v>
      </c>
      <c r="X84" s="40">
        <v>0</v>
      </c>
      <c r="Y84" s="40">
        <v>1</v>
      </c>
      <c r="Z84" s="40">
        <v>1</v>
      </c>
      <c r="AA84" s="40">
        <v>1</v>
      </c>
      <c r="AB84" s="40">
        <v>1</v>
      </c>
      <c r="AC84" s="40">
        <v>0</v>
      </c>
      <c r="AD84" s="40">
        <v>1</v>
      </c>
      <c r="AE84" s="40">
        <v>1</v>
      </c>
      <c r="AF84" s="40">
        <v>0</v>
      </c>
      <c r="AG84" s="40">
        <v>1</v>
      </c>
      <c r="AH84" s="40">
        <v>0</v>
      </c>
      <c r="AI84" s="40">
        <v>0</v>
      </c>
      <c r="AJ84" s="40">
        <v>1</v>
      </c>
      <c r="AK84" s="45">
        <f t="shared" si="14"/>
        <v>24</v>
      </c>
      <c r="AL84" s="42">
        <f t="shared" si="12"/>
        <v>1</v>
      </c>
      <c r="AM84" s="43">
        <f t="shared" si="15"/>
        <v>24</v>
      </c>
    </row>
    <row r="85" spans="2:39" x14ac:dyDescent="0.25">
      <c r="B85" s="44" t="s">
        <v>1149</v>
      </c>
      <c r="C85" s="44" t="s">
        <v>1150</v>
      </c>
      <c r="D85" s="44">
        <v>56135</v>
      </c>
      <c r="E85" s="40">
        <v>1</v>
      </c>
      <c r="F85" s="40">
        <v>1</v>
      </c>
      <c r="G85" s="40">
        <v>0</v>
      </c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1</v>
      </c>
      <c r="O85" s="40">
        <v>1</v>
      </c>
      <c r="P85" s="40">
        <v>1</v>
      </c>
      <c r="Q85" s="40">
        <v>1</v>
      </c>
      <c r="R85" s="40">
        <v>1</v>
      </c>
      <c r="S85" s="40">
        <v>1</v>
      </c>
      <c r="T85" s="40">
        <v>1</v>
      </c>
      <c r="U85" s="40">
        <v>0</v>
      </c>
      <c r="V85" s="40">
        <v>0</v>
      </c>
      <c r="W85" s="40">
        <v>1</v>
      </c>
      <c r="X85" s="40">
        <v>1</v>
      </c>
      <c r="Y85" s="40">
        <v>1</v>
      </c>
      <c r="Z85" s="40">
        <v>0</v>
      </c>
      <c r="AA85" s="40">
        <v>1</v>
      </c>
      <c r="AB85" s="40">
        <v>1</v>
      </c>
      <c r="AC85" s="40">
        <v>1</v>
      </c>
      <c r="AD85" s="40">
        <v>1</v>
      </c>
      <c r="AE85" s="40">
        <v>1</v>
      </c>
      <c r="AF85" s="40">
        <v>1</v>
      </c>
      <c r="AG85" s="40">
        <v>1</v>
      </c>
      <c r="AH85" s="40">
        <v>0</v>
      </c>
      <c r="AI85" s="40">
        <v>1</v>
      </c>
      <c r="AJ85" s="40">
        <v>1</v>
      </c>
      <c r="AK85" s="45">
        <f t="shared" si="14"/>
        <v>27</v>
      </c>
      <c r="AL85" s="42">
        <f t="shared" si="12"/>
        <v>1</v>
      </c>
      <c r="AM85" s="43">
        <f t="shared" si="15"/>
        <v>27</v>
      </c>
    </row>
    <row r="86" spans="2:39" x14ac:dyDescent="0.25">
      <c r="B86" s="44" t="s">
        <v>62</v>
      </c>
      <c r="C86" s="44" t="s">
        <v>63</v>
      </c>
      <c r="D86" s="44">
        <v>56135</v>
      </c>
      <c r="E86" s="40">
        <v>1</v>
      </c>
      <c r="F86" s="40">
        <v>1</v>
      </c>
      <c r="G86" s="40">
        <v>0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1</v>
      </c>
      <c r="O86" s="40">
        <v>1</v>
      </c>
      <c r="P86" s="40">
        <v>1</v>
      </c>
      <c r="Q86" s="40">
        <v>1</v>
      </c>
      <c r="R86" s="40">
        <v>1</v>
      </c>
      <c r="S86" s="40">
        <v>1</v>
      </c>
      <c r="T86" s="40">
        <v>1</v>
      </c>
      <c r="U86" s="40">
        <v>0</v>
      </c>
      <c r="V86" s="40">
        <v>0</v>
      </c>
      <c r="W86" s="40">
        <v>1</v>
      </c>
      <c r="X86" s="40">
        <v>1</v>
      </c>
      <c r="Y86" s="40">
        <v>1</v>
      </c>
      <c r="Z86" s="40">
        <v>0</v>
      </c>
      <c r="AA86" s="40">
        <v>1</v>
      </c>
      <c r="AB86" s="40">
        <v>1</v>
      </c>
      <c r="AC86" s="40">
        <v>1</v>
      </c>
      <c r="AD86" s="40">
        <v>1</v>
      </c>
      <c r="AE86" s="40">
        <v>1</v>
      </c>
      <c r="AF86" s="40">
        <v>1</v>
      </c>
      <c r="AG86" s="40">
        <v>1</v>
      </c>
      <c r="AH86" s="40">
        <v>0</v>
      </c>
      <c r="AI86" s="40">
        <v>1</v>
      </c>
      <c r="AJ86" s="40">
        <v>0</v>
      </c>
      <c r="AK86" s="45">
        <f t="shared" si="14"/>
        <v>26</v>
      </c>
      <c r="AL86" s="42">
        <f t="shared" si="12"/>
        <v>1</v>
      </c>
      <c r="AM86" s="43">
        <f t="shared" si="15"/>
        <v>26</v>
      </c>
    </row>
    <row r="87" spans="2:39" x14ac:dyDescent="0.25">
      <c r="B87" s="44" t="s">
        <v>1151</v>
      </c>
      <c r="C87" s="44" t="s">
        <v>1152</v>
      </c>
      <c r="D87" s="44">
        <v>56135</v>
      </c>
      <c r="E87" s="40">
        <v>1</v>
      </c>
      <c r="F87" s="40">
        <v>1</v>
      </c>
      <c r="G87" s="40">
        <v>0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1</v>
      </c>
      <c r="O87" s="40">
        <v>1</v>
      </c>
      <c r="P87" s="40">
        <v>1</v>
      </c>
      <c r="Q87" s="40">
        <v>1</v>
      </c>
      <c r="R87" s="40">
        <v>1</v>
      </c>
      <c r="S87" s="40">
        <v>1</v>
      </c>
      <c r="T87" s="40">
        <v>1</v>
      </c>
      <c r="U87" s="40">
        <v>0</v>
      </c>
      <c r="V87" s="40">
        <v>0</v>
      </c>
      <c r="W87" s="40">
        <v>1</v>
      </c>
      <c r="X87" s="40">
        <v>1</v>
      </c>
      <c r="Y87" s="40">
        <v>1</v>
      </c>
      <c r="Z87" s="40">
        <v>1</v>
      </c>
      <c r="AA87" s="40">
        <v>1</v>
      </c>
      <c r="AB87" s="40">
        <v>1</v>
      </c>
      <c r="AC87" s="40">
        <v>1</v>
      </c>
      <c r="AD87" s="40">
        <v>1</v>
      </c>
      <c r="AE87" s="40">
        <v>1</v>
      </c>
      <c r="AF87" s="40">
        <v>1</v>
      </c>
      <c r="AG87" s="40">
        <v>1</v>
      </c>
      <c r="AH87" s="40">
        <v>0</v>
      </c>
      <c r="AI87" s="40">
        <v>1</v>
      </c>
      <c r="AJ87" s="40">
        <v>1</v>
      </c>
      <c r="AK87" s="45">
        <f t="shared" si="14"/>
        <v>28</v>
      </c>
      <c r="AL87" s="42">
        <f t="shared" si="12"/>
        <v>1</v>
      </c>
      <c r="AM87" s="43">
        <f t="shared" si="15"/>
        <v>28</v>
      </c>
    </row>
    <row r="88" spans="2:39" x14ac:dyDescent="0.25">
      <c r="B88" s="44" t="s">
        <v>1160</v>
      </c>
      <c r="C88" s="44" t="s">
        <v>1161</v>
      </c>
      <c r="D88" s="44">
        <v>56135</v>
      </c>
      <c r="E88" s="40">
        <v>1</v>
      </c>
      <c r="F88" s="40">
        <v>1</v>
      </c>
      <c r="G88" s="40">
        <v>0</v>
      </c>
      <c r="H88" s="40">
        <v>1</v>
      </c>
      <c r="I88" s="40">
        <v>1</v>
      </c>
      <c r="J88" s="40">
        <v>1</v>
      </c>
      <c r="K88" s="40">
        <v>1</v>
      </c>
      <c r="L88" s="40">
        <v>1</v>
      </c>
      <c r="M88" s="40">
        <v>1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40">
        <v>0</v>
      </c>
      <c r="V88" s="40">
        <v>0</v>
      </c>
      <c r="W88" s="40">
        <v>1</v>
      </c>
      <c r="X88" s="40">
        <v>1</v>
      </c>
      <c r="Y88" s="40">
        <v>1</v>
      </c>
      <c r="Z88" s="40">
        <v>1</v>
      </c>
      <c r="AA88" s="40">
        <v>1</v>
      </c>
      <c r="AB88" s="40">
        <v>0</v>
      </c>
      <c r="AC88" s="40">
        <v>1</v>
      </c>
      <c r="AD88" s="40">
        <v>1</v>
      </c>
      <c r="AE88" s="40">
        <v>1</v>
      </c>
      <c r="AF88" s="40">
        <v>1</v>
      </c>
      <c r="AG88" s="40">
        <v>0</v>
      </c>
      <c r="AH88" s="40">
        <v>0</v>
      </c>
      <c r="AI88" s="40">
        <v>1</v>
      </c>
      <c r="AJ88" s="40">
        <v>1</v>
      </c>
      <c r="AK88" s="45">
        <f t="shared" si="14"/>
        <v>26</v>
      </c>
      <c r="AL88" s="42">
        <f t="shared" si="12"/>
        <v>1</v>
      </c>
      <c r="AM88" s="43">
        <f t="shared" si="15"/>
        <v>26</v>
      </c>
    </row>
    <row r="89" spans="2:39" x14ac:dyDescent="0.25">
      <c r="B89" s="44" t="s">
        <v>109</v>
      </c>
      <c r="C89" s="44" t="s">
        <v>110</v>
      </c>
      <c r="D89" s="44">
        <v>56135</v>
      </c>
      <c r="E89" s="40">
        <v>1</v>
      </c>
      <c r="F89" s="40">
        <v>1</v>
      </c>
      <c r="G89" s="40">
        <v>0</v>
      </c>
      <c r="H89" s="40">
        <v>1</v>
      </c>
      <c r="I89" s="40">
        <v>1</v>
      </c>
      <c r="J89" s="40">
        <v>1</v>
      </c>
      <c r="K89" s="40">
        <v>1</v>
      </c>
      <c r="L89" s="40">
        <v>1</v>
      </c>
      <c r="M89" s="40">
        <v>1</v>
      </c>
      <c r="N89" s="40">
        <v>1</v>
      </c>
      <c r="O89" s="40">
        <v>1</v>
      </c>
      <c r="P89" s="40">
        <v>0</v>
      </c>
      <c r="Q89" s="40">
        <v>1</v>
      </c>
      <c r="R89" s="40">
        <v>1</v>
      </c>
      <c r="S89" s="40">
        <v>1</v>
      </c>
      <c r="T89" s="40">
        <v>1</v>
      </c>
      <c r="U89" s="40">
        <v>0</v>
      </c>
      <c r="V89" s="40">
        <v>0</v>
      </c>
      <c r="W89" s="40">
        <v>1</v>
      </c>
      <c r="X89" s="40">
        <v>1</v>
      </c>
      <c r="Y89" s="40">
        <v>0</v>
      </c>
      <c r="Z89" s="40">
        <v>1</v>
      </c>
      <c r="AA89" s="40">
        <v>1</v>
      </c>
      <c r="AB89" s="40">
        <v>0</v>
      </c>
      <c r="AC89" s="40">
        <v>1</v>
      </c>
      <c r="AD89" s="40">
        <v>1</v>
      </c>
      <c r="AE89" s="40">
        <v>0</v>
      </c>
      <c r="AF89" s="40">
        <v>1</v>
      </c>
      <c r="AG89" s="40">
        <v>1</v>
      </c>
      <c r="AH89" s="40">
        <v>0</v>
      </c>
      <c r="AI89" s="40">
        <v>1</v>
      </c>
      <c r="AJ89" s="40">
        <v>0</v>
      </c>
      <c r="AK89" s="45">
        <f t="shared" ref="AK89:AK93" si="16">SUM(E89:AJ89)</f>
        <v>23</v>
      </c>
      <c r="AL89" s="42">
        <f t="shared" si="12"/>
        <v>1</v>
      </c>
      <c r="AM89" s="43">
        <f>SUMPRODUCT($E$21:$AJ$21,E89:AJ89)</f>
        <v>23</v>
      </c>
    </row>
    <row r="90" spans="2:39" x14ac:dyDescent="0.25">
      <c r="B90" s="44" t="s">
        <v>1168</v>
      </c>
      <c r="C90" s="44" t="s">
        <v>1169</v>
      </c>
      <c r="D90" s="44">
        <v>56135</v>
      </c>
      <c r="E90" s="40">
        <v>1</v>
      </c>
      <c r="F90" s="40">
        <v>1</v>
      </c>
      <c r="G90" s="40">
        <v>0</v>
      </c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40">
        <v>1</v>
      </c>
      <c r="N90" s="40">
        <v>1</v>
      </c>
      <c r="O90" s="40">
        <v>1</v>
      </c>
      <c r="P90" s="40">
        <v>0</v>
      </c>
      <c r="Q90" s="40">
        <v>1</v>
      </c>
      <c r="R90" s="40">
        <v>0</v>
      </c>
      <c r="S90" s="40">
        <v>1</v>
      </c>
      <c r="T90" s="40">
        <v>1</v>
      </c>
      <c r="U90" s="40">
        <v>0</v>
      </c>
      <c r="V90" s="40">
        <v>0</v>
      </c>
      <c r="W90" s="40">
        <v>1</v>
      </c>
      <c r="X90" s="40">
        <v>1</v>
      </c>
      <c r="Y90" s="40">
        <v>1</v>
      </c>
      <c r="Z90" s="40">
        <v>0</v>
      </c>
      <c r="AA90" s="40">
        <v>1</v>
      </c>
      <c r="AB90" s="40">
        <v>1</v>
      </c>
      <c r="AC90" s="40">
        <v>1</v>
      </c>
      <c r="AD90" s="40">
        <v>0</v>
      </c>
      <c r="AE90" s="40">
        <v>1</v>
      </c>
      <c r="AF90" s="40">
        <v>1</v>
      </c>
      <c r="AG90" s="40">
        <v>1</v>
      </c>
      <c r="AH90" s="40">
        <v>0</v>
      </c>
      <c r="AI90" s="40">
        <v>1</v>
      </c>
      <c r="AJ90" s="40">
        <v>1</v>
      </c>
      <c r="AK90" s="45">
        <f t="shared" si="16"/>
        <v>24</v>
      </c>
      <c r="AL90" s="42">
        <f t="shared" si="12"/>
        <v>1</v>
      </c>
      <c r="AM90" s="43">
        <f>SUMPRODUCT($E$21:$AJ$21,E90:AJ90)</f>
        <v>24</v>
      </c>
    </row>
    <row r="91" spans="2:39" x14ac:dyDescent="0.25">
      <c r="B91" s="44" t="s">
        <v>113</v>
      </c>
      <c r="C91" s="44" t="s">
        <v>114</v>
      </c>
      <c r="D91" s="44">
        <v>56135</v>
      </c>
      <c r="E91" s="40">
        <v>1</v>
      </c>
      <c r="F91" s="40">
        <v>1</v>
      </c>
      <c r="G91" s="40">
        <v>0</v>
      </c>
      <c r="H91" s="40">
        <v>1</v>
      </c>
      <c r="I91" s="40">
        <v>1</v>
      </c>
      <c r="J91" s="40">
        <v>1</v>
      </c>
      <c r="K91" s="40">
        <v>1</v>
      </c>
      <c r="L91" s="40">
        <v>1</v>
      </c>
      <c r="M91" s="40">
        <v>1</v>
      </c>
      <c r="N91" s="40">
        <v>1</v>
      </c>
      <c r="O91" s="40">
        <v>1</v>
      </c>
      <c r="P91" s="40">
        <v>1</v>
      </c>
      <c r="Q91" s="40">
        <v>1</v>
      </c>
      <c r="R91" s="40">
        <v>1</v>
      </c>
      <c r="S91" s="40">
        <v>1</v>
      </c>
      <c r="T91" s="40">
        <v>1</v>
      </c>
      <c r="U91" s="40">
        <v>0</v>
      </c>
      <c r="V91" s="40">
        <v>0</v>
      </c>
      <c r="W91" s="40">
        <v>1</v>
      </c>
      <c r="X91" s="40">
        <v>0</v>
      </c>
      <c r="Y91" s="40">
        <v>1</v>
      </c>
      <c r="Z91" s="40">
        <v>1</v>
      </c>
      <c r="AA91" s="40">
        <v>1</v>
      </c>
      <c r="AB91" s="40">
        <v>1</v>
      </c>
      <c r="AC91" s="40">
        <v>1</v>
      </c>
      <c r="AD91" s="40">
        <v>1</v>
      </c>
      <c r="AE91" s="40">
        <v>0</v>
      </c>
      <c r="AF91" s="40">
        <v>1</v>
      </c>
      <c r="AG91" s="40">
        <v>1</v>
      </c>
      <c r="AH91" s="40">
        <v>0</v>
      </c>
      <c r="AI91" s="40">
        <v>1</v>
      </c>
      <c r="AJ91" s="40">
        <v>0</v>
      </c>
      <c r="AK91" s="45">
        <f t="shared" si="16"/>
        <v>25</v>
      </c>
      <c r="AL91" s="42">
        <f t="shared" si="12"/>
        <v>1</v>
      </c>
      <c r="AM91" s="43">
        <f>SUMPRODUCT($E$21:$AJ$21,E91:AJ91)</f>
        <v>25</v>
      </c>
    </row>
    <row r="92" spans="2:39" x14ac:dyDescent="0.25">
      <c r="B92" s="44" t="s">
        <v>72</v>
      </c>
      <c r="C92" s="44" t="s">
        <v>73</v>
      </c>
      <c r="D92" s="44">
        <v>56135</v>
      </c>
      <c r="E92" s="40">
        <v>1</v>
      </c>
      <c r="F92" s="40">
        <v>1</v>
      </c>
      <c r="G92" s="40">
        <v>0</v>
      </c>
      <c r="H92" s="40">
        <v>1</v>
      </c>
      <c r="I92" s="40">
        <v>1</v>
      </c>
      <c r="J92" s="40">
        <v>1</v>
      </c>
      <c r="K92" s="40">
        <v>1</v>
      </c>
      <c r="L92" s="40">
        <v>1</v>
      </c>
      <c r="M92" s="40">
        <v>1</v>
      </c>
      <c r="N92" s="40">
        <v>1</v>
      </c>
      <c r="O92" s="40">
        <v>1</v>
      </c>
      <c r="P92" s="40">
        <v>1</v>
      </c>
      <c r="Q92" s="40">
        <v>1</v>
      </c>
      <c r="R92" s="40">
        <v>1</v>
      </c>
      <c r="S92" s="40">
        <v>1</v>
      </c>
      <c r="T92" s="40">
        <v>1</v>
      </c>
      <c r="U92" s="40">
        <v>0</v>
      </c>
      <c r="V92" s="40">
        <v>0</v>
      </c>
      <c r="W92" s="40">
        <v>1</v>
      </c>
      <c r="X92" s="40">
        <v>1</v>
      </c>
      <c r="Y92" s="40">
        <v>1</v>
      </c>
      <c r="Z92" s="40">
        <v>1</v>
      </c>
      <c r="AA92" s="40">
        <v>1</v>
      </c>
      <c r="AB92" s="40">
        <v>1</v>
      </c>
      <c r="AC92" s="40">
        <v>0</v>
      </c>
      <c r="AD92" s="40">
        <v>0</v>
      </c>
      <c r="AE92" s="40">
        <v>0</v>
      </c>
      <c r="AF92" s="40">
        <v>1</v>
      </c>
      <c r="AG92" s="40">
        <v>1</v>
      </c>
      <c r="AH92" s="40">
        <v>0</v>
      </c>
      <c r="AI92" s="40">
        <v>1</v>
      </c>
      <c r="AJ92" s="40">
        <v>0</v>
      </c>
      <c r="AK92" s="45">
        <f t="shared" si="16"/>
        <v>24</v>
      </c>
      <c r="AL92" s="42">
        <f t="shared" si="12"/>
        <v>1</v>
      </c>
      <c r="AM92" s="43">
        <f>SUMPRODUCT($E$21:$AJ$21,E92:AJ92)</f>
        <v>24</v>
      </c>
    </row>
    <row r="93" spans="2:39" x14ac:dyDescent="0.25">
      <c r="B93" s="44" t="s">
        <v>1180</v>
      </c>
      <c r="C93" s="44" t="s">
        <v>1181</v>
      </c>
      <c r="D93" s="44">
        <v>56135</v>
      </c>
      <c r="E93" s="40">
        <v>1</v>
      </c>
      <c r="F93" s="40">
        <v>1</v>
      </c>
      <c r="G93" s="40">
        <v>0</v>
      </c>
      <c r="H93" s="40">
        <v>1</v>
      </c>
      <c r="I93" s="40">
        <v>1</v>
      </c>
      <c r="J93" s="40">
        <v>1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1</v>
      </c>
      <c r="Q93" s="40">
        <v>1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1</v>
      </c>
      <c r="X93" s="40">
        <v>1</v>
      </c>
      <c r="Y93" s="40">
        <v>1</v>
      </c>
      <c r="Z93" s="40">
        <v>1</v>
      </c>
      <c r="AA93" s="40">
        <v>1</v>
      </c>
      <c r="AB93" s="40">
        <v>1</v>
      </c>
      <c r="AC93" s="40">
        <v>0</v>
      </c>
      <c r="AD93" s="40">
        <v>1</v>
      </c>
      <c r="AE93" s="40">
        <v>1</v>
      </c>
      <c r="AF93" s="40">
        <v>1</v>
      </c>
      <c r="AG93" s="40">
        <v>0</v>
      </c>
      <c r="AH93" s="40">
        <v>0</v>
      </c>
      <c r="AI93" s="40">
        <v>0</v>
      </c>
      <c r="AJ93" s="40">
        <v>0</v>
      </c>
      <c r="AK93" s="45">
        <f t="shared" si="16"/>
        <v>23</v>
      </c>
      <c r="AL93" s="42">
        <f t="shared" si="12"/>
        <v>1</v>
      </c>
      <c r="AM93" s="43">
        <f>SUMPRODUCT($E$21:$AJ$21,E93:AJ93)</f>
        <v>23</v>
      </c>
    </row>
    <row r="95" spans="2:39" x14ac:dyDescent="0.25">
      <c r="B95" t="s">
        <v>1500</v>
      </c>
    </row>
    <row r="96" spans="2:39" x14ac:dyDescent="0.25">
      <c r="B96" t="s">
        <v>1501</v>
      </c>
    </row>
    <row r="186" spans="4:39" x14ac:dyDescent="0.25"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 s="2"/>
      <c r="AL186" s="4"/>
      <c r="AM186"/>
    </row>
    <row r="216" spans="4:39" x14ac:dyDescent="0.25"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 s="2"/>
      <c r="AL216" s="4"/>
      <c r="AM216"/>
    </row>
    <row r="314" spans="4:39" x14ac:dyDescent="0.25"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 s="2"/>
      <c r="AL314" s="4"/>
      <c r="AM314"/>
    </row>
    <row r="320" spans="4:39" x14ac:dyDescent="0.25"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 s="2"/>
      <c r="AL320" s="4"/>
      <c r="AM320"/>
    </row>
    <row r="366" spans="4:39" x14ac:dyDescent="0.25"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 s="2"/>
      <c r="AL366" s="4"/>
      <c r="AM366"/>
    </row>
    <row r="565" spans="1:39" x14ac:dyDescent="0.25">
      <c r="A565" t="s">
        <v>22</v>
      </c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</row>
    <row r="595" spans="1:39" x14ac:dyDescent="0.25">
      <c r="A595" t="s">
        <v>22</v>
      </c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</row>
    <row r="693" spans="1:39" x14ac:dyDescent="0.25">
      <c r="A693" t="s">
        <v>22</v>
      </c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</row>
    <row r="699" spans="1:39" x14ac:dyDescent="0.25">
      <c r="A699" t="s">
        <v>22</v>
      </c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</row>
    <row r="745" spans="1:39" x14ac:dyDescent="0.25">
      <c r="A745" t="s">
        <v>22</v>
      </c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</row>
  </sheetData>
  <mergeCells count="5">
    <mergeCell ref="B16:D16"/>
    <mergeCell ref="B17:D17"/>
    <mergeCell ref="B21:D21"/>
    <mergeCell ref="B22:D22"/>
    <mergeCell ref="B23:D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H22" sqref="H22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1066</v>
      </c>
      <c r="B1" s="47"/>
      <c r="C1" s="48"/>
      <c r="G1" s="50" t="s">
        <v>30</v>
      </c>
    </row>
    <row r="2" spans="1:7" ht="21" x14ac:dyDescent="0.35">
      <c r="A2" s="28" t="s">
        <v>1072</v>
      </c>
      <c r="B2" s="47"/>
      <c r="C2" s="48"/>
      <c r="G2" s="50" t="s">
        <v>1071</v>
      </c>
    </row>
    <row r="3" spans="1:7" x14ac:dyDescent="0.25">
      <c r="A3" s="11" t="s">
        <v>1068</v>
      </c>
    </row>
    <row r="11" spans="1:7" ht="21" customHeight="1" x14ac:dyDescent="0.35">
      <c r="A11" s="110" t="s">
        <v>31</v>
      </c>
      <c r="B11" s="110"/>
      <c r="C11" s="110"/>
      <c r="D11" s="110"/>
      <c r="E11" s="110"/>
      <c r="F11" s="110"/>
      <c r="G11" s="110"/>
    </row>
    <row r="12" spans="1:7" ht="17.100000000000001" customHeight="1" x14ac:dyDescent="0.3">
      <c r="A12" s="109" t="s">
        <v>32</v>
      </c>
      <c r="B12" s="109"/>
      <c r="C12" s="109"/>
      <c r="D12" s="109"/>
      <c r="E12" s="109"/>
      <c r="F12" s="109"/>
      <c r="G12" s="109"/>
    </row>
    <row r="14" spans="1:7" s="53" customFormat="1" ht="21" customHeight="1" x14ac:dyDescent="0.25">
      <c r="A14" s="51" t="s">
        <v>33</v>
      </c>
      <c r="B14" s="51" t="s">
        <v>17</v>
      </c>
      <c r="C14" s="51" t="s">
        <v>34</v>
      </c>
      <c r="D14" s="52"/>
      <c r="E14" s="51" t="s">
        <v>33</v>
      </c>
      <c r="F14" s="51" t="s">
        <v>17</v>
      </c>
      <c r="G14" s="51" t="s">
        <v>34</v>
      </c>
    </row>
    <row r="15" spans="1:7" s="57" customFormat="1" ht="21" customHeight="1" x14ac:dyDescent="0.25">
      <c r="A15" s="54" t="s">
        <v>1075</v>
      </c>
      <c r="B15" s="55" t="s">
        <v>1076</v>
      </c>
      <c r="C15" s="54"/>
      <c r="D15" s="56"/>
      <c r="E15" s="54"/>
      <c r="F15" s="55"/>
      <c r="G15" s="54"/>
    </row>
    <row r="16" spans="1:7" s="57" customFormat="1" ht="21" customHeight="1" x14ac:dyDescent="0.25">
      <c r="A16" s="58" t="s">
        <v>1087</v>
      </c>
      <c r="B16" s="59" t="s">
        <v>1088</v>
      </c>
      <c r="C16" s="58"/>
      <c r="D16" s="56"/>
      <c r="E16" s="58"/>
      <c r="F16" s="59"/>
      <c r="G16" s="58"/>
    </row>
    <row r="17" spans="1:7" s="57" customFormat="1" ht="21" customHeight="1" x14ac:dyDescent="0.25">
      <c r="A17" s="54" t="s">
        <v>1093</v>
      </c>
      <c r="B17" s="55" t="s">
        <v>1094</v>
      </c>
      <c r="C17" s="54"/>
      <c r="D17" s="56"/>
      <c r="E17" s="54"/>
      <c r="F17" s="55"/>
      <c r="G17" s="54"/>
    </row>
    <row r="18" spans="1:7" s="57" customFormat="1" ht="21" customHeight="1" x14ac:dyDescent="0.25">
      <c r="A18" s="58" t="s">
        <v>1095</v>
      </c>
      <c r="B18" s="59" t="s">
        <v>1096</v>
      </c>
      <c r="C18" s="58"/>
      <c r="D18" s="56"/>
      <c r="E18" s="58"/>
      <c r="F18" s="59"/>
      <c r="G18" s="58"/>
    </row>
    <row r="19" spans="1:7" s="57" customFormat="1" ht="21" customHeight="1" x14ac:dyDescent="0.25">
      <c r="A19" s="54" t="s">
        <v>1097</v>
      </c>
      <c r="B19" s="55" t="s">
        <v>1098</v>
      </c>
      <c r="C19" s="54"/>
      <c r="D19" s="56"/>
      <c r="E19" s="54"/>
      <c r="F19" s="55"/>
      <c r="G19" s="54"/>
    </row>
    <row r="20" spans="1:7" s="57" customFormat="1" ht="21" customHeight="1" x14ac:dyDescent="0.25">
      <c r="A20" s="58" t="s">
        <v>95</v>
      </c>
      <c r="B20" s="59" t="s">
        <v>96</v>
      </c>
      <c r="C20" s="58"/>
      <c r="D20" s="56"/>
      <c r="E20" s="58"/>
      <c r="F20" s="59"/>
      <c r="G20" s="58"/>
    </row>
    <row r="21" spans="1:7" s="57" customFormat="1" ht="21" customHeight="1" x14ac:dyDescent="0.25">
      <c r="A21" s="54" t="s">
        <v>1107</v>
      </c>
      <c r="B21" s="55" t="s">
        <v>1108</v>
      </c>
      <c r="C21" s="54"/>
      <c r="D21" s="56"/>
      <c r="E21" s="54"/>
      <c r="F21" s="55"/>
      <c r="G21" s="54"/>
    </row>
    <row r="22" spans="1:7" s="57" customFormat="1" ht="21" customHeight="1" x14ac:dyDescent="0.25">
      <c r="A22" s="58" t="s">
        <v>1111</v>
      </c>
      <c r="B22" s="59" t="s">
        <v>1112</v>
      </c>
      <c r="C22" s="58"/>
      <c r="D22" s="56"/>
      <c r="E22" s="58"/>
      <c r="F22" s="59"/>
      <c r="G22" s="58"/>
    </row>
    <row r="23" spans="1:7" s="57" customFormat="1" ht="21" customHeight="1" x14ac:dyDescent="0.25">
      <c r="A23" s="54" t="s">
        <v>1125</v>
      </c>
      <c r="B23" s="55" t="s">
        <v>1126</v>
      </c>
      <c r="C23" s="54"/>
      <c r="D23" s="56"/>
      <c r="E23" s="54"/>
      <c r="F23" s="55"/>
      <c r="G23" s="54"/>
    </row>
    <row r="24" spans="1:7" s="57" customFormat="1" ht="21" customHeight="1" x14ac:dyDescent="0.25">
      <c r="A24" s="58" t="s">
        <v>56</v>
      </c>
      <c r="B24" s="59" t="s">
        <v>57</v>
      </c>
      <c r="C24" s="58"/>
      <c r="D24" s="56"/>
      <c r="E24" s="58"/>
      <c r="F24" s="59"/>
      <c r="G24" s="58"/>
    </row>
    <row r="25" spans="1:7" s="57" customFormat="1" ht="21" customHeight="1" x14ac:dyDescent="0.25">
      <c r="A25" s="54" t="s">
        <v>1133</v>
      </c>
      <c r="B25" s="55" t="s">
        <v>1134</v>
      </c>
      <c r="C25" s="54"/>
      <c r="D25" s="56"/>
      <c r="E25" s="54"/>
      <c r="F25" s="55"/>
      <c r="G25" s="54"/>
    </row>
    <row r="26" spans="1:7" s="57" customFormat="1" ht="21" customHeight="1" x14ac:dyDescent="0.25">
      <c r="A26" s="58" t="s">
        <v>60</v>
      </c>
      <c r="B26" s="59" t="s">
        <v>61</v>
      </c>
      <c r="C26" s="58"/>
      <c r="D26" s="56"/>
      <c r="E26" s="58"/>
      <c r="F26" s="59"/>
      <c r="G26" s="58"/>
    </row>
    <row r="27" spans="1:7" s="57" customFormat="1" ht="21" customHeight="1" x14ac:dyDescent="0.25">
      <c r="A27" s="54" t="s">
        <v>1135</v>
      </c>
      <c r="B27" s="55" t="s">
        <v>1136</v>
      </c>
      <c r="C27" s="54"/>
      <c r="D27" s="56"/>
      <c r="E27" s="54"/>
      <c r="F27" s="55"/>
      <c r="G27" s="54"/>
    </row>
    <row r="28" spans="1:7" s="57" customFormat="1" ht="21" customHeight="1" x14ac:dyDescent="0.25">
      <c r="A28" s="58" t="s">
        <v>1137</v>
      </c>
      <c r="B28" s="59" t="s">
        <v>1138</v>
      </c>
      <c r="C28" s="58"/>
      <c r="D28" s="56"/>
      <c r="E28" s="58"/>
      <c r="F28" s="59"/>
      <c r="G28" s="58"/>
    </row>
    <row r="29" spans="1:7" s="57" customFormat="1" ht="21" customHeight="1" x14ac:dyDescent="0.25">
      <c r="A29" s="54" t="s">
        <v>1499</v>
      </c>
      <c r="B29" s="55" t="s">
        <v>1155</v>
      </c>
      <c r="C29" s="54"/>
      <c r="D29" s="56"/>
      <c r="E29" s="54"/>
      <c r="F29" s="55"/>
      <c r="G29" s="54"/>
    </row>
    <row r="30" spans="1:7" s="57" customFormat="1" ht="21" customHeight="1" x14ac:dyDescent="0.25">
      <c r="A30" s="58" t="s">
        <v>107</v>
      </c>
      <c r="B30" s="59" t="s">
        <v>108</v>
      </c>
      <c r="C30" s="58"/>
      <c r="D30" s="56"/>
      <c r="E30" s="58"/>
      <c r="F30" s="59"/>
      <c r="G30" s="58"/>
    </row>
    <row r="31" spans="1:7" s="57" customFormat="1" ht="21" customHeight="1" x14ac:dyDescent="0.25">
      <c r="A31" s="54"/>
      <c r="B31" s="55"/>
      <c r="C31" s="54"/>
      <c r="D31" s="56"/>
      <c r="E31" s="54"/>
      <c r="F31" s="55"/>
      <c r="G31" s="54"/>
    </row>
    <row r="32" spans="1:7" s="57" customFormat="1" ht="21" customHeight="1" x14ac:dyDescent="0.25">
      <c r="A32" s="58"/>
      <c r="B32" s="59"/>
      <c r="C32" s="58"/>
      <c r="D32" s="56"/>
      <c r="E32" s="58"/>
      <c r="F32" s="59"/>
      <c r="G32" s="58"/>
    </row>
    <row r="33" spans="1:7" s="57" customFormat="1" ht="21" customHeight="1" x14ac:dyDescent="0.25">
      <c r="A33" s="54"/>
      <c r="B33" s="55"/>
      <c r="C33" s="54"/>
      <c r="D33" s="56"/>
      <c r="E33" s="54"/>
      <c r="F33" s="55"/>
      <c r="G33" s="54"/>
    </row>
    <row r="34" spans="1:7" s="57" customFormat="1" ht="21" customHeight="1" x14ac:dyDescent="0.25">
      <c r="A34" s="58"/>
      <c r="B34" s="59"/>
      <c r="C34" s="58"/>
      <c r="D34" s="56"/>
      <c r="E34" s="58"/>
      <c r="F34" s="59"/>
      <c r="G34" s="58"/>
    </row>
    <row r="35" spans="1:7" s="57" customFormat="1" ht="21" customHeight="1" x14ac:dyDescent="0.25">
      <c r="A35" s="54"/>
      <c r="B35" s="55"/>
      <c r="C35" s="54"/>
      <c r="D35" s="56"/>
      <c r="E35" s="54"/>
      <c r="F35" s="55"/>
      <c r="G35" s="54"/>
    </row>
    <row r="36" spans="1:7" s="57" customFormat="1" ht="21" customHeight="1" x14ac:dyDescent="0.25">
      <c r="A36" s="58"/>
      <c r="B36" s="59"/>
      <c r="C36" s="58"/>
      <c r="D36" s="56"/>
      <c r="E36" s="58"/>
      <c r="F36" s="59"/>
      <c r="G36" s="58"/>
    </row>
    <row r="37" spans="1:7" s="57" customFormat="1" ht="21" customHeight="1" x14ac:dyDescent="0.25">
      <c r="A37" s="54"/>
      <c r="B37" s="55"/>
      <c r="C37" s="54"/>
      <c r="D37" s="56"/>
      <c r="E37" s="54"/>
      <c r="F37" s="55"/>
      <c r="G37" s="54"/>
    </row>
    <row r="38" spans="1:7" s="57" customFormat="1" ht="21" customHeight="1" x14ac:dyDescent="0.25">
      <c r="A38" s="58"/>
      <c r="B38" s="59"/>
      <c r="C38" s="58"/>
      <c r="D38" s="56"/>
      <c r="E38" s="58"/>
      <c r="F38" s="59"/>
      <c r="G38" s="58"/>
    </row>
    <row r="39" spans="1:7" s="57" customFormat="1" ht="21" customHeight="1" x14ac:dyDescent="0.25">
      <c r="A39" s="54"/>
      <c r="B39" s="55"/>
      <c r="C39" s="54"/>
      <c r="D39" s="56"/>
      <c r="E39" s="54"/>
      <c r="F39" s="55"/>
      <c r="G39" s="54"/>
    </row>
    <row r="40" spans="1:7" s="57" customFormat="1" ht="21" customHeight="1" x14ac:dyDescent="0.25">
      <c r="A40" s="58"/>
      <c r="B40" s="59"/>
      <c r="C40" s="58"/>
      <c r="D40" s="56"/>
      <c r="E40" s="58"/>
      <c r="F40" s="59"/>
      <c r="G40" s="58"/>
    </row>
    <row r="41" spans="1:7" ht="23.25" x14ac:dyDescent="0.35">
      <c r="A41" s="1" t="s">
        <v>1066</v>
      </c>
      <c r="B41" s="47"/>
      <c r="C41" s="48"/>
      <c r="G41" s="50" t="s">
        <v>30</v>
      </c>
    </row>
    <row r="42" spans="1:7" ht="21" x14ac:dyDescent="0.35">
      <c r="A42" s="28" t="s">
        <v>1073</v>
      </c>
      <c r="B42" s="47"/>
      <c r="C42" s="48"/>
      <c r="G42" s="50" t="s">
        <v>1071</v>
      </c>
    </row>
    <row r="43" spans="1:7" x14ac:dyDescent="0.25">
      <c r="A43" s="12" t="s">
        <v>1069</v>
      </c>
    </row>
    <row r="51" spans="1:7" ht="21" x14ac:dyDescent="0.35">
      <c r="A51" s="110" t="s">
        <v>31</v>
      </c>
      <c r="B51" s="110"/>
      <c r="C51" s="110"/>
      <c r="D51" s="110"/>
      <c r="E51" s="110"/>
      <c r="F51" s="110"/>
      <c r="G51" s="110"/>
    </row>
    <row r="52" spans="1:7" ht="18.75" x14ac:dyDescent="0.3">
      <c r="A52" s="109" t="s">
        <v>32</v>
      </c>
      <c r="B52" s="109"/>
      <c r="C52" s="109"/>
      <c r="D52" s="109"/>
      <c r="E52" s="109"/>
      <c r="F52" s="109"/>
      <c r="G52" s="109"/>
    </row>
    <row r="54" spans="1:7" ht="21" customHeight="1" x14ac:dyDescent="0.25">
      <c r="A54" s="51" t="s">
        <v>33</v>
      </c>
      <c r="B54" s="51" t="s">
        <v>17</v>
      </c>
      <c r="C54" s="51" t="s">
        <v>34</v>
      </c>
      <c r="D54" s="52"/>
      <c r="E54" s="51" t="s">
        <v>33</v>
      </c>
      <c r="F54" s="51" t="s">
        <v>17</v>
      </c>
      <c r="G54" s="51" t="s">
        <v>34</v>
      </c>
    </row>
    <row r="55" spans="1:7" ht="21" customHeight="1" x14ac:dyDescent="0.25">
      <c r="A55" s="54" t="s">
        <v>1079</v>
      </c>
      <c r="B55" s="55" t="s">
        <v>1080</v>
      </c>
      <c r="C55" s="54"/>
      <c r="D55" s="56"/>
      <c r="E55" s="54" t="s">
        <v>1178</v>
      </c>
      <c r="F55" s="55" t="s">
        <v>1179</v>
      </c>
      <c r="G55" s="54"/>
    </row>
    <row r="56" spans="1:7" ht="21" customHeight="1" x14ac:dyDescent="0.25">
      <c r="A56" s="58" t="s">
        <v>1081</v>
      </c>
      <c r="B56" s="59" t="s">
        <v>1082</v>
      </c>
      <c r="C56" s="58"/>
      <c r="D56" s="56"/>
      <c r="E56" s="58"/>
      <c r="F56" s="59"/>
      <c r="G56" s="58"/>
    </row>
    <row r="57" spans="1:7" ht="21" customHeight="1" x14ac:dyDescent="0.25">
      <c r="A57" s="54" t="s">
        <v>1083</v>
      </c>
      <c r="B57" s="55" t="s">
        <v>1084</v>
      </c>
      <c r="C57" s="54"/>
      <c r="D57" s="56"/>
      <c r="E57" s="54"/>
      <c r="F57" s="55"/>
      <c r="G57" s="54"/>
    </row>
    <row r="58" spans="1:7" ht="21" customHeight="1" x14ac:dyDescent="0.25">
      <c r="A58" s="58" t="s">
        <v>1089</v>
      </c>
      <c r="B58" s="59" t="s">
        <v>1090</v>
      </c>
      <c r="C58" s="58"/>
      <c r="D58" s="56"/>
      <c r="E58" s="58"/>
      <c r="F58" s="59"/>
      <c r="G58" s="58"/>
    </row>
    <row r="59" spans="1:7" ht="21" customHeight="1" x14ac:dyDescent="0.25">
      <c r="A59" s="54" t="s">
        <v>1091</v>
      </c>
      <c r="B59" s="55" t="s">
        <v>1092</v>
      </c>
      <c r="C59" s="54"/>
      <c r="D59" s="56"/>
      <c r="E59" s="54"/>
      <c r="F59" s="55"/>
      <c r="G59" s="54"/>
    </row>
    <row r="60" spans="1:7" ht="21" customHeight="1" x14ac:dyDescent="0.25">
      <c r="A60" s="58" t="s">
        <v>1099</v>
      </c>
      <c r="B60" s="59" t="s">
        <v>1100</v>
      </c>
      <c r="C60" s="58"/>
      <c r="D60" s="56"/>
      <c r="E60" s="58"/>
      <c r="F60" s="59"/>
      <c r="G60" s="58"/>
    </row>
    <row r="61" spans="1:7" ht="21" customHeight="1" x14ac:dyDescent="0.25">
      <c r="A61" s="54" t="s">
        <v>1101</v>
      </c>
      <c r="B61" s="55" t="s">
        <v>1102</v>
      </c>
      <c r="C61" s="54"/>
      <c r="D61" s="56"/>
      <c r="E61" s="54"/>
      <c r="F61" s="55"/>
      <c r="G61" s="54"/>
    </row>
    <row r="62" spans="1:7" ht="21" customHeight="1" x14ac:dyDescent="0.25">
      <c r="A62" s="58" t="s">
        <v>1105</v>
      </c>
      <c r="B62" s="59" t="s">
        <v>1106</v>
      </c>
      <c r="C62" s="58"/>
      <c r="D62" s="56"/>
      <c r="E62" s="58"/>
      <c r="F62" s="59"/>
      <c r="G62" s="58"/>
    </row>
    <row r="63" spans="1:7" ht="21" customHeight="1" x14ac:dyDescent="0.25">
      <c r="A63" s="54" t="s">
        <v>1109</v>
      </c>
      <c r="B63" s="55" t="s">
        <v>1110</v>
      </c>
      <c r="C63" s="54"/>
      <c r="D63" s="56"/>
      <c r="E63" s="54"/>
      <c r="F63" s="55"/>
      <c r="G63" s="54"/>
    </row>
    <row r="64" spans="1:7" ht="21" customHeight="1" x14ac:dyDescent="0.25">
      <c r="A64" s="58" t="s">
        <v>1119</v>
      </c>
      <c r="B64" s="59" t="s">
        <v>1120</v>
      </c>
      <c r="C64" s="58"/>
      <c r="D64" s="56"/>
      <c r="E64" s="58"/>
      <c r="F64" s="59"/>
      <c r="G64" s="58"/>
    </row>
    <row r="65" spans="1:7" ht="21" customHeight="1" x14ac:dyDescent="0.25">
      <c r="A65" s="54" t="s">
        <v>1121</v>
      </c>
      <c r="B65" s="55" t="s">
        <v>1122</v>
      </c>
      <c r="C65" s="54"/>
      <c r="D65" s="56"/>
      <c r="E65" s="54"/>
      <c r="F65" s="55"/>
      <c r="G65" s="54"/>
    </row>
    <row r="66" spans="1:7" ht="21" customHeight="1" x14ac:dyDescent="0.25">
      <c r="A66" s="58" t="s">
        <v>1129</v>
      </c>
      <c r="B66" s="59" t="s">
        <v>1130</v>
      </c>
      <c r="C66" s="58"/>
      <c r="D66" s="56"/>
      <c r="E66" s="58"/>
      <c r="F66" s="59"/>
      <c r="G66" s="58"/>
    </row>
    <row r="67" spans="1:7" ht="21" customHeight="1" x14ac:dyDescent="0.25">
      <c r="A67" s="54" t="s">
        <v>1139</v>
      </c>
      <c r="B67" s="55" t="s">
        <v>1140</v>
      </c>
      <c r="C67" s="54"/>
      <c r="D67" s="56"/>
      <c r="E67" s="54"/>
      <c r="F67" s="55"/>
      <c r="G67" s="54"/>
    </row>
    <row r="68" spans="1:7" ht="21" customHeight="1" x14ac:dyDescent="0.25">
      <c r="A68" s="58" t="s">
        <v>1141</v>
      </c>
      <c r="B68" s="59" t="s">
        <v>1142</v>
      </c>
      <c r="C68" s="58"/>
      <c r="D68" s="56"/>
      <c r="E68" s="58"/>
      <c r="F68" s="59"/>
      <c r="G68" s="58"/>
    </row>
    <row r="69" spans="1:7" ht="21" customHeight="1" x14ac:dyDescent="0.25">
      <c r="A69" s="54" t="s">
        <v>1145</v>
      </c>
      <c r="B69" s="55" t="s">
        <v>1146</v>
      </c>
      <c r="C69" s="54"/>
      <c r="D69" s="56"/>
      <c r="E69" s="54"/>
      <c r="F69" s="55"/>
      <c r="G69" s="54"/>
    </row>
    <row r="70" spans="1:7" ht="21" customHeight="1" x14ac:dyDescent="0.25">
      <c r="A70" s="58" t="s">
        <v>1147</v>
      </c>
      <c r="B70" s="59" t="s">
        <v>1148</v>
      </c>
      <c r="C70" s="58"/>
      <c r="D70" s="56"/>
      <c r="E70" s="58"/>
      <c r="F70" s="59"/>
      <c r="G70" s="58"/>
    </row>
    <row r="71" spans="1:7" ht="21" customHeight="1" x14ac:dyDescent="0.25">
      <c r="A71" s="54" t="s">
        <v>1153</v>
      </c>
      <c r="B71" s="55" t="s">
        <v>1154</v>
      </c>
      <c r="C71" s="54"/>
      <c r="D71" s="56"/>
      <c r="E71" s="54"/>
      <c r="F71" s="55"/>
      <c r="G71" s="54"/>
    </row>
    <row r="72" spans="1:7" ht="21" customHeight="1" x14ac:dyDescent="0.25">
      <c r="A72" s="58" t="s">
        <v>1156</v>
      </c>
      <c r="B72" s="59" t="s">
        <v>1157</v>
      </c>
      <c r="C72" s="58"/>
      <c r="D72" s="56"/>
      <c r="E72" s="58"/>
      <c r="F72" s="59"/>
      <c r="G72" s="58"/>
    </row>
    <row r="73" spans="1:7" ht="21" customHeight="1" x14ac:dyDescent="0.25">
      <c r="A73" s="54" t="s">
        <v>1158</v>
      </c>
      <c r="B73" s="55" t="s">
        <v>1159</v>
      </c>
      <c r="C73" s="54"/>
      <c r="D73" s="56"/>
      <c r="E73" s="54"/>
      <c r="F73" s="55"/>
      <c r="G73" s="54"/>
    </row>
    <row r="74" spans="1:7" ht="21" customHeight="1" x14ac:dyDescent="0.25">
      <c r="A74" s="58" t="s">
        <v>1162</v>
      </c>
      <c r="B74" s="59" t="s">
        <v>1163</v>
      </c>
      <c r="C74" s="58"/>
      <c r="D74" s="56"/>
      <c r="E74" s="58"/>
      <c r="F74" s="59"/>
      <c r="G74" s="58"/>
    </row>
    <row r="75" spans="1:7" ht="21" customHeight="1" x14ac:dyDescent="0.25">
      <c r="A75" s="54" t="s">
        <v>1164</v>
      </c>
      <c r="B75" s="55" t="s">
        <v>1165</v>
      </c>
      <c r="C75" s="54"/>
      <c r="D75" s="56"/>
      <c r="E75" s="54"/>
      <c r="F75" s="55"/>
      <c r="G75" s="54"/>
    </row>
    <row r="76" spans="1:7" ht="21" customHeight="1" x14ac:dyDescent="0.25">
      <c r="A76" s="58" t="s">
        <v>1166</v>
      </c>
      <c r="B76" s="59" t="s">
        <v>1167</v>
      </c>
      <c r="C76" s="58"/>
      <c r="D76" s="56"/>
      <c r="E76" s="58"/>
      <c r="F76" s="59"/>
      <c r="G76" s="58"/>
    </row>
    <row r="77" spans="1:7" ht="21" customHeight="1" x14ac:dyDescent="0.25">
      <c r="A77" s="54" t="s">
        <v>1170</v>
      </c>
      <c r="B77" s="55" t="s">
        <v>1171</v>
      </c>
      <c r="C77" s="54"/>
      <c r="D77" s="56"/>
      <c r="E77" s="54"/>
      <c r="F77" s="55"/>
      <c r="G77" s="54"/>
    </row>
    <row r="78" spans="1:7" ht="21" customHeight="1" x14ac:dyDescent="0.25">
      <c r="A78" s="58" t="s">
        <v>1172</v>
      </c>
      <c r="B78" s="59" t="s">
        <v>1173</v>
      </c>
      <c r="C78" s="58"/>
      <c r="D78" s="56"/>
      <c r="E78" s="58"/>
      <c r="F78" s="59"/>
      <c r="G78" s="58"/>
    </row>
    <row r="79" spans="1:7" ht="21" customHeight="1" x14ac:dyDescent="0.25">
      <c r="A79" s="54" t="s">
        <v>1174</v>
      </c>
      <c r="B79" s="55" t="s">
        <v>1175</v>
      </c>
      <c r="C79" s="54"/>
      <c r="D79" s="56"/>
      <c r="E79" s="54"/>
      <c r="F79" s="55"/>
      <c r="G79" s="54"/>
    </row>
    <row r="80" spans="1:7" ht="21" customHeight="1" x14ac:dyDescent="0.25">
      <c r="A80" s="58" t="s">
        <v>1176</v>
      </c>
      <c r="B80" s="59" t="s">
        <v>1177</v>
      </c>
      <c r="C80" s="58"/>
      <c r="D80" s="56"/>
      <c r="E80" s="58"/>
      <c r="F80" s="59"/>
      <c r="G80" s="58"/>
    </row>
    <row r="81" spans="1:7" ht="23.25" x14ac:dyDescent="0.35">
      <c r="A81" s="1" t="s">
        <v>1066</v>
      </c>
      <c r="B81" s="47"/>
      <c r="C81" s="48"/>
      <c r="G81" s="50" t="s">
        <v>30</v>
      </c>
    </row>
    <row r="82" spans="1:7" ht="21" x14ac:dyDescent="0.35">
      <c r="A82" s="28" t="s">
        <v>1074</v>
      </c>
      <c r="B82" s="47"/>
      <c r="C82" s="48"/>
      <c r="G82" s="50" t="s">
        <v>1071</v>
      </c>
    </row>
    <row r="83" spans="1:7" x14ac:dyDescent="0.25">
      <c r="A83" s="12" t="s">
        <v>1070</v>
      </c>
    </row>
    <row r="91" spans="1:7" ht="21" x14ac:dyDescent="0.35">
      <c r="A91" s="110" t="s">
        <v>31</v>
      </c>
      <c r="B91" s="110"/>
      <c r="C91" s="110"/>
      <c r="D91" s="110"/>
      <c r="E91" s="110"/>
      <c r="F91" s="110"/>
      <c r="G91" s="110"/>
    </row>
    <row r="92" spans="1:7" ht="18.75" x14ac:dyDescent="0.3">
      <c r="A92" s="109" t="s">
        <v>32</v>
      </c>
      <c r="B92" s="109"/>
      <c r="C92" s="109"/>
      <c r="D92" s="109"/>
      <c r="E92" s="109"/>
      <c r="F92" s="109"/>
      <c r="G92" s="109"/>
    </row>
    <row r="94" spans="1:7" ht="21" customHeight="1" x14ac:dyDescent="0.25">
      <c r="A94" s="51" t="s">
        <v>33</v>
      </c>
      <c r="B94" s="51" t="s">
        <v>17</v>
      </c>
      <c r="C94" s="51" t="s">
        <v>34</v>
      </c>
      <c r="D94" s="52"/>
      <c r="E94" s="51" t="s">
        <v>33</v>
      </c>
      <c r="F94" s="51" t="s">
        <v>17</v>
      </c>
      <c r="G94" s="51" t="s">
        <v>34</v>
      </c>
    </row>
    <row r="95" spans="1:7" ht="21" customHeight="1" x14ac:dyDescent="0.25">
      <c r="A95" s="54" t="s">
        <v>182</v>
      </c>
      <c r="B95" s="55" t="s">
        <v>183</v>
      </c>
      <c r="C95" s="54"/>
      <c r="D95" s="56"/>
      <c r="E95" s="54"/>
      <c r="F95" s="55"/>
      <c r="G95" s="54"/>
    </row>
    <row r="96" spans="1:7" ht="21" customHeight="1" x14ac:dyDescent="0.25">
      <c r="A96" s="58" t="s">
        <v>1497</v>
      </c>
      <c r="B96" s="59" t="s">
        <v>1498</v>
      </c>
      <c r="C96" s="58"/>
      <c r="D96" s="56"/>
      <c r="E96" s="58"/>
      <c r="F96" s="59"/>
      <c r="G96" s="58"/>
    </row>
    <row r="97" spans="1:7" ht="21" customHeight="1" x14ac:dyDescent="0.25">
      <c r="A97" s="54" t="s">
        <v>1077</v>
      </c>
      <c r="B97" s="55" t="s">
        <v>1078</v>
      </c>
      <c r="C97" s="54"/>
      <c r="D97" s="56"/>
      <c r="E97" s="54"/>
      <c r="F97" s="55"/>
      <c r="G97" s="54"/>
    </row>
    <row r="98" spans="1:7" ht="21" customHeight="1" x14ac:dyDescent="0.25">
      <c r="A98" s="58" t="s">
        <v>79</v>
      </c>
      <c r="B98" s="59" t="s">
        <v>80</v>
      </c>
      <c r="C98" s="58"/>
      <c r="D98" s="56"/>
      <c r="E98" s="58"/>
      <c r="F98" s="59"/>
      <c r="G98" s="58"/>
    </row>
    <row r="99" spans="1:7" ht="21" customHeight="1" x14ac:dyDescent="0.25">
      <c r="A99" s="54" t="s">
        <v>1085</v>
      </c>
      <c r="B99" s="55" t="s">
        <v>1086</v>
      </c>
      <c r="C99" s="54"/>
      <c r="D99" s="56"/>
      <c r="E99" s="54"/>
      <c r="F99" s="55"/>
      <c r="G99" s="54"/>
    </row>
    <row r="100" spans="1:7" ht="21" customHeight="1" x14ac:dyDescent="0.25">
      <c r="A100" s="58" t="s">
        <v>91</v>
      </c>
      <c r="B100" s="59" t="s">
        <v>92</v>
      </c>
      <c r="C100" s="58"/>
      <c r="D100" s="56"/>
      <c r="E100" s="58"/>
      <c r="F100" s="59"/>
      <c r="G100" s="58"/>
    </row>
    <row r="101" spans="1:7" ht="21" customHeight="1" x14ac:dyDescent="0.25">
      <c r="A101" s="54" t="s">
        <v>93</v>
      </c>
      <c r="B101" s="55" t="s">
        <v>94</v>
      </c>
      <c r="C101" s="54"/>
      <c r="D101" s="56"/>
      <c r="E101" s="54"/>
      <c r="F101" s="55"/>
      <c r="G101" s="54"/>
    </row>
    <row r="102" spans="1:7" ht="21" customHeight="1" x14ac:dyDescent="0.25">
      <c r="A102" s="58" t="s">
        <v>1103</v>
      </c>
      <c r="B102" s="59" t="s">
        <v>1104</v>
      </c>
      <c r="C102" s="58"/>
      <c r="D102" s="56"/>
      <c r="E102" s="58"/>
      <c r="F102" s="59"/>
      <c r="G102" s="58"/>
    </row>
    <row r="103" spans="1:7" ht="21" customHeight="1" x14ac:dyDescent="0.25">
      <c r="A103" s="54" t="s">
        <v>1113</v>
      </c>
      <c r="B103" s="55" t="s">
        <v>1114</v>
      </c>
      <c r="C103" s="54"/>
      <c r="D103" s="56"/>
      <c r="E103" s="54"/>
      <c r="F103" s="55"/>
      <c r="G103" s="54"/>
    </row>
    <row r="104" spans="1:7" ht="21" customHeight="1" x14ac:dyDescent="0.25">
      <c r="A104" s="58" t="s">
        <v>1115</v>
      </c>
      <c r="B104" s="59" t="s">
        <v>1116</v>
      </c>
      <c r="C104" s="58"/>
      <c r="D104" s="56"/>
      <c r="E104" s="58"/>
      <c r="F104" s="59"/>
      <c r="G104" s="58"/>
    </row>
    <row r="105" spans="1:7" ht="21" customHeight="1" x14ac:dyDescent="0.25">
      <c r="A105" s="54" t="s">
        <v>1117</v>
      </c>
      <c r="B105" s="55" t="s">
        <v>1118</v>
      </c>
      <c r="C105" s="54"/>
      <c r="D105" s="56"/>
      <c r="E105" s="54"/>
      <c r="F105" s="55"/>
      <c r="G105" s="54"/>
    </row>
    <row r="106" spans="1:7" ht="21" customHeight="1" x14ac:dyDescent="0.25">
      <c r="A106" s="58" t="s">
        <v>1123</v>
      </c>
      <c r="B106" s="59" t="s">
        <v>1124</v>
      </c>
      <c r="C106" s="58"/>
      <c r="D106" s="56"/>
      <c r="E106" s="58"/>
      <c r="F106" s="59"/>
      <c r="G106" s="58"/>
    </row>
    <row r="107" spans="1:7" ht="21" customHeight="1" x14ac:dyDescent="0.25">
      <c r="A107" s="54" t="s">
        <v>1127</v>
      </c>
      <c r="B107" s="55" t="s">
        <v>1128</v>
      </c>
      <c r="C107" s="54"/>
      <c r="D107" s="56"/>
      <c r="E107" s="54"/>
      <c r="F107" s="55"/>
      <c r="G107" s="54"/>
    </row>
    <row r="108" spans="1:7" ht="21" customHeight="1" x14ac:dyDescent="0.25">
      <c r="A108" s="58" t="s">
        <v>1131</v>
      </c>
      <c r="B108" s="59" t="s">
        <v>1132</v>
      </c>
      <c r="C108" s="58"/>
      <c r="D108" s="56"/>
      <c r="E108" s="58"/>
      <c r="F108" s="59"/>
      <c r="G108" s="58"/>
    </row>
    <row r="109" spans="1:7" ht="21" customHeight="1" x14ac:dyDescent="0.25">
      <c r="A109" s="54" t="s">
        <v>99</v>
      </c>
      <c r="B109" s="55" t="s">
        <v>100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1143</v>
      </c>
      <c r="B110" s="59" t="s">
        <v>1144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163</v>
      </c>
      <c r="B111" s="55" t="s">
        <v>164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1149</v>
      </c>
      <c r="B112" s="59" t="s">
        <v>1150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62</v>
      </c>
      <c r="B113" s="55" t="s">
        <v>63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1151</v>
      </c>
      <c r="B114" s="59" t="s">
        <v>1152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1160</v>
      </c>
      <c r="B115" s="55" t="s">
        <v>1161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109</v>
      </c>
      <c r="B116" s="59" t="s">
        <v>110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1168</v>
      </c>
      <c r="B117" s="55" t="s">
        <v>1169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113</v>
      </c>
      <c r="B118" s="59" t="s">
        <v>114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72</v>
      </c>
      <c r="B119" s="55" t="s">
        <v>73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1180</v>
      </c>
      <c r="B120" s="59" t="s">
        <v>1181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96"/>
  <sheetViews>
    <sheetView zoomScale="80" zoomScaleNormal="80" zoomScalePageLayoutView="80" workbookViewId="0">
      <pane xSplit="4" ySplit="24" topLeftCell="V127" activePane="bottomRight" state="frozen"/>
      <selection pane="topRight" activeCell="E1" sqref="E1"/>
      <selection pane="bottomLeft" activeCell="A27" sqref="A27"/>
      <selection pane="bottomRight" activeCell="AK130" sqref="AK130"/>
    </sheetView>
  </sheetViews>
  <sheetFormatPr defaultColWidth="11" defaultRowHeight="15.75" x14ac:dyDescent="0.25"/>
  <cols>
    <col min="1" max="1" width="19.375" customWidth="1"/>
    <col min="2" max="2" width="32.625" customWidth="1"/>
    <col min="4" max="36" width="11" style="2"/>
    <col min="37" max="37" width="12.375" style="4" customWidth="1"/>
    <col min="38" max="38" width="13.625" style="2" customWidth="1"/>
    <col min="39" max="39" width="12.5" style="4" customWidth="1"/>
  </cols>
  <sheetData>
    <row r="1" spans="1:49" ht="23.25" x14ac:dyDescent="0.35">
      <c r="A1" s="1" t="s">
        <v>1182</v>
      </c>
    </row>
    <row r="2" spans="1:49" x14ac:dyDescent="0.25">
      <c r="A2" s="28" t="s">
        <v>1183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49" x14ac:dyDescent="0.25">
      <c r="C3" s="3" t="s">
        <v>0</v>
      </c>
      <c r="D3" s="4">
        <v>119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49" x14ac:dyDescent="0.25">
      <c r="C4" s="3" t="s">
        <v>1</v>
      </c>
      <c r="D4" s="5">
        <f>AL17</f>
        <v>117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49" x14ac:dyDescent="0.25">
      <c r="B5" s="3"/>
      <c r="C5" s="3" t="s">
        <v>2</v>
      </c>
      <c r="D5" s="6">
        <f>AK22*3</f>
        <v>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49" x14ac:dyDescent="0.25">
      <c r="B6" s="3"/>
      <c r="C6" s="3" t="s">
        <v>3</v>
      </c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49" x14ac:dyDescent="0.25">
      <c r="B7" s="3"/>
      <c r="C7" s="3" t="s">
        <v>4</v>
      </c>
      <c r="D7" s="7">
        <f>AM17</f>
        <v>2150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49" x14ac:dyDescent="0.25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9" ht="21" x14ac:dyDescent="0.35">
      <c r="A9" s="3" t="s">
        <v>5</v>
      </c>
      <c r="B9" s="9" t="s">
        <v>473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9" ht="18.75" x14ac:dyDescent="0.3">
      <c r="A10" s="3"/>
      <c r="B10" s="10"/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9" x14ac:dyDescent="0.25">
      <c r="A11" s="3" t="s">
        <v>6</v>
      </c>
      <c r="B11" s="11" t="s">
        <v>1184</v>
      </c>
      <c r="C11" s="61">
        <v>56110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 s="61"/>
      <c r="AC11" s="61"/>
      <c r="AD11" s="61"/>
      <c r="AE11"/>
      <c r="AF11" s="61"/>
      <c r="AG11" s="61"/>
      <c r="AH11" s="61"/>
      <c r="AI11" s="61"/>
      <c r="AJ11" s="61"/>
      <c r="AK11"/>
      <c r="AL11"/>
      <c r="AM11"/>
    </row>
    <row r="12" spans="1:49" x14ac:dyDescent="0.25">
      <c r="A12" s="3"/>
      <c r="B12" s="12" t="s">
        <v>1185</v>
      </c>
      <c r="C12">
        <v>56115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61"/>
      <c r="AC12" s="61"/>
      <c r="AD12" s="61"/>
      <c r="AE12"/>
      <c r="AF12"/>
      <c r="AG12"/>
      <c r="AH12"/>
      <c r="AI12"/>
      <c r="AJ12"/>
      <c r="AK12"/>
      <c r="AL12"/>
      <c r="AM12"/>
    </row>
    <row r="13" spans="1:49" x14ac:dyDescent="0.25">
      <c r="B13" s="12" t="s">
        <v>1186</v>
      </c>
      <c r="C13">
        <v>56120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s="61"/>
      <c r="AC13" s="61"/>
      <c r="AD13" s="61"/>
      <c r="AE13"/>
      <c r="AF13"/>
      <c r="AG13"/>
      <c r="AH13"/>
      <c r="AI13"/>
      <c r="AJ13"/>
      <c r="AK13"/>
      <c r="AL13"/>
      <c r="AM13"/>
    </row>
    <row r="14" spans="1:49" x14ac:dyDescent="0.25">
      <c r="B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49" x14ac:dyDescent="0.25">
      <c r="B15" s="3"/>
      <c r="D15" s="4"/>
    </row>
    <row r="16" spans="1:49" ht="57.95" customHeight="1" x14ac:dyDescent="0.25">
      <c r="B16" s="100" t="s">
        <v>7</v>
      </c>
      <c r="C16" s="101"/>
      <c r="D16" s="102"/>
      <c r="E16" s="66" t="s">
        <v>1388</v>
      </c>
      <c r="F16" s="13" t="s">
        <v>1389</v>
      </c>
      <c r="G16" s="13" t="s">
        <v>1390</v>
      </c>
      <c r="H16" s="13" t="s">
        <v>1391</v>
      </c>
      <c r="I16" s="13" t="s">
        <v>1392</v>
      </c>
      <c r="J16" s="13" t="s">
        <v>1393</v>
      </c>
      <c r="K16" s="13" t="s">
        <v>1394</v>
      </c>
      <c r="L16" s="13" t="s">
        <v>1395</v>
      </c>
      <c r="M16" s="13" t="s">
        <v>1519</v>
      </c>
      <c r="N16" s="13" t="s">
        <v>1520</v>
      </c>
      <c r="O16" s="13" t="s">
        <v>1521</v>
      </c>
      <c r="P16" s="13" t="s">
        <v>1522</v>
      </c>
      <c r="Q16" s="13" t="s">
        <v>1523</v>
      </c>
      <c r="R16" s="13" t="s">
        <v>1524</v>
      </c>
      <c r="S16" s="13" t="s">
        <v>1537</v>
      </c>
      <c r="T16" s="13" t="s">
        <v>1538</v>
      </c>
      <c r="U16" s="13" t="s">
        <v>1541</v>
      </c>
      <c r="V16" s="13" t="s">
        <v>1542</v>
      </c>
      <c r="W16" s="13" t="s">
        <v>1543</v>
      </c>
      <c r="X16" s="13" t="s">
        <v>1544</v>
      </c>
      <c r="Y16" s="13" t="s">
        <v>1553</v>
      </c>
      <c r="Z16" s="13" t="s">
        <v>1554</v>
      </c>
      <c r="AA16" s="13" t="s">
        <v>1556</v>
      </c>
      <c r="AB16" s="13" t="s">
        <v>1557</v>
      </c>
      <c r="AC16" s="13" t="s">
        <v>1560</v>
      </c>
      <c r="AD16" s="13" t="s">
        <v>1561</v>
      </c>
      <c r="AE16" s="13" t="s">
        <v>1564</v>
      </c>
      <c r="AF16" s="13" t="s">
        <v>1565</v>
      </c>
      <c r="AG16" s="13" t="s">
        <v>1569</v>
      </c>
      <c r="AH16" s="13" t="s">
        <v>1570</v>
      </c>
      <c r="AI16" s="13" t="s">
        <v>1573</v>
      </c>
      <c r="AJ16" s="13" t="s">
        <v>1574</v>
      </c>
      <c r="AK16" s="14" t="s">
        <v>8</v>
      </c>
      <c r="AL16" s="15" t="s">
        <v>9</v>
      </c>
      <c r="AM16" s="14" t="s">
        <v>10</v>
      </c>
      <c r="AN16" s="67"/>
      <c r="AO16" s="67"/>
      <c r="AP16" s="67"/>
      <c r="AQ16" s="67"/>
      <c r="AR16" s="67"/>
      <c r="AS16" s="67"/>
      <c r="AT16" s="67"/>
      <c r="AU16" s="67"/>
      <c r="AV16" s="67"/>
      <c r="AW16" s="68"/>
    </row>
    <row r="17" spans="1:49" x14ac:dyDescent="0.25">
      <c r="B17" s="103" t="s">
        <v>11</v>
      </c>
      <c r="C17" s="104"/>
      <c r="D17" s="105"/>
      <c r="E17" s="16">
        <f t="shared" ref="E17:AM17" si="0">SUM(E25:E143)</f>
        <v>91</v>
      </c>
      <c r="F17" s="16">
        <f t="shared" si="0"/>
        <v>95</v>
      </c>
      <c r="G17" s="16">
        <f t="shared" si="0"/>
        <v>0</v>
      </c>
      <c r="H17" s="16">
        <f t="shared" si="0"/>
        <v>97</v>
      </c>
      <c r="I17" s="16">
        <f t="shared" si="0"/>
        <v>94</v>
      </c>
      <c r="J17" s="16">
        <f t="shared" si="0"/>
        <v>84</v>
      </c>
      <c r="K17" s="16">
        <f t="shared" si="0"/>
        <v>76</v>
      </c>
      <c r="L17" s="16">
        <f t="shared" si="0"/>
        <v>57</v>
      </c>
      <c r="M17" s="16">
        <f t="shared" si="0"/>
        <v>93</v>
      </c>
      <c r="N17" s="16">
        <f t="shared" si="0"/>
        <v>74</v>
      </c>
      <c r="O17" s="16">
        <f t="shared" si="0"/>
        <v>65</v>
      </c>
      <c r="P17" s="16">
        <f t="shared" si="0"/>
        <v>69</v>
      </c>
      <c r="Q17" s="16">
        <f t="shared" si="0"/>
        <v>72</v>
      </c>
      <c r="R17" s="16">
        <f t="shared" si="0"/>
        <v>72</v>
      </c>
      <c r="S17" s="16">
        <f t="shared" si="0"/>
        <v>73</v>
      </c>
      <c r="T17" s="16">
        <f t="shared" si="0"/>
        <v>79</v>
      </c>
      <c r="U17" s="16">
        <f t="shared" si="0"/>
        <v>0</v>
      </c>
      <c r="V17" s="16">
        <f t="shared" si="0"/>
        <v>0</v>
      </c>
      <c r="W17" s="16">
        <f t="shared" si="0"/>
        <v>86</v>
      </c>
      <c r="X17" s="16">
        <f t="shared" si="0"/>
        <v>70</v>
      </c>
      <c r="Y17" s="16">
        <f t="shared" si="0"/>
        <v>70</v>
      </c>
      <c r="Z17" s="16">
        <f t="shared" si="0"/>
        <v>69</v>
      </c>
      <c r="AA17" s="16">
        <f t="shared" si="0"/>
        <v>67</v>
      </c>
      <c r="AB17" s="16">
        <f t="shared" si="0"/>
        <v>62</v>
      </c>
      <c r="AC17" s="16">
        <f t="shared" si="0"/>
        <v>70</v>
      </c>
      <c r="AD17" s="16">
        <f t="shared" si="0"/>
        <v>63</v>
      </c>
      <c r="AE17" s="16">
        <f t="shared" si="0"/>
        <v>66</v>
      </c>
      <c r="AF17" s="16">
        <f t="shared" si="0"/>
        <v>69</v>
      </c>
      <c r="AG17" s="16">
        <f t="shared" ref="AG17" si="1">SUM(AG25:AG143)</f>
        <v>75</v>
      </c>
      <c r="AH17" s="16">
        <f t="shared" ref="AH17:AI17" si="2">SUM(AH25:AH143)</f>
        <v>72</v>
      </c>
      <c r="AI17" s="16">
        <f t="shared" si="2"/>
        <v>59</v>
      </c>
      <c r="AJ17" s="16">
        <f t="shared" si="0"/>
        <v>61</v>
      </c>
      <c r="AK17" s="17">
        <f t="shared" si="0"/>
        <v>2150</v>
      </c>
      <c r="AL17" s="18">
        <f t="shared" si="0"/>
        <v>117</v>
      </c>
      <c r="AM17" s="19">
        <f t="shared" si="0"/>
        <v>2150</v>
      </c>
    </row>
    <row r="18" spans="1:49" x14ac:dyDescent="0.25">
      <c r="B18" s="20"/>
      <c r="C18" s="21"/>
      <c r="D18" s="22" t="s">
        <v>27</v>
      </c>
      <c r="E18" s="23">
        <f>SUMIF($D$25:$D$143,56110,E25:E143)</f>
        <v>32</v>
      </c>
      <c r="F18" s="23">
        <f t="shared" ref="F18:AJ18" si="3">SUMIF($D$25:$D$143,56110,F25:F143)</f>
        <v>30</v>
      </c>
      <c r="G18" s="23">
        <f t="shared" si="3"/>
        <v>0</v>
      </c>
      <c r="H18" s="23">
        <f t="shared" si="3"/>
        <v>34</v>
      </c>
      <c r="I18" s="23">
        <f t="shared" si="3"/>
        <v>30</v>
      </c>
      <c r="J18" s="23">
        <f t="shared" si="3"/>
        <v>28</v>
      </c>
      <c r="K18" s="23">
        <f t="shared" si="3"/>
        <v>22</v>
      </c>
      <c r="L18" s="23">
        <f t="shared" si="3"/>
        <v>32</v>
      </c>
      <c r="M18" s="23">
        <f t="shared" si="3"/>
        <v>28</v>
      </c>
      <c r="N18" s="23">
        <f t="shared" si="3"/>
        <v>24</v>
      </c>
      <c r="O18" s="23">
        <f t="shared" si="3"/>
        <v>15</v>
      </c>
      <c r="P18" s="23">
        <f t="shared" si="3"/>
        <v>23</v>
      </c>
      <c r="Q18" s="23">
        <f t="shared" si="3"/>
        <v>23</v>
      </c>
      <c r="R18" s="23">
        <f t="shared" si="3"/>
        <v>23</v>
      </c>
      <c r="S18" s="23">
        <f t="shared" si="3"/>
        <v>22</v>
      </c>
      <c r="T18" s="23">
        <f t="shared" si="3"/>
        <v>22</v>
      </c>
      <c r="U18" s="23">
        <f t="shared" si="3"/>
        <v>0</v>
      </c>
      <c r="V18" s="23">
        <f t="shared" si="3"/>
        <v>0</v>
      </c>
      <c r="W18" s="23">
        <f t="shared" si="3"/>
        <v>24</v>
      </c>
      <c r="X18" s="23">
        <f t="shared" si="3"/>
        <v>22</v>
      </c>
      <c r="Y18" s="23">
        <f t="shared" si="3"/>
        <v>19</v>
      </c>
      <c r="Z18" s="23">
        <f t="shared" si="3"/>
        <v>26</v>
      </c>
      <c r="AA18" s="23">
        <f t="shared" si="3"/>
        <v>20</v>
      </c>
      <c r="AB18" s="23">
        <f t="shared" si="3"/>
        <v>22</v>
      </c>
      <c r="AC18" s="23">
        <f t="shared" si="3"/>
        <v>20</v>
      </c>
      <c r="AD18" s="23">
        <f t="shared" si="3"/>
        <v>17</v>
      </c>
      <c r="AE18" s="23">
        <f t="shared" si="3"/>
        <v>18</v>
      </c>
      <c r="AF18" s="23">
        <f t="shared" si="3"/>
        <v>21</v>
      </c>
      <c r="AG18" s="23">
        <f t="shared" ref="AG18" si="4">SUMIF($D$25:$D$143,56110,AG25:AG143)</f>
        <v>21</v>
      </c>
      <c r="AH18" s="23">
        <f t="shared" ref="AH18:AI18" si="5">SUMIF($D$25:$D$143,56110,AH25:AH143)</f>
        <v>21</v>
      </c>
      <c r="AI18" s="23">
        <f t="shared" si="5"/>
        <v>19</v>
      </c>
      <c r="AJ18" s="23">
        <f t="shared" si="3"/>
        <v>16</v>
      </c>
      <c r="AK18" s="24"/>
      <c r="AL18" s="25"/>
      <c r="AM18" s="26"/>
    </row>
    <row r="19" spans="1:49" x14ac:dyDescent="0.25">
      <c r="B19" s="20"/>
      <c r="C19" s="21"/>
      <c r="D19" s="22" t="s">
        <v>12</v>
      </c>
      <c r="E19" s="23">
        <f>SUMIF($D$25:$D$143,56115,E25:E143)</f>
        <v>31</v>
      </c>
      <c r="F19" s="23">
        <f t="shared" ref="F19:AJ19" si="6">SUMIF($D$25:$D$143,56115,F25:F143)</f>
        <v>34</v>
      </c>
      <c r="G19" s="23">
        <f t="shared" si="6"/>
        <v>0</v>
      </c>
      <c r="H19" s="23">
        <f t="shared" si="6"/>
        <v>35</v>
      </c>
      <c r="I19" s="23">
        <f t="shared" si="6"/>
        <v>33</v>
      </c>
      <c r="J19" s="23">
        <f t="shared" si="6"/>
        <v>26</v>
      </c>
      <c r="K19" s="23">
        <f t="shared" si="6"/>
        <v>28</v>
      </c>
      <c r="L19" s="23">
        <f t="shared" si="6"/>
        <v>25</v>
      </c>
      <c r="M19" s="23">
        <f t="shared" si="6"/>
        <v>33</v>
      </c>
      <c r="N19" s="23">
        <f t="shared" si="6"/>
        <v>23</v>
      </c>
      <c r="O19" s="23">
        <f t="shared" si="6"/>
        <v>23</v>
      </c>
      <c r="P19" s="23">
        <f t="shared" si="6"/>
        <v>24</v>
      </c>
      <c r="Q19" s="23">
        <f t="shared" si="6"/>
        <v>22</v>
      </c>
      <c r="R19" s="23">
        <f t="shared" si="6"/>
        <v>22</v>
      </c>
      <c r="S19" s="23">
        <f t="shared" si="6"/>
        <v>23</v>
      </c>
      <c r="T19" s="23">
        <f t="shared" si="6"/>
        <v>26</v>
      </c>
      <c r="U19" s="23">
        <f t="shared" si="6"/>
        <v>0</v>
      </c>
      <c r="V19" s="23">
        <f t="shared" si="6"/>
        <v>0</v>
      </c>
      <c r="W19" s="23">
        <f t="shared" si="6"/>
        <v>28</v>
      </c>
      <c r="X19" s="23">
        <f t="shared" si="6"/>
        <v>20</v>
      </c>
      <c r="Y19" s="23">
        <f t="shared" si="6"/>
        <v>23</v>
      </c>
      <c r="Z19" s="23">
        <f t="shared" si="6"/>
        <v>13</v>
      </c>
      <c r="AA19" s="23">
        <f t="shared" si="6"/>
        <v>18</v>
      </c>
      <c r="AB19" s="23">
        <f t="shared" si="6"/>
        <v>15</v>
      </c>
      <c r="AC19" s="23">
        <f t="shared" si="6"/>
        <v>21</v>
      </c>
      <c r="AD19" s="23">
        <f t="shared" si="6"/>
        <v>18</v>
      </c>
      <c r="AE19" s="23">
        <f t="shared" si="6"/>
        <v>20</v>
      </c>
      <c r="AF19" s="23">
        <f t="shared" si="6"/>
        <v>18</v>
      </c>
      <c r="AG19" s="23">
        <f t="shared" ref="AG19" si="7">SUMIF($D$25:$D$143,56115,AG25:AG143)</f>
        <v>22</v>
      </c>
      <c r="AH19" s="23">
        <f t="shared" ref="AH19:AI19" si="8">SUMIF($D$25:$D$143,56115,AH25:AH143)</f>
        <v>18</v>
      </c>
      <c r="AI19" s="23">
        <f t="shared" si="8"/>
        <v>16</v>
      </c>
      <c r="AJ19" s="23">
        <f t="shared" si="6"/>
        <v>18</v>
      </c>
      <c r="AK19" s="25"/>
      <c r="AL19" s="25"/>
      <c r="AM19" s="27"/>
    </row>
    <row r="20" spans="1:49" x14ac:dyDescent="0.25">
      <c r="B20" s="20"/>
      <c r="C20" s="21"/>
      <c r="D20" s="22" t="s">
        <v>25</v>
      </c>
      <c r="E20" s="23">
        <f>SUMIF($D$25:$D$143,56120,E25:E143)</f>
        <v>28</v>
      </c>
      <c r="F20" s="23">
        <f t="shared" ref="F20:AJ20" si="9">SUMIF($D$25:$D$143,56120,F25:F143)</f>
        <v>31</v>
      </c>
      <c r="G20" s="23">
        <f t="shared" si="9"/>
        <v>0</v>
      </c>
      <c r="H20" s="23">
        <f t="shared" si="9"/>
        <v>28</v>
      </c>
      <c r="I20" s="23">
        <f t="shared" si="9"/>
        <v>31</v>
      </c>
      <c r="J20" s="23">
        <f t="shared" si="9"/>
        <v>30</v>
      </c>
      <c r="K20" s="23">
        <f t="shared" si="9"/>
        <v>26</v>
      </c>
      <c r="L20" s="23">
        <f t="shared" si="9"/>
        <v>0</v>
      </c>
      <c r="M20" s="23">
        <f t="shared" si="9"/>
        <v>32</v>
      </c>
      <c r="N20" s="23">
        <f t="shared" si="9"/>
        <v>27</v>
      </c>
      <c r="O20" s="23">
        <f t="shared" si="9"/>
        <v>27</v>
      </c>
      <c r="P20" s="23">
        <f t="shared" si="9"/>
        <v>22</v>
      </c>
      <c r="Q20" s="23">
        <f t="shared" si="9"/>
        <v>27</v>
      </c>
      <c r="R20" s="23">
        <f t="shared" si="9"/>
        <v>27</v>
      </c>
      <c r="S20" s="23">
        <f t="shared" si="9"/>
        <v>28</v>
      </c>
      <c r="T20" s="23">
        <f t="shared" si="9"/>
        <v>31</v>
      </c>
      <c r="U20" s="23">
        <f t="shared" si="9"/>
        <v>0</v>
      </c>
      <c r="V20" s="23">
        <f t="shared" si="9"/>
        <v>0</v>
      </c>
      <c r="W20" s="23">
        <f t="shared" si="9"/>
        <v>34</v>
      </c>
      <c r="X20" s="23">
        <f t="shared" si="9"/>
        <v>28</v>
      </c>
      <c r="Y20" s="23">
        <f t="shared" si="9"/>
        <v>28</v>
      </c>
      <c r="Z20" s="23">
        <f t="shared" si="9"/>
        <v>30</v>
      </c>
      <c r="AA20" s="23">
        <f t="shared" si="9"/>
        <v>29</v>
      </c>
      <c r="AB20" s="23">
        <f t="shared" si="9"/>
        <v>25</v>
      </c>
      <c r="AC20" s="23">
        <f t="shared" si="9"/>
        <v>29</v>
      </c>
      <c r="AD20" s="23">
        <f t="shared" si="9"/>
        <v>28</v>
      </c>
      <c r="AE20" s="23">
        <f t="shared" si="9"/>
        <v>28</v>
      </c>
      <c r="AF20" s="23">
        <f t="shared" si="9"/>
        <v>30</v>
      </c>
      <c r="AG20" s="23">
        <f t="shared" ref="AG20" si="10">SUMIF($D$25:$D$143,56120,AG25:AG143)</f>
        <v>32</v>
      </c>
      <c r="AH20" s="23">
        <f t="shared" ref="AH20:AI20" si="11">SUMIF($D$25:$D$143,56120,AH25:AH143)</f>
        <v>33</v>
      </c>
      <c r="AI20" s="23">
        <f t="shared" si="11"/>
        <v>24</v>
      </c>
      <c r="AJ20" s="23">
        <f t="shared" si="9"/>
        <v>27</v>
      </c>
      <c r="AK20" s="25"/>
      <c r="AL20" s="25"/>
      <c r="AM20" s="27"/>
    </row>
    <row r="21" spans="1:49" x14ac:dyDescent="0.25">
      <c r="A21" s="28"/>
      <c r="B21" s="106" t="s">
        <v>13</v>
      </c>
      <c r="C21" s="107"/>
      <c r="D21" s="108"/>
      <c r="E21" s="29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29">
        <v>1</v>
      </c>
      <c r="AD21" s="29">
        <v>1</v>
      </c>
      <c r="AE21" s="29">
        <v>1</v>
      </c>
      <c r="AF21" s="29">
        <v>1</v>
      </c>
      <c r="AG21" s="29">
        <v>1</v>
      </c>
      <c r="AH21" s="29">
        <v>1</v>
      </c>
      <c r="AI21" s="29">
        <v>1</v>
      </c>
      <c r="AJ21" s="29">
        <v>1</v>
      </c>
      <c r="AK21" s="30"/>
      <c r="AL21" s="31"/>
      <c r="AM21" s="27"/>
    </row>
    <row r="22" spans="1:49" x14ac:dyDescent="0.25">
      <c r="B22" s="94" t="s">
        <v>14</v>
      </c>
      <c r="C22" s="95"/>
      <c r="D22" s="96"/>
      <c r="E22" s="32">
        <f t="shared" ref="E22:AJ22" si="12">IF(E17=0,0,1)</f>
        <v>1</v>
      </c>
      <c r="F22" s="32">
        <f t="shared" si="12"/>
        <v>1</v>
      </c>
      <c r="G22" s="32">
        <f t="shared" si="12"/>
        <v>0</v>
      </c>
      <c r="H22" s="32">
        <f t="shared" si="12"/>
        <v>1</v>
      </c>
      <c r="I22" s="32">
        <f t="shared" si="12"/>
        <v>1</v>
      </c>
      <c r="J22" s="32">
        <f t="shared" si="12"/>
        <v>1</v>
      </c>
      <c r="K22" s="32">
        <f t="shared" si="12"/>
        <v>1</v>
      </c>
      <c r="L22" s="32">
        <f t="shared" si="12"/>
        <v>1</v>
      </c>
      <c r="M22" s="32">
        <f t="shared" si="12"/>
        <v>1</v>
      </c>
      <c r="N22" s="32">
        <f t="shared" si="12"/>
        <v>1</v>
      </c>
      <c r="O22" s="32">
        <f t="shared" si="12"/>
        <v>1</v>
      </c>
      <c r="P22" s="32">
        <f t="shared" si="12"/>
        <v>1</v>
      </c>
      <c r="Q22" s="32">
        <f t="shared" si="12"/>
        <v>1</v>
      </c>
      <c r="R22" s="32">
        <f t="shared" si="12"/>
        <v>1</v>
      </c>
      <c r="S22" s="32">
        <f t="shared" si="12"/>
        <v>1</v>
      </c>
      <c r="T22" s="32">
        <f t="shared" si="12"/>
        <v>1</v>
      </c>
      <c r="U22" s="32">
        <f t="shared" si="12"/>
        <v>0</v>
      </c>
      <c r="V22" s="32">
        <f t="shared" si="12"/>
        <v>0</v>
      </c>
      <c r="W22" s="32">
        <f t="shared" si="12"/>
        <v>1</v>
      </c>
      <c r="X22" s="32">
        <f t="shared" si="12"/>
        <v>1</v>
      </c>
      <c r="Y22" s="32">
        <f t="shared" si="12"/>
        <v>1</v>
      </c>
      <c r="Z22" s="32">
        <f t="shared" si="12"/>
        <v>1</v>
      </c>
      <c r="AA22" s="32">
        <f t="shared" si="12"/>
        <v>1</v>
      </c>
      <c r="AB22" s="32">
        <f t="shared" si="12"/>
        <v>1</v>
      </c>
      <c r="AC22" s="32">
        <f t="shared" si="12"/>
        <v>1</v>
      </c>
      <c r="AD22" s="32">
        <f t="shared" si="12"/>
        <v>1</v>
      </c>
      <c r="AE22" s="32">
        <f t="shared" si="12"/>
        <v>1</v>
      </c>
      <c r="AF22" s="32">
        <f t="shared" si="12"/>
        <v>1</v>
      </c>
      <c r="AG22" s="32">
        <f t="shared" ref="AG22" si="13">IF(AG17=0,0,1)</f>
        <v>1</v>
      </c>
      <c r="AH22" s="32">
        <f t="shared" ref="AH22:AI22" si="14">IF(AH17=0,0,1)</f>
        <v>1</v>
      </c>
      <c r="AI22" s="32">
        <f t="shared" si="14"/>
        <v>1</v>
      </c>
      <c r="AJ22" s="32">
        <f t="shared" si="12"/>
        <v>1</v>
      </c>
      <c r="AK22" s="33">
        <f>SUM(E22:AJ22)</f>
        <v>29</v>
      </c>
      <c r="AL22" s="30"/>
      <c r="AM22" s="27"/>
    </row>
    <row r="23" spans="1:49" ht="66.95" customHeight="1" x14ac:dyDescent="0.25">
      <c r="A23" s="34"/>
      <c r="B23" s="97" t="s">
        <v>15</v>
      </c>
      <c r="C23" s="98"/>
      <c r="D23" s="99"/>
      <c r="E23" s="46"/>
      <c r="F23" s="46"/>
      <c r="G23" s="46" t="s">
        <v>1525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 t="s">
        <v>1545</v>
      </c>
      <c r="V23" s="46" t="s">
        <v>1545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24"/>
      <c r="AL23" s="31"/>
      <c r="AM23" s="27"/>
    </row>
    <row r="24" spans="1:49" x14ac:dyDescent="0.25">
      <c r="B24" s="35" t="s">
        <v>16</v>
      </c>
      <c r="C24" s="35" t="s">
        <v>17</v>
      </c>
      <c r="D24" s="36" t="s">
        <v>18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  <c r="AL24" s="38"/>
      <c r="AM24" s="39"/>
    </row>
    <row r="25" spans="1:49" x14ac:dyDescent="0.25">
      <c r="A25" s="28" t="s">
        <v>19</v>
      </c>
      <c r="B25" s="44" t="s">
        <v>1191</v>
      </c>
      <c r="C25" s="44" t="s">
        <v>1192</v>
      </c>
      <c r="D25" s="44">
        <v>56110</v>
      </c>
      <c r="E25" s="40">
        <v>0</v>
      </c>
      <c r="F25" s="40">
        <v>0</v>
      </c>
      <c r="G25" s="40">
        <v>0</v>
      </c>
      <c r="H25" s="40">
        <v>1</v>
      </c>
      <c r="I25" s="40">
        <v>1</v>
      </c>
      <c r="J25" s="40">
        <v>1</v>
      </c>
      <c r="K25" s="40">
        <v>0</v>
      </c>
      <c r="L25" s="40">
        <v>1</v>
      </c>
      <c r="M25" s="40">
        <v>1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1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1</v>
      </c>
      <c r="AA25" s="40">
        <v>1</v>
      </c>
      <c r="AB25" s="40">
        <v>0</v>
      </c>
      <c r="AC25" s="40">
        <v>0</v>
      </c>
      <c r="AD25" s="40">
        <v>1</v>
      </c>
      <c r="AE25" s="40">
        <v>0</v>
      </c>
      <c r="AF25" s="40">
        <v>0</v>
      </c>
      <c r="AG25" s="40">
        <v>1</v>
      </c>
      <c r="AH25" s="40">
        <v>1</v>
      </c>
      <c r="AI25" s="40">
        <v>0</v>
      </c>
      <c r="AJ25" s="40">
        <v>0</v>
      </c>
      <c r="AK25" s="41">
        <f t="shared" ref="AK25:AK88" si="15">SUM(E25:AJ25)</f>
        <v>11</v>
      </c>
      <c r="AL25" s="42">
        <f>IF(AK25=0,0,1)</f>
        <v>1</v>
      </c>
      <c r="AM25" s="43">
        <f t="shared" ref="AM25:AM88" si="16">SUMPRODUCT($E$21:$AJ$21,E25:AJ25)</f>
        <v>11</v>
      </c>
    </row>
    <row r="26" spans="1:49" x14ac:dyDescent="0.25">
      <c r="A26" t="s">
        <v>20</v>
      </c>
      <c r="B26" s="44" t="s">
        <v>1193</v>
      </c>
      <c r="C26" s="44" t="s">
        <v>1194</v>
      </c>
      <c r="D26" s="44">
        <v>56110</v>
      </c>
      <c r="E26" s="40">
        <v>1</v>
      </c>
      <c r="F26" s="40">
        <v>1</v>
      </c>
      <c r="G26" s="40">
        <v>0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0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K26" s="45">
        <f t="shared" si="15"/>
        <v>14</v>
      </c>
      <c r="AL26" s="42">
        <f t="shared" ref="AL26:AL121" si="17">IF(AK26=0,0,1)</f>
        <v>1</v>
      </c>
      <c r="AM26" s="43">
        <f t="shared" si="16"/>
        <v>14</v>
      </c>
    </row>
    <row r="27" spans="1:49" x14ac:dyDescent="0.25">
      <c r="A27" t="s">
        <v>21</v>
      </c>
      <c r="B27" s="44" t="s">
        <v>1195</v>
      </c>
      <c r="C27" s="44" t="s">
        <v>1196</v>
      </c>
      <c r="D27" s="44">
        <v>56110</v>
      </c>
      <c r="E27" s="40">
        <v>1</v>
      </c>
      <c r="F27" s="40">
        <v>1</v>
      </c>
      <c r="G27" s="40">
        <v>0</v>
      </c>
      <c r="H27" s="40">
        <v>1</v>
      </c>
      <c r="I27" s="40">
        <v>1</v>
      </c>
      <c r="J27" s="40">
        <v>0</v>
      </c>
      <c r="K27" s="40">
        <v>1</v>
      </c>
      <c r="L27" s="40">
        <v>1</v>
      </c>
      <c r="M27" s="40">
        <v>1</v>
      </c>
      <c r="N27" s="40">
        <v>0</v>
      </c>
      <c r="O27" s="40">
        <v>0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0</v>
      </c>
      <c r="V27" s="40">
        <v>0</v>
      </c>
      <c r="W27" s="40">
        <v>1</v>
      </c>
      <c r="X27" s="40">
        <v>1</v>
      </c>
      <c r="Y27" s="40">
        <v>1</v>
      </c>
      <c r="Z27" s="40">
        <v>1</v>
      </c>
      <c r="AA27" s="40">
        <v>0</v>
      </c>
      <c r="AB27" s="40">
        <v>1</v>
      </c>
      <c r="AC27" s="40">
        <v>1</v>
      </c>
      <c r="AD27" s="40">
        <v>1</v>
      </c>
      <c r="AE27" s="40">
        <v>1</v>
      </c>
      <c r="AF27" s="40">
        <v>1</v>
      </c>
      <c r="AG27" s="40">
        <v>1</v>
      </c>
      <c r="AH27" s="40">
        <v>1</v>
      </c>
      <c r="AI27" s="40">
        <v>1</v>
      </c>
      <c r="AJ27" s="40">
        <v>1</v>
      </c>
      <c r="AK27" s="45">
        <f t="shared" si="15"/>
        <v>25</v>
      </c>
      <c r="AL27" s="42">
        <f t="shared" si="17"/>
        <v>1</v>
      </c>
      <c r="AM27" s="43">
        <f t="shared" si="16"/>
        <v>25</v>
      </c>
    </row>
    <row r="28" spans="1:49" x14ac:dyDescent="0.25">
      <c r="B28" s="44" t="s">
        <v>153</v>
      </c>
      <c r="C28" s="44" t="s">
        <v>154</v>
      </c>
      <c r="D28" s="44">
        <v>56110</v>
      </c>
      <c r="E28" s="40">
        <v>1</v>
      </c>
      <c r="F28" s="40">
        <v>1</v>
      </c>
      <c r="G28" s="40">
        <v>0</v>
      </c>
      <c r="H28" s="40">
        <v>1</v>
      </c>
      <c r="I28" s="40">
        <v>0</v>
      </c>
      <c r="J28" s="40">
        <v>0</v>
      </c>
      <c r="K28" s="40">
        <v>0</v>
      </c>
      <c r="L28" s="40">
        <v>1</v>
      </c>
      <c r="M28" s="40">
        <v>1</v>
      </c>
      <c r="N28" s="40">
        <v>0</v>
      </c>
      <c r="O28" s="40">
        <v>0</v>
      </c>
      <c r="P28" s="40">
        <v>1</v>
      </c>
      <c r="Q28" s="40">
        <v>0</v>
      </c>
      <c r="R28" s="40">
        <v>1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1</v>
      </c>
      <c r="AC28" s="40">
        <v>0</v>
      </c>
      <c r="AD28" s="40">
        <v>1</v>
      </c>
      <c r="AE28" s="40">
        <v>0</v>
      </c>
      <c r="AF28" s="40">
        <v>0</v>
      </c>
      <c r="AG28" s="40">
        <v>1</v>
      </c>
      <c r="AH28" s="40">
        <v>1</v>
      </c>
      <c r="AI28" s="40">
        <v>0</v>
      </c>
      <c r="AJ28" s="40">
        <v>0</v>
      </c>
      <c r="AK28" s="45">
        <f t="shared" si="15"/>
        <v>11</v>
      </c>
      <c r="AL28" s="42">
        <f t="shared" si="17"/>
        <v>1</v>
      </c>
      <c r="AM28" s="43">
        <f t="shared" si="16"/>
        <v>11</v>
      </c>
    </row>
    <row r="29" spans="1:49" x14ac:dyDescent="0.25">
      <c r="B29" s="44" t="s">
        <v>1199</v>
      </c>
      <c r="C29" s="44" t="s">
        <v>1200</v>
      </c>
      <c r="D29" s="44">
        <v>56110</v>
      </c>
      <c r="E29" s="40">
        <v>1</v>
      </c>
      <c r="F29" s="40">
        <v>0</v>
      </c>
      <c r="G29" s="40">
        <v>0</v>
      </c>
      <c r="H29" s="40">
        <v>1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1</v>
      </c>
      <c r="Y29" s="40">
        <v>0</v>
      </c>
      <c r="Z29" s="40">
        <v>1</v>
      </c>
      <c r="AA29" s="40">
        <v>0</v>
      </c>
      <c r="AB29" s="40">
        <v>0</v>
      </c>
      <c r="AC29" s="40">
        <v>1</v>
      </c>
      <c r="AD29" s="40">
        <v>0</v>
      </c>
      <c r="AE29" s="40">
        <v>0</v>
      </c>
      <c r="AF29" s="40">
        <v>1</v>
      </c>
      <c r="AG29" s="40">
        <v>0</v>
      </c>
      <c r="AH29" s="40">
        <v>1</v>
      </c>
      <c r="AI29" s="40">
        <v>0</v>
      </c>
      <c r="AJ29" s="40">
        <v>0</v>
      </c>
      <c r="AK29" s="45">
        <f t="shared" si="15"/>
        <v>7</v>
      </c>
      <c r="AL29" s="42">
        <f t="shared" si="17"/>
        <v>1</v>
      </c>
      <c r="AM29" s="43">
        <f t="shared" si="16"/>
        <v>7</v>
      </c>
      <c r="AQ29" s="61"/>
      <c r="AR29" s="61"/>
      <c r="AS29" s="61"/>
      <c r="AT29" s="61"/>
      <c r="AU29" s="61"/>
      <c r="AW29" s="61"/>
    </row>
    <row r="30" spans="1:49" x14ac:dyDescent="0.25">
      <c r="B30" s="44" t="s">
        <v>1223</v>
      </c>
      <c r="C30" s="44" t="s">
        <v>1224</v>
      </c>
      <c r="D30" s="44">
        <v>56110</v>
      </c>
      <c r="E30" s="40">
        <v>0</v>
      </c>
      <c r="F30" s="40">
        <v>0</v>
      </c>
      <c r="G30" s="40">
        <v>0</v>
      </c>
      <c r="H30" s="40">
        <v>0</v>
      </c>
      <c r="I30" s="40">
        <v>1</v>
      </c>
      <c r="J30" s="40">
        <v>1</v>
      </c>
      <c r="K30" s="40">
        <v>0</v>
      </c>
      <c r="L30" s="40">
        <v>0</v>
      </c>
      <c r="M30" s="40">
        <v>0</v>
      </c>
      <c r="N30" s="40">
        <v>1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1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5">
        <f t="shared" si="15"/>
        <v>4</v>
      </c>
      <c r="AL30" s="42">
        <f t="shared" si="17"/>
        <v>1</v>
      </c>
      <c r="AM30" s="43">
        <f t="shared" si="16"/>
        <v>4</v>
      </c>
      <c r="AQ30" s="61"/>
      <c r="AR30" s="61"/>
      <c r="AS30" s="61"/>
      <c r="AT30" s="61"/>
      <c r="AU30" s="61"/>
      <c r="AW30" s="61"/>
    </row>
    <row r="31" spans="1:49" x14ac:dyDescent="0.25">
      <c r="B31" s="44" t="s">
        <v>1227</v>
      </c>
      <c r="C31" s="44" t="s">
        <v>1228</v>
      </c>
      <c r="D31" s="44">
        <v>56110</v>
      </c>
      <c r="E31" s="40">
        <v>0</v>
      </c>
      <c r="F31" s="40">
        <v>1</v>
      </c>
      <c r="G31" s="40">
        <v>0</v>
      </c>
      <c r="H31" s="40">
        <v>1</v>
      </c>
      <c r="I31" s="40">
        <v>1</v>
      </c>
      <c r="J31" s="40">
        <v>1</v>
      </c>
      <c r="K31" s="40">
        <v>0</v>
      </c>
      <c r="L31" s="40">
        <v>1</v>
      </c>
      <c r="M31" s="40">
        <v>1</v>
      </c>
      <c r="N31" s="40">
        <v>0</v>
      </c>
      <c r="O31" s="40">
        <v>0</v>
      </c>
      <c r="P31" s="40">
        <v>0</v>
      </c>
      <c r="Q31" s="40">
        <v>0</v>
      </c>
      <c r="R31" s="40">
        <v>1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 s="40">
        <v>0</v>
      </c>
      <c r="AH31" s="40">
        <v>0</v>
      </c>
      <c r="AI31" s="40">
        <v>0</v>
      </c>
      <c r="AJ31" s="40">
        <v>0</v>
      </c>
      <c r="AK31" s="45">
        <f t="shared" si="15"/>
        <v>7</v>
      </c>
      <c r="AL31" s="42">
        <f t="shared" si="17"/>
        <v>1</v>
      </c>
      <c r="AM31" s="43">
        <f t="shared" si="16"/>
        <v>7</v>
      </c>
      <c r="AQ31" s="61"/>
      <c r="AR31" s="61"/>
      <c r="AS31" s="61"/>
      <c r="AT31" s="61"/>
      <c r="AU31" s="61"/>
      <c r="AW31" s="61"/>
    </row>
    <row r="32" spans="1:49" x14ac:dyDescent="0.25">
      <c r="B32" s="44" t="s">
        <v>1229</v>
      </c>
      <c r="C32" s="44" t="s">
        <v>1230</v>
      </c>
      <c r="D32" s="44">
        <v>56110</v>
      </c>
      <c r="E32" s="40">
        <v>1</v>
      </c>
      <c r="F32" s="40">
        <v>1</v>
      </c>
      <c r="G32" s="40">
        <v>0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0</v>
      </c>
      <c r="V32" s="40">
        <v>0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1</v>
      </c>
      <c r="AD32" s="40">
        <v>1</v>
      </c>
      <c r="AE32" s="40">
        <v>1</v>
      </c>
      <c r="AF32" s="40">
        <v>1</v>
      </c>
      <c r="AG32" s="40">
        <v>1</v>
      </c>
      <c r="AH32" s="40">
        <v>1</v>
      </c>
      <c r="AI32" s="40">
        <v>1</v>
      </c>
      <c r="AJ32" s="40">
        <v>1</v>
      </c>
      <c r="AK32" s="45">
        <f t="shared" si="15"/>
        <v>29</v>
      </c>
      <c r="AL32" s="42">
        <f t="shared" si="17"/>
        <v>1</v>
      </c>
      <c r="AM32" s="43">
        <f t="shared" si="16"/>
        <v>29</v>
      </c>
      <c r="AQ32" s="61"/>
      <c r="AR32" s="61"/>
      <c r="AS32" s="61"/>
      <c r="AT32" s="61"/>
      <c r="AU32" s="61"/>
      <c r="AW32" s="61"/>
    </row>
    <row r="33" spans="2:49" x14ac:dyDescent="0.25">
      <c r="B33" s="44" t="s">
        <v>1231</v>
      </c>
      <c r="C33" s="44" t="s">
        <v>1232</v>
      </c>
      <c r="D33" s="44">
        <v>56110</v>
      </c>
      <c r="E33" s="40">
        <v>0</v>
      </c>
      <c r="F33" s="40">
        <v>1</v>
      </c>
      <c r="G33" s="40">
        <v>0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1</v>
      </c>
      <c r="R33" s="40">
        <v>1</v>
      </c>
      <c r="S33" s="40">
        <v>1</v>
      </c>
      <c r="T33" s="40">
        <v>1</v>
      </c>
      <c r="U33" s="40">
        <v>0</v>
      </c>
      <c r="V33" s="40">
        <v>0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1</v>
      </c>
      <c r="AF33" s="40">
        <v>1</v>
      </c>
      <c r="AG33" s="40">
        <v>0</v>
      </c>
      <c r="AH33" s="40">
        <v>1</v>
      </c>
      <c r="AI33" s="40">
        <v>1</v>
      </c>
      <c r="AJ33" s="40">
        <v>1</v>
      </c>
      <c r="AK33" s="45">
        <f t="shared" si="15"/>
        <v>27</v>
      </c>
      <c r="AL33" s="42">
        <f t="shared" si="17"/>
        <v>1</v>
      </c>
      <c r="AM33" s="43">
        <f t="shared" si="16"/>
        <v>27</v>
      </c>
      <c r="AQ33" s="61"/>
      <c r="AR33" s="61"/>
      <c r="AS33" s="61"/>
      <c r="AT33" s="61"/>
      <c r="AU33" s="61"/>
      <c r="AW33" s="61"/>
    </row>
    <row r="34" spans="2:49" x14ac:dyDescent="0.25">
      <c r="B34" s="44" t="s">
        <v>184</v>
      </c>
      <c r="C34" s="44" t="s">
        <v>185</v>
      </c>
      <c r="D34" s="44">
        <v>56110</v>
      </c>
      <c r="E34" s="40">
        <v>1</v>
      </c>
      <c r="F34" s="40">
        <v>1</v>
      </c>
      <c r="G34" s="40">
        <v>0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P34" s="40">
        <v>1</v>
      </c>
      <c r="Q34" s="40">
        <v>0</v>
      </c>
      <c r="R34" s="40">
        <v>1</v>
      </c>
      <c r="S34" s="40">
        <v>1</v>
      </c>
      <c r="T34" s="40">
        <v>1</v>
      </c>
      <c r="U34" s="40">
        <v>0</v>
      </c>
      <c r="V34" s="40">
        <v>0</v>
      </c>
      <c r="W34" s="40">
        <v>1</v>
      </c>
      <c r="X34" s="40">
        <v>1</v>
      </c>
      <c r="Y34" s="40">
        <v>1</v>
      </c>
      <c r="Z34" s="40">
        <v>1</v>
      </c>
      <c r="AA34" s="40">
        <v>1</v>
      </c>
      <c r="AB34" s="40">
        <v>1</v>
      </c>
      <c r="AC34" s="40">
        <v>1</v>
      </c>
      <c r="AD34" s="40">
        <v>1</v>
      </c>
      <c r="AE34" s="40">
        <v>1</v>
      </c>
      <c r="AF34" s="40">
        <v>1</v>
      </c>
      <c r="AG34" s="40">
        <v>1</v>
      </c>
      <c r="AH34" s="40">
        <v>1</v>
      </c>
      <c r="AI34" s="40">
        <v>1</v>
      </c>
      <c r="AJ34" s="40">
        <v>1</v>
      </c>
      <c r="AK34" s="45">
        <f t="shared" si="15"/>
        <v>28</v>
      </c>
      <c r="AL34" s="42">
        <f t="shared" si="17"/>
        <v>1</v>
      </c>
      <c r="AM34" s="43">
        <f t="shared" si="16"/>
        <v>28</v>
      </c>
      <c r="AQ34" s="61"/>
      <c r="AR34" s="61"/>
      <c r="AS34" s="61"/>
      <c r="AT34" s="61"/>
      <c r="AU34" s="61"/>
      <c r="AW34" s="61"/>
    </row>
    <row r="35" spans="2:49" x14ac:dyDescent="0.25">
      <c r="B35" s="44" t="s">
        <v>87</v>
      </c>
      <c r="C35" s="44" t="s">
        <v>88</v>
      </c>
      <c r="D35" s="44">
        <v>56110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0">
        <v>0</v>
      </c>
      <c r="AH35" s="40">
        <v>0</v>
      </c>
      <c r="AI35" s="40">
        <v>0</v>
      </c>
      <c r="AJ35" s="40">
        <v>0</v>
      </c>
      <c r="AK35" s="45">
        <f t="shared" si="15"/>
        <v>0</v>
      </c>
      <c r="AL35" s="42">
        <f t="shared" si="17"/>
        <v>0</v>
      </c>
      <c r="AM35" s="43">
        <f t="shared" si="16"/>
        <v>0</v>
      </c>
      <c r="AQ35" s="61"/>
      <c r="AR35" s="61"/>
      <c r="AS35" s="61"/>
      <c r="AT35" s="61"/>
      <c r="AU35" s="61"/>
      <c r="AW35" s="61"/>
    </row>
    <row r="36" spans="2:49" x14ac:dyDescent="0.25">
      <c r="B36" s="44" t="s">
        <v>1235</v>
      </c>
      <c r="C36" s="44" t="s">
        <v>1236</v>
      </c>
      <c r="D36" s="44">
        <v>56110</v>
      </c>
      <c r="E36" s="40">
        <v>1</v>
      </c>
      <c r="F36" s="40">
        <v>1</v>
      </c>
      <c r="G36" s="40">
        <v>0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0</v>
      </c>
      <c r="O36" s="40">
        <v>0</v>
      </c>
      <c r="P36" s="40">
        <v>1</v>
      </c>
      <c r="Q36" s="40">
        <v>1</v>
      </c>
      <c r="R36" s="40">
        <v>0</v>
      </c>
      <c r="S36" s="40">
        <v>1</v>
      </c>
      <c r="T36" s="40">
        <v>1</v>
      </c>
      <c r="U36" s="40">
        <v>0</v>
      </c>
      <c r="V36" s="40">
        <v>0</v>
      </c>
      <c r="W36" s="40">
        <v>1</v>
      </c>
      <c r="X36" s="40">
        <v>0</v>
      </c>
      <c r="Y36" s="40">
        <v>1</v>
      </c>
      <c r="Z36" s="40">
        <v>1</v>
      </c>
      <c r="AA36" s="40">
        <v>1</v>
      </c>
      <c r="AB36" s="40">
        <v>0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0</v>
      </c>
      <c r="AK36" s="45">
        <f t="shared" si="15"/>
        <v>16</v>
      </c>
      <c r="AL36" s="42">
        <f t="shared" si="17"/>
        <v>1</v>
      </c>
      <c r="AM36" s="43">
        <f t="shared" si="16"/>
        <v>16</v>
      </c>
      <c r="AQ36" s="61"/>
      <c r="AR36" s="61"/>
      <c r="AS36" s="61"/>
      <c r="AT36" s="61"/>
      <c r="AU36" s="61"/>
      <c r="AW36" s="61"/>
    </row>
    <row r="37" spans="2:49" x14ac:dyDescent="0.25">
      <c r="B37" s="44" t="s">
        <v>1243</v>
      </c>
      <c r="C37" s="44" t="s">
        <v>1244</v>
      </c>
      <c r="D37" s="44">
        <v>56110</v>
      </c>
      <c r="E37" s="40">
        <v>1</v>
      </c>
      <c r="F37" s="40">
        <v>1</v>
      </c>
      <c r="G37" s="40">
        <v>0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0</v>
      </c>
      <c r="O37" s="40">
        <v>1</v>
      </c>
      <c r="P37" s="40">
        <v>1</v>
      </c>
      <c r="Q37" s="40">
        <v>1</v>
      </c>
      <c r="R37" s="40">
        <v>0</v>
      </c>
      <c r="S37" s="40">
        <v>1</v>
      </c>
      <c r="T37" s="40">
        <v>0</v>
      </c>
      <c r="U37" s="40">
        <v>0</v>
      </c>
      <c r="V37" s="40">
        <v>0</v>
      </c>
      <c r="W37" s="40">
        <v>1</v>
      </c>
      <c r="X37" s="40">
        <v>0</v>
      </c>
      <c r="Y37" s="40">
        <v>0</v>
      </c>
      <c r="Z37" s="40">
        <v>1</v>
      </c>
      <c r="AA37" s="40">
        <v>1</v>
      </c>
      <c r="AB37" s="40">
        <v>1</v>
      </c>
      <c r="AC37" s="40">
        <v>1</v>
      </c>
      <c r="AD37" s="40">
        <v>0</v>
      </c>
      <c r="AE37" s="40">
        <v>0</v>
      </c>
      <c r="AF37" s="40">
        <v>1</v>
      </c>
      <c r="AG37" s="40">
        <v>1</v>
      </c>
      <c r="AH37" s="40">
        <v>1</v>
      </c>
      <c r="AI37" s="40">
        <v>1</v>
      </c>
      <c r="AJ37" s="40">
        <v>0</v>
      </c>
      <c r="AK37" s="45">
        <f t="shared" si="15"/>
        <v>21</v>
      </c>
      <c r="AL37" s="42">
        <f t="shared" si="17"/>
        <v>1</v>
      </c>
      <c r="AM37" s="43">
        <f t="shared" si="16"/>
        <v>21</v>
      </c>
      <c r="AQ37" s="61"/>
      <c r="AR37" s="61"/>
      <c r="AS37" s="61"/>
      <c r="AT37" s="61"/>
      <c r="AU37" s="61"/>
      <c r="AW37" s="61"/>
    </row>
    <row r="38" spans="2:49" x14ac:dyDescent="0.25">
      <c r="B38" s="44" t="s">
        <v>1247</v>
      </c>
      <c r="C38" s="44" t="s">
        <v>1248</v>
      </c>
      <c r="D38" s="44">
        <v>56110</v>
      </c>
      <c r="E38" s="40">
        <v>1</v>
      </c>
      <c r="F38" s="40">
        <v>1</v>
      </c>
      <c r="G38" s="40">
        <v>0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1</v>
      </c>
      <c r="N38" s="40">
        <v>1</v>
      </c>
      <c r="O38" s="40">
        <v>0</v>
      </c>
      <c r="P38" s="40">
        <v>1</v>
      </c>
      <c r="Q38" s="40">
        <v>1</v>
      </c>
      <c r="R38" s="40">
        <v>1</v>
      </c>
      <c r="S38" s="40">
        <v>0</v>
      </c>
      <c r="T38" s="40">
        <v>1</v>
      </c>
      <c r="U38" s="40">
        <v>0</v>
      </c>
      <c r="V38" s="40">
        <v>0</v>
      </c>
      <c r="W38" s="40">
        <v>1</v>
      </c>
      <c r="X38" s="40">
        <v>1</v>
      </c>
      <c r="Y38" s="40">
        <v>0</v>
      </c>
      <c r="Z38" s="40">
        <v>1</v>
      </c>
      <c r="AA38" s="40">
        <v>0</v>
      </c>
      <c r="AB38" s="40">
        <v>1</v>
      </c>
      <c r="AC38" s="40">
        <v>1</v>
      </c>
      <c r="AD38" s="40">
        <v>1</v>
      </c>
      <c r="AE38" s="40">
        <v>1</v>
      </c>
      <c r="AF38" s="40">
        <v>1</v>
      </c>
      <c r="AG38" s="40">
        <v>1</v>
      </c>
      <c r="AH38" s="40">
        <v>0</v>
      </c>
      <c r="AI38" s="40">
        <v>1</v>
      </c>
      <c r="AJ38" s="40">
        <v>1</v>
      </c>
      <c r="AK38" s="45">
        <f t="shared" si="15"/>
        <v>24</v>
      </c>
      <c r="AL38" s="42">
        <f t="shared" si="17"/>
        <v>1</v>
      </c>
      <c r="AM38" s="43">
        <f t="shared" si="16"/>
        <v>24</v>
      </c>
      <c r="AQ38" s="61"/>
      <c r="AR38" s="61"/>
      <c r="AS38" s="61"/>
      <c r="AT38" s="61"/>
      <c r="AU38" s="61"/>
      <c r="AW38" s="61"/>
    </row>
    <row r="39" spans="2:49" x14ac:dyDescent="0.25">
      <c r="B39" s="44" t="s">
        <v>1251</v>
      </c>
      <c r="C39" s="44" t="s">
        <v>1252</v>
      </c>
      <c r="D39" s="44">
        <v>56110</v>
      </c>
      <c r="E39" s="40">
        <v>1</v>
      </c>
      <c r="F39" s="40">
        <v>1</v>
      </c>
      <c r="G39" s="40">
        <v>0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1</v>
      </c>
      <c r="O39" s="40">
        <v>1</v>
      </c>
      <c r="P39" s="40">
        <v>1</v>
      </c>
      <c r="Q39" s="40">
        <v>1</v>
      </c>
      <c r="R39" s="40">
        <v>1</v>
      </c>
      <c r="S39" s="40">
        <v>1</v>
      </c>
      <c r="T39" s="40">
        <v>1</v>
      </c>
      <c r="U39" s="40">
        <v>0</v>
      </c>
      <c r="V39" s="40">
        <v>0</v>
      </c>
      <c r="W39" s="40">
        <v>1</v>
      </c>
      <c r="X39" s="40">
        <v>1</v>
      </c>
      <c r="Y39" s="40">
        <v>1</v>
      </c>
      <c r="Z39" s="40">
        <v>1</v>
      </c>
      <c r="AA39" s="40">
        <v>1</v>
      </c>
      <c r="AB39" s="40">
        <v>1</v>
      </c>
      <c r="AC39" s="40">
        <v>1</v>
      </c>
      <c r="AD39" s="40">
        <v>1</v>
      </c>
      <c r="AE39" s="40">
        <v>1</v>
      </c>
      <c r="AF39" s="40">
        <v>1</v>
      </c>
      <c r="AG39" s="40">
        <v>1</v>
      </c>
      <c r="AH39" s="40">
        <v>1</v>
      </c>
      <c r="AI39" s="40">
        <v>1</v>
      </c>
      <c r="AJ39" s="40">
        <v>1</v>
      </c>
      <c r="AK39" s="45">
        <f t="shared" si="15"/>
        <v>29</v>
      </c>
      <c r="AL39" s="42">
        <f t="shared" si="17"/>
        <v>1</v>
      </c>
      <c r="AM39" s="43">
        <f t="shared" si="16"/>
        <v>29</v>
      </c>
      <c r="AQ39" s="61"/>
      <c r="AR39" s="61"/>
      <c r="AS39" s="61"/>
      <c r="AT39" s="61"/>
      <c r="AU39" s="61"/>
      <c r="AW39" s="61"/>
    </row>
    <row r="40" spans="2:49" x14ac:dyDescent="0.25">
      <c r="B40" s="44" t="s">
        <v>1255</v>
      </c>
      <c r="C40" s="44" t="s">
        <v>1256</v>
      </c>
      <c r="D40" s="44">
        <v>56110</v>
      </c>
      <c r="E40" s="40">
        <v>1</v>
      </c>
      <c r="F40" s="40">
        <v>1</v>
      </c>
      <c r="G40" s="40">
        <v>0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0">
        <v>0</v>
      </c>
      <c r="N40" s="40">
        <v>1</v>
      </c>
      <c r="O40" s="40">
        <v>1</v>
      </c>
      <c r="P40" s="40">
        <v>1</v>
      </c>
      <c r="Q40" s="40">
        <v>1</v>
      </c>
      <c r="R40" s="40">
        <v>0</v>
      </c>
      <c r="S40" s="40">
        <v>1</v>
      </c>
      <c r="T40" s="40">
        <v>0</v>
      </c>
      <c r="U40" s="40">
        <v>0</v>
      </c>
      <c r="V40" s="40">
        <v>0</v>
      </c>
      <c r="W40" s="40">
        <v>1</v>
      </c>
      <c r="X40" s="40">
        <v>1</v>
      </c>
      <c r="Y40" s="40">
        <v>1</v>
      </c>
      <c r="Z40" s="40">
        <v>1</v>
      </c>
      <c r="AA40" s="40">
        <v>0</v>
      </c>
      <c r="AB40" s="40">
        <v>1</v>
      </c>
      <c r="AC40" s="40">
        <v>1</v>
      </c>
      <c r="AD40" s="40">
        <v>0</v>
      </c>
      <c r="AE40" s="40">
        <v>1</v>
      </c>
      <c r="AF40" s="40">
        <v>1</v>
      </c>
      <c r="AG40" s="40">
        <v>1</v>
      </c>
      <c r="AH40" s="40">
        <v>1</v>
      </c>
      <c r="AI40" s="40">
        <v>0</v>
      </c>
      <c r="AJ40" s="40">
        <v>0</v>
      </c>
      <c r="AK40" s="45">
        <f t="shared" si="15"/>
        <v>22</v>
      </c>
      <c r="AL40" s="42">
        <f t="shared" si="17"/>
        <v>1</v>
      </c>
      <c r="AM40" s="43">
        <f t="shared" si="16"/>
        <v>22</v>
      </c>
      <c r="AQ40" s="61"/>
      <c r="AR40" s="61"/>
      <c r="AS40" s="61"/>
      <c r="AT40" s="61"/>
      <c r="AU40" s="61"/>
      <c r="AW40" s="61"/>
    </row>
    <row r="41" spans="2:49" x14ac:dyDescent="0.25">
      <c r="B41" s="44" t="s">
        <v>46</v>
      </c>
      <c r="C41" s="44" t="s">
        <v>47</v>
      </c>
      <c r="D41" s="44">
        <v>56110</v>
      </c>
      <c r="E41" s="40">
        <v>1</v>
      </c>
      <c r="F41" s="40">
        <v>1</v>
      </c>
      <c r="G41" s="40">
        <v>0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0</v>
      </c>
      <c r="P41" s="40">
        <v>1</v>
      </c>
      <c r="Q41" s="40">
        <v>1</v>
      </c>
      <c r="R41" s="40">
        <v>1</v>
      </c>
      <c r="S41" s="40">
        <v>0</v>
      </c>
      <c r="T41" s="40">
        <v>1</v>
      </c>
      <c r="U41" s="40">
        <v>0</v>
      </c>
      <c r="V41" s="40">
        <v>0</v>
      </c>
      <c r="W41" s="40">
        <v>1</v>
      </c>
      <c r="X41" s="40">
        <v>1</v>
      </c>
      <c r="Y41" s="40">
        <v>1</v>
      </c>
      <c r="Z41" s="40">
        <v>0</v>
      </c>
      <c r="AA41" s="40">
        <v>0</v>
      </c>
      <c r="AB41" s="40">
        <v>0</v>
      </c>
      <c r="AC41" s="40">
        <v>0</v>
      </c>
      <c r="AD41" s="40">
        <v>1</v>
      </c>
      <c r="AE41" s="40">
        <v>0</v>
      </c>
      <c r="AF41" s="40">
        <v>0</v>
      </c>
      <c r="AG41" s="40">
        <v>0</v>
      </c>
      <c r="AH41" s="40">
        <v>0</v>
      </c>
      <c r="AI41" s="40">
        <v>1</v>
      </c>
      <c r="AJ41" s="40">
        <v>0</v>
      </c>
      <c r="AK41" s="45">
        <f t="shared" si="15"/>
        <v>18</v>
      </c>
      <c r="AL41" s="42">
        <f t="shared" si="17"/>
        <v>1</v>
      </c>
      <c r="AM41" s="43">
        <f t="shared" si="16"/>
        <v>18</v>
      </c>
      <c r="AQ41" s="61"/>
      <c r="AR41" s="61"/>
      <c r="AS41" s="61"/>
      <c r="AT41" s="61"/>
      <c r="AU41" s="61"/>
      <c r="AW41" s="61"/>
    </row>
    <row r="42" spans="2:49" x14ac:dyDescent="0.25">
      <c r="B42" s="44" t="s">
        <v>1261</v>
      </c>
      <c r="C42" s="44" t="s">
        <v>1262</v>
      </c>
      <c r="D42" s="44">
        <v>56110</v>
      </c>
      <c r="E42" s="40">
        <v>1</v>
      </c>
      <c r="F42" s="40">
        <v>0</v>
      </c>
      <c r="G42" s="40">
        <v>0</v>
      </c>
      <c r="H42" s="40">
        <v>0</v>
      </c>
      <c r="I42" s="40">
        <v>1</v>
      </c>
      <c r="J42" s="40">
        <v>1</v>
      </c>
      <c r="K42" s="40">
        <v>0</v>
      </c>
      <c r="L42" s="40">
        <v>0</v>
      </c>
      <c r="M42" s="40">
        <v>0</v>
      </c>
      <c r="N42" s="40">
        <v>0</v>
      </c>
      <c r="O42" s="40">
        <v>1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1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1</v>
      </c>
      <c r="AH42" s="40">
        <v>0</v>
      </c>
      <c r="AI42" s="40">
        <v>0</v>
      </c>
      <c r="AJ42" s="40">
        <v>0</v>
      </c>
      <c r="AK42" s="45">
        <f t="shared" si="15"/>
        <v>6</v>
      </c>
      <c r="AL42" s="42">
        <f t="shared" si="17"/>
        <v>1</v>
      </c>
      <c r="AM42" s="43">
        <f t="shared" si="16"/>
        <v>6</v>
      </c>
      <c r="AQ42" s="61"/>
      <c r="AR42" s="61"/>
      <c r="AS42" s="61"/>
      <c r="AT42" s="61"/>
      <c r="AU42" s="61"/>
      <c r="AW42" s="61"/>
    </row>
    <row r="43" spans="2:49" x14ac:dyDescent="0.25">
      <c r="B43" s="44" t="s">
        <v>1265</v>
      </c>
      <c r="C43" s="44" t="s">
        <v>1266</v>
      </c>
      <c r="D43" s="44">
        <v>56110</v>
      </c>
      <c r="E43" s="40">
        <v>1</v>
      </c>
      <c r="F43" s="40">
        <v>1</v>
      </c>
      <c r="G43" s="40">
        <v>0</v>
      </c>
      <c r="H43" s="40">
        <v>1</v>
      </c>
      <c r="I43" s="40">
        <v>1</v>
      </c>
      <c r="J43" s="40">
        <v>0</v>
      </c>
      <c r="K43" s="40">
        <v>1</v>
      </c>
      <c r="L43" s="40">
        <v>1</v>
      </c>
      <c r="M43" s="40">
        <v>1</v>
      </c>
      <c r="N43" s="40">
        <v>1</v>
      </c>
      <c r="O43" s="40">
        <v>1</v>
      </c>
      <c r="P43" s="40">
        <v>1</v>
      </c>
      <c r="Q43" s="40">
        <v>1</v>
      </c>
      <c r="R43" s="40">
        <v>0</v>
      </c>
      <c r="S43" s="40">
        <v>1</v>
      </c>
      <c r="T43" s="40">
        <v>0</v>
      </c>
      <c r="U43" s="40">
        <v>0</v>
      </c>
      <c r="V43" s="40">
        <v>0</v>
      </c>
      <c r="W43" s="40">
        <v>1</v>
      </c>
      <c r="X43" s="40">
        <v>1</v>
      </c>
      <c r="Y43" s="40">
        <v>0</v>
      </c>
      <c r="Z43" s="40">
        <v>1</v>
      </c>
      <c r="AA43" s="40">
        <v>0</v>
      </c>
      <c r="AB43" s="40">
        <v>1</v>
      </c>
      <c r="AC43" s="40">
        <v>1</v>
      </c>
      <c r="AD43" s="40">
        <v>0</v>
      </c>
      <c r="AE43" s="40">
        <v>1</v>
      </c>
      <c r="AF43" s="40">
        <v>1</v>
      </c>
      <c r="AG43" s="40">
        <v>1</v>
      </c>
      <c r="AH43" s="40">
        <v>1</v>
      </c>
      <c r="AI43" s="40">
        <v>0</v>
      </c>
      <c r="AJ43" s="40">
        <v>0</v>
      </c>
      <c r="AK43" s="45">
        <f t="shared" si="15"/>
        <v>21</v>
      </c>
      <c r="AL43" s="42">
        <f t="shared" si="17"/>
        <v>1</v>
      </c>
      <c r="AM43" s="43">
        <f t="shared" si="16"/>
        <v>21</v>
      </c>
      <c r="AQ43" s="61"/>
      <c r="AR43" s="61"/>
      <c r="AS43" s="61"/>
      <c r="AT43" s="61"/>
      <c r="AU43" s="61"/>
      <c r="AW43" s="61"/>
    </row>
    <row r="44" spans="2:49" x14ac:dyDescent="0.25">
      <c r="B44" s="44" t="s">
        <v>1271</v>
      </c>
      <c r="C44" s="44" t="s">
        <v>1272</v>
      </c>
      <c r="D44" s="44">
        <v>56110</v>
      </c>
      <c r="E44" s="40">
        <v>1</v>
      </c>
      <c r="F44" s="40">
        <v>0</v>
      </c>
      <c r="G44" s="40">
        <v>0</v>
      </c>
      <c r="H44" s="40">
        <v>0</v>
      </c>
      <c r="I44" s="40">
        <v>1</v>
      </c>
      <c r="J44" s="40">
        <v>1</v>
      </c>
      <c r="K44" s="40">
        <v>0</v>
      </c>
      <c r="L44" s="40">
        <v>1</v>
      </c>
      <c r="M44" s="40">
        <v>1</v>
      </c>
      <c r="N44" s="40">
        <v>0</v>
      </c>
      <c r="O44" s="40">
        <v>0</v>
      </c>
      <c r="P44" s="40">
        <v>1</v>
      </c>
      <c r="Q44" s="40">
        <v>1</v>
      </c>
      <c r="R44" s="40">
        <v>0</v>
      </c>
      <c r="S44" s="40">
        <v>0</v>
      </c>
      <c r="T44" s="40">
        <v>1</v>
      </c>
      <c r="U44" s="40">
        <v>0</v>
      </c>
      <c r="V44" s="40">
        <v>0</v>
      </c>
      <c r="W44" s="40">
        <v>1</v>
      </c>
      <c r="X44" s="40">
        <v>0</v>
      </c>
      <c r="Y44" s="40">
        <v>0</v>
      </c>
      <c r="Z44" s="40">
        <v>0</v>
      </c>
      <c r="AA44" s="40">
        <v>1</v>
      </c>
      <c r="AB44" s="40">
        <v>1</v>
      </c>
      <c r="AC44" s="40">
        <v>0</v>
      </c>
      <c r="AD44" s="40">
        <v>0</v>
      </c>
      <c r="AE44" s="40">
        <v>0</v>
      </c>
      <c r="AF44" s="40">
        <v>1</v>
      </c>
      <c r="AG44" s="40">
        <v>1</v>
      </c>
      <c r="AH44" s="40">
        <v>1</v>
      </c>
      <c r="AI44" s="40">
        <v>1</v>
      </c>
      <c r="AJ44" s="40">
        <v>1</v>
      </c>
      <c r="AK44" s="45">
        <f t="shared" si="15"/>
        <v>16</v>
      </c>
      <c r="AL44" s="42">
        <f t="shared" si="17"/>
        <v>1</v>
      </c>
      <c r="AM44" s="43">
        <f t="shared" si="16"/>
        <v>16</v>
      </c>
      <c r="AQ44" s="61"/>
      <c r="AR44" s="61"/>
      <c r="AS44" s="61"/>
      <c r="AT44" s="61"/>
      <c r="AU44" s="61"/>
      <c r="AW44" s="61"/>
    </row>
    <row r="45" spans="2:49" x14ac:dyDescent="0.25">
      <c r="B45" s="44" t="s">
        <v>48</v>
      </c>
      <c r="C45" s="44" t="s">
        <v>49</v>
      </c>
      <c r="D45" s="44">
        <v>56110</v>
      </c>
      <c r="E45" s="40">
        <v>1</v>
      </c>
      <c r="F45" s="40">
        <v>0</v>
      </c>
      <c r="G45" s="40">
        <v>0</v>
      </c>
      <c r="H45" s="40">
        <v>1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40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5">
        <f t="shared" si="15"/>
        <v>2</v>
      </c>
      <c r="AL45" s="42">
        <f t="shared" si="17"/>
        <v>1</v>
      </c>
      <c r="AM45" s="43">
        <f t="shared" si="16"/>
        <v>2</v>
      </c>
      <c r="AQ45" s="61"/>
      <c r="AR45" s="61"/>
      <c r="AS45" s="61"/>
      <c r="AT45" s="61"/>
      <c r="AU45" s="61"/>
      <c r="AW45" s="61"/>
    </row>
    <row r="46" spans="2:49" x14ac:dyDescent="0.25">
      <c r="B46" s="44" t="s">
        <v>54</v>
      </c>
      <c r="C46" s="44" t="s">
        <v>55</v>
      </c>
      <c r="D46" s="44">
        <v>56110</v>
      </c>
      <c r="E46" s="40">
        <v>1</v>
      </c>
      <c r="F46" s="40">
        <v>1</v>
      </c>
      <c r="G46" s="40">
        <v>0</v>
      </c>
      <c r="H46" s="40">
        <v>1</v>
      </c>
      <c r="I46" s="40">
        <v>1</v>
      </c>
      <c r="J46" s="40">
        <v>1</v>
      </c>
      <c r="K46" s="40">
        <v>0</v>
      </c>
      <c r="L46" s="40">
        <v>1</v>
      </c>
      <c r="M46" s="40">
        <v>1</v>
      </c>
      <c r="N46" s="40">
        <v>1</v>
      </c>
      <c r="O46" s="40">
        <v>0</v>
      </c>
      <c r="P46" s="40">
        <v>0</v>
      </c>
      <c r="Q46" s="40">
        <v>1</v>
      </c>
      <c r="R46" s="40">
        <v>1</v>
      </c>
      <c r="S46" s="40">
        <v>1</v>
      </c>
      <c r="T46" s="40">
        <v>1</v>
      </c>
      <c r="U46" s="40">
        <v>0</v>
      </c>
      <c r="V46" s="40">
        <v>0</v>
      </c>
      <c r="W46" s="40">
        <v>1</v>
      </c>
      <c r="X46" s="40">
        <v>1</v>
      </c>
      <c r="Y46" s="40">
        <v>0</v>
      </c>
      <c r="Z46" s="40">
        <v>1</v>
      </c>
      <c r="AA46" s="40">
        <v>0</v>
      </c>
      <c r="AB46" s="40">
        <v>0</v>
      </c>
      <c r="AC46" s="40">
        <v>0</v>
      </c>
      <c r="AD46" s="40">
        <v>0</v>
      </c>
      <c r="AE46" s="40">
        <v>0</v>
      </c>
      <c r="AF46" s="40">
        <v>0</v>
      </c>
      <c r="AG46" s="40">
        <v>1</v>
      </c>
      <c r="AH46" s="40">
        <v>0</v>
      </c>
      <c r="AI46" s="40">
        <v>0</v>
      </c>
      <c r="AJ46" s="40">
        <v>0</v>
      </c>
      <c r="AK46" s="45">
        <f t="shared" si="15"/>
        <v>16</v>
      </c>
      <c r="AL46" s="42">
        <f t="shared" si="17"/>
        <v>1</v>
      </c>
      <c r="AM46" s="43">
        <f t="shared" si="16"/>
        <v>16</v>
      </c>
      <c r="AQ46" s="61"/>
      <c r="AR46" s="61"/>
      <c r="AS46" s="61"/>
      <c r="AT46" s="61"/>
      <c r="AU46" s="61"/>
      <c r="AW46" s="61"/>
    </row>
    <row r="47" spans="2:49" x14ac:dyDescent="0.25">
      <c r="B47" s="44" t="s">
        <v>1273</v>
      </c>
      <c r="C47" s="44" t="s">
        <v>1274</v>
      </c>
      <c r="D47" s="44">
        <v>56110</v>
      </c>
      <c r="E47" s="40">
        <v>1</v>
      </c>
      <c r="F47" s="40">
        <v>1</v>
      </c>
      <c r="G47" s="40">
        <v>0</v>
      </c>
      <c r="H47" s="40">
        <v>1</v>
      </c>
      <c r="I47" s="40">
        <v>1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40">
        <v>1</v>
      </c>
      <c r="U47" s="40">
        <v>0</v>
      </c>
      <c r="V47" s="40">
        <v>0</v>
      </c>
      <c r="W47" s="40">
        <v>1</v>
      </c>
      <c r="X47" s="40">
        <v>1</v>
      </c>
      <c r="Y47" s="40">
        <v>1</v>
      </c>
      <c r="Z47" s="40">
        <v>1</v>
      </c>
      <c r="AA47" s="40">
        <v>1</v>
      </c>
      <c r="AB47" s="40">
        <v>1</v>
      </c>
      <c r="AC47" s="40">
        <v>1</v>
      </c>
      <c r="AD47" s="40">
        <v>1</v>
      </c>
      <c r="AE47" s="40">
        <v>1</v>
      </c>
      <c r="AF47" s="40">
        <v>1</v>
      </c>
      <c r="AG47" s="40">
        <v>0</v>
      </c>
      <c r="AH47" s="40">
        <v>1</v>
      </c>
      <c r="AI47" s="40">
        <v>1</v>
      </c>
      <c r="AJ47" s="40">
        <v>1</v>
      </c>
      <c r="AK47" s="45">
        <f t="shared" si="15"/>
        <v>28</v>
      </c>
      <c r="AL47" s="42">
        <f t="shared" si="17"/>
        <v>1</v>
      </c>
      <c r="AM47" s="43">
        <f t="shared" si="16"/>
        <v>28</v>
      </c>
      <c r="AQ47" s="61"/>
      <c r="AR47" s="61"/>
      <c r="AS47" s="61"/>
      <c r="AT47" s="61"/>
      <c r="AU47" s="61"/>
      <c r="AW47" s="61"/>
    </row>
    <row r="48" spans="2:49" x14ac:dyDescent="0.25">
      <c r="B48" s="44" t="s">
        <v>1279</v>
      </c>
      <c r="C48" s="44" t="s">
        <v>1280</v>
      </c>
      <c r="D48" s="44">
        <v>56110</v>
      </c>
      <c r="E48" s="40">
        <v>1</v>
      </c>
      <c r="F48" s="40">
        <v>1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5">
        <f t="shared" si="15"/>
        <v>2</v>
      </c>
      <c r="AL48" s="42">
        <f t="shared" si="17"/>
        <v>1</v>
      </c>
      <c r="AM48" s="43">
        <f t="shared" si="16"/>
        <v>2</v>
      </c>
      <c r="AQ48" s="61"/>
      <c r="AR48" s="61"/>
      <c r="AS48" s="61"/>
      <c r="AT48" s="61"/>
      <c r="AU48" s="61"/>
      <c r="AW48" s="61"/>
    </row>
    <row r="49" spans="2:49" x14ac:dyDescent="0.25">
      <c r="B49" s="44" t="s">
        <v>1508</v>
      </c>
      <c r="C49" s="44" t="s">
        <v>1509</v>
      </c>
      <c r="D49" s="44">
        <v>56110</v>
      </c>
      <c r="E49" s="40">
        <v>0</v>
      </c>
      <c r="F49" s="40">
        <v>1</v>
      </c>
      <c r="G49" s="40">
        <v>0</v>
      </c>
      <c r="H49" s="40">
        <v>1</v>
      </c>
      <c r="I49" s="40">
        <v>1</v>
      </c>
      <c r="J49" s="40">
        <v>1</v>
      </c>
      <c r="K49" s="40">
        <v>0</v>
      </c>
      <c r="L49" s="40">
        <v>1</v>
      </c>
      <c r="M49" s="40">
        <v>1</v>
      </c>
      <c r="N49" s="40">
        <v>1</v>
      </c>
      <c r="O49" s="40">
        <v>1</v>
      </c>
      <c r="P49" s="40">
        <v>1</v>
      </c>
      <c r="Q49" s="40">
        <v>1</v>
      </c>
      <c r="R49" s="40">
        <v>1</v>
      </c>
      <c r="S49" s="40">
        <v>1</v>
      </c>
      <c r="T49" s="40">
        <v>1</v>
      </c>
      <c r="U49" s="40">
        <v>0</v>
      </c>
      <c r="V49" s="40">
        <v>0</v>
      </c>
      <c r="W49" s="40">
        <v>1</v>
      </c>
      <c r="X49" s="40">
        <v>1</v>
      </c>
      <c r="Y49" s="40">
        <v>1</v>
      </c>
      <c r="Z49" s="40">
        <v>1</v>
      </c>
      <c r="AA49" s="40">
        <v>1</v>
      </c>
      <c r="AB49" s="40">
        <v>1</v>
      </c>
      <c r="AC49" s="40">
        <v>1</v>
      </c>
      <c r="AD49" s="40">
        <v>1</v>
      </c>
      <c r="AE49" s="40">
        <v>1</v>
      </c>
      <c r="AF49" s="40">
        <v>1</v>
      </c>
      <c r="AG49" s="40">
        <v>0</v>
      </c>
      <c r="AH49" s="40">
        <v>0</v>
      </c>
      <c r="AI49" s="40">
        <v>1</v>
      </c>
      <c r="AJ49" s="40">
        <v>1</v>
      </c>
      <c r="AK49" s="45">
        <f t="shared" si="15"/>
        <v>25</v>
      </c>
      <c r="AL49" s="42">
        <f t="shared" si="17"/>
        <v>1</v>
      </c>
      <c r="AM49" s="43">
        <f t="shared" si="16"/>
        <v>25</v>
      </c>
      <c r="AQ49" s="61"/>
      <c r="AR49" s="61"/>
      <c r="AS49" s="61"/>
      <c r="AT49" s="61"/>
      <c r="AU49" s="61"/>
      <c r="AW49" s="61"/>
    </row>
    <row r="50" spans="2:49" x14ac:dyDescent="0.25">
      <c r="B50" s="44" t="s">
        <v>1287</v>
      </c>
      <c r="C50" s="44" t="s">
        <v>1288</v>
      </c>
      <c r="D50" s="44">
        <v>56110</v>
      </c>
      <c r="E50" s="40">
        <v>1</v>
      </c>
      <c r="F50" s="40">
        <v>1</v>
      </c>
      <c r="G50" s="40">
        <v>0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1</v>
      </c>
      <c r="N50" s="40">
        <v>1</v>
      </c>
      <c r="O50" s="40">
        <v>0</v>
      </c>
      <c r="P50" s="40">
        <v>1</v>
      </c>
      <c r="Q50" s="40">
        <v>1</v>
      </c>
      <c r="R50" s="40">
        <v>1</v>
      </c>
      <c r="S50" s="40">
        <v>1</v>
      </c>
      <c r="T50" s="40">
        <v>1</v>
      </c>
      <c r="U50" s="40">
        <v>0</v>
      </c>
      <c r="V50" s="40">
        <v>0</v>
      </c>
      <c r="W50" s="40">
        <v>1</v>
      </c>
      <c r="X50" s="40">
        <v>1</v>
      </c>
      <c r="Y50" s="40">
        <v>1</v>
      </c>
      <c r="Z50" s="40">
        <v>1</v>
      </c>
      <c r="AA50" s="40">
        <v>1</v>
      </c>
      <c r="AB50" s="40">
        <v>1</v>
      </c>
      <c r="AC50" s="40">
        <v>1</v>
      </c>
      <c r="AD50" s="40">
        <v>0</v>
      </c>
      <c r="AE50" s="40">
        <v>1</v>
      </c>
      <c r="AF50" s="40">
        <v>1</v>
      </c>
      <c r="AG50" s="40">
        <v>1</v>
      </c>
      <c r="AH50" s="40">
        <v>1</v>
      </c>
      <c r="AI50" s="40">
        <v>1</v>
      </c>
      <c r="AJ50" s="40">
        <v>1</v>
      </c>
      <c r="AK50" s="45">
        <f t="shared" si="15"/>
        <v>27</v>
      </c>
      <c r="AL50" s="42">
        <f t="shared" si="17"/>
        <v>1</v>
      </c>
      <c r="AM50" s="43">
        <f t="shared" si="16"/>
        <v>27</v>
      </c>
      <c r="AQ50" s="61"/>
      <c r="AR50" s="61"/>
      <c r="AS50" s="61"/>
      <c r="AT50" s="61"/>
      <c r="AU50" s="61"/>
      <c r="AW50" s="61"/>
    </row>
    <row r="51" spans="2:49" x14ac:dyDescent="0.25">
      <c r="B51" s="44" t="s">
        <v>105</v>
      </c>
      <c r="C51" s="44" t="s">
        <v>106</v>
      </c>
      <c r="D51" s="44">
        <v>56110</v>
      </c>
      <c r="E51" s="40">
        <v>1</v>
      </c>
      <c r="F51" s="40">
        <v>1</v>
      </c>
      <c r="G51" s="40">
        <v>0</v>
      </c>
      <c r="H51" s="40">
        <v>1</v>
      </c>
      <c r="I51" s="40">
        <v>1</v>
      </c>
      <c r="J51" s="40">
        <v>1</v>
      </c>
      <c r="K51" s="40">
        <v>1</v>
      </c>
      <c r="L51" s="40">
        <v>1</v>
      </c>
      <c r="M51" s="40">
        <v>1</v>
      </c>
      <c r="N51" s="40">
        <v>1</v>
      </c>
      <c r="O51" s="40">
        <v>1</v>
      </c>
      <c r="P51" s="40">
        <v>0</v>
      </c>
      <c r="Q51" s="40">
        <v>1</v>
      </c>
      <c r="R51" s="40">
        <v>1</v>
      </c>
      <c r="S51" s="40">
        <v>0</v>
      </c>
      <c r="T51" s="40">
        <v>0</v>
      </c>
      <c r="U51" s="40">
        <v>0</v>
      </c>
      <c r="V51" s="40">
        <v>0</v>
      </c>
      <c r="W51" s="40">
        <v>1</v>
      </c>
      <c r="X51" s="40">
        <v>0</v>
      </c>
      <c r="Y51" s="40">
        <v>1</v>
      </c>
      <c r="Z51" s="40">
        <v>1</v>
      </c>
      <c r="AA51" s="40">
        <v>1</v>
      </c>
      <c r="AB51" s="40">
        <v>0</v>
      </c>
      <c r="AC51" s="40">
        <v>1</v>
      </c>
      <c r="AD51" s="40">
        <v>1</v>
      </c>
      <c r="AE51" s="40">
        <v>1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5">
        <f t="shared" si="15"/>
        <v>19</v>
      </c>
      <c r="AL51" s="42">
        <f t="shared" si="17"/>
        <v>1</v>
      </c>
      <c r="AM51" s="43">
        <f t="shared" si="16"/>
        <v>19</v>
      </c>
      <c r="AQ51" s="61"/>
      <c r="AR51" s="61"/>
      <c r="AS51" s="61"/>
      <c r="AT51" s="61"/>
      <c r="AU51" s="61"/>
      <c r="AW51" s="61"/>
    </row>
    <row r="52" spans="2:49" x14ac:dyDescent="0.25">
      <c r="B52" s="44" t="s">
        <v>1299</v>
      </c>
      <c r="C52" s="44" t="s">
        <v>1300</v>
      </c>
      <c r="D52" s="44">
        <v>56110</v>
      </c>
      <c r="E52" s="40">
        <v>1</v>
      </c>
      <c r="F52" s="40">
        <v>1</v>
      </c>
      <c r="G52" s="40">
        <v>0</v>
      </c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40">
        <v>1</v>
      </c>
      <c r="U52" s="40">
        <v>0</v>
      </c>
      <c r="V52" s="40">
        <v>0</v>
      </c>
      <c r="W52" s="40">
        <v>1</v>
      </c>
      <c r="X52" s="40">
        <v>1</v>
      </c>
      <c r="Y52" s="40">
        <v>1</v>
      </c>
      <c r="Z52" s="40">
        <v>1</v>
      </c>
      <c r="AA52" s="40">
        <v>1</v>
      </c>
      <c r="AB52" s="40">
        <v>1</v>
      </c>
      <c r="AC52" s="40">
        <v>1</v>
      </c>
      <c r="AD52" s="40">
        <v>1</v>
      </c>
      <c r="AE52" s="40">
        <v>1</v>
      </c>
      <c r="AF52" s="40">
        <v>1</v>
      </c>
      <c r="AG52" s="40">
        <v>1</v>
      </c>
      <c r="AH52" s="40">
        <v>1</v>
      </c>
      <c r="AI52" s="40">
        <v>1</v>
      </c>
      <c r="AJ52" s="40">
        <v>1</v>
      </c>
      <c r="AK52" s="45">
        <f t="shared" si="15"/>
        <v>29</v>
      </c>
      <c r="AL52" s="42">
        <f t="shared" si="17"/>
        <v>1</v>
      </c>
      <c r="AM52" s="43">
        <f t="shared" si="16"/>
        <v>29</v>
      </c>
      <c r="AQ52" s="61"/>
      <c r="AR52" s="61"/>
      <c r="AS52" s="61"/>
      <c r="AT52" s="61"/>
      <c r="AU52" s="61"/>
      <c r="AW52" s="61"/>
    </row>
    <row r="53" spans="2:49" x14ac:dyDescent="0.25">
      <c r="B53" s="44" t="s">
        <v>1305</v>
      </c>
      <c r="C53" s="44" t="s">
        <v>1306</v>
      </c>
      <c r="D53" s="44">
        <v>56110</v>
      </c>
      <c r="E53" s="40">
        <v>1</v>
      </c>
      <c r="F53" s="40">
        <v>1</v>
      </c>
      <c r="G53" s="40">
        <v>0</v>
      </c>
      <c r="H53" s="40">
        <v>1</v>
      </c>
      <c r="I53" s="40">
        <v>0</v>
      </c>
      <c r="J53" s="40">
        <v>0</v>
      </c>
      <c r="K53" s="40">
        <v>0</v>
      </c>
      <c r="L53" s="40">
        <v>1</v>
      </c>
      <c r="M53" s="40">
        <v>0</v>
      </c>
      <c r="N53" s="40">
        <v>1</v>
      </c>
      <c r="O53" s="40">
        <v>0</v>
      </c>
      <c r="P53" s="40">
        <v>1</v>
      </c>
      <c r="Q53" s="40">
        <v>0</v>
      </c>
      <c r="R53" s="40">
        <v>1</v>
      </c>
      <c r="S53" s="40">
        <v>0</v>
      </c>
      <c r="T53" s="40">
        <v>1</v>
      </c>
      <c r="U53" s="40">
        <v>0</v>
      </c>
      <c r="V53" s="40">
        <v>0</v>
      </c>
      <c r="W53" s="40">
        <v>0</v>
      </c>
      <c r="X53" s="40">
        <v>1</v>
      </c>
      <c r="Y53" s="40">
        <v>1</v>
      </c>
      <c r="Z53" s="40">
        <v>1</v>
      </c>
      <c r="AA53" s="40">
        <v>1</v>
      </c>
      <c r="AB53" s="40">
        <v>1</v>
      </c>
      <c r="AC53" s="40">
        <v>1</v>
      </c>
      <c r="AD53" s="40">
        <v>1</v>
      </c>
      <c r="AE53" s="40">
        <v>0</v>
      </c>
      <c r="AF53" s="40">
        <v>1</v>
      </c>
      <c r="AG53" s="40">
        <v>1</v>
      </c>
      <c r="AH53" s="40">
        <v>1</v>
      </c>
      <c r="AI53" s="40">
        <v>1</v>
      </c>
      <c r="AJ53" s="40">
        <v>1</v>
      </c>
      <c r="AK53" s="45">
        <f t="shared" si="15"/>
        <v>20</v>
      </c>
      <c r="AL53" s="42">
        <f t="shared" si="17"/>
        <v>1</v>
      </c>
      <c r="AM53" s="43">
        <f t="shared" si="16"/>
        <v>20</v>
      </c>
      <c r="AQ53" s="61"/>
      <c r="AR53" s="61"/>
      <c r="AS53" s="61"/>
      <c r="AT53" s="61"/>
      <c r="AU53" s="61"/>
      <c r="AW53" s="61"/>
    </row>
    <row r="54" spans="2:49" x14ac:dyDescent="0.25">
      <c r="B54" s="44" t="s">
        <v>1309</v>
      </c>
      <c r="C54" s="44" t="s">
        <v>1310</v>
      </c>
      <c r="D54" s="44">
        <v>56110</v>
      </c>
      <c r="E54" s="40">
        <v>1</v>
      </c>
      <c r="F54" s="40">
        <v>1</v>
      </c>
      <c r="G54" s="40">
        <v>0</v>
      </c>
      <c r="H54" s="40">
        <v>1</v>
      </c>
      <c r="I54" s="40">
        <v>1</v>
      </c>
      <c r="J54" s="40">
        <v>1</v>
      </c>
      <c r="K54" s="40">
        <v>1</v>
      </c>
      <c r="L54" s="40">
        <v>1</v>
      </c>
      <c r="M54" s="40">
        <v>1</v>
      </c>
      <c r="N54" s="40">
        <v>0</v>
      </c>
      <c r="O54" s="40">
        <v>1</v>
      </c>
      <c r="P54" s="40">
        <v>1</v>
      </c>
      <c r="Q54" s="40">
        <v>1</v>
      </c>
      <c r="R54" s="40">
        <v>1</v>
      </c>
      <c r="S54" s="40">
        <v>1</v>
      </c>
      <c r="T54" s="40">
        <v>1</v>
      </c>
      <c r="U54" s="40">
        <v>0</v>
      </c>
      <c r="V54" s="40">
        <v>0</v>
      </c>
      <c r="W54" s="40">
        <v>1</v>
      </c>
      <c r="X54" s="40">
        <v>0</v>
      </c>
      <c r="Y54" s="40">
        <v>1</v>
      </c>
      <c r="Z54" s="40">
        <v>1</v>
      </c>
      <c r="AA54" s="40">
        <v>1</v>
      </c>
      <c r="AB54" s="40">
        <v>1</v>
      </c>
      <c r="AC54" s="40">
        <v>1</v>
      </c>
      <c r="AD54" s="40">
        <v>1</v>
      </c>
      <c r="AE54" s="40">
        <v>1</v>
      </c>
      <c r="AF54" s="40">
        <v>1</v>
      </c>
      <c r="AG54" s="40">
        <v>1</v>
      </c>
      <c r="AH54" s="40">
        <v>1</v>
      </c>
      <c r="AI54" s="40">
        <v>1</v>
      </c>
      <c r="AJ54" s="40">
        <v>1</v>
      </c>
      <c r="AK54" s="45">
        <f t="shared" si="15"/>
        <v>27</v>
      </c>
      <c r="AL54" s="42">
        <f t="shared" si="17"/>
        <v>1</v>
      </c>
      <c r="AM54" s="43">
        <f t="shared" si="16"/>
        <v>27</v>
      </c>
      <c r="AQ54" s="61"/>
      <c r="AR54" s="61"/>
      <c r="AS54" s="61"/>
      <c r="AT54" s="61"/>
      <c r="AU54" s="61"/>
      <c r="AW54" s="61"/>
    </row>
    <row r="55" spans="2:49" x14ac:dyDescent="0.25">
      <c r="B55" s="44" t="s">
        <v>170</v>
      </c>
      <c r="C55" s="44" t="s">
        <v>171</v>
      </c>
      <c r="D55" s="44">
        <v>56110</v>
      </c>
      <c r="E55" s="40">
        <v>1</v>
      </c>
      <c r="F55" s="40">
        <v>1</v>
      </c>
      <c r="G55" s="40">
        <v>0</v>
      </c>
      <c r="H55" s="40">
        <v>1</v>
      </c>
      <c r="I55" s="40">
        <v>1</v>
      </c>
      <c r="J55" s="40">
        <v>1</v>
      </c>
      <c r="K55" s="40">
        <v>0</v>
      </c>
      <c r="L55" s="40">
        <v>1</v>
      </c>
      <c r="M55" s="40">
        <v>1</v>
      </c>
      <c r="N55" s="40">
        <v>1</v>
      </c>
      <c r="O55" s="40">
        <v>0</v>
      </c>
      <c r="P55" s="40">
        <v>0</v>
      </c>
      <c r="Q55" s="40">
        <v>1</v>
      </c>
      <c r="R55" s="40">
        <v>1</v>
      </c>
      <c r="S55" s="40">
        <v>1</v>
      </c>
      <c r="T55" s="40">
        <v>0</v>
      </c>
      <c r="U55" s="40">
        <v>0</v>
      </c>
      <c r="V55" s="40">
        <v>0</v>
      </c>
      <c r="W55" s="40">
        <v>1</v>
      </c>
      <c r="X55" s="40">
        <v>1</v>
      </c>
      <c r="Y55" s="40">
        <v>1</v>
      </c>
      <c r="Z55" s="40">
        <v>1</v>
      </c>
      <c r="AA55" s="40">
        <v>1</v>
      </c>
      <c r="AB55" s="40">
        <v>0</v>
      </c>
      <c r="AC55" s="40">
        <v>1</v>
      </c>
      <c r="AD55" s="40">
        <v>1</v>
      </c>
      <c r="AE55" s="40">
        <v>1</v>
      </c>
      <c r="AF55" s="40">
        <v>1</v>
      </c>
      <c r="AG55" s="40">
        <v>1</v>
      </c>
      <c r="AH55" s="40">
        <v>1</v>
      </c>
      <c r="AI55" s="40">
        <v>0</v>
      </c>
      <c r="AJ55" s="40">
        <v>0</v>
      </c>
      <c r="AK55" s="45">
        <f t="shared" si="15"/>
        <v>22</v>
      </c>
      <c r="AL55" s="42">
        <f t="shared" si="17"/>
        <v>1</v>
      </c>
      <c r="AM55" s="43">
        <f t="shared" si="16"/>
        <v>22</v>
      </c>
      <c r="AQ55" s="61"/>
      <c r="AR55" s="61"/>
      <c r="AS55" s="61"/>
      <c r="AT55" s="61"/>
      <c r="AU55" s="61"/>
      <c r="AW55" s="61"/>
    </row>
    <row r="56" spans="2:49" x14ac:dyDescent="0.25">
      <c r="B56" s="44" t="s">
        <v>1319</v>
      </c>
      <c r="C56" s="44" t="s">
        <v>1320</v>
      </c>
      <c r="D56" s="44">
        <v>56110</v>
      </c>
      <c r="E56" s="40">
        <v>0</v>
      </c>
      <c r="F56" s="40">
        <v>1</v>
      </c>
      <c r="G56" s="40">
        <v>0</v>
      </c>
      <c r="H56" s="40">
        <v>1</v>
      </c>
      <c r="I56" s="40">
        <v>0</v>
      </c>
      <c r="J56" s="40">
        <v>0</v>
      </c>
      <c r="K56" s="40">
        <v>1</v>
      </c>
      <c r="L56" s="40">
        <v>1</v>
      </c>
      <c r="M56" s="40">
        <v>1</v>
      </c>
      <c r="N56" s="40">
        <v>1</v>
      </c>
      <c r="O56" s="40">
        <v>0</v>
      </c>
      <c r="P56" s="40">
        <v>0</v>
      </c>
      <c r="Q56" s="40">
        <v>0</v>
      </c>
      <c r="R56" s="40">
        <v>1</v>
      </c>
      <c r="S56" s="40">
        <v>1</v>
      </c>
      <c r="T56" s="40">
        <v>1</v>
      </c>
      <c r="U56" s="40">
        <v>0</v>
      </c>
      <c r="V56" s="40">
        <v>0</v>
      </c>
      <c r="W56" s="40">
        <v>0</v>
      </c>
      <c r="X56" s="40">
        <v>1</v>
      </c>
      <c r="Y56" s="40">
        <v>0</v>
      </c>
      <c r="Z56" s="40">
        <v>1</v>
      </c>
      <c r="AA56" s="40">
        <v>0</v>
      </c>
      <c r="AB56" s="40">
        <v>1</v>
      </c>
      <c r="AC56" s="40">
        <v>0</v>
      </c>
      <c r="AD56" s="40">
        <v>0</v>
      </c>
      <c r="AE56" s="40">
        <v>0</v>
      </c>
      <c r="AF56" s="40">
        <v>1</v>
      </c>
      <c r="AG56" s="40">
        <v>0</v>
      </c>
      <c r="AH56" s="40">
        <v>1</v>
      </c>
      <c r="AI56" s="40">
        <v>1</v>
      </c>
      <c r="AJ56" s="40">
        <v>0</v>
      </c>
      <c r="AK56" s="45">
        <f t="shared" si="15"/>
        <v>15</v>
      </c>
      <c r="AL56" s="42">
        <f t="shared" si="17"/>
        <v>1</v>
      </c>
      <c r="AM56" s="43">
        <f t="shared" si="16"/>
        <v>15</v>
      </c>
      <c r="AR56" s="61"/>
      <c r="AU56" s="61"/>
      <c r="AV56" s="61"/>
    </row>
    <row r="57" spans="2:49" x14ac:dyDescent="0.25">
      <c r="B57" s="44" t="s">
        <v>1321</v>
      </c>
      <c r="C57" s="44" t="s">
        <v>1322</v>
      </c>
      <c r="D57" s="44">
        <v>56110</v>
      </c>
      <c r="E57" s="40">
        <v>1</v>
      </c>
      <c r="F57" s="40">
        <v>1</v>
      </c>
      <c r="G57" s="40">
        <v>0</v>
      </c>
      <c r="H57" s="40">
        <v>1</v>
      </c>
      <c r="I57" s="40">
        <v>1</v>
      </c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  <c r="Q57" s="40">
        <v>1</v>
      </c>
      <c r="R57" s="40">
        <v>1</v>
      </c>
      <c r="S57" s="40">
        <v>1</v>
      </c>
      <c r="T57" s="40">
        <v>1</v>
      </c>
      <c r="U57" s="40">
        <v>0</v>
      </c>
      <c r="V57" s="40">
        <v>0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1</v>
      </c>
      <c r="AC57" s="40">
        <v>1</v>
      </c>
      <c r="AD57" s="40">
        <v>1</v>
      </c>
      <c r="AE57" s="40">
        <v>1</v>
      </c>
      <c r="AF57" s="40">
        <v>1</v>
      </c>
      <c r="AG57" s="40">
        <v>1</v>
      </c>
      <c r="AH57" s="40">
        <v>1</v>
      </c>
      <c r="AI57" s="40">
        <v>1</v>
      </c>
      <c r="AJ57" s="40">
        <v>1</v>
      </c>
      <c r="AK57" s="45">
        <f t="shared" si="15"/>
        <v>29</v>
      </c>
      <c r="AL57" s="42">
        <f t="shared" si="17"/>
        <v>1</v>
      </c>
      <c r="AM57" s="43">
        <f t="shared" si="16"/>
        <v>29</v>
      </c>
    </row>
    <row r="58" spans="2:49" x14ac:dyDescent="0.25">
      <c r="B58" s="44" t="s">
        <v>1323</v>
      </c>
      <c r="C58" s="44" t="s">
        <v>1324</v>
      </c>
      <c r="D58" s="44">
        <v>56110</v>
      </c>
      <c r="E58" s="40">
        <v>1</v>
      </c>
      <c r="F58" s="40">
        <v>0</v>
      </c>
      <c r="G58" s="40">
        <v>0</v>
      </c>
      <c r="H58" s="40">
        <v>1</v>
      </c>
      <c r="I58" s="40">
        <v>0</v>
      </c>
      <c r="J58" s="40">
        <v>0</v>
      </c>
      <c r="K58" s="40">
        <v>0</v>
      </c>
      <c r="L58" s="40">
        <v>0</v>
      </c>
      <c r="M58" s="40">
        <v>1</v>
      </c>
      <c r="N58" s="40">
        <v>1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0">
        <v>0</v>
      </c>
      <c r="AE58" s="40">
        <v>0</v>
      </c>
      <c r="AF58" s="40">
        <v>0</v>
      </c>
      <c r="AG58" s="40">
        <v>0</v>
      </c>
      <c r="AH58" s="40">
        <v>0</v>
      </c>
      <c r="AI58" s="40">
        <v>1</v>
      </c>
      <c r="AJ58" s="40">
        <v>1</v>
      </c>
      <c r="AK58" s="45">
        <f t="shared" si="15"/>
        <v>6</v>
      </c>
      <c r="AL58" s="42">
        <f t="shared" si="17"/>
        <v>1</v>
      </c>
      <c r="AM58" s="43">
        <f t="shared" si="16"/>
        <v>6</v>
      </c>
      <c r="AQ58" s="61"/>
      <c r="AR58" s="61"/>
    </row>
    <row r="59" spans="2:49" x14ac:dyDescent="0.25">
      <c r="B59" s="44" t="s">
        <v>165</v>
      </c>
      <c r="C59" s="44" t="s">
        <v>166</v>
      </c>
      <c r="D59" s="44">
        <v>56110</v>
      </c>
      <c r="E59" s="40">
        <v>1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K59" s="45">
        <f t="shared" si="15"/>
        <v>1</v>
      </c>
      <c r="AL59" s="42">
        <f t="shared" si="17"/>
        <v>1</v>
      </c>
      <c r="AM59" s="43">
        <f t="shared" si="16"/>
        <v>1</v>
      </c>
      <c r="AR59" s="61"/>
    </row>
    <row r="60" spans="2:49" x14ac:dyDescent="0.25">
      <c r="B60" s="44" t="s">
        <v>167</v>
      </c>
      <c r="C60" s="44" t="s">
        <v>168</v>
      </c>
      <c r="D60" s="44">
        <v>56110</v>
      </c>
      <c r="E60" s="40">
        <v>1</v>
      </c>
      <c r="F60" s="40">
        <v>1</v>
      </c>
      <c r="G60" s="40">
        <v>0</v>
      </c>
      <c r="H60" s="40">
        <v>1</v>
      </c>
      <c r="I60" s="40">
        <v>1</v>
      </c>
      <c r="J60" s="40">
        <v>1</v>
      </c>
      <c r="K60" s="40">
        <v>1</v>
      </c>
      <c r="L60" s="40">
        <v>1</v>
      </c>
      <c r="M60" s="40">
        <v>1</v>
      </c>
      <c r="N60" s="40">
        <v>1</v>
      </c>
      <c r="O60" s="40">
        <v>0</v>
      </c>
      <c r="P60" s="40">
        <v>1</v>
      </c>
      <c r="Q60" s="40">
        <v>1</v>
      </c>
      <c r="R60" s="40">
        <v>1</v>
      </c>
      <c r="S60" s="40">
        <v>0</v>
      </c>
      <c r="T60" s="40">
        <v>1</v>
      </c>
      <c r="U60" s="40">
        <v>0</v>
      </c>
      <c r="V60" s="40">
        <v>0</v>
      </c>
      <c r="W60" s="40">
        <v>1</v>
      </c>
      <c r="X60" s="40">
        <v>1</v>
      </c>
      <c r="Y60" s="40">
        <v>1</v>
      </c>
      <c r="Z60" s="40">
        <v>1</v>
      </c>
      <c r="AA60" s="40">
        <v>1</v>
      </c>
      <c r="AB60" s="40">
        <v>1</v>
      </c>
      <c r="AC60" s="40">
        <v>0</v>
      </c>
      <c r="AD60" s="40">
        <v>0</v>
      </c>
      <c r="AE60" s="40">
        <v>1</v>
      </c>
      <c r="AF60" s="40">
        <v>0</v>
      </c>
      <c r="AG60" s="40">
        <v>1</v>
      </c>
      <c r="AH60" s="40">
        <v>0</v>
      </c>
      <c r="AI60" s="40">
        <v>0</v>
      </c>
      <c r="AJ60" s="40">
        <v>0</v>
      </c>
      <c r="AK60" s="45">
        <f t="shared" si="15"/>
        <v>21</v>
      </c>
      <c r="AL60" s="42">
        <f t="shared" si="17"/>
        <v>1</v>
      </c>
      <c r="AM60" s="43">
        <f t="shared" si="16"/>
        <v>21</v>
      </c>
      <c r="AU60" s="61"/>
    </row>
    <row r="61" spans="2:49" x14ac:dyDescent="0.25">
      <c r="B61" s="44" t="s">
        <v>1329</v>
      </c>
      <c r="C61" s="44" t="s">
        <v>1330</v>
      </c>
      <c r="D61" s="44">
        <v>56110</v>
      </c>
      <c r="E61" s="40">
        <v>1</v>
      </c>
      <c r="F61" s="40">
        <v>1</v>
      </c>
      <c r="G61" s="40">
        <v>0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  <c r="U61" s="40">
        <v>0</v>
      </c>
      <c r="V61" s="40">
        <v>0</v>
      </c>
      <c r="W61" s="40">
        <v>0</v>
      </c>
      <c r="X61" s="40">
        <v>0</v>
      </c>
      <c r="Y61" s="40">
        <v>0</v>
      </c>
      <c r="Z61" s="40">
        <v>0</v>
      </c>
      <c r="AA61" s="40">
        <v>0</v>
      </c>
      <c r="AB61" s="40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0</v>
      </c>
      <c r="AH61" s="40">
        <v>0</v>
      </c>
      <c r="AI61" s="40">
        <v>0</v>
      </c>
      <c r="AJ61" s="40">
        <v>0</v>
      </c>
      <c r="AK61" s="45">
        <f t="shared" si="15"/>
        <v>7</v>
      </c>
      <c r="AL61" s="42">
        <f t="shared" si="17"/>
        <v>1</v>
      </c>
      <c r="AM61" s="43">
        <f t="shared" si="16"/>
        <v>7</v>
      </c>
      <c r="AQ61" s="61"/>
      <c r="AR61" s="61"/>
    </row>
    <row r="62" spans="2:49" x14ac:dyDescent="0.25">
      <c r="B62" s="44" t="s">
        <v>66</v>
      </c>
      <c r="C62" s="44" t="s">
        <v>67</v>
      </c>
      <c r="D62" s="44">
        <v>56110</v>
      </c>
      <c r="E62" s="40">
        <v>0</v>
      </c>
      <c r="F62" s="40">
        <v>1</v>
      </c>
      <c r="G62" s="40">
        <v>0</v>
      </c>
      <c r="H62" s="40">
        <v>1</v>
      </c>
      <c r="I62" s="40">
        <v>1</v>
      </c>
      <c r="J62" s="40">
        <v>1</v>
      </c>
      <c r="K62" s="40">
        <v>0</v>
      </c>
      <c r="L62" s="40">
        <v>1</v>
      </c>
      <c r="M62" s="40">
        <v>0</v>
      </c>
      <c r="N62" s="40">
        <v>1</v>
      </c>
      <c r="O62" s="40">
        <v>0</v>
      </c>
      <c r="P62" s="40">
        <v>0</v>
      </c>
      <c r="Q62" s="40">
        <v>0</v>
      </c>
      <c r="R62" s="40">
        <v>0</v>
      </c>
      <c r="S62" s="40">
        <v>1</v>
      </c>
      <c r="T62" s="40">
        <v>0</v>
      </c>
      <c r="U62" s="40">
        <v>0</v>
      </c>
      <c r="V62" s="40">
        <v>0</v>
      </c>
      <c r="W62" s="40">
        <v>1</v>
      </c>
      <c r="X62" s="40">
        <v>0</v>
      </c>
      <c r="Y62" s="40">
        <v>0</v>
      </c>
      <c r="Z62" s="40">
        <v>0</v>
      </c>
      <c r="AA62" s="40">
        <v>1</v>
      </c>
      <c r="AB62" s="40">
        <v>0</v>
      </c>
      <c r="AC62" s="40">
        <v>0</v>
      </c>
      <c r="AD62" s="40">
        <v>0</v>
      </c>
      <c r="AE62" s="40">
        <v>0</v>
      </c>
      <c r="AF62" s="40">
        <v>0</v>
      </c>
      <c r="AG62" s="40">
        <v>0</v>
      </c>
      <c r="AH62" s="40">
        <v>0</v>
      </c>
      <c r="AI62" s="40">
        <v>1</v>
      </c>
      <c r="AJ62" s="40">
        <v>0</v>
      </c>
      <c r="AK62" s="45">
        <f t="shared" si="15"/>
        <v>10</v>
      </c>
      <c r="AL62" s="42">
        <f t="shared" si="17"/>
        <v>1</v>
      </c>
      <c r="AM62" s="43">
        <f t="shared" si="16"/>
        <v>10</v>
      </c>
      <c r="AR62" s="61"/>
    </row>
    <row r="63" spans="2:49" x14ac:dyDescent="0.25">
      <c r="B63" s="44" t="s">
        <v>1339</v>
      </c>
      <c r="C63" s="44" t="s">
        <v>1340</v>
      </c>
      <c r="D63" s="44">
        <v>56110</v>
      </c>
      <c r="E63" s="40">
        <v>1</v>
      </c>
      <c r="F63" s="40">
        <v>1</v>
      </c>
      <c r="G63" s="40">
        <v>0</v>
      </c>
      <c r="H63" s="40">
        <v>1</v>
      </c>
      <c r="I63" s="40">
        <v>1</v>
      </c>
      <c r="J63" s="40">
        <v>1</v>
      </c>
      <c r="K63" s="40">
        <v>1</v>
      </c>
      <c r="L63" s="40">
        <v>1</v>
      </c>
      <c r="M63" s="40">
        <v>1</v>
      </c>
      <c r="N63" s="40">
        <v>1</v>
      </c>
      <c r="O63" s="40">
        <v>1</v>
      </c>
      <c r="P63" s="40">
        <v>1</v>
      </c>
      <c r="Q63" s="40">
        <v>1</v>
      </c>
      <c r="R63" s="40">
        <v>1</v>
      </c>
      <c r="S63" s="40">
        <v>1</v>
      </c>
      <c r="T63" s="40">
        <v>1</v>
      </c>
      <c r="U63" s="40">
        <v>0</v>
      </c>
      <c r="V63" s="40">
        <v>0</v>
      </c>
      <c r="W63" s="40">
        <v>1</v>
      </c>
      <c r="X63" s="40">
        <v>1</v>
      </c>
      <c r="Y63" s="40">
        <v>1</v>
      </c>
      <c r="Z63" s="40">
        <v>1</v>
      </c>
      <c r="AA63" s="40">
        <v>1</v>
      </c>
      <c r="AB63" s="40">
        <v>1</v>
      </c>
      <c r="AC63" s="40">
        <v>1</v>
      </c>
      <c r="AD63" s="40">
        <v>0</v>
      </c>
      <c r="AE63" s="40">
        <v>1</v>
      </c>
      <c r="AF63" s="40">
        <v>1</v>
      </c>
      <c r="AG63" s="40">
        <v>1</v>
      </c>
      <c r="AH63" s="40">
        <v>1</v>
      </c>
      <c r="AI63" s="40">
        <v>0</v>
      </c>
      <c r="AJ63" s="40">
        <v>1</v>
      </c>
      <c r="AK63" s="45">
        <f t="shared" si="15"/>
        <v>27</v>
      </c>
      <c r="AL63" s="42">
        <f t="shared" si="17"/>
        <v>1</v>
      </c>
      <c r="AM63" s="43">
        <f t="shared" si="16"/>
        <v>27</v>
      </c>
    </row>
    <row r="64" spans="2:49" x14ac:dyDescent="0.25">
      <c r="B64" s="44" t="s">
        <v>115</v>
      </c>
      <c r="C64" s="44" t="s">
        <v>116</v>
      </c>
      <c r="D64" s="44">
        <v>56110</v>
      </c>
      <c r="E64" s="40">
        <v>1</v>
      </c>
      <c r="F64" s="40">
        <v>0</v>
      </c>
      <c r="G64" s="40">
        <v>0</v>
      </c>
      <c r="H64" s="40">
        <v>1</v>
      </c>
      <c r="I64" s="40">
        <v>0</v>
      </c>
      <c r="J64" s="40">
        <v>0</v>
      </c>
      <c r="K64" s="40">
        <v>0</v>
      </c>
      <c r="L64" s="40">
        <v>1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1</v>
      </c>
      <c r="U64" s="40">
        <v>0</v>
      </c>
      <c r="V64" s="40">
        <v>0</v>
      </c>
      <c r="W64" s="40">
        <v>0</v>
      </c>
      <c r="X64" s="40">
        <v>0</v>
      </c>
      <c r="Y64" s="40">
        <v>0</v>
      </c>
      <c r="Z64" s="40">
        <v>1</v>
      </c>
      <c r="AA64" s="40">
        <v>0</v>
      </c>
      <c r="AB64" s="40">
        <v>0</v>
      </c>
      <c r="AC64" s="40">
        <v>0</v>
      </c>
      <c r="AD64" s="40">
        <v>0</v>
      </c>
      <c r="AE64" s="40">
        <v>0</v>
      </c>
      <c r="AF64" s="40">
        <v>0</v>
      </c>
      <c r="AG64" s="40">
        <v>0</v>
      </c>
      <c r="AH64" s="40">
        <v>0</v>
      </c>
      <c r="AI64" s="40">
        <v>0</v>
      </c>
      <c r="AJ64" s="40">
        <v>0</v>
      </c>
      <c r="AK64" s="45">
        <f t="shared" si="15"/>
        <v>5</v>
      </c>
      <c r="AL64" s="42">
        <f t="shared" si="17"/>
        <v>1</v>
      </c>
      <c r="AM64" s="43">
        <f t="shared" si="16"/>
        <v>5</v>
      </c>
    </row>
    <row r="65" spans="2:39" x14ac:dyDescent="0.25">
      <c r="B65" s="44" t="s">
        <v>1203</v>
      </c>
      <c r="C65" s="44" t="s">
        <v>1204</v>
      </c>
      <c r="D65" s="44">
        <v>56115</v>
      </c>
      <c r="E65" s="40">
        <v>1</v>
      </c>
      <c r="F65" s="40">
        <v>1</v>
      </c>
      <c r="G65" s="40">
        <v>0</v>
      </c>
      <c r="H65" s="40">
        <v>1</v>
      </c>
      <c r="I65" s="40">
        <v>1</v>
      </c>
      <c r="J65" s="40">
        <v>1</v>
      </c>
      <c r="K65" s="40">
        <v>1</v>
      </c>
      <c r="L65" s="40">
        <v>1</v>
      </c>
      <c r="M65" s="40">
        <v>1</v>
      </c>
      <c r="N65" s="40">
        <v>1</v>
      </c>
      <c r="O65" s="40">
        <v>1</v>
      </c>
      <c r="P65" s="40">
        <v>1</v>
      </c>
      <c r="Q65" s="40">
        <v>1</v>
      </c>
      <c r="R65" s="40">
        <v>1</v>
      </c>
      <c r="S65" s="40">
        <v>1</v>
      </c>
      <c r="T65" s="40">
        <v>1</v>
      </c>
      <c r="U65" s="40">
        <v>0</v>
      </c>
      <c r="V65" s="40">
        <v>0</v>
      </c>
      <c r="W65" s="40">
        <v>1</v>
      </c>
      <c r="X65" s="40">
        <v>1</v>
      </c>
      <c r="Y65" s="40">
        <v>1</v>
      </c>
      <c r="Z65" s="40">
        <v>1</v>
      </c>
      <c r="AA65" s="40">
        <v>1</v>
      </c>
      <c r="AB65" s="40">
        <v>1</v>
      </c>
      <c r="AC65" s="40">
        <v>1</v>
      </c>
      <c r="AD65" s="40">
        <v>1</v>
      </c>
      <c r="AE65" s="40">
        <v>1</v>
      </c>
      <c r="AF65" s="40">
        <v>1</v>
      </c>
      <c r="AG65" s="40">
        <v>1</v>
      </c>
      <c r="AH65" s="40">
        <v>1</v>
      </c>
      <c r="AI65" s="40">
        <v>1</v>
      </c>
      <c r="AJ65" s="40">
        <v>1</v>
      </c>
      <c r="AK65" s="45">
        <f t="shared" si="15"/>
        <v>29</v>
      </c>
      <c r="AL65" s="42">
        <f t="shared" si="17"/>
        <v>1</v>
      </c>
      <c r="AM65" s="43">
        <f t="shared" si="16"/>
        <v>29</v>
      </c>
    </row>
    <row r="66" spans="2:39" x14ac:dyDescent="0.25">
      <c r="B66" s="44" t="s">
        <v>1205</v>
      </c>
      <c r="C66" s="44" t="s">
        <v>1206</v>
      </c>
      <c r="D66" s="44">
        <v>56115</v>
      </c>
      <c r="E66" s="40">
        <v>0</v>
      </c>
      <c r="F66" s="40">
        <v>1</v>
      </c>
      <c r="G66" s="40">
        <v>0</v>
      </c>
      <c r="H66" s="40">
        <v>1</v>
      </c>
      <c r="I66" s="40">
        <v>0</v>
      </c>
      <c r="J66" s="40">
        <v>0</v>
      </c>
      <c r="K66" s="40">
        <v>1</v>
      </c>
      <c r="L66" s="40">
        <v>1</v>
      </c>
      <c r="M66" s="40">
        <v>1</v>
      </c>
      <c r="N66" s="40">
        <v>0</v>
      </c>
      <c r="O66" s="40">
        <v>1</v>
      </c>
      <c r="P66" s="40">
        <v>1</v>
      </c>
      <c r="Q66" s="40">
        <v>0</v>
      </c>
      <c r="R66" s="40">
        <v>0</v>
      </c>
      <c r="S66" s="40">
        <v>1</v>
      </c>
      <c r="T66" s="40">
        <v>1</v>
      </c>
      <c r="U66" s="40">
        <v>0</v>
      </c>
      <c r="V66" s="40">
        <v>0</v>
      </c>
      <c r="W66" s="40">
        <v>0</v>
      </c>
      <c r="X66" s="40">
        <v>1</v>
      </c>
      <c r="Y66" s="40">
        <v>0</v>
      </c>
      <c r="Z66" s="40">
        <v>0</v>
      </c>
      <c r="AA66" s="40">
        <v>0</v>
      </c>
      <c r="AB66" s="40">
        <v>1</v>
      </c>
      <c r="AC66" s="40">
        <v>1</v>
      </c>
      <c r="AD66" s="40">
        <v>1</v>
      </c>
      <c r="AE66" s="40">
        <v>0</v>
      </c>
      <c r="AF66" s="40">
        <v>0</v>
      </c>
      <c r="AG66" s="40">
        <v>1</v>
      </c>
      <c r="AH66" s="40">
        <v>1</v>
      </c>
      <c r="AI66" s="40">
        <v>1</v>
      </c>
      <c r="AJ66" s="40">
        <v>0</v>
      </c>
      <c r="AK66" s="45">
        <f t="shared" si="15"/>
        <v>16</v>
      </c>
      <c r="AL66" s="42">
        <f t="shared" si="17"/>
        <v>1</v>
      </c>
      <c r="AM66" s="43">
        <f t="shared" si="16"/>
        <v>16</v>
      </c>
    </row>
    <row r="67" spans="2:39" x14ac:dyDescent="0.25">
      <c r="B67" s="44" t="s">
        <v>1207</v>
      </c>
      <c r="C67" s="44" t="s">
        <v>1208</v>
      </c>
      <c r="D67" s="44">
        <v>56115</v>
      </c>
      <c r="E67" s="40">
        <v>1</v>
      </c>
      <c r="F67" s="40">
        <v>1</v>
      </c>
      <c r="G67" s="40">
        <v>0</v>
      </c>
      <c r="H67" s="40">
        <v>1</v>
      </c>
      <c r="I67" s="40">
        <v>1</v>
      </c>
      <c r="J67" s="40">
        <v>1</v>
      </c>
      <c r="K67" s="40">
        <v>0</v>
      </c>
      <c r="L67" s="40">
        <v>1</v>
      </c>
      <c r="M67" s="40">
        <v>1</v>
      </c>
      <c r="N67" s="40">
        <v>1</v>
      </c>
      <c r="O67" s="40">
        <v>1</v>
      </c>
      <c r="P67" s="40">
        <v>1</v>
      </c>
      <c r="Q67" s="40">
        <v>0</v>
      </c>
      <c r="R67" s="40">
        <v>1</v>
      </c>
      <c r="S67" s="40">
        <v>1</v>
      </c>
      <c r="T67" s="40">
        <v>1</v>
      </c>
      <c r="U67" s="40">
        <v>0</v>
      </c>
      <c r="V67" s="40">
        <v>0</v>
      </c>
      <c r="W67" s="40">
        <v>1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1</v>
      </c>
      <c r="AD67" s="40">
        <v>0</v>
      </c>
      <c r="AE67" s="40">
        <v>1</v>
      </c>
      <c r="AF67" s="40">
        <v>1</v>
      </c>
      <c r="AG67" s="40">
        <v>0</v>
      </c>
      <c r="AH67" s="40">
        <v>0</v>
      </c>
      <c r="AI67" s="40">
        <v>0</v>
      </c>
      <c r="AJ67" s="40">
        <v>1</v>
      </c>
      <c r="AK67" s="45">
        <f t="shared" si="15"/>
        <v>18</v>
      </c>
      <c r="AL67" s="42">
        <f t="shared" si="17"/>
        <v>1</v>
      </c>
      <c r="AM67" s="43">
        <f t="shared" si="16"/>
        <v>18</v>
      </c>
    </row>
    <row r="68" spans="2:39" x14ac:dyDescent="0.25">
      <c r="B68" s="44" t="s">
        <v>36</v>
      </c>
      <c r="C68" s="44" t="s">
        <v>37</v>
      </c>
      <c r="D68" s="44">
        <v>56115</v>
      </c>
      <c r="E68" s="40">
        <v>1</v>
      </c>
      <c r="F68" s="40">
        <v>1</v>
      </c>
      <c r="G68" s="40">
        <v>0</v>
      </c>
      <c r="H68" s="40">
        <v>1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1</v>
      </c>
      <c r="R68" s="40">
        <v>0</v>
      </c>
      <c r="S68" s="40">
        <v>0</v>
      </c>
      <c r="T68" s="40">
        <v>1</v>
      </c>
      <c r="U68" s="40">
        <v>0</v>
      </c>
      <c r="V68" s="40">
        <v>0</v>
      </c>
      <c r="W68" s="40">
        <v>1</v>
      </c>
      <c r="X68" s="40">
        <v>1</v>
      </c>
      <c r="Y68" s="40">
        <v>0</v>
      </c>
      <c r="Z68" s="40">
        <v>0</v>
      </c>
      <c r="AA68" s="40">
        <v>0</v>
      </c>
      <c r="AB68" s="40">
        <v>0</v>
      </c>
      <c r="AC68" s="40">
        <v>1</v>
      </c>
      <c r="AD68" s="40">
        <v>0</v>
      </c>
      <c r="AE68" s="40">
        <v>0</v>
      </c>
      <c r="AF68" s="40">
        <v>1</v>
      </c>
      <c r="AG68" s="40">
        <v>1</v>
      </c>
      <c r="AH68" s="40">
        <v>0</v>
      </c>
      <c r="AI68" s="40">
        <v>0</v>
      </c>
      <c r="AJ68" s="40">
        <v>0</v>
      </c>
      <c r="AK68" s="45">
        <f t="shared" si="15"/>
        <v>10</v>
      </c>
      <c r="AL68" s="42">
        <f t="shared" si="17"/>
        <v>1</v>
      </c>
      <c r="AM68" s="43">
        <f t="shared" si="16"/>
        <v>10</v>
      </c>
    </row>
    <row r="69" spans="2:39" x14ac:dyDescent="0.25">
      <c r="B69" s="44" t="s">
        <v>1213</v>
      </c>
      <c r="C69" s="44" t="s">
        <v>1214</v>
      </c>
      <c r="D69" s="44">
        <v>56115</v>
      </c>
      <c r="E69" s="40">
        <v>1</v>
      </c>
      <c r="F69" s="40">
        <v>1</v>
      </c>
      <c r="G69" s="40">
        <v>0</v>
      </c>
      <c r="H69" s="40">
        <v>1</v>
      </c>
      <c r="I69" s="40">
        <v>1</v>
      </c>
      <c r="J69" s="40">
        <v>0</v>
      </c>
      <c r="K69" s="40">
        <v>1</v>
      </c>
      <c r="L69" s="40">
        <v>1</v>
      </c>
      <c r="M69" s="40">
        <v>1</v>
      </c>
      <c r="N69" s="40">
        <v>1</v>
      </c>
      <c r="O69" s="40">
        <v>0</v>
      </c>
      <c r="P69" s="40">
        <v>0</v>
      </c>
      <c r="Q69" s="40">
        <v>0</v>
      </c>
      <c r="R69" s="40">
        <v>1</v>
      </c>
      <c r="S69" s="40">
        <v>0</v>
      </c>
      <c r="T69" s="40">
        <v>0</v>
      </c>
      <c r="U69" s="40">
        <v>0</v>
      </c>
      <c r="V69" s="40">
        <v>0</v>
      </c>
      <c r="W69" s="40">
        <v>0</v>
      </c>
      <c r="X69" s="40">
        <v>0</v>
      </c>
      <c r="Y69" s="40">
        <v>0</v>
      </c>
      <c r="Z69" s="40">
        <v>0</v>
      </c>
      <c r="AA69" s="40">
        <v>1</v>
      </c>
      <c r="AB69" s="40">
        <v>1</v>
      </c>
      <c r="AC69" s="40">
        <v>1</v>
      </c>
      <c r="AD69" s="40">
        <v>1</v>
      </c>
      <c r="AE69" s="40">
        <v>1</v>
      </c>
      <c r="AF69" s="40">
        <v>1</v>
      </c>
      <c r="AG69" s="40">
        <v>0</v>
      </c>
      <c r="AH69" s="40">
        <v>0</v>
      </c>
      <c r="AI69" s="40">
        <v>1</v>
      </c>
      <c r="AJ69" s="40">
        <v>0</v>
      </c>
      <c r="AK69" s="45">
        <f t="shared" si="15"/>
        <v>16</v>
      </c>
      <c r="AL69" s="42">
        <f t="shared" si="17"/>
        <v>1</v>
      </c>
      <c r="AM69" s="43">
        <f t="shared" si="16"/>
        <v>16</v>
      </c>
    </row>
    <row r="70" spans="2:39" x14ac:dyDescent="0.25">
      <c r="B70" s="44" t="s">
        <v>155</v>
      </c>
      <c r="C70" s="44" t="s">
        <v>156</v>
      </c>
      <c r="D70" s="44">
        <v>56115</v>
      </c>
      <c r="E70" s="40">
        <v>0</v>
      </c>
      <c r="F70" s="40">
        <v>1</v>
      </c>
      <c r="G70" s="40">
        <v>0</v>
      </c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40">
        <v>1</v>
      </c>
      <c r="N70" s="40">
        <v>0</v>
      </c>
      <c r="O70" s="40">
        <v>0</v>
      </c>
      <c r="P70" s="40">
        <v>0</v>
      </c>
      <c r="Q70" s="40">
        <v>1</v>
      </c>
      <c r="R70" s="40">
        <v>0</v>
      </c>
      <c r="S70" s="40">
        <v>1</v>
      </c>
      <c r="T70" s="40">
        <v>1</v>
      </c>
      <c r="U70" s="40">
        <v>0</v>
      </c>
      <c r="V70" s="40">
        <v>0</v>
      </c>
      <c r="W70" s="40">
        <v>0</v>
      </c>
      <c r="X70" s="40">
        <v>1</v>
      </c>
      <c r="Y70" s="40">
        <v>0</v>
      </c>
      <c r="Z70" s="40">
        <v>0</v>
      </c>
      <c r="AA70" s="40">
        <v>0</v>
      </c>
      <c r="AB70" s="40">
        <v>1</v>
      </c>
      <c r="AC70" s="40">
        <v>1</v>
      </c>
      <c r="AD70" s="40">
        <v>0</v>
      </c>
      <c r="AE70" s="40">
        <v>1</v>
      </c>
      <c r="AF70" s="40">
        <v>1</v>
      </c>
      <c r="AG70" s="40">
        <v>1</v>
      </c>
      <c r="AH70" s="40">
        <v>1</v>
      </c>
      <c r="AI70" s="40">
        <v>0</v>
      </c>
      <c r="AJ70" s="40">
        <v>1</v>
      </c>
      <c r="AK70" s="45">
        <f t="shared" si="15"/>
        <v>18</v>
      </c>
      <c r="AL70" s="42">
        <f t="shared" si="17"/>
        <v>1</v>
      </c>
      <c r="AM70" s="43">
        <f t="shared" si="16"/>
        <v>18</v>
      </c>
    </row>
    <row r="71" spans="2:39" x14ac:dyDescent="0.25">
      <c r="B71" s="44" t="s">
        <v>81</v>
      </c>
      <c r="C71" s="44" t="s">
        <v>82</v>
      </c>
      <c r="D71" s="44">
        <v>56115</v>
      </c>
      <c r="E71" s="40">
        <v>1</v>
      </c>
      <c r="F71" s="40">
        <v>1</v>
      </c>
      <c r="G71" s="40">
        <v>0</v>
      </c>
      <c r="H71" s="40">
        <v>1</v>
      </c>
      <c r="I71" s="40">
        <v>1</v>
      </c>
      <c r="J71" s="40">
        <v>1</v>
      </c>
      <c r="K71" s="40">
        <v>1</v>
      </c>
      <c r="L71" s="40">
        <v>0</v>
      </c>
      <c r="M71" s="40">
        <v>1</v>
      </c>
      <c r="N71" s="40">
        <v>1</v>
      </c>
      <c r="O71" s="40">
        <v>1</v>
      </c>
      <c r="P71" s="40">
        <v>1</v>
      </c>
      <c r="Q71" s="40">
        <v>0</v>
      </c>
      <c r="R71" s="40">
        <v>1</v>
      </c>
      <c r="S71" s="40">
        <v>1</v>
      </c>
      <c r="T71" s="40">
        <v>1</v>
      </c>
      <c r="U71" s="40">
        <v>0</v>
      </c>
      <c r="V71" s="40">
        <v>0</v>
      </c>
      <c r="W71" s="40">
        <v>1</v>
      </c>
      <c r="X71" s="40">
        <v>1</v>
      </c>
      <c r="Y71" s="40">
        <v>1</v>
      </c>
      <c r="Z71" s="40">
        <v>1</v>
      </c>
      <c r="AA71" s="40">
        <v>1</v>
      </c>
      <c r="AB71" s="40">
        <v>0</v>
      </c>
      <c r="AC71" s="40">
        <v>0</v>
      </c>
      <c r="AD71" s="40">
        <v>1</v>
      </c>
      <c r="AE71" s="40">
        <v>1</v>
      </c>
      <c r="AF71" s="40">
        <v>1</v>
      </c>
      <c r="AG71" s="40">
        <v>0</v>
      </c>
      <c r="AH71" s="40">
        <v>0</v>
      </c>
      <c r="AI71" s="40">
        <v>0</v>
      </c>
      <c r="AJ71" s="40">
        <v>0</v>
      </c>
      <c r="AK71" s="45">
        <f t="shared" si="15"/>
        <v>21</v>
      </c>
      <c r="AL71" s="42">
        <f t="shared" si="17"/>
        <v>1</v>
      </c>
      <c r="AM71" s="43">
        <f t="shared" si="16"/>
        <v>21</v>
      </c>
    </row>
    <row r="72" spans="2:39" x14ac:dyDescent="0.25">
      <c r="B72" s="44" t="s">
        <v>161</v>
      </c>
      <c r="C72" s="44" t="s">
        <v>162</v>
      </c>
      <c r="D72" s="44">
        <v>56115</v>
      </c>
      <c r="E72" s="40">
        <v>1</v>
      </c>
      <c r="F72" s="40">
        <v>1</v>
      </c>
      <c r="G72" s="40">
        <v>0</v>
      </c>
      <c r="H72" s="40">
        <v>1</v>
      </c>
      <c r="I72" s="40">
        <v>1</v>
      </c>
      <c r="J72" s="40">
        <v>1</v>
      </c>
      <c r="K72" s="40">
        <v>1</v>
      </c>
      <c r="L72" s="40">
        <v>1</v>
      </c>
      <c r="M72" s="40">
        <v>1</v>
      </c>
      <c r="N72" s="40">
        <v>1</v>
      </c>
      <c r="O72" s="40">
        <v>1</v>
      </c>
      <c r="P72" s="40">
        <v>1</v>
      </c>
      <c r="Q72" s="40">
        <v>1</v>
      </c>
      <c r="R72" s="40">
        <v>0</v>
      </c>
      <c r="S72" s="40">
        <v>1</v>
      </c>
      <c r="T72" s="40">
        <v>1</v>
      </c>
      <c r="U72" s="40">
        <v>0</v>
      </c>
      <c r="V72" s="40">
        <v>0</v>
      </c>
      <c r="W72" s="40">
        <v>1</v>
      </c>
      <c r="X72" s="40">
        <v>1</v>
      </c>
      <c r="Y72" s="40">
        <v>1</v>
      </c>
      <c r="Z72" s="40">
        <v>0</v>
      </c>
      <c r="AA72" s="40">
        <v>1</v>
      </c>
      <c r="AB72" s="40">
        <v>1</v>
      </c>
      <c r="AC72" s="40">
        <v>1</v>
      </c>
      <c r="AD72" s="40">
        <v>1</v>
      </c>
      <c r="AE72" s="40">
        <v>1</v>
      </c>
      <c r="AF72" s="40">
        <v>0</v>
      </c>
      <c r="AG72" s="40">
        <v>1</v>
      </c>
      <c r="AH72" s="40">
        <v>1</v>
      </c>
      <c r="AI72" s="40">
        <v>1</v>
      </c>
      <c r="AJ72" s="40">
        <v>1</v>
      </c>
      <c r="AK72" s="45">
        <f t="shared" si="15"/>
        <v>26</v>
      </c>
      <c r="AL72" s="42">
        <f t="shared" si="17"/>
        <v>1</v>
      </c>
      <c r="AM72" s="43">
        <f t="shared" si="16"/>
        <v>26</v>
      </c>
    </row>
    <row r="73" spans="2:39" x14ac:dyDescent="0.25">
      <c r="B73" s="44" t="s">
        <v>1504</v>
      </c>
      <c r="C73" s="44" t="s">
        <v>1505</v>
      </c>
      <c r="D73" s="44">
        <v>56115</v>
      </c>
      <c r="E73" s="40">
        <v>0</v>
      </c>
      <c r="F73" s="40">
        <v>0</v>
      </c>
      <c r="G73" s="40">
        <v>0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1</v>
      </c>
      <c r="N73" s="40">
        <v>1</v>
      </c>
      <c r="O73" s="40">
        <v>1</v>
      </c>
      <c r="P73" s="40">
        <v>1</v>
      </c>
      <c r="Q73" s="40">
        <v>1</v>
      </c>
      <c r="R73" s="40">
        <v>1</v>
      </c>
      <c r="S73" s="40">
        <v>1</v>
      </c>
      <c r="T73" s="40">
        <v>1</v>
      </c>
      <c r="U73" s="40">
        <v>0</v>
      </c>
      <c r="V73" s="40">
        <v>0</v>
      </c>
      <c r="W73" s="40">
        <v>1</v>
      </c>
      <c r="X73" s="40">
        <v>1</v>
      </c>
      <c r="Y73" s="40">
        <v>1</v>
      </c>
      <c r="Z73" s="40">
        <v>1</v>
      </c>
      <c r="AA73" s="40">
        <v>1</v>
      </c>
      <c r="AB73" s="40">
        <v>1</v>
      </c>
      <c r="AC73" s="40">
        <v>1</v>
      </c>
      <c r="AD73" s="40">
        <v>1</v>
      </c>
      <c r="AE73" s="40">
        <v>1</v>
      </c>
      <c r="AF73" s="40">
        <v>1</v>
      </c>
      <c r="AG73" s="40">
        <v>1</v>
      </c>
      <c r="AH73" s="40">
        <v>1</v>
      </c>
      <c r="AI73" s="40">
        <v>1</v>
      </c>
      <c r="AJ73" s="40">
        <v>1</v>
      </c>
      <c r="AK73" s="45">
        <f t="shared" si="15"/>
        <v>27</v>
      </c>
      <c r="AL73" s="42">
        <f t="shared" si="17"/>
        <v>1</v>
      </c>
      <c r="AM73" s="43">
        <f t="shared" si="16"/>
        <v>27</v>
      </c>
    </row>
    <row r="74" spans="2:39" x14ac:dyDescent="0.25">
      <c r="B74" s="44" t="s">
        <v>85</v>
      </c>
      <c r="C74" s="44" t="s">
        <v>86</v>
      </c>
      <c r="D74" s="44">
        <v>56115</v>
      </c>
      <c r="E74" s="40">
        <v>1</v>
      </c>
      <c r="F74" s="40">
        <v>1</v>
      </c>
      <c r="G74" s="40">
        <v>0</v>
      </c>
      <c r="H74" s="40">
        <v>1</v>
      </c>
      <c r="I74" s="40">
        <v>1</v>
      </c>
      <c r="J74" s="40">
        <v>1</v>
      </c>
      <c r="K74" s="40">
        <v>1</v>
      </c>
      <c r="L74" s="40">
        <v>1</v>
      </c>
      <c r="M74" s="40">
        <v>0</v>
      </c>
      <c r="N74" s="40">
        <v>1</v>
      </c>
      <c r="O74" s="40">
        <v>0</v>
      </c>
      <c r="P74" s="40">
        <v>1</v>
      </c>
      <c r="Q74" s="40">
        <v>1</v>
      </c>
      <c r="R74" s="40">
        <v>1</v>
      </c>
      <c r="S74" s="40">
        <v>1</v>
      </c>
      <c r="T74" s="40">
        <v>1</v>
      </c>
      <c r="U74" s="40">
        <v>0</v>
      </c>
      <c r="V74" s="40">
        <v>0</v>
      </c>
      <c r="W74" s="40">
        <v>1</v>
      </c>
      <c r="X74" s="40">
        <v>1</v>
      </c>
      <c r="Y74" s="40">
        <v>1</v>
      </c>
      <c r="Z74" s="40">
        <v>1</v>
      </c>
      <c r="AA74" s="40">
        <v>1</v>
      </c>
      <c r="AB74" s="40">
        <v>0</v>
      </c>
      <c r="AC74" s="40">
        <v>1</v>
      </c>
      <c r="AD74" s="40">
        <v>1</v>
      </c>
      <c r="AE74" s="40">
        <v>1</v>
      </c>
      <c r="AF74" s="40">
        <v>1</v>
      </c>
      <c r="AG74" s="40">
        <v>1</v>
      </c>
      <c r="AH74" s="40">
        <v>1</v>
      </c>
      <c r="AI74" s="40">
        <v>1</v>
      </c>
      <c r="AJ74" s="40">
        <v>1</v>
      </c>
      <c r="AK74" s="45">
        <f t="shared" si="15"/>
        <v>26</v>
      </c>
      <c r="AL74" s="42">
        <f t="shared" si="17"/>
        <v>1</v>
      </c>
      <c r="AM74" s="43">
        <f t="shared" si="16"/>
        <v>26</v>
      </c>
    </row>
    <row r="75" spans="2:39" x14ac:dyDescent="0.25">
      <c r="B75" s="44" t="s">
        <v>89</v>
      </c>
      <c r="C75" s="44" t="s">
        <v>90</v>
      </c>
      <c r="D75" s="44">
        <v>56115</v>
      </c>
      <c r="E75" s="40">
        <v>1</v>
      </c>
      <c r="F75" s="40">
        <v>1</v>
      </c>
      <c r="G75" s="40">
        <v>0</v>
      </c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40">
        <v>1</v>
      </c>
      <c r="N75" s="40">
        <v>1</v>
      </c>
      <c r="O75" s="40">
        <v>1</v>
      </c>
      <c r="P75" s="40">
        <v>1</v>
      </c>
      <c r="Q75" s="40">
        <v>1</v>
      </c>
      <c r="R75" s="40">
        <v>1</v>
      </c>
      <c r="S75" s="40">
        <v>1</v>
      </c>
      <c r="T75" s="40">
        <v>1</v>
      </c>
      <c r="U75" s="40">
        <v>0</v>
      </c>
      <c r="V75" s="40">
        <v>0</v>
      </c>
      <c r="W75" s="40">
        <v>1</v>
      </c>
      <c r="X75" s="40">
        <v>1</v>
      </c>
      <c r="Y75" s="40">
        <v>1</v>
      </c>
      <c r="Z75" s="40">
        <v>1</v>
      </c>
      <c r="AA75" s="40">
        <v>0</v>
      </c>
      <c r="AB75" s="40">
        <v>0</v>
      </c>
      <c r="AC75" s="40">
        <v>0</v>
      </c>
      <c r="AD75" s="40">
        <v>0</v>
      </c>
      <c r="AE75" s="40">
        <v>1</v>
      </c>
      <c r="AF75" s="40">
        <v>1</v>
      </c>
      <c r="AG75" s="40">
        <v>1</v>
      </c>
      <c r="AH75" s="40">
        <v>1</v>
      </c>
      <c r="AI75" s="40">
        <v>0</v>
      </c>
      <c r="AJ75" s="40">
        <v>1</v>
      </c>
      <c r="AK75" s="45">
        <f t="shared" si="15"/>
        <v>24</v>
      </c>
      <c r="AL75" s="42">
        <f t="shared" si="17"/>
        <v>1</v>
      </c>
      <c r="AM75" s="43">
        <f t="shared" si="16"/>
        <v>24</v>
      </c>
    </row>
    <row r="76" spans="2:39" x14ac:dyDescent="0.25">
      <c r="B76" s="44" t="s">
        <v>44</v>
      </c>
      <c r="C76" s="44" t="s">
        <v>45</v>
      </c>
      <c r="D76" s="44">
        <v>56115</v>
      </c>
      <c r="E76" s="40">
        <v>1</v>
      </c>
      <c r="F76" s="40">
        <v>1</v>
      </c>
      <c r="G76" s="40">
        <v>0</v>
      </c>
      <c r="H76" s="40">
        <v>1</v>
      </c>
      <c r="I76" s="40">
        <v>1</v>
      </c>
      <c r="J76" s="40">
        <v>0</v>
      </c>
      <c r="K76" s="40">
        <v>1</v>
      </c>
      <c r="L76" s="40">
        <v>0</v>
      </c>
      <c r="M76" s="40">
        <v>1</v>
      </c>
      <c r="N76" s="40">
        <v>0</v>
      </c>
      <c r="O76" s="40">
        <v>1</v>
      </c>
      <c r="P76" s="40">
        <v>1</v>
      </c>
      <c r="Q76" s="40">
        <v>1</v>
      </c>
      <c r="R76" s="40">
        <v>0</v>
      </c>
      <c r="S76" s="40">
        <v>1</v>
      </c>
      <c r="T76" s="40">
        <v>1</v>
      </c>
      <c r="U76" s="40">
        <v>0</v>
      </c>
      <c r="V76" s="40">
        <v>0</v>
      </c>
      <c r="W76" s="40">
        <v>1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1</v>
      </c>
      <c r="AG76" s="40">
        <v>0</v>
      </c>
      <c r="AH76" s="40">
        <v>0</v>
      </c>
      <c r="AI76" s="40">
        <v>0</v>
      </c>
      <c r="AJ76" s="40">
        <v>1</v>
      </c>
      <c r="AK76" s="45">
        <f t="shared" si="15"/>
        <v>14</v>
      </c>
      <c r="AL76" s="42">
        <f t="shared" si="17"/>
        <v>1</v>
      </c>
      <c r="AM76" s="43">
        <f t="shared" si="16"/>
        <v>14</v>
      </c>
    </row>
    <row r="77" spans="2:39" x14ac:dyDescent="0.25">
      <c r="B77" s="44" t="s">
        <v>1239</v>
      </c>
      <c r="C77" s="44" t="s">
        <v>1240</v>
      </c>
      <c r="D77" s="44">
        <v>56115</v>
      </c>
      <c r="E77" s="40">
        <v>1</v>
      </c>
      <c r="F77" s="40">
        <v>1</v>
      </c>
      <c r="G77" s="40">
        <v>0</v>
      </c>
      <c r="H77" s="40">
        <v>1</v>
      </c>
      <c r="I77" s="40">
        <v>1</v>
      </c>
      <c r="J77" s="40">
        <v>1</v>
      </c>
      <c r="K77" s="40">
        <v>1</v>
      </c>
      <c r="L77" s="40">
        <v>1</v>
      </c>
      <c r="M77" s="40">
        <v>1</v>
      </c>
      <c r="N77" s="40">
        <v>0</v>
      </c>
      <c r="O77" s="40">
        <v>1</v>
      </c>
      <c r="P77" s="40">
        <v>1</v>
      </c>
      <c r="Q77" s="40">
        <v>0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0">
        <v>0</v>
      </c>
      <c r="AF77" s="40">
        <v>0</v>
      </c>
      <c r="AG77" s="40">
        <v>0</v>
      </c>
      <c r="AH77" s="40">
        <v>0</v>
      </c>
      <c r="AI77" s="40">
        <v>0</v>
      </c>
      <c r="AJ77" s="40">
        <v>0</v>
      </c>
      <c r="AK77" s="45">
        <f t="shared" si="15"/>
        <v>10</v>
      </c>
      <c r="AL77" s="42">
        <f t="shared" si="17"/>
        <v>1</v>
      </c>
      <c r="AM77" s="43">
        <f t="shared" si="16"/>
        <v>10</v>
      </c>
    </row>
    <row r="78" spans="2:39" x14ac:dyDescent="0.25">
      <c r="B78" s="44" t="s">
        <v>1257</v>
      </c>
      <c r="C78" s="44" t="s">
        <v>1258</v>
      </c>
      <c r="D78" s="44">
        <v>56115</v>
      </c>
      <c r="E78" s="40">
        <v>1</v>
      </c>
      <c r="F78" s="40">
        <v>1</v>
      </c>
      <c r="G78" s="40">
        <v>0</v>
      </c>
      <c r="H78" s="40">
        <v>1</v>
      </c>
      <c r="I78" s="40">
        <v>1</v>
      </c>
      <c r="J78" s="40">
        <v>1</v>
      </c>
      <c r="K78" s="40">
        <v>0</v>
      </c>
      <c r="L78" s="40">
        <v>1</v>
      </c>
      <c r="M78" s="40">
        <v>0</v>
      </c>
      <c r="N78" s="40">
        <v>1</v>
      </c>
      <c r="O78" s="40">
        <v>1</v>
      </c>
      <c r="P78" s="40">
        <v>1</v>
      </c>
      <c r="Q78" s="40">
        <v>1</v>
      </c>
      <c r="R78" s="40">
        <v>1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1</v>
      </c>
      <c r="Y78" s="40">
        <v>1</v>
      </c>
      <c r="Z78" s="40">
        <v>1</v>
      </c>
      <c r="AA78" s="40">
        <v>1</v>
      </c>
      <c r="AB78" s="40">
        <v>0</v>
      </c>
      <c r="AC78" s="40">
        <v>1</v>
      </c>
      <c r="AD78" s="40">
        <v>1</v>
      </c>
      <c r="AE78" s="40">
        <v>1</v>
      </c>
      <c r="AF78" s="40">
        <v>1</v>
      </c>
      <c r="AG78" s="40">
        <v>0</v>
      </c>
      <c r="AH78" s="40">
        <v>0</v>
      </c>
      <c r="AI78" s="40">
        <v>0</v>
      </c>
      <c r="AJ78" s="40">
        <v>1</v>
      </c>
      <c r="AK78" s="45">
        <f t="shared" si="15"/>
        <v>20</v>
      </c>
      <c r="AL78" s="42">
        <f t="shared" si="17"/>
        <v>1</v>
      </c>
      <c r="AM78" s="43">
        <f t="shared" si="16"/>
        <v>20</v>
      </c>
    </row>
    <row r="79" spans="2:39" x14ac:dyDescent="0.25">
      <c r="B79" s="44" t="s">
        <v>1259</v>
      </c>
      <c r="C79" s="44" t="s">
        <v>1260</v>
      </c>
      <c r="D79" s="44">
        <v>56115</v>
      </c>
      <c r="E79" s="40">
        <v>1</v>
      </c>
      <c r="F79" s="40">
        <v>1</v>
      </c>
      <c r="G79" s="40">
        <v>0</v>
      </c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40">
        <v>1</v>
      </c>
      <c r="N79" s="40">
        <v>1</v>
      </c>
      <c r="O79" s="40">
        <v>1</v>
      </c>
      <c r="P79" s="40">
        <v>1</v>
      </c>
      <c r="Q79" s="40">
        <v>0</v>
      </c>
      <c r="R79" s="40">
        <v>1</v>
      </c>
      <c r="S79" s="40">
        <v>1</v>
      </c>
      <c r="T79" s="40">
        <v>1</v>
      </c>
      <c r="U79" s="40">
        <v>0</v>
      </c>
      <c r="V79" s="40">
        <v>0</v>
      </c>
      <c r="W79" s="40">
        <v>1</v>
      </c>
      <c r="X79" s="40">
        <v>0</v>
      </c>
      <c r="Y79" s="40">
        <v>0</v>
      </c>
      <c r="Z79" s="40">
        <v>1</v>
      </c>
      <c r="AA79" s="40">
        <v>1</v>
      </c>
      <c r="AB79" s="40">
        <v>1</v>
      </c>
      <c r="AC79" s="40">
        <v>1</v>
      </c>
      <c r="AD79" s="40">
        <v>0</v>
      </c>
      <c r="AE79" s="40">
        <v>1</v>
      </c>
      <c r="AF79" s="40">
        <v>1</v>
      </c>
      <c r="AG79" s="40">
        <v>1</v>
      </c>
      <c r="AH79" s="40">
        <v>1</v>
      </c>
      <c r="AI79" s="40">
        <v>0</v>
      </c>
      <c r="AJ79" s="40">
        <v>1</v>
      </c>
      <c r="AK79" s="45">
        <f t="shared" si="15"/>
        <v>24</v>
      </c>
      <c r="AL79" s="42">
        <f t="shared" si="17"/>
        <v>1</v>
      </c>
      <c r="AM79" s="43">
        <f t="shared" si="16"/>
        <v>24</v>
      </c>
    </row>
    <row r="80" spans="2:39" x14ac:dyDescent="0.25">
      <c r="B80" s="44" t="s">
        <v>137</v>
      </c>
      <c r="C80" s="44" t="s">
        <v>138</v>
      </c>
      <c r="D80" s="44">
        <v>56115</v>
      </c>
      <c r="E80" s="40">
        <v>0</v>
      </c>
      <c r="F80" s="40">
        <v>0</v>
      </c>
      <c r="G80" s="40">
        <v>0</v>
      </c>
      <c r="H80" s="40">
        <v>1</v>
      </c>
      <c r="I80" s="40">
        <v>0</v>
      </c>
      <c r="J80" s="40">
        <v>0</v>
      </c>
      <c r="K80" s="40">
        <v>0</v>
      </c>
      <c r="L80" s="40">
        <v>0</v>
      </c>
      <c r="M80" s="40">
        <v>1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5">
        <f t="shared" si="15"/>
        <v>2</v>
      </c>
      <c r="AL80" s="42">
        <f t="shared" si="17"/>
        <v>1</v>
      </c>
      <c r="AM80" s="43">
        <f t="shared" si="16"/>
        <v>2</v>
      </c>
    </row>
    <row r="81" spans="2:39" x14ac:dyDescent="0.25">
      <c r="B81" s="44" t="s">
        <v>1263</v>
      </c>
      <c r="C81" s="44" t="s">
        <v>1264</v>
      </c>
      <c r="D81" s="44">
        <v>56115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1</v>
      </c>
      <c r="M81" s="40">
        <v>1</v>
      </c>
      <c r="N81" s="40">
        <v>1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1</v>
      </c>
      <c r="X81" s="40">
        <v>1</v>
      </c>
      <c r="Y81" s="40">
        <v>1</v>
      </c>
      <c r="Z81" s="40">
        <v>1</v>
      </c>
      <c r="AA81" s="40">
        <v>1</v>
      </c>
      <c r="AB81" s="40">
        <v>1</v>
      </c>
      <c r="AC81" s="40">
        <v>1</v>
      </c>
      <c r="AD81" s="40">
        <v>1</v>
      </c>
      <c r="AE81" s="40">
        <v>1</v>
      </c>
      <c r="AF81" s="40">
        <v>0</v>
      </c>
      <c r="AG81" s="40">
        <v>1</v>
      </c>
      <c r="AH81" s="40">
        <v>1</v>
      </c>
      <c r="AI81" s="40">
        <v>0</v>
      </c>
      <c r="AJ81" s="40">
        <v>0</v>
      </c>
      <c r="AK81" s="45">
        <f t="shared" si="15"/>
        <v>14</v>
      </c>
      <c r="AL81" s="42">
        <f t="shared" si="17"/>
        <v>1</v>
      </c>
      <c r="AM81" s="43">
        <f t="shared" si="16"/>
        <v>14</v>
      </c>
    </row>
    <row r="82" spans="2:39" x14ac:dyDescent="0.25">
      <c r="B82" s="44" t="s">
        <v>1267</v>
      </c>
      <c r="C82" s="44" t="s">
        <v>1268</v>
      </c>
      <c r="D82" s="44">
        <v>56115</v>
      </c>
      <c r="E82" s="40">
        <v>1</v>
      </c>
      <c r="F82" s="40">
        <v>1</v>
      </c>
      <c r="G82" s="40">
        <v>0</v>
      </c>
      <c r="H82" s="40">
        <v>1</v>
      </c>
      <c r="I82" s="40">
        <v>1</v>
      </c>
      <c r="J82" s="40">
        <v>1</v>
      </c>
      <c r="K82" s="40">
        <v>1</v>
      </c>
      <c r="L82" s="40">
        <v>0</v>
      </c>
      <c r="M82" s="40">
        <v>1</v>
      </c>
      <c r="N82" s="40">
        <v>1</v>
      </c>
      <c r="O82" s="40">
        <v>1</v>
      </c>
      <c r="P82" s="40">
        <v>1</v>
      </c>
      <c r="Q82" s="40">
        <v>0</v>
      </c>
      <c r="R82" s="40">
        <v>1</v>
      </c>
      <c r="S82" s="40">
        <v>1</v>
      </c>
      <c r="T82" s="40">
        <v>1</v>
      </c>
      <c r="U82" s="40">
        <v>0</v>
      </c>
      <c r="V82" s="40">
        <v>0</v>
      </c>
      <c r="W82" s="40">
        <v>1</v>
      </c>
      <c r="X82" s="40">
        <v>1</v>
      </c>
      <c r="Y82" s="40">
        <v>1</v>
      </c>
      <c r="Z82" s="40">
        <v>1</v>
      </c>
      <c r="AA82" s="40">
        <v>1</v>
      </c>
      <c r="AB82" s="40">
        <v>0</v>
      </c>
      <c r="AC82" s="40">
        <v>0</v>
      </c>
      <c r="AD82" s="40">
        <v>1</v>
      </c>
      <c r="AE82" s="40">
        <v>1</v>
      </c>
      <c r="AF82" s="40">
        <v>0</v>
      </c>
      <c r="AG82" s="40">
        <v>1</v>
      </c>
      <c r="AH82" s="40">
        <v>1</v>
      </c>
      <c r="AI82" s="40">
        <v>1</v>
      </c>
      <c r="AJ82" s="40">
        <v>1</v>
      </c>
      <c r="AK82" s="45">
        <f t="shared" si="15"/>
        <v>24</v>
      </c>
      <c r="AL82" s="42">
        <f t="shared" si="17"/>
        <v>1</v>
      </c>
      <c r="AM82" s="43">
        <f t="shared" si="16"/>
        <v>24</v>
      </c>
    </row>
    <row r="83" spans="2:39" x14ac:dyDescent="0.25">
      <c r="B83" s="44" t="s">
        <v>1275</v>
      </c>
      <c r="C83" s="44" t="s">
        <v>1276</v>
      </c>
      <c r="D83" s="44">
        <v>56115</v>
      </c>
      <c r="E83" s="40">
        <v>1</v>
      </c>
      <c r="F83" s="40">
        <v>1</v>
      </c>
      <c r="G83" s="40">
        <v>0</v>
      </c>
      <c r="H83" s="40">
        <v>1</v>
      </c>
      <c r="I83" s="40">
        <v>1</v>
      </c>
      <c r="J83" s="40">
        <v>1</v>
      </c>
      <c r="K83" s="40">
        <v>0</v>
      </c>
      <c r="L83" s="40">
        <v>0</v>
      </c>
      <c r="M83" s="40">
        <v>1</v>
      </c>
      <c r="N83" s="40">
        <v>0</v>
      </c>
      <c r="O83" s="40">
        <v>0</v>
      </c>
      <c r="P83" s="40">
        <v>0</v>
      </c>
      <c r="Q83" s="40">
        <v>1</v>
      </c>
      <c r="R83" s="40">
        <v>1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K83" s="45">
        <f t="shared" si="15"/>
        <v>8</v>
      </c>
      <c r="AL83" s="42">
        <f t="shared" si="17"/>
        <v>1</v>
      </c>
      <c r="AM83" s="43">
        <f t="shared" si="16"/>
        <v>8</v>
      </c>
    </row>
    <row r="84" spans="2:39" x14ac:dyDescent="0.25">
      <c r="B84" s="44" t="s">
        <v>58</v>
      </c>
      <c r="C84" s="44" t="s">
        <v>59</v>
      </c>
      <c r="D84" s="44">
        <v>56115</v>
      </c>
      <c r="E84" s="40">
        <v>1</v>
      </c>
      <c r="F84" s="40">
        <v>1</v>
      </c>
      <c r="G84" s="40">
        <v>0</v>
      </c>
      <c r="H84" s="40">
        <v>1</v>
      </c>
      <c r="I84" s="40">
        <v>1</v>
      </c>
      <c r="J84" s="40">
        <v>0</v>
      </c>
      <c r="K84" s="40">
        <v>1</v>
      </c>
      <c r="L84" s="40">
        <v>1</v>
      </c>
      <c r="M84" s="40">
        <v>1</v>
      </c>
      <c r="N84" s="40">
        <v>0</v>
      </c>
      <c r="O84" s="40">
        <v>0</v>
      </c>
      <c r="P84" s="40">
        <v>0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1</v>
      </c>
      <c r="X84" s="40">
        <v>0</v>
      </c>
      <c r="Y84" s="40">
        <v>1</v>
      </c>
      <c r="Z84" s="40">
        <v>0</v>
      </c>
      <c r="AA84" s="40">
        <v>1</v>
      </c>
      <c r="AB84" s="40">
        <v>0</v>
      </c>
      <c r="AC84" s="40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0</v>
      </c>
      <c r="AK84" s="45">
        <f t="shared" si="15"/>
        <v>12</v>
      </c>
      <c r="AL84" s="42">
        <f t="shared" si="17"/>
        <v>1</v>
      </c>
      <c r="AM84" s="43">
        <f t="shared" si="16"/>
        <v>12</v>
      </c>
    </row>
    <row r="85" spans="2:39" x14ac:dyDescent="0.25">
      <c r="B85" s="44" t="s">
        <v>1277</v>
      </c>
      <c r="C85" s="44" t="s">
        <v>1278</v>
      </c>
      <c r="D85" s="44">
        <v>56115</v>
      </c>
      <c r="E85" s="40">
        <v>0</v>
      </c>
      <c r="F85" s="40">
        <v>1</v>
      </c>
      <c r="G85" s="40">
        <v>0</v>
      </c>
      <c r="H85" s="40">
        <v>1</v>
      </c>
      <c r="I85" s="40">
        <v>1</v>
      </c>
      <c r="J85" s="40">
        <v>0</v>
      </c>
      <c r="K85" s="40">
        <v>1</v>
      </c>
      <c r="L85" s="40">
        <v>0</v>
      </c>
      <c r="M85" s="40">
        <v>0</v>
      </c>
      <c r="N85" s="40">
        <v>1</v>
      </c>
      <c r="O85" s="40">
        <v>0</v>
      </c>
      <c r="P85" s="40">
        <v>0</v>
      </c>
      <c r="Q85" s="40">
        <v>0</v>
      </c>
      <c r="R85" s="40">
        <v>0</v>
      </c>
      <c r="S85" s="40">
        <v>0</v>
      </c>
      <c r="T85" s="40">
        <v>0</v>
      </c>
      <c r="U85" s="40">
        <v>0</v>
      </c>
      <c r="V85" s="40">
        <v>0</v>
      </c>
      <c r="W85" s="40">
        <v>0</v>
      </c>
      <c r="X85" s="40">
        <v>0</v>
      </c>
      <c r="Y85" s="40">
        <v>1</v>
      </c>
      <c r="Z85" s="40">
        <v>0</v>
      </c>
      <c r="AA85" s="40">
        <v>0</v>
      </c>
      <c r="AB85" s="40">
        <v>0</v>
      </c>
      <c r="AC85" s="40">
        <v>0</v>
      </c>
      <c r="AD85" s="40">
        <v>0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0</v>
      </c>
      <c r="AK85" s="45">
        <f t="shared" si="15"/>
        <v>6</v>
      </c>
      <c r="AL85" s="42">
        <f t="shared" si="17"/>
        <v>1</v>
      </c>
      <c r="AM85" s="43">
        <f t="shared" si="16"/>
        <v>6</v>
      </c>
    </row>
    <row r="86" spans="2:39" x14ac:dyDescent="0.25">
      <c r="B86" s="44" t="s">
        <v>101</v>
      </c>
      <c r="C86" s="44" t="s">
        <v>102</v>
      </c>
      <c r="D86" s="44">
        <v>56115</v>
      </c>
      <c r="E86" s="40">
        <v>0</v>
      </c>
      <c r="F86" s="40">
        <v>0</v>
      </c>
      <c r="G86" s="40">
        <v>0</v>
      </c>
      <c r="H86" s="40">
        <v>0</v>
      </c>
      <c r="I86" s="40">
        <v>0</v>
      </c>
      <c r="J86" s="40">
        <v>0</v>
      </c>
      <c r="K86" s="40">
        <v>0</v>
      </c>
      <c r="L86" s="40">
        <v>0</v>
      </c>
      <c r="M86" s="40">
        <v>0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0">
        <v>0</v>
      </c>
      <c r="T86" s="40">
        <v>1</v>
      </c>
      <c r="U86" s="40">
        <v>0</v>
      </c>
      <c r="V86" s="40">
        <v>0</v>
      </c>
      <c r="W86" s="40">
        <v>0</v>
      </c>
      <c r="X86" s="40">
        <v>0</v>
      </c>
      <c r="Y86" s="40">
        <v>0</v>
      </c>
      <c r="Z86" s="40">
        <v>0</v>
      </c>
      <c r="AA86" s="40">
        <v>0</v>
      </c>
      <c r="AB86" s="40">
        <v>0</v>
      </c>
      <c r="AC86" s="40">
        <v>0</v>
      </c>
      <c r="AD86" s="40">
        <v>0</v>
      </c>
      <c r="AE86" s="40">
        <v>0</v>
      </c>
      <c r="AF86" s="40">
        <v>0</v>
      </c>
      <c r="AG86" s="40">
        <v>0</v>
      </c>
      <c r="AH86" s="40">
        <v>0</v>
      </c>
      <c r="AI86" s="40">
        <v>0</v>
      </c>
      <c r="AJ86" s="40">
        <v>0</v>
      </c>
      <c r="AK86" s="45">
        <f t="shared" si="15"/>
        <v>1</v>
      </c>
      <c r="AL86" s="42">
        <f t="shared" si="17"/>
        <v>1</v>
      </c>
      <c r="AM86" s="43">
        <f t="shared" si="16"/>
        <v>1</v>
      </c>
    </row>
    <row r="87" spans="2:39" x14ac:dyDescent="0.25">
      <c r="B87" s="44" t="s">
        <v>103</v>
      </c>
      <c r="C87" s="44" t="s">
        <v>104</v>
      </c>
      <c r="D87" s="44">
        <v>56115</v>
      </c>
      <c r="E87" s="40">
        <v>1</v>
      </c>
      <c r="F87" s="40">
        <v>1</v>
      </c>
      <c r="G87" s="40">
        <v>0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1</v>
      </c>
      <c r="O87" s="40">
        <v>1</v>
      </c>
      <c r="P87" s="40">
        <v>1</v>
      </c>
      <c r="Q87" s="40">
        <v>1</v>
      </c>
      <c r="R87" s="40">
        <v>1</v>
      </c>
      <c r="S87" s="40">
        <v>1</v>
      </c>
      <c r="T87" s="40">
        <v>1</v>
      </c>
      <c r="U87" s="40">
        <v>0</v>
      </c>
      <c r="V87" s="40">
        <v>0</v>
      </c>
      <c r="W87" s="40">
        <v>1</v>
      </c>
      <c r="X87" s="40">
        <v>0</v>
      </c>
      <c r="Y87" s="40">
        <v>1</v>
      </c>
      <c r="Z87" s="40">
        <v>0</v>
      </c>
      <c r="AA87" s="40">
        <v>1</v>
      </c>
      <c r="AB87" s="40">
        <v>0</v>
      </c>
      <c r="AC87" s="40">
        <v>0</v>
      </c>
      <c r="AD87" s="40">
        <v>0</v>
      </c>
      <c r="AE87" s="40">
        <v>0</v>
      </c>
      <c r="AF87" s="40">
        <v>0</v>
      </c>
      <c r="AG87" s="40">
        <v>0</v>
      </c>
      <c r="AH87" s="40">
        <v>0</v>
      </c>
      <c r="AI87" s="40">
        <v>0</v>
      </c>
      <c r="AJ87" s="40">
        <v>0</v>
      </c>
      <c r="AK87" s="45">
        <f t="shared" si="15"/>
        <v>18</v>
      </c>
      <c r="AL87" s="42">
        <f t="shared" si="17"/>
        <v>1</v>
      </c>
      <c r="AM87" s="43">
        <f t="shared" si="16"/>
        <v>18</v>
      </c>
    </row>
    <row r="88" spans="2:39" x14ac:dyDescent="0.25">
      <c r="B88" s="44" t="s">
        <v>1283</v>
      </c>
      <c r="C88" s="44" t="s">
        <v>1284</v>
      </c>
      <c r="D88" s="44">
        <v>56115</v>
      </c>
      <c r="E88" s="40">
        <v>1</v>
      </c>
      <c r="F88" s="40">
        <v>1</v>
      </c>
      <c r="G88" s="40">
        <v>0</v>
      </c>
      <c r="H88" s="40">
        <v>1</v>
      </c>
      <c r="I88" s="40">
        <v>1</v>
      </c>
      <c r="J88" s="40">
        <v>0</v>
      </c>
      <c r="K88" s="40">
        <v>0</v>
      </c>
      <c r="L88" s="40">
        <v>1</v>
      </c>
      <c r="M88" s="40">
        <v>0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0</v>
      </c>
      <c r="T88" s="40">
        <v>0</v>
      </c>
      <c r="U88" s="40">
        <v>0</v>
      </c>
      <c r="V88" s="40">
        <v>0</v>
      </c>
      <c r="W88" s="40">
        <v>1</v>
      </c>
      <c r="X88" s="40">
        <v>1</v>
      </c>
      <c r="Y88" s="40">
        <v>0</v>
      </c>
      <c r="Z88" s="40">
        <v>0</v>
      </c>
      <c r="AA88" s="40">
        <v>0</v>
      </c>
      <c r="AB88" s="40">
        <v>0</v>
      </c>
      <c r="AC88" s="40">
        <v>0</v>
      </c>
      <c r="AD88" s="40">
        <v>0</v>
      </c>
      <c r="AE88" s="40">
        <v>0</v>
      </c>
      <c r="AF88" s="40">
        <v>0</v>
      </c>
      <c r="AG88" s="40">
        <v>1</v>
      </c>
      <c r="AH88" s="40">
        <v>1</v>
      </c>
      <c r="AI88" s="40">
        <v>0</v>
      </c>
      <c r="AJ88" s="40">
        <v>0</v>
      </c>
      <c r="AK88" s="45">
        <f t="shared" si="15"/>
        <v>14</v>
      </c>
      <c r="AL88" s="42">
        <f t="shared" si="17"/>
        <v>1</v>
      </c>
      <c r="AM88" s="43">
        <f t="shared" si="16"/>
        <v>14</v>
      </c>
    </row>
    <row r="89" spans="2:39" x14ac:dyDescent="0.25">
      <c r="B89" s="44" t="s">
        <v>1285</v>
      </c>
      <c r="C89" s="44" t="s">
        <v>1286</v>
      </c>
      <c r="D89" s="44">
        <v>56115</v>
      </c>
      <c r="E89" s="40">
        <v>1</v>
      </c>
      <c r="F89" s="40">
        <v>1</v>
      </c>
      <c r="G89" s="40">
        <v>0</v>
      </c>
      <c r="H89" s="40">
        <v>1</v>
      </c>
      <c r="I89" s="40">
        <v>1</v>
      </c>
      <c r="J89" s="40">
        <v>1</v>
      </c>
      <c r="K89" s="40">
        <v>1</v>
      </c>
      <c r="L89" s="40">
        <v>1</v>
      </c>
      <c r="M89" s="40">
        <v>1</v>
      </c>
      <c r="N89" s="40">
        <v>1</v>
      </c>
      <c r="O89" s="40">
        <v>1</v>
      </c>
      <c r="P89" s="40">
        <v>1</v>
      </c>
      <c r="Q89" s="40">
        <v>0</v>
      </c>
      <c r="R89" s="40">
        <v>0</v>
      </c>
      <c r="S89" s="40">
        <v>1</v>
      </c>
      <c r="T89" s="40">
        <v>1</v>
      </c>
      <c r="U89" s="40">
        <v>0</v>
      </c>
      <c r="V89" s="40">
        <v>0</v>
      </c>
      <c r="W89" s="40">
        <v>0</v>
      </c>
      <c r="X89" s="40">
        <v>1</v>
      </c>
      <c r="Y89" s="40">
        <v>1</v>
      </c>
      <c r="Z89" s="40">
        <v>1</v>
      </c>
      <c r="AA89" s="40">
        <v>0</v>
      </c>
      <c r="AB89" s="40">
        <v>1</v>
      </c>
      <c r="AC89" s="40">
        <v>1</v>
      </c>
      <c r="AD89" s="40">
        <v>0</v>
      </c>
      <c r="AE89" s="40">
        <v>0</v>
      </c>
      <c r="AF89" s="40">
        <v>0</v>
      </c>
      <c r="AG89" s="40">
        <v>1</v>
      </c>
      <c r="AH89" s="40">
        <v>0</v>
      </c>
      <c r="AI89" s="40">
        <v>0</v>
      </c>
      <c r="AJ89" s="40">
        <v>0</v>
      </c>
      <c r="AK89" s="45">
        <f t="shared" ref="AK89:AK143" si="18">SUM(E89:AJ89)</f>
        <v>19</v>
      </c>
      <c r="AL89" s="42">
        <f t="shared" si="17"/>
        <v>1</v>
      </c>
      <c r="AM89" s="43">
        <f t="shared" ref="AM89:AM120" si="19">SUMPRODUCT($E$21:$AJ$21,E89:AJ89)</f>
        <v>19</v>
      </c>
    </row>
    <row r="90" spans="2:39" x14ac:dyDescent="0.25">
      <c r="B90" s="44" t="s">
        <v>1289</v>
      </c>
      <c r="C90" s="44" t="s">
        <v>1290</v>
      </c>
      <c r="D90" s="44">
        <v>56115</v>
      </c>
      <c r="E90" s="40">
        <v>1</v>
      </c>
      <c r="F90" s="40">
        <v>1</v>
      </c>
      <c r="G90" s="40">
        <v>0</v>
      </c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40">
        <v>1</v>
      </c>
      <c r="N90" s="40">
        <v>0</v>
      </c>
      <c r="O90" s="40">
        <v>1</v>
      </c>
      <c r="P90" s="40">
        <v>1</v>
      </c>
      <c r="Q90" s="40">
        <v>0</v>
      </c>
      <c r="R90" s="40">
        <v>1</v>
      </c>
      <c r="S90" s="40">
        <v>1</v>
      </c>
      <c r="T90" s="40">
        <v>1</v>
      </c>
      <c r="U90" s="40">
        <v>0</v>
      </c>
      <c r="V90" s="40">
        <v>0</v>
      </c>
      <c r="W90" s="40">
        <v>1</v>
      </c>
      <c r="X90" s="40">
        <v>0</v>
      </c>
      <c r="Y90" s="40">
        <v>0</v>
      </c>
      <c r="Z90" s="40">
        <v>0</v>
      </c>
      <c r="AA90" s="40">
        <v>1</v>
      </c>
      <c r="AB90" s="40">
        <v>0</v>
      </c>
      <c r="AC90" s="40">
        <v>1</v>
      </c>
      <c r="AD90" s="40">
        <v>1</v>
      </c>
      <c r="AE90" s="40">
        <v>0</v>
      </c>
      <c r="AF90" s="40">
        <v>0</v>
      </c>
      <c r="AG90" s="40">
        <v>1</v>
      </c>
      <c r="AH90" s="40">
        <v>1</v>
      </c>
      <c r="AI90" s="40">
        <v>1</v>
      </c>
      <c r="AJ90" s="40">
        <v>0</v>
      </c>
      <c r="AK90" s="45">
        <f t="shared" si="18"/>
        <v>20</v>
      </c>
      <c r="AL90" s="42">
        <f t="shared" si="17"/>
        <v>1</v>
      </c>
      <c r="AM90" s="43">
        <f t="shared" si="19"/>
        <v>20</v>
      </c>
    </row>
    <row r="91" spans="2:39" x14ac:dyDescent="0.25">
      <c r="B91" s="44" t="s">
        <v>1297</v>
      </c>
      <c r="C91" s="44" t="s">
        <v>1298</v>
      </c>
      <c r="D91" s="44">
        <v>56115</v>
      </c>
      <c r="E91" s="40">
        <v>1</v>
      </c>
      <c r="F91" s="40">
        <v>1</v>
      </c>
      <c r="G91" s="40">
        <v>0</v>
      </c>
      <c r="H91" s="40">
        <v>1</v>
      </c>
      <c r="I91" s="40">
        <v>1</v>
      </c>
      <c r="J91" s="40">
        <v>0</v>
      </c>
      <c r="K91" s="40">
        <v>1</v>
      </c>
      <c r="L91" s="40">
        <v>0</v>
      </c>
      <c r="M91" s="40">
        <v>1</v>
      </c>
      <c r="N91" s="40">
        <v>0</v>
      </c>
      <c r="O91" s="40">
        <v>0</v>
      </c>
      <c r="P91" s="40">
        <v>0</v>
      </c>
      <c r="Q91" s="40">
        <v>0</v>
      </c>
      <c r="R91" s="40">
        <v>0</v>
      </c>
      <c r="S91" s="40">
        <v>1</v>
      </c>
      <c r="T91" s="40">
        <v>1</v>
      </c>
      <c r="U91" s="40">
        <v>0</v>
      </c>
      <c r="V91" s="40">
        <v>0</v>
      </c>
      <c r="W91" s="40">
        <v>1</v>
      </c>
      <c r="X91" s="40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0">
        <v>0</v>
      </c>
      <c r="AE91" s="40">
        <v>0</v>
      </c>
      <c r="AF91" s="40">
        <v>0</v>
      </c>
      <c r="AG91" s="40">
        <v>0</v>
      </c>
      <c r="AH91" s="40">
        <v>0</v>
      </c>
      <c r="AI91" s="40">
        <v>0</v>
      </c>
      <c r="AJ91" s="40">
        <v>0</v>
      </c>
      <c r="AK91" s="45">
        <f t="shared" si="18"/>
        <v>9</v>
      </c>
      <c r="AL91" s="42">
        <f t="shared" si="17"/>
        <v>1</v>
      </c>
      <c r="AM91" s="43">
        <f t="shared" si="19"/>
        <v>9</v>
      </c>
    </row>
    <row r="92" spans="2:39" x14ac:dyDescent="0.25">
      <c r="B92" s="44" t="s">
        <v>1301</v>
      </c>
      <c r="C92" s="44" t="s">
        <v>1302</v>
      </c>
      <c r="D92" s="44">
        <v>56115</v>
      </c>
      <c r="E92" s="40">
        <v>1</v>
      </c>
      <c r="F92" s="40">
        <v>1</v>
      </c>
      <c r="G92" s="40">
        <v>0</v>
      </c>
      <c r="H92" s="40">
        <v>1</v>
      </c>
      <c r="I92" s="40">
        <v>1</v>
      </c>
      <c r="J92" s="40">
        <v>1</v>
      </c>
      <c r="K92" s="40">
        <v>1</v>
      </c>
      <c r="L92" s="40">
        <v>0</v>
      </c>
      <c r="M92" s="40">
        <v>1</v>
      </c>
      <c r="N92" s="40">
        <v>1</v>
      </c>
      <c r="O92" s="40">
        <v>1</v>
      </c>
      <c r="P92" s="40">
        <v>1</v>
      </c>
      <c r="Q92" s="40">
        <v>0</v>
      </c>
      <c r="R92" s="40">
        <v>1</v>
      </c>
      <c r="S92" s="40">
        <v>1</v>
      </c>
      <c r="T92" s="40">
        <v>1</v>
      </c>
      <c r="U92" s="40">
        <v>0</v>
      </c>
      <c r="V92" s="40">
        <v>0</v>
      </c>
      <c r="W92" s="40">
        <v>1</v>
      </c>
      <c r="X92" s="40">
        <v>1</v>
      </c>
      <c r="Y92" s="40">
        <v>1</v>
      </c>
      <c r="Z92" s="40">
        <v>1</v>
      </c>
      <c r="AA92" s="40">
        <v>1</v>
      </c>
      <c r="AB92" s="40">
        <v>1</v>
      </c>
      <c r="AC92" s="40">
        <v>0</v>
      </c>
      <c r="AD92" s="40">
        <v>1</v>
      </c>
      <c r="AE92" s="40">
        <v>1</v>
      </c>
      <c r="AF92" s="40">
        <v>1</v>
      </c>
      <c r="AG92" s="40">
        <v>1</v>
      </c>
      <c r="AH92" s="40">
        <v>1</v>
      </c>
      <c r="AI92" s="40">
        <v>1</v>
      </c>
      <c r="AJ92" s="40">
        <v>1</v>
      </c>
      <c r="AK92" s="45">
        <f t="shared" si="18"/>
        <v>26</v>
      </c>
      <c r="AL92" s="42">
        <f t="shared" si="17"/>
        <v>1</v>
      </c>
      <c r="AM92" s="43">
        <f t="shared" si="19"/>
        <v>26</v>
      </c>
    </row>
    <row r="93" spans="2:39" x14ac:dyDescent="0.25">
      <c r="B93" s="44" t="s">
        <v>1303</v>
      </c>
      <c r="C93" s="44" t="s">
        <v>1304</v>
      </c>
      <c r="D93" s="44">
        <v>56115</v>
      </c>
      <c r="E93" s="40">
        <v>1</v>
      </c>
      <c r="F93" s="40">
        <v>1</v>
      </c>
      <c r="G93" s="40">
        <v>0</v>
      </c>
      <c r="H93" s="40">
        <v>1</v>
      </c>
      <c r="I93" s="40">
        <v>1</v>
      </c>
      <c r="J93" s="40">
        <v>1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1</v>
      </c>
      <c r="Q93" s="40">
        <v>1</v>
      </c>
      <c r="R93" s="40">
        <v>1</v>
      </c>
      <c r="S93" s="40">
        <v>1</v>
      </c>
      <c r="T93" s="40">
        <v>1</v>
      </c>
      <c r="U93" s="40">
        <v>0</v>
      </c>
      <c r="V93" s="40">
        <v>0</v>
      </c>
      <c r="W93" s="40">
        <v>1</v>
      </c>
      <c r="X93" s="40">
        <v>1</v>
      </c>
      <c r="Y93" s="40">
        <v>1</v>
      </c>
      <c r="Z93" s="40">
        <v>1</v>
      </c>
      <c r="AA93" s="40">
        <v>1</v>
      </c>
      <c r="AB93" s="40">
        <v>1</v>
      </c>
      <c r="AC93" s="40">
        <v>1</v>
      </c>
      <c r="AD93" s="40">
        <v>1</v>
      </c>
      <c r="AE93" s="40">
        <v>1</v>
      </c>
      <c r="AF93" s="40">
        <v>1</v>
      </c>
      <c r="AG93" s="40">
        <v>1</v>
      </c>
      <c r="AH93" s="40">
        <v>1</v>
      </c>
      <c r="AI93" s="40">
        <v>1</v>
      </c>
      <c r="AJ93" s="40">
        <v>1</v>
      </c>
      <c r="AK93" s="45">
        <f t="shared" si="18"/>
        <v>29</v>
      </c>
      <c r="AL93" s="42">
        <f t="shared" si="17"/>
        <v>1</v>
      </c>
      <c r="AM93" s="43">
        <f t="shared" si="19"/>
        <v>29</v>
      </c>
    </row>
    <row r="94" spans="2:39" x14ac:dyDescent="0.25">
      <c r="B94" s="44" t="s">
        <v>1317</v>
      </c>
      <c r="C94" s="44" t="s">
        <v>1318</v>
      </c>
      <c r="D94" s="44">
        <v>56115</v>
      </c>
      <c r="E94" s="40">
        <v>1</v>
      </c>
      <c r="F94" s="40">
        <v>1</v>
      </c>
      <c r="G94" s="40">
        <v>0</v>
      </c>
      <c r="H94" s="40">
        <v>1</v>
      </c>
      <c r="I94" s="40">
        <v>1</v>
      </c>
      <c r="J94" s="40">
        <v>1</v>
      </c>
      <c r="K94" s="40">
        <v>1</v>
      </c>
      <c r="L94" s="40">
        <v>1</v>
      </c>
      <c r="M94" s="40">
        <v>1</v>
      </c>
      <c r="N94" s="40">
        <v>0</v>
      </c>
      <c r="O94" s="40">
        <v>0</v>
      </c>
      <c r="P94" s="40">
        <v>0</v>
      </c>
      <c r="Q94" s="40">
        <v>1</v>
      </c>
      <c r="R94" s="40">
        <v>1</v>
      </c>
      <c r="S94" s="40">
        <v>1</v>
      </c>
      <c r="T94" s="40">
        <v>1</v>
      </c>
      <c r="U94" s="40">
        <v>0</v>
      </c>
      <c r="V94" s="40">
        <v>0</v>
      </c>
      <c r="W94" s="40">
        <v>1</v>
      </c>
      <c r="X94" s="40">
        <v>0</v>
      </c>
      <c r="Y94" s="40">
        <v>1</v>
      </c>
      <c r="Z94" s="40">
        <v>0</v>
      </c>
      <c r="AA94" s="40">
        <v>1</v>
      </c>
      <c r="AB94" s="40">
        <v>1</v>
      </c>
      <c r="AC94" s="40">
        <v>1</v>
      </c>
      <c r="AD94" s="40">
        <v>1</v>
      </c>
      <c r="AE94" s="40">
        <v>1</v>
      </c>
      <c r="AF94" s="40">
        <v>1</v>
      </c>
      <c r="AG94" s="40">
        <v>1</v>
      </c>
      <c r="AH94" s="40">
        <v>1</v>
      </c>
      <c r="AI94" s="40">
        <v>1</v>
      </c>
      <c r="AJ94" s="40">
        <v>1</v>
      </c>
      <c r="AK94" s="45">
        <f t="shared" si="18"/>
        <v>24</v>
      </c>
      <c r="AL94" s="42">
        <f t="shared" si="17"/>
        <v>1</v>
      </c>
      <c r="AM94" s="43">
        <f t="shared" si="19"/>
        <v>24</v>
      </c>
    </row>
    <row r="95" spans="2:39" x14ac:dyDescent="0.25">
      <c r="B95" s="44" t="s">
        <v>176</v>
      </c>
      <c r="C95" s="44" t="s">
        <v>177</v>
      </c>
      <c r="D95" s="44">
        <v>56115</v>
      </c>
      <c r="E95" s="40">
        <v>1</v>
      </c>
      <c r="F95" s="40">
        <v>1</v>
      </c>
      <c r="G95" s="40">
        <v>0</v>
      </c>
      <c r="H95" s="40">
        <v>1</v>
      </c>
      <c r="I95" s="40">
        <v>1</v>
      </c>
      <c r="J95" s="40">
        <v>1</v>
      </c>
      <c r="K95" s="40">
        <v>1</v>
      </c>
      <c r="L95" s="40">
        <v>1</v>
      </c>
      <c r="M95" s="40">
        <v>1</v>
      </c>
      <c r="N95" s="40">
        <v>1</v>
      </c>
      <c r="O95" s="40">
        <v>1</v>
      </c>
      <c r="P95" s="40">
        <v>1</v>
      </c>
      <c r="Q95" s="40">
        <v>1</v>
      </c>
      <c r="R95" s="40">
        <v>1</v>
      </c>
      <c r="S95" s="40">
        <v>1</v>
      </c>
      <c r="T95" s="40">
        <v>1</v>
      </c>
      <c r="U95" s="40">
        <v>0</v>
      </c>
      <c r="V95" s="40">
        <v>0</v>
      </c>
      <c r="W95" s="40">
        <v>1</v>
      </c>
      <c r="X95" s="40">
        <v>0</v>
      </c>
      <c r="Y95" s="40">
        <v>1</v>
      </c>
      <c r="Z95" s="40">
        <v>0</v>
      </c>
      <c r="AA95" s="40">
        <v>0</v>
      </c>
      <c r="AB95" s="40">
        <v>0</v>
      </c>
      <c r="AC95" s="40">
        <v>0</v>
      </c>
      <c r="AD95" s="40">
        <v>0</v>
      </c>
      <c r="AE95" s="40">
        <v>0</v>
      </c>
      <c r="AF95" s="40">
        <v>0</v>
      </c>
      <c r="AG95" s="40">
        <v>0</v>
      </c>
      <c r="AH95" s="40">
        <v>0</v>
      </c>
      <c r="AI95" s="40">
        <v>0</v>
      </c>
      <c r="AJ95" s="40">
        <v>0</v>
      </c>
      <c r="AK95" s="45">
        <f t="shared" si="18"/>
        <v>17</v>
      </c>
      <c r="AL95" s="42">
        <f t="shared" si="17"/>
        <v>1</v>
      </c>
      <c r="AM95" s="43">
        <f t="shared" si="19"/>
        <v>17</v>
      </c>
    </row>
    <row r="96" spans="2:39" x14ac:dyDescent="0.25">
      <c r="B96" s="44" t="s">
        <v>1325</v>
      </c>
      <c r="C96" s="44" t="s">
        <v>1326</v>
      </c>
      <c r="D96" s="44">
        <v>56115</v>
      </c>
      <c r="E96" s="40">
        <v>1</v>
      </c>
      <c r="F96" s="40">
        <v>1</v>
      </c>
      <c r="G96" s="40">
        <v>0</v>
      </c>
      <c r="H96" s="40">
        <v>1</v>
      </c>
      <c r="I96" s="40">
        <v>1</v>
      </c>
      <c r="J96" s="40">
        <v>1</v>
      </c>
      <c r="K96" s="40">
        <v>1</v>
      </c>
      <c r="L96" s="40">
        <v>1</v>
      </c>
      <c r="M96" s="40">
        <v>1</v>
      </c>
      <c r="N96" s="40">
        <v>0</v>
      </c>
      <c r="O96" s="40">
        <v>0</v>
      </c>
      <c r="P96" s="40">
        <v>0</v>
      </c>
      <c r="Q96" s="40">
        <v>1</v>
      </c>
      <c r="R96" s="40">
        <v>1</v>
      </c>
      <c r="S96" s="40">
        <v>0</v>
      </c>
      <c r="T96" s="40">
        <v>1</v>
      </c>
      <c r="U96" s="40">
        <v>0</v>
      </c>
      <c r="V96" s="40">
        <v>0</v>
      </c>
      <c r="W96" s="40">
        <v>1</v>
      </c>
      <c r="X96" s="40">
        <v>1</v>
      </c>
      <c r="Y96" s="40">
        <v>1</v>
      </c>
      <c r="Z96" s="40">
        <v>0</v>
      </c>
      <c r="AA96" s="40">
        <v>0</v>
      </c>
      <c r="AB96" s="40">
        <v>0</v>
      </c>
      <c r="AC96" s="40">
        <v>0</v>
      </c>
      <c r="AD96" s="40">
        <v>1</v>
      </c>
      <c r="AE96" s="40">
        <v>0</v>
      </c>
      <c r="AF96" s="40">
        <v>0</v>
      </c>
      <c r="AG96" s="40">
        <v>0</v>
      </c>
      <c r="AH96" s="40">
        <v>0</v>
      </c>
      <c r="AI96" s="40">
        <v>1</v>
      </c>
      <c r="AJ96" s="40">
        <v>0</v>
      </c>
      <c r="AK96" s="45">
        <f t="shared" si="18"/>
        <v>16</v>
      </c>
      <c r="AL96" s="42">
        <f t="shared" si="17"/>
        <v>1</v>
      </c>
      <c r="AM96" s="43">
        <f t="shared" si="19"/>
        <v>16</v>
      </c>
    </row>
    <row r="97" spans="2:39" x14ac:dyDescent="0.25">
      <c r="B97" s="44" t="s">
        <v>1331</v>
      </c>
      <c r="C97" s="44" t="s">
        <v>1332</v>
      </c>
      <c r="D97" s="44">
        <v>56115</v>
      </c>
      <c r="E97" s="40">
        <v>1</v>
      </c>
      <c r="F97" s="40">
        <v>1</v>
      </c>
      <c r="G97" s="40">
        <v>0</v>
      </c>
      <c r="H97" s="40">
        <v>1</v>
      </c>
      <c r="I97" s="40">
        <v>1</v>
      </c>
      <c r="J97" s="40">
        <v>1</v>
      </c>
      <c r="K97" s="40">
        <v>1</v>
      </c>
      <c r="L97" s="40">
        <v>1</v>
      </c>
      <c r="M97" s="40">
        <v>1</v>
      </c>
      <c r="N97" s="40">
        <v>1</v>
      </c>
      <c r="O97" s="40">
        <v>1</v>
      </c>
      <c r="P97" s="40">
        <v>1</v>
      </c>
      <c r="Q97" s="40">
        <v>1</v>
      </c>
      <c r="R97" s="40">
        <v>1</v>
      </c>
      <c r="S97" s="40">
        <v>1</v>
      </c>
      <c r="T97" s="40">
        <v>1</v>
      </c>
      <c r="U97" s="40">
        <v>0</v>
      </c>
      <c r="V97" s="40">
        <v>0</v>
      </c>
      <c r="W97" s="40">
        <v>1</v>
      </c>
      <c r="X97" s="40">
        <v>0</v>
      </c>
      <c r="Y97" s="40">
        <v>1</v>
      </c>
      <c r="Z97" s="40">
        <v>0</v>
      </c>
      <c r="AA97" s="40">
        <v>1</v>
      </c>
      <c r="AB97" s="40">
        <v>1</v>
      </c>
      <c r="AC97" s="40">
        <v>1</v>
      </c>
      <c r="AD97" s="40">
        <v>1</v>
      </c>
      <c r="AE97" s="40">
        <v>1</v>
      </c>
      <c r="AF97" s="40">
        <v>1</v>
      </c>
      <c r="AG97" s="40">
        <v>1</v>
      </c>
      <c r="AH97" s="40">
        <v>1</v>
      </c>
      <c r="AI97" s="40">
        <v>1</v>
      </c>
      <c r="AJ97" s="40">
        <v>1</v>
      </c>
      <c r="AK97" s="45">
        <f t="shared" si="18"/>
        <v>27</v>
      </c>
      <c r="AL97" s="42">
        <f t="shared" si="17"/>
        <v>1</v>
      </c>
      <c r="AM97" s="43">
        <f t="shared" si="19"/>
        <v>27</v>
      </c>
    </row>
    <row r="98" spans="2:39" x14ac:dyDescent="0.25">
      <c r="B98" s="44" t="s">
        <v>1333</v>
      </c>
      <c r="C98" s="44" t="s">
        <v>1334</v>
      </c>
      <c r="D98" s="44">
        <v>56115</v>
      </c>
      <c r="E98" s="40">
        <v>1</v>
      </c>
      <c r="F98" s="40">
        <v>1</v>
      </c>
      <c r="G98" s="40">
        <v>0</v>
      </c>
      <c r="H98" s="40">
        <v>1</v>
      </c>
      <c r="I98" s="40">
        <v>0</v>
      </c>
      <c r="J98" s="40">
        <v>1</v>
      </c>
      <c r="K98" s="40">
        <v>1</v>
      </c>
      <c r="L98" s="40">
        <v>0</v>
      </c>
      <c r="M98" s="40">
        <v>1</v>
      </c>
      <c r="N98" s="40">
        <v>0</v>
      </c>
      <c r="O98" s="40">
        <v>1</v>
      </c>
      <c r="P98" s="40">
        <v>1</v>
      </c>
      <c r="Q98" s="40">
        <v>1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1</v>
      </c>
      <c r="X98" s="40">
        <v>1</v>
      </c>
      <c r="Y98" s="40">
        <v>1</v>
      </c>
      <c r="Z98" s="40">
        <v>0</v>
      </c>
      <c r="AA98" s="40">
        <v>0</v>
      </c>
      <c r="AB98" s="40">
        <v>0</v>
      </c>
      <c r="AC98" s="40">
        <v>1</v>
      </c>
      <c r="AD98" s="40">
        <v>0</v>
      </c>
      <c r="AE98" s="40">
        <v>1</v>
      </c>
      <c r="AF98" s="40">
        <v>0</v>
      </c>
      <c r="AG98" s="40">
        <v>1</v>
      </c>
      <c r="AH98" s="40">
        <v>1</v>
      </c>
      <c r="AI98" s="40">
        <v>1</v>
      </c>
      <c r="AJ98" s="40">
        <v>0</v>
      </c>
      <c r="AK98" s="45">
        <f t="shared" si="18"/>
        <v>17</v>
      </c>
      <c r="AL98" s="42">
        <f t="shared" si="17"/>
        <v>1</v>
      </c>
      <c r="AM98" s="43">
        <f t="shared" si="19"/>
        <v>17</v>
      </c>
    </row>
    <row r="99" spans="2:39" x14ac:dyDescent="0.25">
      <c r="B99" s="44" t="s">
        <v>1337</v>
      </c>
      <c r="C99" s="44" t="s">
        <v>1338</v>
      </c>
      <c r="D99" s="44">
        <v>56115</v>
      </c>
      <c r="E99" s="40">
        <v>1</v>
      </c>
      <c r="F99" s="40">
        <v>1</v>
      </c>
      <c r="G99" s="40">
        <v>0</v>
      </c>
      <c r="H99" s="40">
        <v>1</v>
      </c>
      <c r="I99" s="40">
        <v>1</v>
      </c>
      <c r="J99" s="40">
        <v>1</v>
      </c>
      <c r="K99" s="40">
        <v>1</v>
      </c>
      <c r="L99" s="40">
        <v>1</v>
      </c>
      <c r="M99" s="40">
        <v>1</v>
      </c>
      <c r="N99" s="40">
        <v>1</v>
      </c>
      <c r="O99" s="40">
        <v>1</v>
      </c>
      <c r="P99" s="40">
        <v>1</v>
      </c>
      <c r="Q99" s="40">
        <v>1</v>
      </c>
      <c r="R99" s="40">
        <v>1</v>
      </c>
      <c r="S99" s="40">
        <v>1</v>
      </c>
      <c r="T99" s="40">
        <v>1</v>
      </c>
      <c r="U99" s="40">
        <v>0</v>
      </c>
      <c r="V99" s="40">
        <v>0</v>
      </c>
      <c r="W99" s="40">
        <v>1</v>
      </c>
      <c r="X99" s="40">
        <v>1</v>
      </c>
      <c r="Y99" s="40">
        <v>1</v>
      </c>
      <c r="Z99" s="40">
        <v>1</v>
      </c>
      <c r="AA99" s="40">
        <v>1</v>
      </c>
      <c r="AB99" s="40">
        <v>1</v>
      </c>
      <c r="AC99" s="40">
        <v>1</v>
      </c>
      <c r="AD99" s="40">
        <v>1</v>
      </c>
      <c r="AE99" s="40">
        <v>1</v>
      </c>
      <c r="AF99" s="40">
        <v>1</v>
      </c>
      <c r="AG99" s="40">
        <v>1</v>
      </c>
      <c r="AH99" s="40">
        <v>1</v>
      </c>
      <c r="AI99" s="40">
        <v>1</v>
      </c>
      <c r="AJ99" s="40">
        <v>1</v>
      </c>
      <c r="AK99" s="45">
        <f t="shared" si="18"/>
        <v>29</v>
      </c>
      <c r="AL99" s="42">
        <f t="shared" si="17"/>
        <v>1</v>
      </c>
      <c r="AM99" s="43">
        <f t="shared" si="19"/>
        <v>29</v>
      </c>
    </row>
    <row r="100" spans="2:39" x14ac:dyDescent="0.25">
      <c r="B100" s="44" t="s">
        <v>70</v>
      </c>
      <c r="C100" s="44" t="s">
        <v>71</v>
      </c>
      <c r="D100" s="44">
        <v>56115</v>
      </c>
      <c r="E100" s="40">
        <v>1</v>
      </c>
      <c r="F100" s="40">
        <v>1</v>
      </c>
      <c r="G100" s="40">
        <v>0</v>
      </c>
      <c r="H100" s="40">
        <v>0</v>
      </c>
      <c r="I100" s="40">
        <v>1</v>
      </c>
      <c r="J100" s="40">
        <v>1</v>
      </c>
      <c r="K100" s="40">
        <v>1</v>
      </c>
      <c r="L100" s="40">
        <v>1</v>
      </c>
      <c r="M100" s="40">
        <v>1</v>
      </c>
      <c r="N100" s="40">
        <v>1</v>
      </c>
      <c r="O100" s="40">
        <v>0</v>
      </c>
      <c r="P100" s="40">
        <v>0</v>
      </c>
      <c r="Q100" s="40">
        <v>1</v>
      </c>
      <c r="R100" s="40">
        <v>1</v>
      </c>
      <c r="S100" s="40">
        <v>0</v>
      </c>
      <c r="T100" s="40">
        <v>0</v>
      </c>
      <c r="U100" s="40">
        <v>0</v>
      </c>
      <c r="V100" s="40">
        <v>0</v>
      </c>
      <c r="W100" s="40">
        <v>1</v>
      </c>
      <c r="X100" s="40">
        <v>1</v>
      </c>
      <c r="Y100" s="40">
        <v>1</v>
      </c>
      <c r="Z100" s="40">
        <v>0</v>
      </c>
      <c r="AA100" s="40">
        <v>0</v>
      </c>
      <c r="AB100" s="40">
        <v>1</v>
      </c>
      <c r="AC100" s="40">
        <v>0</v>
      </c>
      <c r="AD100" s="40">
        <v>1</v>
      </c>
      <c r="AE100" s="40">
        <v>1</v>
      </c>
      <c r="AF100" s="40">
        <v>1</v>
      </c>
      <c r="AG100" s="40">
        <v>0</v>
      </c>
      <c r="AH100" s="40">
        <v>0</v>
      </c>
      <c r="AI100" s="40">
        <v>0</v>
      </c>
      <c r="AJ100" s="40">
        <v>1</v>
      </c>
      <c r="AK100" s="45">
        <f t="shared" si="18"/>
        <v>18</v>
      </c>
      <c r="AL100" s="42">
        <f t="shared" si="17"/>
        <v>1</v>
      </c>
      <c r="AM100" s="43">
        <f t="shared" si="19"/>
        <v>18</v>
      </c>
    </row>
    <row r="101" spans="2:39" x14ac:dyDescent="0.25">
      <c r="B101" s="44" t="s">
        <v>178</v>
      </c>
      <c r="C101" s="44" t="s">
        <v>179</v>
      </c>
      <c r="D101" s="44">
        <v>56115</v>
      </c>
      <c r="E101" s="40">
        <v>1</v>
      </c>
      <c r="F101" s="40">
        <v>0</v>
      </c>
      <c r="G101" s="40">
        <v>0</v>
      </c>
      <c r="H101" s="40">
        <v>0</v>
      </c>
      <c r="I101" s="40">
        <v>1</v>
      </c>
      <c r="J101" s="40">
        <v>0</v>
      </c>
      <c r="K101" s="40">
        <v>0</v>
      </c>
      <c r="L101" s="40">
        <v>0</v>
      </c>
      <c r="M101" s="40">
        <v>1</v>
      </c>
      <c r="N101" s="40">
        <v>1</v>
      </c>
      <c r="O101" s="40">
        <v>0</v>
      </c>
      <c r="P101" s="40">
        <v>0</v>
      </c>
      <c r="Q101" s="40">
        <v>0</v>
      </c>
      <c r="R101" s="40">
        <v>0</v>
      </c>
      <c r="S101" s="40">
        <v>0</v>
      </c>
      <c r="T101" s="40">
        <v>0</v>
      </c>
      <c r="U101" s="40">
        <v>0</v>
      </c>
      <c r="V101" s="40">
        <v>0</v>
      </c>
      <c r="W101" s="40">
        <v>1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40">
        <v>1</v>
      </c>
      <c r="AD101" s="40">
        <v>0</v>
      </c>
      <c r="AE101" s="40">
        <v>0</v>
      </c>
      <c r="AF101" s="40">
        <v>0</v>
      </c>
      <c r="AG101" s="40">
        <v>0</v>
      </c>
      <c r="AH101" s="40">
        <v>0</v>
      </c>
      <c r="AI101" s="40">
        <v>0</v>
      </c>
      <c r="AJ101" s="40">
        <v>0</v>
      </c>
      <c r="AK101" s="45">
        <f t="shared" si="18"/>
        <v>6</v>
      </c>
      <c r="AL101" s="42">
        <f t="shared" si="17"/>
        <v>1</v>
      </c>
      <c r="AM101" s="43">
        <f t="shared" si="19"/>
        <v>6</v>
      </c>
    </row>
    <row r="102" spans="2:39" x14ac:dyDescent="0.25">
      <c r="B102" s="44" t="s">
        <v>1343</v>
      </c>
      <c r="C102" s="44" t="s">
        <v>1344</v>
      </c>
      <c r="D102" s="44">
        <v>56115</v>
      </c>
      <c r="E102" s="40">
        <v>0</v>
      </c>
      <c r="F102" s="40">
        <v>1</v>
      </c>
      <c r="G102" s="40">
        <v>0</v>
      </c>
      <c r="H102" s="40">
        <v>1</v>
      </c>
      <c r="I102" s="40">
        <v>1</v>
      </c>
      <c r="J102" s="40">
        <v>1</v>
      </c>
      <c r="K102" s="40">
        <v>0</v>
      </c>
      <c r="L102" s="40">
        <v>0</v>
      </c>
      <c r="M102" s="40">
        <v>1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0">
        <v>0</v>
      </c>
      <c r="T102" s="40">
        <v>0</v>
      </c>
      <c r="U102" s="40">
        <v>0</v>
      </c>
      <c r="V102" s="40">
        <v>0</v>
      </c>
      <c r="W102" s="40">
        <v>0</v>
      </c>
      <c r="X102" s="40">
        <v>0</v>
      </c>
      <c r="Y102" s="40">
        <v>0</v>
      </c>
      <c r="Z102" s="40">
        <v>0</v>
      </c>
      <c r="AA102" s="40">
        <v>0</v>
      </c>
      <c r="AB102" s="40">
        <v>0</v>
      </c>
      <c r="AC102" s="40">
        <v>0</v>
      </c>
      <c r="AD102" s="40">
        <v>0</v>
      </c>
      <c r="AE102" s="40">
        <v>0</v>
      </c>
      <c r="AF102" s="40">
        <v>0</v>
      </c>
      <c r="AG102" s="40">
        <v>0</v>
      </c>
      <c r="AH102" s="40">
        <v>0</v>
      </c>
      <c r="AI102" s="40">
        <v>1</v>
      </c>
      <c r="AJ102" s="40">
        <v>1</v>
      </c>
      <c r="AK102" s="45">
        <f t="shared" si="18"/>
        <v>7</v>
      </c>
      <c r="AL102" s="42">
        <f t="shared" si="17"/>
        <v>1</v>
      </c>
      <c r="AM102" s="43">
        <f t="shared" si="19"/>
        <v>7</v>
      </c>
    </row>
    <row r="103" spans="2:39" x14ac:dyDescent="0.25">
      <c r="B103" s="44" t="s">
        <v>1347</v>
      </c>
      <c r="C103" s="44" t="s">
        <v>1348</v>
      </c>
      <c r="D103" s="44">
        <v>56115</v>
      </c>
      <c r="E103" s="40">
        <v>1</v>
      </c>
      <c r="F103" s="40">
        <v>1</v>
      </c>
      <c r="G103" s="40">
        <v>0</v>
      </c>
      <c r="H103" s="40">
        <v>1</v>
      </c>
      <c r="I103" s="40">
        <v>1</v>
      </c>
      <c r="J103" s="40">
        <v>0</v>
      </c>
      <c r="K103" s="40">
        <v>0</v>
      </c>
      <c r="L103" s="40">
        <v>0</v>
      </c>
      <c r="M103" s="40">
        <v>1</v>
      </c>
      <c r="N103" s="40">
        <v>0</v>
      </c>
      <c r="O103" s="40">
        <v>1</v>
      </c>
      <c r="P103" s="40">
        <v>1</v>
      </c>
      <c r="Q103" s="40">
        <v>1</v>
      </c>
      <c r="R103" s="40">
        <v>0</v>
      </c>
      <c r="S103" s="40">
        <v>1</v>
      </c>
      <c r="T103" s="40">
        <v>1</v>
      </c>
      <c r="U103" s="40">
        <v>0</v>
      </c>
      <c r="V103" s="40">
        <v>0</v>
      </c>
      <c r="W103" s="40">
        <v>1</v>
      </c>
      <c r="X103" s="40">
        <v>0</v>
      </c>
      <c r="Y103" s="40">
        <v>1</v>
      </c>
      <c r="Z103" s="40">
        <v>0</v>
      </c>
      <c r="AA103" s="40">
        <v>0</v>
      </c>
      <c r="AB103" s="40">
        <v>0</v>
      </c>
      <c r="AC103" s="40">
        <v>1</v>
      </c>
      <c r="AD103" s="40">
        <v>0</v>
      </c>
      <c r="AE103" s="40">
        <v>0</v>
      </c>
      <c r="AF103" s="40">
        <v>0</v>
      </c>
      <c r="AG103" s="40">
        <v>1</v>
      </c>
      <c r="AH103" s="40">
        <v>0</v>
      </c>
      <c r="AI103" s="40">
        <v>0</v>
      </c>
      <c r="AJ103" s="40">
        <v>0</v>
      </c>
      <c r="AK103" s="45">
        <f t="shared" si="18"/>
        <v>14</v>
      </c>
      <c r="AL103" s="42">
        <f t="shared" si="17"/>
        <v>1</v>
      </c>
      <c r="AM103" s="43">
        <f t="shared" si="19"/>
        <v>14</v>
      </c>
    </row>
    <row r="104" spans="2:39" x14ac:dyDescent="0.25">
      <c r="B104" s="44" t="s">
        <v>1197</v>
      </c>
      <c r="C104" s="44" t="s">
        <v>1198</v>
      </c>
      <c r="D104" s="44">
        <v>56120</v>
      </c>
      <c r="E104" s="40">
        <v>0</v>
      </c>
      <c r="F104" s="40">
        <v>1</v>
      </c>
      <c r="G104" s="40">
        <v>0</v>
      </c>
      <c r="H104" s="40">
        <v>1</v>
      </c>
      <c r="I104" s="40">
        <v>1</v>
      </c>
      <c r="J104" s="40">
        <v>0</v>
      </c>
      <c r="K104" s="40">
        <v>0</v>
      </c>
      <c r="L104" s="40">
        <v>0</v>
      </c>
      <c r="M104" s="40">
        <v>0</v>
      </c>
      <c r="N104" s="40">
        <v>1</v>
      </c>
      <c r="O104" s="40">
        <v>1</v>
      </c>
      <c r="P104" s="40">
        <v>1</v>
      </c>
      <c r="Q104" s="40">
        <v>0</v>
      </c>
      <c r="R104" s="40">
        <v>0</v>
      </c>
      <c r="S104" s="40">
        <v>1</v>
      </c>
      <c r="T104" s="40">
        <v>1</v>
      </c>
      <c r="U104" s="40">
        <v>0</v>
      </c>
      <c r="V104" s="40">
        <v>0</v>
      </c>
      <c r="W104" s="40">
        <v>0</v>
      </c>
      <c r="X104" s="40">
        <v>1</v>
      </c>
      <c r="Y104" s="40">
        <v>0</v>
      </c>
      <c r="Z104" s="40">
        <v>0</v>
      </c>
      <c r="AA104" s="40">
        <v>0</v>
      </c>
      <c r="AB104" s="40">
        <v>0</v>
      </c>
      <c r="AC104" s="40">
        <v>0</v>
      </c>
      <c r="AD104" s="40">
        <v>0</v>
      </c>
      <c r="AE104" s="40">
        <v>0</v>
      </c>
      <c r="AF104" s="40">
        <v>1</v>
      </c>
      <c r="AG104" s="40">
        <v>0</v>
      </c>
      <c r="AH104" s="40">
        <v>0</v>
      </c>
      <c r="AI104" s="40">
        <v>0</v>
      </c>
      <c r="AJ104" s="40">
        <v>0</v>
      </c>
      <c r="AK104" s="45">
        <f t="shared" si="18"/>
        <v>10</v>
      </c>
      <c r="AL104" s="42">
        <f t="shared" si="17"/>
        <v>1</v>
      </c>
      <c r="AM104" s="43">
        <f t="shared" si="19"/>
        <v>10</v>
      </c>
    </row>
    <row r="105" spans="2:39" x14ac:dyDescent="0.25">
      <c r="B105" s="44" t="s">
        <v>1201</v>
      </c>
      <c r="C105" s="44" t="s">
        <v>1202</v>
      </c>
      <c r="D105" s="44">
        <v>56120</v>
      </c>
      <c r="E105" s="40">
        <v>0</v>
      </c>
      <c r="F105" s="40">
        <v>1</v>
      </c>
      <c r="G105" s="40">
        <v>0</v>
      </c>
      <c r="H105" s="40">
        <v>1</v>
      </c>
      <c r="I105" s="40">
        <v>1</v>
      </c>
      <c r="J105" s="40">
        <v>1</v>
      </c>
      <c r="K105" s="40">
        <v>0</v>
      </c>
      <c r="L105" s="40">
        <v>0</v>
      </c>
      <c r="M105" s="40">
        <v>1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  <c r="S105" s="40">
        <v>0</v>
      </c>
      <c r="T105" s="40">
        <v>0</v>
      </c>
      <c r="U105" s="40">
        <v>0</v>
      </c>
      <c r="V105" s="40">
        <v>0</v>
      </c>
      <c r="W105" s="40">
        <v>1</v>
      </c>
      <c r="X105" s="40">
        <v>0</v>
      </c>
      <c r="Y105" s="40">
        <v>0</v>
      </c>
      <c r="Z105" s="40">
        <v>0</v>
      </c>
      <c r="AA105" s="40">
        <v>1</v>
      </c>
      <c r="AB105" s="40">
        <v>0</v>
      </c>
      <c r="AC105" s="40">
        <v>0</v>
      </c>
      <c r="AD105" s="40">
        <v>0</v>
      </c>
      <c r="AE105" s="40">
        <v>0</v>
      </c>
      <c r="AF105" s="40">
        <v>0</v>
      </c>
      <c r="AG105" s="40">
        <v>1</v>
      </c>
      <c r="AH105" s="40">
        <v>0</v>
      </c>
      <c r="AI105" s="40">
        <v>0</v>
      </c>
      <c r="AJ105" s="40">
        <v>0</v>
      </c>
      <c r="AK105" s="45">
        <f t="shared" si="18"/>
        <v>8</v>
      </c>
      <c r="AL105" s="42">
        <f t="shared" si="17"/>
        <v>1</v>
      </c>
      <c r="AM105" s="43">
        <f t="shared" si="19"/>
        <v>8</v>
      </c>
    </row>
    <row r="106" spans="2:39" x14ac:dyDescent="0.25">
      <c r="B106" s="44" t="s">
        <v>1209</v>
      </c>
      <c r="C106" s="44" t="s">
        <v>1210</v>
      </c>
      <c r="D106" s="44">
        <v>56120</v>
      </c>
      <c r="E106" s="40">
        <v>1</v>
      </c>
      <c r="F106" s="40">
        <v>1</v>
      </c>
      <c r="G106" s="40">
        <v>0</v>
      </c>
      <c r="H106" s="40">
        <v>1</v>
      </c>
      <c r="I106" s="40">
        <v>1</v>
      </c>
      <c r="J106" s="40">
        <v>1</v>
      </c>
      <c r="K106" s="40">
        <v>1</v>
      </c>
      <c r="L106" s="40">
        <v>0</v>
      </c>
      <c r="M106" s="40">
        <v>1</v>
      </c>
      <c r="N106" s="40">
        <v>1</v>
      </c>
      <c r="O106" s="40">
        <v>1</v>
      </c>
      <c r="P106" s="40">
        <v>1</v>
      </c>
      <c r="Q106" s="40">
        <v>1</v>
      </c>
      <c r="R106" s="40">
        <v>1</v>
      </c>
      <c r="S106" s="40">
        <v>1</v>
      </c>
      <c r="T106" s="40">
        <v>1</v>
      </c>
      <c r="U106" s="40">
        <v>0</v>
      </c>
      <c r="V106" s="40">
        <v>0</v>
      </c>
      <c r="W106" s="40">
        <v>1</v>
      </c>
      <c r="X106" s="40">
        <v>1</v>
      </c>
      <c r="Y106" s="40">
        <v>1</v>
      </c>
      <c r="Z106" s="40">
        <v>1</v>
      </c>
      <c r="AA106" s="40">
        <v>1</v>
      </c>
      <c r="AB106" s="40">
        <v>1</v>
      </c>
      <c r="AC106" s="40">
        <v>1</v>
      </c>
      <c r="AD106" s="40">
        <v>1</v>
      </c>
      <c r="AE106" s="40">
        <v>1</v>
      </c>
      <c r="AF106" s="40">
        <v>1</v>
      </c>
      <c r="AG106" s="40">
        <v>1</v>
      </c>
      <c r="AH106" s="40">
        <v>1</v>
      </c>
      <c r="AI106" s="40">
        <v>1</v>
      </c>
      <c r="AJ106" s="40">
        <v>1</v>
      </c>
      <c r="AK106" s="45">
        <f t="shared" si="18"/>
        <v>28</v>
      </c>
      <c r="AL106" s="42">
        <f t="shared" si="17"/>
        <v>1</v>
      </c>
      <c r="AM106" s="43">
        <f t="shared" si="19"/>
        <v>28</v>
      </c>
    </row>
    <row r="107" spans="2:39" x14ac:dyDescent="0.25">
      <c r="B107" s="44" t="s">
        <v>1211</v>
      </c>
      <c r="C107" s="44" t="s">
        <v>1212</v>
      </c>
      <c r="D107" s="44">
        <v>56120</v>
      </c>
      <c r="E107" s="40">
        <v>1</v>
      </c>
      <c r="F107" s="40">
        <v>1</v>
      </c>
      <c r="G107" s="40">
        <v>0</v>
      </c>
      <c r="H107" s="40">
        <v>1</v>
      </c>
      <c r="I107" s="40">
        <v>1</v>
      </c>
      <c r="J107" s="40">
        <v>1</v>
      </c>
      <c r="K107" s="40">
        <v>1</v>
      </c>
      <c r="L107" s="40">
        <v>0</v>
      </c>
      <c r="M107" s="40">
        <v>1</v>
      </c>
      <c r="N107" s="40">
        <v>1</v>
      </c>
      <c r="O107" s="40">
        <v>1</v>
      </c>
      <c r="P107" s="40">
        <v>1</v>
      </c>
      <c r="Q107" s="40">
        <v>1</v>
      </c>
      <c r="R107" s="40">
        <v>1</v>
      </c>
      <c r="S107" s="40">
        <v>1</v>
      </c>
      <c r="T107" s="40">
        <v>1</v>
      </c>
      <c r="U107" s="40">
        <v>0</v>
      </c>
      <c r="V107" s="40">
        <v>0</v>
      </c>
      <c r="W107" s="40">
        <v>1</v>
      </c>
      <c r="X107" s="40">
        <v>1</v>
      </c>
      <c r="Y107" s="40">
        <v>1</v>
      </c>
      <c r="Z107" s="40">
        <v>1</v>
      </c>
      <c r="AA107" s="40">
        <v>1</v>
      </c>
      <c r="AB107" s="40">
        <v>1</v>
      </c>
      <c r="AC107" s="40">
        <v>1</v>
      </c>
      <c r="AD107" s="40">
        <v>1</v>
      </c>
      <c r="AE107" s="40">
        <v>1</v>
      </c>
      <c r="AF107" s="40">
        <v>1</v>
      </c>
      <c r="AG107" s="40">
        <v>0</v>
      </c>
      <c r="AH107" s="40">
        <v>1</v>
      </c>
      <c r="AI107" s="40">
        <v>1</v>
      </c>
      <c r="AJ107" s="40">
        <v>1</v>
      </c>
      <c r="AK107" s="45">
        <f t="shared" si="18"/>
        <v>27</v>
      </c>
      <c r="AL107" s="42">
        <f t="shared" si="17"/>
        <v>1</v>
      </c>
      <c r="AM107" s="43">
        <f t="shared" si="19"/>
        <v>27</v>
      </c>
    </row>
    <row r="108" spans="2:39" x14ac:dyDescent="0.25">
      <c r="B108" s="44" t="s">
        <v>1215</v>
      </c>
      <c r="C108" s="44" t="s">
        <v>1216</v>
      </c>
      <c r="D108" s="44">
        <v>56120</v>
      </c>
      <c r="E108" s="40">
        <v>0</v>
      </c>
      <c r="F108" s="40">
        <v>1</v>
      </c>
      <c r="G108" s="40">
        <v>0</v>
      </c>
      <c r="H108" s="40">
        <v>1</v>
      </c>
      <c r="I108" s="40">
        <v>1</v>
      </c>
      <c r="J108" s="40">
        <v>1</v>
      </c>
      <c r="K108" s="40">
        <v>1</v>
      </c>
      <c r="L108" s="40">
        <v>0</v>
      </c>
      <c r="M108" s="40">
        <v>1</v>
      </c>
      <c r="N108" s="40">
        <v>0</v>
      </c>
      <c r="O108" s="40">
        <v>1</v>
      </c>
      <c r="P108" s="40">
        <v>1</v>
      </c>
      <c r="Q108" s="40">
        <v>1</v>
      </c>
      <c r="R108" s="40">
        <v>1</v>
      </c>
      <c r="S108" s="40">
        <v>1</v>
      </c>
      <c r="T108" s="40">
        <v>1</v>
      </c>
      <c r="U108" s="40">
        <v>0</v>
      </c>
      <c r="V108" s="40">
        <v>0</v>
      </c>
      <c r="W108" s="40">
        <v>0</v>
      </c>
      <c r="X108" s="40">
        <v>1</v>
      </c>
      <c r="Y108" s="40">
        <v>1</v>
      </c>
      <c r="Z108" s="40">
        <v>1</v>
      </c>
      <c r="AA108" s="40">
        <v>1</v>
      </c>
      <c r="AB108" s="40">
        <v>1</v>
      </c>
      <c r="AC108" s="40">
        <v>1</v>
      </c>
      <c r="AD108" s="40">
        <v>1</v>
      </c>
      <c r="AE108" s="40">
        <v>1</v>
      </c>
      <c r="AF108" s="40">
        <v>1</v>
      </c>
      <c r="AG108" s="40">
        <v>1</v>
      </c>
      <c r="AH108" s="40">
        <v>1</v>
      </c>
      <c r="AI108" s="40">
        <v>1</v>
      </c>
      <c r="AJ108" s="40">
        <v>1</v>
      </c>
      <c r="AK108" s="45">
        <f t="shared" si="18"/>
        <v>25</v>
      </c>
      <c r="AL108" s="42">
        <f t="shared" si="17"/>
        <v>1</v>
      </c>
      <c r="AM108" s="43">
        <f t="shared" si="19"/>
        <v>25</v>
      </c>
    </row>
    <row r="109" spans="2:39" x14ac:dyDescent="0.25">
      <c r="B109" s="44" t="s">
        <v>1217</v>
      </c>
      <c r="C109" s="44" t="s">
        <v>1218</v>
      </c>
      <c r="D109" s="44">
        <v>56120</v>
      </c>
      <c r="E109" s="40">
        <v>0</v>
      </c>
      <c r="F109" s="40">
        <v>1</v>
      </c>
      <c r="G109" s="40">
        <v>0</v>
      </c>
      <c r="H109" s="40">
        <v>1</v>
      </c>
      <c r="I109" s="40">
        <v>1</v>
      </c>
      <c r="J109" s="40">
        <v>1</v>
      </c>
      <c r="K109" s="40">
        <v>1</v>
      </c>
      <c r="L109" s="40">
        <v>0</v>
      </c>
      <c r="M109" s="40">
        <v>1</v>
      </c>
      <c r="N109" s="40">
        <v>0</v>
      </c>
      <c r="O109" s="40">
        <v>1</v>
      </c>
      <c r="P109" s="40">
        <v>1</v>
      </c>
      <c r="Q109" s="40">
        <v>1</v>
      </c>
      <c r="R109" s="40">
        <v>1</v>
      </c>
      <c r="S109" s="40">
        <v>0</v>
      </c>
      <c r="T109" s="40">
        <v>1</v>
      </c>
      <c r="U109" s="40">
        <v>0</v>
      </c>
      <c r="V109" s="40">
        <v>0</v>
      </c>
      <c r="W109" s="40">
        <v>1</v>
      </c>
      <c r="X109" s="40">
        <v>1</v>
      </c>
      <c r="Y109" s="40">
        <v>1</v>
      </c>
      <c r="Z109" s="40">
        <v>1</v>
      </c>
      <c r="AA109" s="40">
        <v>1</v>
      </c>
      <c r="AB109" s="40">
        <v>1</v>
      </c>
      <c r="AC109" s="40">
        <v>1</v>
      </c>
      <c r="AD109" s="40">
        <v>1</v>
      </c>
      <c r="AE109" s="40">
        <v>1</v>
      </c>
      <c r="AF109" s="40">
        <v>1</v>
      </c>
      <c r="AG109" s="40">
        <v>1</v>
      </c>
      <c r="AH109" s="40">
        <v>1</v>
      </c>
      <c r="AI109" s="40">
        <v>0</v>
      </c>
      <c r="AJ109" s="40">
        <v>1</v>
      </c>
      <c r="AK109" s="45">
        <f t="shared" si="18"/>
        <v>24</v>
      </c>
      <c r="AL109" s="42">
        <f t="shared" si="17"/>
        <v>1</v>
      </c>
      <c r="AM109" s="43">
        <f t="shared" si="19"/>
        <v>24</v>
      </c>
    </row>
    <row r="110" spans="2:39" x14ac:dyDescent="0.25">
      <c r="B110" s="44" t="s">
        <v>38</v>
      </c>
      <c r="C110" s="44" t="s">
        <v>39</v>
      </c>
      <c r="D110" s="44">
        <v>56120</v>
      </c>
      <c r="E110" s="40">
        <v>1</v>
      </c>
      <c r="F110" s="40">
        <v>1</v>
      </c>
      <c r="G110" s="40">
        <v>0</v>
      </c>
      <c r="H110" s="40">
        <v>1</v>
      </c>
      <c r="I110" s="40">
        <v>1</v>
      </c>
      <c r="J110" s="40">
        <v>1</v>
      </c>
      <c r="K110" s="40">
        <v>1</v>
      </c>
      <c r="L110" s="40">
        <v>0</v>
      </c>
      <c r="M110" s="40">
        <v>1</v>
      </c>
      <c r="N110" s="40">
        <v>0</v>
      </c>
      <c r="O110" s="40">
        <v>1</v>
      </c>
      <c r="P110" s="40">
        <v>1</v>
      </c>
      <c r="Q110" s="40">
        <v>1</v>
      </c>
      <c r="R110" s="40">
        <v>1</v>
      </c>
      <c r="S110" s="40">
        <v>1</v>
      </c>
      <c r="T110" s="40">
        <v>1</v>
      </c>
      <c r="U110" s="40">
        <v>0</v>
      </c>
      <c r="V110" s="40">
        <v>0</v>
      </c>
      <c r="W110" s="40">
        <v>1</v>
      </c>
      <c r="X110" s="40">
        <v>1</v>
      </c>
      <c r="Y110" s="40">
        <v>1</v>
      </c>
      <c r="Z110" s="40">
        <v>1</v>
      </c>
      <c r="AA110" s="40">
        <v>1</v>
      </c>
      <c r="AB110" s="40">
        <v>1</v>
      </c>
      <c r="AC110" s="40">
        <v>1</v>
      </c>
      <c r="AD110" s="40">
        <v>1</v>
      </c>
      <c r="AE110" s="40">
        <v>1</v>
      </c>
      <c r="AF110" s="40">
        <v>1</v>
      </c>
      <c r="AG110" s="40">
        <v>1</v>
      </c>
      <c r="AH110" s="40">
        <v>1</v>
      </c>
      <c r="AI110" s="40">
        <v>1</v>
      </c>
      <c r="AJ110" s="40">
        <v>1</v>
      </c>
      <c r="AK110" s="45">
        <f t="shared" si="18"/>
        <v>27</v>
      </c>
      <c r="AL110" s="42">
        <f t="shared" si="17"/>
        <v>1</v>
      </c>
      <c r="AM110" s="43">
        <f t="shared" si="19"/>
        <v>27</v>
      </c>
    </row>
    <row r="111" spans="2:39" x14ac:dyDescent="0.25">
      <c r="B111" s="44" t="s">
        <v>40</v>
      </c>
      <c r="C111" s="44" t="s">
        <v>41</v>
      </c>
      <c r="D111" s="44">
        <v>56120</v>
      </c>
      <c r="E111" s="40">
        <v>1</v>
      </c>
      <c r="F111" s="40">
        <v>1</v>
      </c>
      <c r="G111" s="40">
        <v>0</v>
      </c>
      <c r="H111" s="40">
        <v>1</v>
      </c>
      <c r="I111" s="40">
        <v>1</v>
      </c>
      <c r="J111" s="40">
        <v>1</v>
      </c>
      <c r="K111" s="40">
        <v>1</v>
      </c>
      <c r="L111" s="40">
        <v>0</v>
      </c>
      <c r="M111" s="40">
        <v>1</v>
      </c>
      <c r="N111" s="40">
        <v>1</v>
      </c>
      <c r="O111" s="40">
        <v>1</v>
      </c>
      <c r="P111" s="40">
        <v>0</v>
      </c>
      <c r="Q111" s="40">
        <v>1</v>
      </c>
      <c r="R111" s="40">
        <v>1</v>
      </c>
      <c r="S111" s="40">
        <v>1</v>
      </c>
      <c r="T111" s="40">
        <v>1</v>
      </c>
      <c r="U111" s="40">
        <v>0</v>
      </c>
      <c r="V111" s="40">
        <v>0</v>
      </c>
      <c r="W111" s="40">
        <v>1</v>
      </c>
      <c r="X111" s="40">
        <v>1</v>
      </c>
      <c r="Y111" s="40">
        <v>1</v>
      </c>
      <c r="Z111" s="40">
        <v>1</v>
      </c>
      <c r="AA111" s="40">
        <v>1</v>
      </c>
      <c r="AB111" s="40">
        <v>1</v>
      </c>
      <c r="AC111" s="40">
        <v>1</v>
      </c>
      <c r="AD111" s="40">
        <v>1</v>
      </c>
      <c r="AE111" s="40">
        <v>1</v>
      </c>
      <c r="AF111" s="40">
        <v>1</v>
      </c>
      <c r="AG111" s="40">
        <v>1</v>
      </c>
      <c r="AH111" s="40">
        <v>1</v>
      </c>
      <c r="AI111" s="40">
        <v>1</v>
      </c>
      <c r="AJ111" s="40">
        <v>1</v>
      </c>
      <c r="AK111" s="45">
        <f t="shared" si="18"/>
        <v>27</v>
      </c>
      <c r="AL111" s="42">
        <f t="shared" si="17"/>
        <v>1</v>
      </c>
      <c r="AM111" s="43">
        <f t="shared" si="19"/>
        <v>27</v>
      </c>
    </row>
    <row r="112" spans="2:39" x14ac:dyDescent="0.25">
      <c r="B112" s="44" t="s">
        <v>1219</v>
      </c>
      <c r="C112" s="44" t="s">
        <v>1220</v>
      </c>
      <c r="D112" s="44">
        <v>56120</v>
      </c>
      <c r="E112" s="40">
        <v>1</v>
      </c>
      <c r="F112" s="40">
        <v>1</v>
      </c>
      <c r="G112" s="40">
        <v>0</v>
      </c>
      <c r="H112" s="40">
        <v>1</v>
      </c>
      <c r="I112" s="40">
        <v>1</v>
      </c>
      <c r="J112" s="40">
        <v>1</v>
      </c>
      <c r="K112" s="40">
        <v>1</v>
      </c>
      <c r="L112" s="40">
        <v>0</v>
      </c>
      <c r="M112" s="40">
        <v>1</v>
      </c>
      <c r="N112" s="40">
        <v>1</v>
      </c>
      <c r="O112" s="40">
        <v>1</v>
      </c>
      <c r="P112" s="40">
        <v>1</v>
      </c>
      <c r="Q112" s="40">
        <v>1</v>
      </c>
      <c r="R112" s="40">
        <v>1</v>
      </c>
      <c r="S112" s="40">
        <v>1</v>
      </c>
      <c r="T112" s="40">
        <v>1</v>
      </c>
      <c r="U112" s="40">
        <v>0</v>
      </c>
      <c r="V112" s="40">
        <v>0</v>
      </c>
      <c r="W112" s="40">
        <v>1</v>
      </c>
      <c r="X112" s="40">
        <v>1</v>
      </c>
      <c r="Y112" s="40">
        <v>1</v>
      </c>
      <c r="Z112" s="40">
        <v>1</v>
      </c>
      <c r="AA112" s="40">
        <v>1</v>
      </c>
      <c r="AB112" s="40">
        <v>1</v>
      </c>
      <c r="AC112" s="40">
        <v>1</v>
      </c>
      <c r="AD112" s="40">
        <v>1</v>
      </c>
      <c r="AE112" s="40">
        <v>1</v>
      </c>
      <c r="AF112" s="40">
        <v>1</v>
      </c>
      <c r="AG112" s="40">
        <v>1</v>
      </c>
      <c r="AH112" s="40">
        <v>1</v>
      </c>
      <c r="AI112" s="40">
        <v>1</v>
      </c>
      <c r="AJ112" s="40">
        <v>1</v>
      </c>
      <c r="AK112" s="45">
        <f t="shared" si="18"/>
        <v>28</v>
      </c>
      <c r="AL112" s="42">
        <f t="shared" si="17"/>
        <v>1</v>
      </c>
      <c r="AM112" s="43">
        <f t="shared" si="19"/>
        <v>28</v>
      </c>
    </row>
    <row r="113" spans="2:39" x14ac:dyDescent="0.25">
      <c r="B113" s="44" t="s">
        <v>83</v>
      </c>
      <c r="C113" s="44" t="s">
        <v>84</v>
      </c>
      <c r="D113" s="44">
        <v>56120</v>
      </c>
      <c r="E113" s="40">
        <v>1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0</v>
      </c>
      <c r="T113" s="40">
        <v>0</v>
      </c>
      <c r="U113" s="40">
        <v>0</v>
      </c>
      <c r="V113" s="40">
        <v>0</v>
      </c>
      <c r="W113" s="40">
        <v>0</v>
      </c>
      <c r="X113" s="40">
        <v>0</v>
      </c>
      <c r="Y113" s="40">
        <v>0</v>
      </c>
      <c r="Z113" s="40">
        <v>1</v>
      </c>
      <c r="AA113" s="40">
        <v>0</v>
      </c>
      <c r="AB113" s="40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1</v>
      </c>
      <c r="AI113" s="40">
        <v>0</v>
      </c>
      <c r="AJ113" s="40">
        <v>0</v>
      </c>
      <c r="AK113" s="45">
        <f t="shared" si="18"/>
        <v>3</v>
      </c>
      <c r="AL113" s="42">
        <f t="shared" si="17"/>
        <v>1</v>
      </c>
      <c r="AM113" s="43">
        <f t="shared" si="19"/>
        <v>3</v>
      </c>
    </row>
    <row r="114" spans="2:39" x14ac:dyDescent="0.25">
      <c r="B114" s="44" t="s">
        <v>1221</v>
      </c>
      <c r="C114" s="44" t="s">
        <v>1222</v>
      </c>
      <c r="D114" s="44">
        <v>56120</v>
      </c>
      <c r="E114" s="40">
        <v>1</v>
      </c>
      <c r="F114" s="40">
        <v>1</v>
      </c>
      <c r="G114" s="40">
        <v>0</v>
      </c>
      <c r="H114" s="40">
        <v>1</v>
      </c>
      <c r="I114" s="40">
        <v>1</v>
      </c>
      <c r="J114" s="40">
        <v>1</v>
      </c>
      <c r="K114" s="40">
        <v>0</v>
      </c>
      <c r="L114" s="40">
        <v>0</v>
      </c>
      <c r="M114" s="40">
        <v>1</v>
      </c>
      <c r="N114" s="40">
        <v>1</v>
      </c>
      <c r="O114" s="40">
        <v>0</v>
      </c>
      <c r="P114" s="40">
        <v>0</v>
      </c>
      <c r="Q114" s="40">
        <v>1</v>
      </c>
      <c r="R114" s="40">
        <v>0</v>
      </c>
      <c r="S114" s="40">
        <v>0</v>
      </c>
      <c r="T114" s="40">
        <v>0</v>
      </c>
      <c r="U114" s="40">
        <v>0</v>
      </c>
      <c r="V114" s="40">
        <v>0</v>
      </c>
      <c r="W114" s="40">
        <v>1</v>
      </c>
      <c r="X114" s="40">
        <v>1</v>
      </c>
      <c r="Y114" s="40">
        <v>0</v>
      </c>
      <c r="Z114" s="40">
        <v>1</v>
      </c>
      <c r="AA114" s="40">
        <v>1</v>
      </c>
      <c r="AB114" s="40">
        <v>1</v>
      </c>
      <c r="AC114" s="40">
        <v>1</v>
      </c>
      <c r="AD114" s="40">
        <v>0</v>
      </c>
      <c r="AE114" s="40">
        <v>1</v>
      </c>
      <c r="AF114" s="40">
        <v>1</v>
      </c>
      <c r="AG114" s="40">
        <v>1</v>
      </c>
      <c r="AH114" s="40">
        <v>1</v>
      </c>
      <c r="AI114" s="40">
        <v>1</v>
      </c>
      <c r="AJ114" s="40">
        <v>1</v>
      </c>
      <c r="AK114" s="45">
        <f t="shared" si="18"/>
        <v>20</v>
      </c>
      <c r="AL114" s="42">
        <f t="shared" si="17"/>
        <v>1</v>
      </c>
      <c r="AM114" s="43">
        <f t="shared" si="19"/>
        <v>20</v>
      </c>
    </row>
    <row r="115" spans="2:39" x14ac:dyDescent="0.25">
      <c r="B115" s="44" t="s">
        <v>42</v>
      </c>
      <c r="C115" s="44" t="s">
        <v>43</v>
      </c>
      <c r="D115" s="44">
        <v>56120</v>
      </c>
      <c r="E115" s="40">
        <v>1</v>
      </c>
      <c r="F115" s="40">
        <v>1</v>
      </c>
      <c r="G115" s="40">
        <v>0</v>
      </c>
      <c r="H115" s="40">
        <v>1</v>
      </c>
      <c r="I115" s="40">
        <v>1</v>
      </c>
      <c r="J115" s="40">
        <v>1</v>
      </c>
      <c r="K115" s="40">
        <v>1</v>
      </c>
      <c r="L115" s="40">
        <v>0</v>
      </c>
      <c r="M115" s="40">
        <v>1</v>
      </c>
      <c r="N115" s="40">
        <v>1</v>
      </c>
      <c r="O115" s="40">
        <v>1</v>
      </c>
      <c r="P115" s="40">
        <v>1</v>
      </c>
      <c r="Q115" s="40">
        <v>1</v>
      </c>
      <c r="R115" s="40">
        <v>1</v>
      </c>
      <c r="S115" s="40">
        <v>1</v>
      </c>
      <c r="T115" s="40">
        <v>1</v>
      </c>
      <c r="U115" s="40">
        <v>0</v>
      </c>
      <c r="V115" s="40">
        <v>0</v>
      </c>
      <c r="W115" s="40">
        <v>1</v>
      </c>
      <c r="X115" s="40">
        <v>1</v>
      </c>
      <c r="Y115" s="40">
        <v>1</v>
      </c>
      <c r="Z115" s="40">
        <v>1</v>
      </c>
      <c r="AA115" s="40">
        <v>1</v>
      </c>
      <c r="AB115" s="40">
        <v>1</v>
      </c>
      <c r="AC115" s="40">
        <v>1</v>
      </c>
      <c r="AD115" s="40">
        <v>1</v>
      </c>
      <c r="AE115" s="40">
        <v>1</v>
      </c>
      <c r="AF115" s="40">
        <v>1</v>
      </c>
      <c r="AG115" s="40">
        <v>1</v>
      </c>
      <c r="AH115" s="40">
        <v>1</v>
      </c>
      <c r="AI115" s="40">
        <v>1</v>
      </c>
      <c r="AJ115" s="40">
        <v>1</v>
      </c>
      <c r="AK115" s="45">
        <f t="shared" si="18"/>
        <v>28</v>
      </c>
      <c r="AL115" s="42">
        <f t="shared" si="17"/>
        <v>1</v>
      </c>
      <c r="AM115" s="43">
        <f t="shared" si="19"/>
        <v>28</v>
      </c>
    </row>
    <row r="116" spans="2:39" x14ac:dyDescent="0.25">
      <c r="B116" s="44" t="s">
        <v>1225</v>
      </c>
      <c r="C116" s="44" t="s">
        <v>1226</v>
      </c>
      <c r="D116" s="44">
        <v>56120</v>
      </c>
      <c r="E116" s="40">
        <v>1</v>
      </c>
      <c r="F116" s="40">
        <v>1</v>
      </c>
      <c r="G116" s="40">
        <v>0</v>
      </c>
      <c r="H116" s="40">
        <v>1</v>
      </c>
      <c r="I116" s="40">
        <v>1</v>
      </c>
      <c r="J116" s="40">
        <v>1</v>
      </c>
      <c r="K116" s="40">
        <v>0</v>
      </c>
      <c r="L116" s="40">
        <v>0</v>
      </c>
      <c r="M116" s="40">
        <v>1</v>
      </c>
      <c r="N116" s="40">
        <v>0</v>
      </c>
      <c r="O116" s="40">
        <v>1</v>
      </c>
      <c r="P116" s="40">
        <v>0</v>
      </c>
      <c r="Q116" s="40">
        <v>0</v>
      </c>
      <c r="R116" s="40">
        <v>1</v>
      </c>
      <c r="S116" s="40">
        <v>1</v>
      </c>
      <c r="T116" s="40">
        <v>1</v>
      </c>
      <c r="U116" s="40">
        <v>0</v>
      </c>
      <c r="V116" s="40">
        <v>0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1</v>
      </c>
      <c r="AC116" s="40">
        <v>0</v>
      </c>
      <c r="AD116" s="40">
        <v>1</v>
      </c>
      <c r="AE116" s="40">
        <v>0</v>
      </c>
      <c r="AF116" s="40">
        <v>1</v>
      </c>
      <c r="AG116" s="40">
        <v>1</v>
      </c>
      <c r="AH116" s="40">
        <v>1</v>
      </c>
      <c r="AI116" s="40">
        <v>0</v>
      </c>
      <c r="AJ116" s="40">
        <v>0</v>
      </c>
      <c r="AK116" s="45">
        <f t="shared" si="18"/>
        <v>20</v>
      </c>
      <c r="AL116" s="42">
        <f t="shared" si="17"/>
        <v>1</v>
      </c>
      <c r="AM116" s="43">
        <f t="shared" si="19"/>
        <v>20</v>
      </c>
    </row>
    <row r="117" spans="2:39" x14ac:dyDescent="0.25">
      <c r="B117" s="44" t="s">
        <v>1233</v>
      </c>
      <c r="C117" s="44" t="s">
        <v>1234</v>
      </c>
      <c r="D117" s="44">
        <v>56120</v>
      </c>
      <c r="E117" s="40">
        <v>1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1</v>
      </c>
      <c r="N117" s="40">
        <v>0</v>
      </c>
      <c r="O117" s="40">
        <v>0</v>
      </c>
      <c r="P117" s="40">
        <v>0</v>
      </c>
      <c r="Q117" s="40">
        <v>0</v>
      </c>
      <c r="R117" s="40">
        <v>0</v>
      </c>
      <c r="S117" s="40">
        <v>0</v>
      </c>
      <c r="T117" s="40">
        <v>0</v>
      </c>
      <c r="U117" s="40">
        <v>0</v>
      </c>
      <c r="V117" s="40">
        <v>0</v>
      </c>
      <c r="W117" s="40">
        <v>1</v>
      </c>
      <c r="X117" s="40">
        <v>0</v>
      </c>
      <c r="Y117" s="40">
        <v>1</v>
      </c>
      <c r="Z117" s="40">
        <v>0</v>
      </c>
      <c r="AA117" s="40">
        <v>1</v>
      </c>
      <c r="AB117" s="40">
        <v>0</v>
      </c>
      <c r="AC117" s="40">
        <v>0</v>
      </c>
      <c r="AD117" s="40">
        <v>1</v>
      </c>
      <c r="AE117" s="40">
        <v>1</v>
      </c>
      <c r="AF117" s="40">
        <v>0</v>
      </c>
      <c r="AG117" s="40">
        <v>1</v>
      </c>
      <c r="AH117" s="40">
        <v>1</v>
      </c>
      <c r="AI117" s="40">
        <v>0</v>
      </c>
      <c r="AJ117" s="40">
        <v>0</v>
      </c>
      <c r="AK117" s="45">
        <f t="shared" si="18"/>
        <v>9</v>
      </c>
      <c r="AL117" s="42">
        <f t="shared" si="17"/>
        <v>1</v>
      </c>
      <c r="AM117" s="43">
        <f t="shared" si="19"/>
        <v>9</v>
      </c>
    </row>
    <row r="118" spans="2:39" x14ac:dyDescent="0.25">
      <c r="B118" s="44" t="s">
        <v>1237</v>
      </c>
      <c r="C118" s="44" t="s">
        <v>1238</v>
      </c>
      <c r="D118" s="44">
        <v>56120</v>
      </c>
      <c r="E118" s="40">
        <v>0</v>
      </c>
      <c r="F118" s="40">
        <v>0</v>
      </c>
      <c r="G118" s="40">
        <v>0</v>
      </c>
      <c r="H118" s="40">
        <v>0</v>
      </c>
      <c r="I118" s="40">
        <v>1</v>
      </c>
      <c r="J118" s="40">
        <v>0</v>
      </c>
      <c r="K118" s="40">
        <v>1</v>
      </c>
      <c r="L118" s="40">
        <v>0</v>
      </c>
      <c r="M118" s="40">
        <v>1</v>
      </c>
      <c r="N118" s="40">
        <v>1</v>
      </c>
      <c r="O118" s="40">
        <v>1</v>
      </c>
      <c r="P118" s="40">
        <v>0</v>
      </c>
      <c r="Q118" s="40">
        <v>1</v>
      </c>
      <c r="R118" s="40">
        <v>1</v>
      </c>
      <c r="S118" s="40">
        <v>1</v>
      </c>
      <c r="T118" s="40">
        <v>1</v>
      </c>
      <c r="U118" s="40">
        <v>0</v>
      </c>
      <c r="V118" s="40">
        <v>0</v>
      </c>
      <c r="W118" s="40">
        <v>1</v>
      </c>
      <c r="X118" s="40">
        <v>1</v>
      </c>
      <c r="Y118" s="40">
        <v>1</v>
      </c>
      <c r="Z118" s="40">
        <v>1</v>
      </c>
      <c r="AA118" s="40">
        <v>1</v>
      </c>
      <c r="AB118" s="40">
        <v>1</v>
      </c>
      <c r="AC118" s="40">
        <v>1</v>
      </c>
      <c r="AD118" s="40">
        <v>1</v>
      </c>
      <c r="AE118" s="40">
        <v>1</v>
      </c>
      <c r="AF118" s="40">
        <v>1</v>
      </c>
      <c r="AG118" s="40">
        <v>1</v>
      </c>
      <c r="AH118" s="40">
        <v>1</v>
      </c>
      <c r="AI118" s="40">
        <v>0</v>
      </c>
      <c r="AJ118" s="40">
        <v>0</v>
      </c>
      <c r="AK118" s="45">
        <f t="shared" si="18"/>
        <v>21</v>
      </c>
      <c r="AL118" s="42">
        <f t="shared" si="17"/>
        <v>1</v>
      </c>
      <c r="AM118" s="43">
        <f t="shared" si="19"/>
        <v>21</v>
      </c>
    </row>
    <row r="119" spans="2:39" x14ac:dyDescent="0.25">
      <c r="B119" s="44" t="s">
        <v>1241</v>
      </c>
      <c r="C119" s="44" t="s">
        <v>1242</v>
      </c>
      <c r="D119" s="44">
        <v>56120</v>
      </c>
      <c r="E119" s="40">
        <v>0</v>
      </c>
      <c r="F119" s="40">
        <v>0</v>
      </c>
      <c r="G119" s="40">
        <v>0</v>
      </c>
      <c r="H119" s="40">
        <v>0</v>
      </c>
      <c r="I119" s="40">
        <v>0</v>
      </c>
      <c r="J119" s="40">
        <v>0</v>
      </c>
      <c r="K119" s="40">
        <v>0</v>
      </c>
      <c r="L119" s="40">
        <v>0</v>
      </c>
      <c r="M119" s="40">
        <v>0</v>
      </c>
      <c r="N119" s="40">
        <v>0</v>
      </c>
      <c r="O119" s="40">
        <v>0</v>
      </c>
      <c r="P119" s="40">
        <v>0</v>
      </c>
      <c r="Q119" s="40">
        <v>0</v>
      </c>
      <c r="R119" s="40">
        <v>0</v>
      </c>
      <c r="S119" s="40">
        <v>0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0">
        <v>0</v>
      </c>
      <c r="AA119" s="40">
        <v>0</v>
      </c>
      <c r="AB119" s="40">
        <v>0</v>
      </c>
      <c r="AC119" s="40">
        <v>0</v>
      </c>
      <c r="AD119" s="40">
        <v>0</v>
      </c>
      <c r="AE119" s="40">
        <v>0</v>
      </c>
      <c r="AF119" s="40">
        <v>0</v>
      </c>
      <c r="AG119" s="40">
        <v>0</v>
      </c>
      <c r="AH119" s="40">
        <v>0</v>
      </c>
      <c r="AI119" s="40">
        <v>0</v>
      </c>
      <c r="AJ119" s="40">
        <v>0</v>
      </c>
      <c r="AK119" s="45">
        <f t="shared" si="18"/>
        <v>0</v>
      </c>
      <c r="AL119" s="42">
        <f t="shared" si="17"/>
        <v>0</v>
      </c>
      <c r="AM119" s="43">
        <f t="shared" si="19"/>
        <v>0</v>
      </c>
    </row>
    <row r="120" spans="2:39" x14ac:dyDescent="0.25">
      <c r="B120" s="44" t="s">
        <v>1245</v>
      </c>
      <c r="C120" s="44" t="s">
        <v>1246</v>
      </c>
      <c r="D120" s="44">
        <v>56120</v>
      </c>
      <c r="E120" s="40">
        <v>1</v>
      </c>
      <c r="F120" s="40">
        <v>1</v>
      </c>
      <c r="G120" s="40">
        <v>0</v>
      </c>
      <c r="H120" s="40">
        <v>1</v>
      </c>
      <c r="I120" s="40">
        <v>1</v>
      </c>
      <c r="J120" s="40">
        <v>1</v>
      </c>
      <c r="K120" s="40">
        <v>1</v>
      </c>
      <c r="L120" s="40">
        <v>0</v>
      </c>
      <c r="M120" s="40">
        <v>1</v>
      </c>
      <c r="N120" s="40">
        <v>1</v>
      </c>
      <c r="O120" s="40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1</v>
      </c>
      <c r="U120" s="40">
        <v>0</v>
      </c>
      <c r="V120" s="40">
        <v>0</v>
      </c>
      <c r="W120" s="40">
        <v>1</v>
      </c>
      <c r="X120" s="40">
        <v>1</v>
      </c>
      <c r="Y120" s="40">
        <v>1</v>
      </c>
      <c r="Z120" s="40">
        <v>0</v>
      </c>
      <c r="AA120" s="40">
        <v>0</v>
      </c>
      <c r="AB120" s="40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1</v>
      </c>
      <c r="AH120" s="40">
        <v>0</v>
      </c>
      <c r="AI120" s="40">
        <v>0</v>
      </c>
      <c r="AJ120" s="40">
        <v>0</v>
      </c>
      <c r="AK120" s="45">
        <f t="shared" si="18"/>
        <v>14</v>
      </c>
      <c r="AL120" s="42">
        <f t="shared" si="17"/>
        <v>1</v>
      </c>
      <c r="AM120" s="43">
        <f t="shared" si="19"/>
        <v>14</v>
      </c>
    </row>
    <row r="121" spans="2:39" x14ac:dyDescent="0.25">
      <c r="B121" s="44" t="s">
        <v>1249</v>
      </c>
      <c r="C121" s="44" t="s">
        <v>1250</v>
      </c>
      <c r="D121" s="44">
        <v>56120</v>
      </c>
      <c r="E121" s="40">
        <v>1</v>
      </c>
      <c r="F121" s="40">
        <v>1</v>
      </c>
      <c r="G121" s="40">
        <v>0</v>
      </c>
      <c r="H121" s="40">
        <v>1</v>
      </c>
      <c r="I121" s="40">
        <v>1</v>
      </c>
      <c r="J121" s="40">
        <v>1</v>
      </c>
      <c r="K121" s="40">
        <v>1</v>
      </c>
      <c r="L121" s="40">
        <v>0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1</v>
      </c>
      <c r="S121" s="40">
        <v>1</v>
      </c>
      <c r="T121" s="40">
        <v>1</v>
      </c>
      <c r="U121" s="40">
        <v>0</v>
      </c>
      <c r="V121" s="40">
        <v>0</v>
      </c>
      <c r="W121" s="40">
        <v>1</v>
      </c>
      <c r="X121" s="40">
        <v>1</v>
      </c>
      <c r="Y121" s="40">
        <v>1</v>
      </c>
      <c r="Z121" s="40">
        <v>1</v>
      </c>
      <c r="AA121" s="40">
        <v>1</v>
      </c>
      <c r="AB121" s="40">
        <v>1</v>
      </c>
      <c r="AC121" s="40">
        <v>1</v>
      </c>
      <c r="AD121" s="40">
        <v>1</v>
      </c>
      <c r="AE121" s="40">
        <v>1</v>
      </c>
      <c r="AF121" s="40">
        <v>0</v>
      </c>
      <c r="AG121" s="40">
        <v>1</v>
      </c>
      <c r="AH121" s="40">
        <v>1</v>
      </c>
      <c r="AI121" s="40">
        <v>1</v>
      </c>
      <c r="AJ121" s="40">
        <v>1</v>
      </c>
      <c r="AK121" s="45">
        <f t="shared" si="18"/>
        <v>27</v>
      </c>
      <c r="AL121" s="42">
        <f t="shared" si="17"/>
        <v>1</v>
      </c>
      <c r="AM121" s="43">
        <f t="shared" ref="AM121:AM143" si="20">SUMPRODUCT($E$21:$AJ$21,E121:AJ121)</f>
        <v>27</v>
      </c>
    </row>
    <row r="122" spans="2:39" x14ac:dyDescent="0.25">
      <c r="B122" s="44" t="s">
        <v>1253</v>
      </c>
      <c r="C122" s="44" t="s">
        <v>1254</v>
      </c>
      <c r="D122" s="44">
        <v>56120</v>
      </c>
      <c r="E122" s="40">
        <v>1</v>
      </c>
      <c r="F122" s="40">
        <v>1</v>
      </c>
      <c r="G122" s="40">
        <v>0</v>
      </c>
      <c r="H122" s="40">
        <v>1</v>
      </c>
      <c r="I122" s="40">
        <v>1</v>
      </c>
      <c r="J122" s="40">
        <v>1</v>
      </c>
      <c r="K122" s="40">
        <v>1</v>
      </c>
      <c r="L122" s="40">
        <v>0</v>
      </c>
      <c r="M122" s="40">
        <v>1</v>
      </c>
      <c r="N122" s="40">
        <v>1</v>
      </c>
      <c r="O122" s="40">
        <v>1</v>
      </c>
      <c r="P122" s="40">
        <v>1</v>
      </c>
      <c r="Q122" s="40">
        <v>1</v>
      </c>
      <c r="R122" s="40">
        <v>1</v>
      </c>
      <c r="S122" s="40">
        <v>0</v>
      </c>
      <c r="T122" s="40">
        <v>1</v>
      </c>
      <c r="U122" s="40">
        <v>0</v>
      </c>
      <c r="V122" s="40">
        <v>0</v>
      </c>
      <c r="W122" s="40">
        <v>1</v>
      </c>
      <c r="X122" s="40">
        <v>0</v>
      </c>
      <c r="Y122" s="40">
        <v>1</v>
      </c>
      <c r="Z122" s="40">
        <v>0</v>
      </c>
      <c r="AA122" s="40">
        <v>1</v>
      </c>
      <c r="AB122" s="40">
        <v>0</v>
      </c>
      <c r="AC122" s="40">
        <v>1</v>
      </c>
      <c r="AD122" s="40">
        <v>1</v>
      </c>
      <c r="AE122" s="40">
        <v>1</v>
      </c>
      <c r="AF122" s="40">
        <v>1</v>
      </c>
      <c r="AG122" s="40">
        <v>1</v>
      </c>
      <c r="AH122" s="40">
        <v>1</v>
      </c>
      <c r="AI122" s="40">
        <v>1</v>
      </c>
      <c r="AJ122" s="40">
        <v>1</v>
      </c>
      <c r="AK122" s="45">
        <f t="shared" si="18"/>
        <v>24</v>
      </c>
      <c r="AL122" s="42">
        <f t="shared" ref="AL122:AL143" si="21">IF(AK122=0,0,1)</f>
        <v>1</v>
      </c>
      <c r="AM122" s="43">
        <f t="shared" si="20"/>
        <v>24</v>
      </c>
    </row>
    <row r="123" spans="2:39" x14ac:dyDescent="0.25">
      <c r="B123" s="44" t="s">
        <v>1269</v>
      </c>
      <c r="C123" s="44" t="s">
        <v>1270</v>
      </c>
      <c r="D123" s="44">
        <v>56120</v>
      </c>
      <c r="E123" s="40">
        <v>1</v>
      </c>
      <c r="F123" s="40">
        <v>1</v>
      </c>
      <c r="G123" s="40">
        <v>0</v>
      </c>
      <c r="H123" s="40">
        <v>1</v>
      </c>
      <c r="I123" s="40">
        <v>1</v>
      </c>
      <c r="J123" s="40">
        <v>1</v>
      </c>
      <c r="K123" s="40">
        <v>1</v>
      </c>
      <c r="L123" s="40">
        <v>0</v>
      </c>
      <c r="M123" s="40">
        <v>1</v>
      </c>
      <c r="N123" s="40">
        <v>1</v>
      </c>
      <c r="O123" s="40">
        <v>1</v>
      </c>
      <c r="P123" s="40">
        <v>1</v>
      </c>
      <c r="Q123" s="40">
        <v>1</v>
      </c>
      <c r="R123" s="40">
        <v>1</v>
      </c>
      <c r="S123" s="40">
        <v>1</v>
      </c>
      <c r="T123" s="40">
        <v>1</v>
      </c>
      <c r="U123" s="40">
        <v>0</v>
      </c>
      <c r="V123" s="40">
        <v>0</v>
      </c>
      <c r="W123" s="40">
        <v>1</v>
      </c>
      <c r="X123" s="40">
        <v>1</v>
      </c>
      <c r="Y123" s="40">
        <v>1</v>
      </c>
      <c r="Z123" s="40">
        <v>1</v>
      </c>
      <c r="AA123" s="40">
        <v>1</v>
      </c>
      <c r="AB123" s="40">
        <v>1</v>
      </c>
      <c r="AC123" s="40">
        <v>1</v>
      </c>
      <c r="AD123" s="40">
        <v>1</v>
      </c>
      <c r="AE123" s="40">
        <v>1</v>
      </c>
      <c r="AF123" s="40">
        <v>1</v>
      </c>
      <c r="AG123" s="40">
        <v>1</v>
      </c>
      <c r="AH123" s="40">
        <v>1</v>
      </c>
      <c r="AI123" s="40">
        <v>1</v>
      </c>
      <c r="AJ123" s="40">
        <v>1</v>
      </c>
      <c r="AK123" s="45">
        <f t="shared" si="18"/>
        <v>28</v>
      </c>
      <c r="AL123" s="42">
        <f t="shared" si="21"/>
        <v>1</v>
      </c>
      <c r="AM123" s="43">
        <f t="shared" si="20"/>
        <v>28</v>
      </c>
    </row>
    <row r="124" spans="2:39" x14ac:dyDescent="0.25">
      <c r="B124" s="44" t="s">
        <v>52</v>
      </c>
      <c r="C124" s="44" t="s">
        <v>53</v>
      </c>
      <c r="D124" s="44">
        <v>56120</v>
      </c>
      <c r="E124" s="40">
        <v>1</v>
      </c>
      <c r="F124" s="40">
        <v>1</v>
      </c>
      <c r="G124" s="40">
        <v>0</v>
      </c>
      <c r="H124" s="40">
        <v>1</v>
      </c>
      <c r="I124" s="40">
        <v>1</v>
      </c>
      <c r="J124" s="40">
        <v>1</v>
      </c>
      <c r="K124" s="40">
        <v>1</v>
      </c>
      <c r="L124" s="40">
        <v>0</v>
      </c>
      <c r="M124" s="40">
        <v>1</v>
      </c>
      <c r="N124" s="40">
        <v>1</v>
      </c>
      <c r="O124" s="40">
        <v>1</v>
      </c>
      <c r="P124" s="40">
        <v>1</v>
      </c>
      <c r="Q124" s="40">
        <v>1</v>
      </c>
      <c r="R124" s="40">
        <v>1</v>
      </c>
      <c r="S124" s="40">
        <v>1</v>
      </c>
      <c r="T124" s="40">
        <v>1</v>
      </c>
      <c r="U124" s="40">
        <v>0</v>
      </c>
      <c r="V124" s="40">
        <v>0</v>
      </c>
      <c r="W124" s="40">
        <v>1</v>
      </c>
      <c r="X124" s="40">
        <v>1</v>
      </c>
      <c r="Y124" s="40">
        <v>1</v>
      </c>
      <c r="Z124" s="40">
        <v>1</v>
      </c>
      <c r="AA124" s="40">
        <v>1</v>
      </c>
      <c r="AB124" s="40">
        <v>1</v>
      </c>
      <c r="AC124" s="40">
        <v>1</v>
      </c>
      <c r="AD124" s="40">
        <v>1</v>
      </c>
      <c r="AE124" s="40">
        <v>1</v>
      </c>
      <c r="AF124" s="40">
        <v>1</v>
      </c>
      <c r="AG124" s="40">
        <v>1</v>
      </c>
      <c r="AH124" s="40">
        <v>1</v>
      </c>
      <c r="AI124" s="40">
        <v>1</v>
      </c>
      <c r="AJ124" s="40">
        <v>1</v>
      </c>
      <c r="AK124" s="45">
        <f t="shared" si="18"/>
        <v>28</v>
      </c>
      <c r="AL124" s="42">
        <f t="shared" si="21"/>
        <v>1</v>
      </c>
      <c r="AM124" s="43">
        <f t="shared" si="20"/>
        <v>28</v>
      </c>
    </row>
    <row r="125" spans="2:39" x14ac:dyDescent="0.25">
      <c r="B125" s="44" t="s">
        <v>1506</v>
      </c>
      <c r="C125" s="44" t="s">
        <v>1507</v>
      </c>
      <c r="D125" s="44">
        <v>56120</v>
      </c>
      <c r="E125" s="40">
        <v>0</v>
      </c>
      <c r="F125" s="40">
        <v>0</v>
      </c>
      <c r="G125" s="40">
        <v>0</v>
      </c>
      <c r="H125" s="40">
        <v>1</v>
      </c>
      <c r="I125" s="40">
        <v>1</v>
      </c>
      <c r="J125" s="40">
        <v>0</v>
      </c>
      <c r="K125" s="40">
        <v>0</v>
      </c>
      <c r="L125" s="40">
        <v>0</v>
      </c>
      <c r="M125" s="40">
        <v>1</v>
      </c>
      <c r="N125" s="40">
        <v>1</v>
      </c>
      <c r="O125" s="40">
        <v>0</v>
      </c>
      <c r="P125" s="40">
        <v>0</v>
      </c>
      <c r="Q125" s="40">
        <v>0</v>
      </c>
      <c r="R125" s="40">
        <v>0</v>
      </c>
      <c r="S125" s="40">
        <v>1</v>
      </c>
      <c r="T125" s="40">
        <v>1</v>
      </c>
      <c r="U125" s="40">
        <v>0</v>
      </c>
      <c r="V125" s="40">
        <v>0</v>
      </c>
      <c r="W125" s="40">
        <v>0</v>
      </c>
      <c r="X125" s="40">
        <v>1</v>
      </c>
      <c r="Y125" s="40">
        <v>0</v>
      </c>
      <c r="Z125" s="40">
        <v>1</v>
      </c>
      <c r="AA125" s="40">
        <v>0</v>
      </c>
      <c r="AB125" s="40">
        <v>0</v>
      </c>
      <c r="AC125" s="40">
        <v>0</v>
      </c>
      <c r="AD125" s="40">
        <v>1</v>
      </c>
      <c r="AE125" s="40">
        <v>0</v>
      </c>
      <c r="AF125" s="40">
        <v>1</v>
      </c>
      <c r="AG125" s="40">
        <v>0</v>
      </c>
      <c r="AH125" s="40">
        <v>1</v>
      </c>
      <c r="AI125" s="40">
        <v>0</v>
      </c>
      <c r="AJ125" s="40">
        <v>1</v>
      </c>
      <c r="AK125" s="45">
        <f t="shared" si="18"/>
        <v>12</v>
      </c>
      <c r="AL125" s="42">
        <f t="shared" si="21"/>
        <v>1</v>
      </c>
      <c r="AM125" s="43">
        <f t="shared" si="20"/>
        <v>12</v>
      </c>
    </row>
    <row r="126" spans="2:39" x14ac:dyDescent="0.25">
      <c r="B126" s="44" t="s">
        <v>1281</v>
      </c>
      <c r="C126" s="44" t="s">
        <v>1282</v>
      </c>
      <c r="D126" s="44">
        <v>56120</v>
      </c>
      <c r="E126" s="40">
        <v>0</v>
      </c>
      <c r="F126" s="40">
        <v>1</v>
      </c>
      <c r="G126" s="40">
        <v>0</v>
      </c>
      <c r="H126" s="40">
        <v>0</v>
      </c>
      <c r="I126" s="40">
        <v>0</v>
      </c>
      <c r="J126" s="40">
        <v>1</v>
      </c>
      <c r="K126" s="40">
        <v>1</v>
      </c>
      <c r="L126" s="40">
        <v>0</v>
      </c>
      <c r="M126" s="40">
        <v>0</v>
      </c>
      <c r="N126" s="40">
        <v>1</v>
      </c>
      <c r="O126" s="40">
        <v>0</v>
      </c>
      <c r="P126" s="40">
        <v>1</v>
      </c>
      <c r="Q126" s="40">
        <v>0</v>
      </c>
      <c r="R126" s="40">
        <v>0</v>
      </c>
      <c r="S126" s="40">
        <v>1</v>
      </c>
      <c r="T126" s="40">
        <v>1</v>
      </c>
      <c r="U126" s="40">
        <v>0</v>
      </c>
      <c r="V126" s="40">
        <v>0</v>
      </c>
      <c r="W126" s="40">
        <v>1</v>
      </c>
      <c r="X126" s="40">
        <v>0</v>
      </c>
      <c r="Y126" s="40">
        <v>0</v>
      </c>
      <c r="Z126" s="40">
        <v>0</v>
      </c>
      <c r="AA126" s="40">
        <v>0</v>
      </c>
      <c r="AB126" s="40">
        <v>1</v>
      </c>
      <c r="AC126" s="40">
        <v>0</v>
      </c>
      <c r="AD126" s="40">
        <v>1</v>
      </c>
      <c r="AE126" s="40">
        <v>0</v>
      </c>
      <c r="AF126" s="40">
        <v>1</v>
      </c>
      <c r="AG126" s="40">
        <v>1</v>
      </c>
      <c r="AH126" s="40">
        <v>0</v>
      </c>
      <c r="AI126" s="40">
        <v>0</v>
      </c>
      <c r="AJ126" s="40">
        <v>0</v>
      </c>
      <c r="AK126" s="45">
        <f t="shared" si="18"/>
        <v>12</v>
      </c>
      <c r="AL126" s="42">
        <f t="shared" si="21"/>
        <v>1</v>
      </c>
      <c r="AM126" s="43">
        <f t="shared" si="20"/>
        <v>12</v>
      </c>
    </row>
    <row r="127" spans="2:39" x14ac:dyDescent="0.25">
      <c r="B127" s="44" t="s">
        <v>1510</v>
      </c>
      <c r="C127" s="44" t="s">
        <v>1511</v>
      </c>
      <c r="D127" s="44">
        <v>56120</v>
      </c>
      <c r="E127" s="40">
        <v>1</v>
      </c>
      <c r="F127" s="40">
        <v>0</v>
      </c>
      <c r="G127" s="40">
        <v>0</v>
      </c>
      <c r="H127" s="40">
        <v>1</v>
      </c>
      <c r="I127" s="40">
        <v>1</v>
      </c>
      <c r="J127" s="40">
        <v>0</v>
      </c>
      <c r="K127" s="40">
        <v>1</v>
      </c>
      <c r="L127" s="40">
        <v>0</v>
      </c>
      <c r="M127" s="40">
        <v>1</v>
      </c>
      <c r="N127" s="40">
        <v>1</v>
      </c>
      <c r="O127" s="40">
        <v>1</v>
      </c>
      <c r="P127" s="40">
        <v>1</v>
      </c>
      <c r="Q127" s="40">
        <v>0</v>
      </c>
      <c r="R127" s="40">
        <v>1</v>
      </c>
      <c r="S127" s="40">
        <v>1</v>
      </c>
      <c r="T127" s="40">
        <v>1</v>
      </c>
      <c r="U127" s="40">
        <v>0</v>
      </c>
      <c r="V127" s="40">
        <v>0</v>
      </c>
      <c r="W127" s="40">
        <v>1</v>
      </c>
      <c r="X127" s="40">
        <v>0</v>
      </c>
      <c r="Y127" s="40">
        <v>1</v>
      </c>
      <c r="Z127" s="40">
        <v>1</v>
      </c>
      <c r="AA127" s="40">
        <v>1</v>
      </c>
      <c r="AB127" s="40">
        <v>0</v>
      </c>
      <c r="AC127" s="40">
        <v>1</v>
      </c>
      <c r="AD127" s="40">
        <v>0</v>
      </c>
      <c r="AE127" s="40">
        <v>1</v>
      </c>
      <c r="AF127" s="40">
        <v>1</v>
      </c>
      <c r="AG127" s="40">
        <v>1</v>
      </c>
      <c r="AH127" s="40">
        <v>1</v>
      </c>
      <c r="AI127" s="40">
        <v>1</v>
      </c>
      <c r="AJ127" s="40">
        <v>1</v>
      </c>
      <c r="AK127" s="45">
        <f t="shared" si="18"/>
        <v>22</v>
      </c>
      <c r="AL127" s="42">
        <f t="shared" si="21"/>
        <v>1</v>
      </c>
      <c r="AM127" s="43">
        <f t="shared" si="20"/>
        <v>22</v>
      </c>
    </row>
    <row r="128" spans="2:39" x14ac:dyDescent="0.25">
      <c r="B128" s="44" t="s">
        <v>1291</v>
      </c>
      <c r="C128" s="44" t="s">
        <v>1292</v>
      </c>
      <c r="D128" s="44">
        <v>56120</v>
      </c>
      <c r="E128" s="40">
        <v>1</v>
      </c>
      <c r="F128" s="40">
        <v>1</v>
      </c>
      <c r="G128" s="40">
        <v>0</v>
      </c>
      <c r="H128" s="40">
        <v>0</v>
      </c>
      <c r="I128" s="40">
        <v>0</v>
      </c>
      <c r="J128" s="40">
        <v>1</v>
      </c>
      <c r="K128" s="40">
        <v>1</v>
      </c>
      <c r="L128" s="40">
        <v>0</v>
      </c>
      <c r="M128" s="40">
        <v>1</v>
      </c>
      <c r="N128" s="40">
        <v>0</v>
      </c>
      <c r="O128" s="40">
        <v>0</v>
      </c>
      <c r="P128" s="40">
        <v>0</v>
      </c>
      <c r="Q128" s="40">
        <v>1</v>
      </c>
      <c r="R128" s="40">
        <v>0</v>
      </c>
      <c r="S128" s="40">
        <v>1</v>
      </c>
      <c r="T128" s="40">
        <v>0</v>
      </c>
      <c r="U128" s="40">
        <v>0</v>
      </c>
      <c r="V128" s="40">
        <v>0</v>
      </c>
      <c r="W128" s="40">
        <v>1</v>
      </c>
      <c r="X128" s="40">
        <v>0</v>
      </c>
      <c r="Y128" s="40">
        <v>1</v>
      </c>
      <c r="Z128" s="40">
        <v>1</v>
      </c>
      <c r="AA128" s="40">
        <v>1</v>
      </c>
      <c r="AB128" s="40">
        <v>0</v>
      </c>
      <c r="AC128" s="40">
        <v>1</v>
      </c>
      <c r="AD128" s="40">
        <v>0</v>
      </c>
      <c r="AE128" s="40">
        <v>0</v>
      </c>
      <c r="AF128" s="40">
        <v>1</v>
      </c>
      <c r="AG128" s="40">
        <v>1</v>
      </c>
      <c r="AH128" s="40">
        <v>1</v>
      </c>
      <c r="AI128" s="40">
        <v>0</v>
      </c>
      <c r="AJ128" s="40">
        <v>0</v>
      </c>
      <c r="AK128" s="45">
        <f t="shared" si="18"/>
        <v>15</v>
      </c>
      <c r="AL128" s="42">
        <f t="shared" si="21"/>
        <v>1</v>
      </c>
      <c r="AM128" s="43">
        <f t="shared" si="20"/>
        <v>15</v>
      </c>
    </row>
    <row r="129" spans="2:39" x14ac:dyDescent="0.25">
      <c r="B129" s="44" t="s">
        <v>1293</v>
      </c>
      <c r="C129" s="44" t="s">
        <v>1294</v>
      </c>
      <c r="D129" s="44">
        <v>56120</v>
      </c>
      <c r="E129" s="40">
        <v>1</v>
      </c>
      <c r="F129" s="40">
        <v>1</v>
      </c>
      <c r="G129" s="40">
        <v>0</v>
      </c>
      <c r="H129" s="40">
        <v>1</v>
      </c>
      <c r="I129" s="40">
        <v>1</v>
      </c>
      <c r="J129" s="40">
        <v>1</v>
      </c>
      <c r="K129" s="40">
        <v>1</v>
      </c>
      <c r="L129" s="40">
        <v>0</v>
      </c>
      <c r="M129" s="40">
        <v>1</v>
      </c>
      <c r="N129" s="40">
        <v>0</v>
      </c>
      <c r="O129" s="40">
        <v>1</v>
      </c>
      <c r="P129" s="40">
        <v>1</v>
      </c>
      <c r="Q129" s="40">
        <v>1</v>
      </c>
      <c r="R129" s="40">
        <v>1</v>
      </c>
      <c r="S129" s="40">
        <v>0</v>
      </c>
      <c r="T129" s="40">
        <v>1</v>
      </c>
      <c r="U129" s="40">
        <v>0</v>
      </c>
      <c r="V129" s="40">
        <v>0</v>
      </c>
      <c r="W129" s="40">
        <v>1</v>
      </c>
      <c r="X129" s="40">
        <v>0</v>
      </c>
      <c r="Y129" s="40">
        <v>1</v>
      </c>
      <c r="Z129" s="40">
        <v>1</v>
      </c>
      <c r="AA129" s="40">
        <v>0</v>
      </c>
      <c r="AB129" s="40">
        <v>1</v>
      </c>
      <c r="AC129" s="40">
        <v>1</v>
      </c>
      <c r="AD129" s="40">
        <v>1</v>
      </c>
      <c r="AE129" s="40">
        <v>1</v>
      </c>
      <c r="AF129" s="40">
        <v>0</v>
      </c>
      <c r="AG129" s="40">
        <v>1</v>
      </c>
      <c r="AH129" s="40">
        <v>1</v>
      </c>
      <c r="AI129" s="40">
        <v>1</v>
      </c>
      <c r="AJ129" s="40">
        <v>1</v>
      </c>
      <c r="AK129" s="45">
        <f t="shared" si="18"/>
        <v>23</v>
      </c>
      <c r="AL129" s="42">
        <f t="shared" si="21"/>
        <v>1</v>
      </c>
      <c r="AM129" s="43">
        <f t="shared" si="20"/>
        <v>23</v>
      </c>
    </row>
    <row r="130" spans="2:39" x14ac:dyDescent="0.25">
      <c r="B130" s="44" t="s">
        <v>1295</v>
      </c>
      <c r="C130" s="44" t="s">
        <v>1296</v>
      </c>
      <c r="D130" s="44">
        <v>56120</v>
      </c>
      <c r="E130" s="40">
        <v>1</v>
      </c>
      <c r="F130" s="40">
        <v>1</v>
      </c>
      <c r="G130" s="40">
        <v>0</v>
      </c>
      <c r="H130" s="40">
        <v>0</v>
      </c>
      <c r="I130" s="40">
        <v>1</v>
      </c>
      <c r="J130" s="40">
        <v>0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>
        <v>0</v>
      </c>
      <c r="U130" s="40">
        <v>0</v>
      </c>
      <c r="V130" s="40">
        <v>0</v>
      </c>
      <c r="W130" s="40">
        <v>1</v>
      </c>
      <c r="X130" s="40">
        <v>0</v>
      </c>
      <c r="Y130" s="40">
        <v>0</v>
      </c>
      <c r="Z130" s="40">
        <v>0</v>
      </c>
      <c r="AA130" s="40">
        <v>0</v>
      </c>
      <c r="AB130" s="40">
        <v>0</v>
      </c>
      <c r="AC130" s="40">
        <v>0</v>
      </c>
      <c r="AD130" s="40">
        <v>0</v>
      </c>
      <c r="AE130" s="40">
        <v>0</v>
      </c>
      <c r="AF130" s="40">
        <v>0</v>
      </c>
      <c r="AG130" s="40">
        <v>0</v>
      </c>
      <c r="AH130" s="40">
        <v>0</v>
      </c>
      <c r="AI130" s="40">
        <v>0</v>
      </c>
      <c r="AJ130" s="40">
        <v>0</v>
      </c>
      <c r="AK130" s="45">
        <f t="shared" si="18"/>
        <v>4</v>
      </c>
      <c r="AL130" s="42">
        <f t="shared" si="21"/>
        <v>1</v>
      </c>
      <c r="AM130" s="43">
        <f t="shared" si="20"/>
        <v>4</v>
      </c>
    </row>
    <row r="131" spans="2:39" x14ac:dyDescent="0.25">
      <c r="B131" s="44" t="s">
        <v>1512</v>
      </c>
      <c r="C131" s="44" t="s">
        <v>1513</v>
      </c>
      <c r="D131" s="44">
        <v>56120</v>
      </c>
      <c r="E131" s="40">
        <v>0</v>
      </c>
      <c r="F131" s="40">
        <v>0</v>
      </c>
      <c r="G131" s="40">
        <v>0</v>
      </c>
      <c r="H131" s="40">
        <v>0</v>
      </c>
      <c r="I131" s="40">
        <v>1</v>
      </c>
      <c r="J131" s="40">
        <v>1</v>
      </c>
      <c r="K131" s="40">
        <v>1</v>
      </c>
      <c r="L131" s="40">
        <v>0</v>
      </c>
      <c r="M131" s="40">
        <v>1</v>
      </c>
      <c r="N131" s="40">
        <v>1</v>
      </c>
      <c r="O131" s="40">
        <v>1</v>
      </c>
      <c r="P131" s="40">
        <v>1</v>
      </c>
      <c r="Q131" s="40">
        <v>1</v>
      </c>
      <c r="R131" s="40">
        <v>1</v>
      </c>
      <c r="S131" s="40">
        <v>1</v>
      </c>
      <c r="T131" s="40">
        <v>1</v>
      </c>
      <c r="U131" s="40">
        <v>0</v>
      </c>
      <c r="V131" s="40">
        <v>0</v>
      </c>
      <c r="W131" s="40">
        <v>1</v>
      </c>
      <c r="X131" s="40">
        <v>1</v>
      </c>
      <c r="Y131" s="40">
        <v>1</v>
      </c>
      <c r="Z131" s="40">
        <v>1</v>
      </c>
      <c r="AA131" s="40">
        <v>1</v>
      </c>
      <c r="AB131" s="40">
        <v>0</v>
      </c>
      <c r="AC131" s="40">
        <v>1</v>
      </c>
      <c r="AD131" s="40">
        <v>0</v>
      </c>
      <c r="AE131" s="40">
        <v>1</v>
      </c>
      <c r="AF131" s="40">
        <v>1</v>
      </c>
      <c r="AG131" s="40">
        <v>1</v>
      </c>
      <c r="AH131" s="40">
        <v>1</v>
      </c>
      <c r="AI131" s="40">
        <v>1</v>
      </c>
      <c r="AJ131" s="40">
        <v>1</v>
      </c>
      <c r="AK131" s="45">
        <f t="shared" si="18"/>
        <v>23</v>
      </c>
      <c r="AL131" s="42">
        <f t="shared" si="21"/>
        <v>1</v>
      </c>
      <c r="AM131" s="43">
        <f t="shared" si="20"/>
        <v>23</v>
      </c>
    </row>
    <row r="132" spans="2:39" x14ac:dyDescent="0.25">
      <c r="B132" s="44" t="s">
        <v>1307</v>
      </c>
      <c r="C132" s="44" t="s">
        <v>1308</v>
      </c>
      <c r="D132" s="44">
        <v>56120</v>
      </c>
      <c r="E132" s="40">
        <v>1</v>
      </c>
      <c r="F132" s="40">
        <v>1</v>
      </c>
      <c r="G132" s="40">
        <v>0</v>
      </c>
      <c r="H132" s="40">
        <v>1</v>
      </c>
      <c r="I132" s="40">
        <v>1</v>
      </c>
      <c r="J132" s="40">
        <v>1</v>
      </c>
      <c r="K132" s="40">
        <v>1</v>
      </c>
      <c r="L132" s="40">
        <v>0</v>
      </c>
      <c r="M132" s="40">
        <v>1</v>
      </c>
      <c r="N132" s="40">
        <v>1</v>
      </c>
      <c r="O132" s="40">
        <v>1</v>
      </c>
      <c r="P132" s="40">
        <v>0</v>
      </c>
      <c r="Q132" s="40">
        <v>0</v>
      </c>
      <c r="R132" s="40">
        <v>1</v>
      </c>
      <c r="S132" s="40">
        <v>1</v>
      </c>
      <c r="T132" s="40">
        <v>1</v>
      </c>
      <c r="U132" s="40">
        <v>0</v>
      </c>
      <c r="V132" s="40">
        <v>0</v>
      </c>
      <c r="W132" s="40">
        <v>1</v>
      </c>
      <c r="X132" s="40">
        <v>1</v>
      </c>
      <c r="Y132" s="40">
        <v>0</v>
      </c>
      <c r="Z132" s="40">
        <v>1</v>
      </c>
      <c r="AA132" s="40">
        <v>1</v>
      </c>
      <c r="AB132" s="40">
        <v>0</v>
      </c>
      <c r="AC132" s="40">
        <v>1</v>
      </c>
      <c r="AD132" s="40">
        <v>1</v>
      </c>
      <c r="AE132" s="40">
        <v>1</v>
      </c>
      <c r="AF132" s="40">
        <v>1</v>
      </c>
      <c r="AG132" s="40">
        <v>1</v>
      </c>
      <c r="AH132" s="40">
        <v>1</v>
      </c>
      <c r="AI132" s="40">
        <v>1</v>
      </c>
      <c r="AJ132" s="40">
        <v>1</v>
      </c>
      <c r="AK132" s="45">
        <f t="shared" si="18"/>
        <v>24</v>
      </c>
      <c r="AL132" s="42">
        <f t="shared" si="21"/>
        <v>1</v>
      </c>
      <c r="AM132" s="43">
        <f t="shared" si="20"/>
        <v>24</v>
      </c>
    </row>
    <row r="133" spans="2:39" x14ac:dyDescent="0.25">
      <c r="B133" s="44" t="s">
        <v>1311</v>
      </c>
      <c r="C133" s="44" t="s">
        <v>1312</v>
      </c>
      <c r="D133" s="44">
        <v>56120</v>
      </c>
      <c r="E133" s="40">
        <v>1</v>
      </c>
      <c r="F133" s="40">
        <v>1</v>
      </c>
      <c r="G133" s="40">
        <v>0</v>
      </c>
      <c r="H133" s="40">
        <v>1</v>
      </c>
      <c r="I133" s="40">
        <v>1</v>
      </c>
      <c r="J133" s="40">
        <v>1</v>
      </c>
      <c r="K133" s="40">
        <v>1</v>
      </c>
      <c r="L133" s="40">
        <v>0</v>
      </c>
      <c r="M133" s="40">
        <v>1</v>
      </c>
      <c r="N133" s="40">
        <v>1</v>
      </c>
      <c r="O133" s="40">
        <v>1</v>
      </c>
      <c r="P133" s="40">
        <v>1</v>
      </c>
      <c r="Q133" s="40">
        <v>1</v>
      </c>
      <c r="R133" s="40">
        <v>1</v>
      </c>
      <c r="S133" s="40">
        <v>0</v>
      </c>
      <c r="T133" s="40">
        <v>1</v>
      </c>
      <c r="U133" s="40">
        <v>0</v>
      </c>
      <c r="V133" s="40">
        <v>0</v>
      </c>
      <c r="W133" s="40">
        <v>1</v>
      </c>
      <c r="X133" s="40">
        <v>1</v>
      </c>
      <c r="Y133" s="40">
        <v>1</v>
      </c>
      <c r="Z133" s="40">
        <v>1</v>
      </c>
      <c r="AA133" s="40">
        <v>1</v>
      </c>
      <c r="AB133" s="40">
        <v>1</v>
      </c>
      <c r="AC133" s="40">
        <v>1</v>
      </c>
      <c r="AD133" s="40">
        <v>1</v>
      </c>
      <c r="AE133" s="40">
        <v>1</v>
      </c>
      <c r="AF133" s="40">
        <v>1</v>
      </c>
      <c r="AG133" s="40">
        <v>1</v>
      </c>
      <c r="AH133" s="40">
        <v>1</v>
      </c>
      <c r="AI133" s="40">
        <v>1</v>
      </c>
      <c r="AJ133" s="40">
        <v>1</v>
      </c>
      <c r="AK133" s="45">
        <f t="shared" si="18"/>
        <v>27</v>
      </c>
      <c r="AL133" s="42">
        <f t="shared" si="21"/>
        <v>1</v>
      </c>
      <c r="AM133" s="43">
        <f t="shared" si="20"/>
        <v>27</v>
      </c>
    </row>
    <row r="134" spans="2:39" x14ac:dyDescent="0.25">
      <c r="B134" s="44" t="s">
        <v>1313</v>
      </c>
      <c r="C134" s="44" t="s">
        <v>1314</v>
      </c>
      <c r="D134" s="44">
        <v>56120</v>
      </c>
      <c r="E134" s="40">
        <v>0</v>
      </c>
      <c r="F134" s="40">
        <v>0</v>
      </c>
      <c r="G134" s="40">
        <v>0</v>
      </c>
      <c r="H134" s="40">
        <v>1</v>
      </c>
      <c r="I134" s="40">
        <v>1</v>
      </c>
      <c r="J134" s="40">
        <v>1</v>
      </c>
      <c r="K134" s="40">
        <v>1</v>
      </c>
      <c r="L134" s="40">
        <v>0</v>
      </c>
      <c r="M134" s="40">
        <v>1</v>
      </c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>
        <v>1</v>
      </c>
      <c r="U134" s="40">
        <v>0</v>
      </c>
      <c r="V134" s="40">
        <v>0</v>
      </c>
      <c r="W134" s="40">
        <v>1</v>
      </c>
      <c r="X134" s="40">
        <v>1</v>
      </c>
      <c r="Y134" s="40">
        <v>1</v>
      </c>
      <c r="Z134" s="40">
        <v>1</v>
      </c>
      <c r="AA134" s="40">
        <v>1</v>
      </c>
      <c r="AB134" s="40">
        <v>1</v>
      </c>
      <c r="AC134" s="40">
        <v>1</v>
      </c>
      <c r="AD134" s="40">
        <v>1</v>
      </c>
      <c r="AE134" s="40">
        <v>1</v>
      </c>
      <c r="AF134" s="40">
        <v>1</v>
      </c>
      <c r="AG134" s="40">
        <v>1</v>
      </c>
      <c r="AH134" s="40">
        <v>1</v>
      </c>
      <c r="AI134" s="40">
        <v>1</v>
      </c>
      <c r="AJ134" s="40">
        <v>1</v>
      </c>
      <c r="AK134" s="45">
        <f t="shared" si="18"/>
        <v>26</v>
      </c>
      <c r="AL134" s="42">
        <f t="shared" si="21"/>
        <v>1</v>
      </c>
      <c r="AM134" s="43">
        <f t="shared" si="20"/>
        <v>26</v>
      </c>
    </row>
    <row r="135" spans="2:39" x14ac:dyDescent="0.25">
      <c r="B135" s="44" t="s">
        <v>1315</v>
      </c>
      <c r="C135" s="44" t="s">
        <v>1316</v>
      </c>
      <c r="D135" s="44">
        <v>56120</v>
      </c>
      <c r="E135" s="40">
        <v>1</v>
      </c>
      <c r="F135" s="40">
        <v>1</v>
      </c>
      <c r="G135" s="40">
        <v>0</v>
      </c>
      <c r="H135" s="40">
        <v>1</v>
      </c>
      <c r="I135" s="40">
        <v>1</v>
      </c>
      <c r="J135" s="40">
        <v>1</v>
      </c>
      <c r="K135" s="40">
        <v>0</v>
      </c>
      <c r="L135" s="40">
        <v>0</v>
      </c>
      <c r="M135" s="40">
        <v>0</v>
      </c>
      <c r="N135" s="40">
        <v>1</v>
      </c>
      <c r="O135" s="40">
        <v>1</v>
      </c>
      <c r="P135" s="40">
        <v>1</v>
      </c>
      <c r="Q135" s="40">
        <v>1</v>
      </c>
      <c r="R135" s="40">
        <v>1</v>
      </c>
      <c r="S135" s="40">
        <v>1</v>
      </c>
      <c r="T135" s="40">
        <v>1</v>
      </c>
      <c r="U135" s="40">
        <v>0</v>
      </c>
      <c r="V135" s="40">
        <v>0</v>
      </c>
      <c r="W135" s="40">
        <v>1</v>
      </c>
      <c r="X135" s="40">
        <v>1</v>
      </c>
      <c r="Y135" s="40">
        <v>0</v>
      </c>
      <c r="Z135" s="40">
        <v>1</v>
      </c>
      <c r="AA135" s="40">
        <v>0</v>
      </c>
      <c r="AB135" s="40">
        <v>1</v>
      </c>
      <c r="AC135" s="40">
        <v>1</v>
      </c>
      <c r="AD135" s="40">
        <v>1</v>
      </c>
      <c r="AE135" s="40">
        <v>1</v>
      </c>
      <c r="AF135" s="40">
        <v>1</v>
      </c>
      <c r="AG135" s="40">
        <v>1</v>
      </c>
      <c r="AH135" s="40">
        <v>1</v>
      </c>
      <c r="AI135" s="40">
        <v>1</v>
      </c>
      <c r="AJ135" s="40">
        <v>1</v>
      </c>
      <c r="AK135" s="45">
        <f t="shared" si="18"/>
        <v>24</v>
      </c>
      <c r="AL135" s="42">
        <f t="shared" si="21"/>
        <v>1</v>
      </c>
      <c r="AM135" s="43">
        <f t="shared" si="20"/>
        <v>24</v>
      </c>
    </row>
    <row r="136" spans="2:39" x14ac:dyDescent="0.25">
      <c r="B136" s="44" t="s">
        <v>1514</v>
      </c>
      <c r="C136" s="44" t="s">
        <v>1515</v>
      </c>
      <c r="D136" s="44">
        <v>56120</v>
      </c>
      <c r="E136" s="40">
        <v>1</v>
      </c>
      <c r="F136" s="40">
        <v>1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1</v>
      </c>
      <c r="N136" s="40">
        <v>1</v>
      </c>
      <c r="O136" s="40">
        <v>1</v>
      </c>
      <c r="P136" s="40">
        <v>0</v>
      </c>
      <c r="Q136" s="40">
        <v>1</v>
      </c>
      <c r="R136" s="40">
        <v>1</v>
      </c>
      <c r="S136" s="40">
        <v>1</v>
      </c>
      <c r="T136" s="40">
        <v>1</v>
      </c>
      <c r="U136" s="40">
        <v>0</v>
      </c>
      <c r="V136" s="40">
        <v>0</v>
      </c>
      <c r="W136" s="40">
        <v>1</v>
      </c>
      <c r="X136" s="40">
        <v>1</v>
      </c>
      <c r="Y136" s="40">
        <v>1</v>
      </c>
      <c r="Z136" s="40">
        <v>1</v>
      </c>
      <c r="AA136" s="40">
        <v>1</v>
      </c>
      <c r="AB136" s="40">
        <v>1</v>
      </c>
      <c r="AC136" s="40">
        <v>1</v>
      </c>
      <c r="AD136" s="40">
        <v>1</v>
      </c>
      <c r="AE136" s="40">
        <v>1</v>
      </c>
      <c r="AF136" s="40">
        <v>1</v>
      </c>
      <c r="AG136" s="40">
        <v>1</v>
      </c>
      <c r="AH136" s="40">
        <v>1</v>
      </c>
      <c r="AI136" s="40">
        <v>1</v>
      </c>
      <c r="AJ136" s="40">
        <v>1</v>
      </c>
      <c r="AK136" s="45">
        <f t="shared" si="18"/>
        <v>25</v>
      </c>
      <c r="AL136" s="42">
        <f t="shared" si="21"/>
        <v>1</v>
      </c>
      <c r="AM136" s="43">
        <f t="shared" si="20"/>
        <v>25</v>
      </c>
    </row>
    <row r="137" spans="2:39" x14ac:dyDescent="0.25">
      <c r="B137" s="44" t="s">
        <v>1516</v>
      </c>
      <c r="C137" s="44" t="s">
        <v>1517</v>
      </c>
      <c r="D137" s="44">
        <v>56120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1</v>
      </c>
      <c r="K137" s="40">
        <v>0</v>
      </c>
      <c r="L137" s="40">
        <v>0</v>
      </c>
      <c r="M137" s="40">
        <v>1</v>
      </c>
      <c r="N137" s="40">
        <v>1</v>
      </c>
      <c r="O137" s="40">
        <v>0</v>
      </c>
      <c r="P137" s="40">
        <v>0</v>
      </c>
      <c r="Q137" s="40">
        <v>1</v>
      </c>
      <c r="R137" s="40">
        <v>0</v>
      </c>
      <c r="S137" s="40">
        <v>1</v>
      </c>
      <c r="T137" s="40">
        <v>1</v>
      </c>
      <c r="U137" s="40">
        <v>0</v>
      </c>
      <c r="V137" s="40">
        <v>0</v>
      </c>
      <c r="W137" s="40">
        <v>1</v>
      </c>
      <c r="X137" s="40">
        <v>1</v>
      </c>
      <c r="Y137" s="40">
        <v>0</v>
      </c>
      <c r="Z137" s="40">
        <v>1</v>
      </c>
      <c r="AA137" s="40">
        <v>1</v>
      </c>
      <c r="AB137" s="40">
        <v>1</v>
      </c>
      <c r="AC137" s="40">
        <v>1</v>
      </c>
      <c r="AD137" s="40">
        <v>0</v>
      </c>
      <c r="AE137" s="40">
        <v>1</v>
      </c>
      <c r="AF137" s="40">
        <v>1</v>
      </c>
      <c r="AG137" s="40">
        <v>1</v>
      </c>
      <c r="AH137" s="40">
        <v>1</v>
      </c>
      <c r="AI137" s="40">
        <v>0</v>
      </c>
      <c r="AJ137" s="40">
        <v>1</v>
      </c>
      <c r="AK137" s="45">
        <f t="shared" si="18"/>
        <v>17</v>
      </c>
      <c r="AL137" s="42">
        <f t="shared" si="21"/>
        <v>1</v>
      </c>
      <c r="AM137" s="43">
        <f t="shared" si="20"/>
        <v>17</v>
      </c>
    </row>
    <row r="138" spans="2:39" x14ac:dyDescent="0.25">
      <c r="B138" s="44" t="s">
        <v>1327</v>
      </c>
      <c r="C138" s="44" t="s">
        <v>1328</v>
      </c>
      <c r="D138" s="44">
        <v>56120</v>
      </c>
      <c r="E138" s="40">
        <v>1</v>
      </c>
      <c r="F138" s="40">
        <v>1</v>
      </c>
      <c r="G138" s="40">
        <v>0</v>
      </c>
      <c r="H138" s="40">
        <v>1</v>
      </c>
      <c r="I138" s="40">
        <v>1</v>
      </c>
      <c r="J138" s="40">
        <v>1</v>
      </c>
      <c r="K138" s="40">
        <v>1</v>
      </c>
      <c r="L138" s="40">
        <v>0</v>
      </c>
      <c r="M138" s="40">
        <v>1</v>
      </c>
      <c r="N138" s="40">
        <v>1</v>
      </c>
      <c r="O138" s="40">
        <v>1</v>
      </c>
      <c r="P138" s="40">
        <v>0</v>
      </c>
      <c r="Q138" s="40">
        <v>1</v>
      </c>
      <c r="R138" s="40">
        <v>1</v>
      </c>
      <c r="S138" s="40">
        <v>1</v>
      </c>
      <c r="T138" s="40">
        <v>1</v>
      </c>
      <c r="U138" s="40">
        <v>0</v>
      </c>
      <c r="V138" s="40">
        <v>0</v>
      </c>
      <c r="W138" s="40">
        <v>1</v>
      </c>
      <c r="X138" s="40">
        <v>1</v>
      </c>
      <c r="Y138" s="40">
        <v>1</v>
      </c>
      <c r="Z138" s="40">
        <v>0</v>
      </c>
      <c r="AA138" s="40">
        <v>1</v>
      </c>
      <c r="AB138" s="40">
        <v>1</v>
      </c>
      <c r="AC138" s="40">
        <v>1</v>
      </c>
      <c r="AD138" s="40">
        <v>1</v>
      </c>
      <c r="AE138" s="40">
        <v>1</v>
      </c>
      <c r="AF138" s="40">
        <v>0</v>
      </c>
      <c r="AG138" s="40">
        <v>1</v>
      </c>
      <c r="AH138" s="40">
        <v>1</v>
      </c>
      <c r="AI138" s="40">
        <v>1</v>
      </c>
      <c r="AJ138" s="40">
        <v>1</v>
      </c>
      <c r="AK138" s="45">
        <f t="shared" si="18"/>
        <v>25</v>
      </c>
      <c r="AL138" s="42">
        <f t="shared" si="21"/>
        <v>1</v>
      </c>
      <c r="AM138" s="43">
        <f t="shared" si="20"/>
        <v>25</v>
      </c>
    </row>
    <row r="139" spans="2:39" x14ac:dyDescent="0.25">
      <c r="B139" s="44" t="s">
        <v>68</v>
      </c>
      <c r="C139" s="44" t="s">
        <v>69</v>
      </c>
      <c r="D139" s="44">
        <v>56120</v>
      </c>
      <c r="E139" s="40">
        <v>1</v>
      </c>
      <c r="F139" s="40">
        <v>1</v>
      </c>
      <c r="G139" s="40">
        <v>0</v>
      </c>
      <c r="H139" s="40">
        <v>1</v>
      </c>
      <c r="I139" s="40">
        <v>1</v>
      </c>
      <c r="J139" s="40">
        <v>1</v>
      </c>
      <c r="K139" s="40">
        <v>0</v>
      </c>
      <c r="L139" s="40">
        <v>0</v>
      </c>
      <c r="M139" s="40">
        <v>0</v>
      </c>
      <c r="N139" s="40">
        <v>1</v>
      </c>
      <c r="O139" s="40">
        <v>1</v>
      </c>
      <c r="P139" s="40">
        <v>1</v>
      </c>
      <c r="Q139" s="40">
        <v>1</v>
      </c>
      <c r="R139" s="40">
        <v>1</v>
      </c>
      <c r="S139" s="40">
        <v>0</v>
      </c>
      <c r="T139" s="40">
        <v>1</v>
      </c>
      <c r="U139" s="40">
        <v>0</v>
      </c>
      <c r="V139" s="40">
        <v>0</v>
      </c>
      <c r="W139" s="40">
        <v>1</v>
      </c>
      <c r="X139" s="40">
        <v>0</v>
      </c>
      <c r="Y139" s="40">
        <v>1</v>
      </c>
      <c r="Z139" s="40">
        <v>1</v>
      </c>
      <c r="AA139" s="40">
        <v>0</v>
      </c>
      <c r="AB139" s="40">
        <v>0</v>
      </c>
      <c r="AC139" s="40">
        <v>1</v>
      </c>
      <c r="AD139" s="40">
        <v>1</v>
      </c>
      <c r="AE139" s="40">
        <v>1</v>
      </c>
      <c r="AF139" s="40">
        <v>1</v>
      </c>
      <c r="AG139" s="40">
        <v>1</v>
      </c>
      <c r="AH139" s="40">
        <v>1</v>
      </c>
      <c r="AI139" s="40">
        <v>0</v>
      </c>
      <c r="AJ139" s="40">
        <v>0</v>
      </c>
      <c r="AK139" s="45">
        <f t="shared" si="18"/>
        <v>20</v>
      </c>
      <c r="AL139" s="42">
        <f t="shared" si="21"/>
        <v>1</v>
      </c>
      <c r="AM139" s="43">
        <f t="shared" si="20"/>
        <v>20</v>
      </c>
    </row>
    <row r="140" spans="2:39" x14ac:dyDescent="0.25">
      <c r="B140" s="44" t="s">
        <v>1335</v>
      </c>
      <c r="C140" s="44" t="s">
        <v>1336</v>
      </c>
      <c r="D140" s="44">
        <v>56120</v>
      </c>
      <c r="E140" s="40">
        <v>1</v>
      </c>
      <c r="F140" s="40">
        <v>1</v>
      </c>
      <c r="G140" s="40">
        <v>0</v>
      </c>
      <c r="H140" s="40">
        <v>0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0">
        <v>0</v>
      </c>
      <c r="Q140" s="40">
        <v>0</v>
      </c>
      <c r="R140" s="40">
        <v>0</v>
      </c>
      <c r="S140" s="40">
        <v>1</v>
      </c>
      <c r="T140" s="40">
        <v>0</v>
      </c>
      <c r="U140" s="40">
        <v>0</v>
      </c>
      <c r="V140" s="40">
        <v>0</v>
      </c>
      <c r="W140" s="40">
        <v>0</v>
      </c>
      <c r="X140" s="40">
        <v>0</v>
      </c>
      <c r="Y140" s="40">
        <v>0</v>
      </c>
      <c r="Z140" s="40">
        <v>0</v>
      </c>
      <c r="AA140" s="40">
        <v>0</v>
      </c>
      <c r="AB140" s="40">
        <v>0</v>
      </c>
      <c r="AC140" s="40">
        <v>0</v>
      </c>
      <c r="AD140" s="40">
        <v>0</v>
      </c>
      <c r="AE140" s="40">
        <v>0</v>
      </c>
      <c r="AF140" s="40">
        <v>0</v>
      </c>
      <c r="AG140" s="40">
        <v>0</v>
      </c>
      <c r="AH140" s="40">
        <v>0</v>
      </c>
      <c r="AI140" s="40">
        <v>0</v>
      </c>
      <c r="AJ140" s="40">
        <v>0</v>
      </c>
      <c r="AK140" s="45">
        <f t="shared" si="18"/>
        <v>3</v>
      </c>
      <c r="AL140" s="42">
        <f t="shared" si="21"/>
        <v>1</v>
      </c>
      <c r="AM140" s="43">
        <f t="shared" si="20"/>
        <v>3</v>
      </c>
    </row>
    <row r="141" spans="2:39" x14ac:dyDescent="0.25">
      <c r="B141" s="44" t="s">
        <v>1341</v>
      </c>
      <c r="C141" s="44" t="s">
        <v>1342</v>
      </c>
      <c r="D141" s="44">
        <v>56120</v>
      </c>
      <c r="E141" s="40">
        <v>1</v>
      </c>
      <c r="F141" s="40">
        <v>1</v>
      </c>
      <c r="G141" s="40">
        <v>0</v>
      </c>
      <c r="H141" s="40">
        <v>1</v>
      </c>
      <c r="I141" s="40">
        <v>1</v>
      </c>
      <c r="J141" s="40">
        <v>1</v>
      </c>
      <c r="K141" s="40">
        <v>0</v>
      </c>
      <c r="L141" s="40">
        <v>0</v>
      </c>
      <c r="M141" s="40">
        <v>1</v>
      </c>
      <c r="N141" s="40">
        <v>1</v>
      </c>
      <c r="O141" s="40">
        <v>1</v>
      </c>
      <c r="P141" s="40">
        <v>1</v>
      </c>
      <c r="Q141" s="40">
        <v>1</v>
      </c>
      <c r="R141" s="40">
        <v>1</v>
      </c>
      <c r="S141" s="40">
        <v>1</v>
      </c>
      <c r="T141" s="40">
        <v>1</v>
      </c>
      <c r="U141" s="40">
        <v>0</v>
      </c>
      <c r="V141" s="40">
        <v>0</v>
      </c>
      <c r="W141" s="40">
        <v>1</v>
      </c>
      <c r="X141" s="40">
        <v>1</v>
      </c>
      <c r="Y141" s="40">
        <v>1</v>
      </c>
      <c r="Z141" s="40">
        <v>1</v>
      </c>
      <c r="AA141" s="40">
        <v>1</v>
      </c>
      <c r="AB141" s="40">
        <v>1</v>
      </c>
      <c r="AC141" s="40">
        <v>1</v>
      </c>
      <c r="AD141" s="40">
        <v>1</v>
      </c>
      <c r="AE141" s="40">
        <v>0</v>
      </c>
      <c r="AF141" s="40">
        <v>1</v>
      </c>
      <c r="AG141" s="40">
        <v>1</v>
      </c>
      <c r="AH141" s="40">
        <v>1</v>
      </c>
      <c r="AI141" s="40">
        <v>1</v>
      </c>
      <c r="AJ141" s="40">
        <v>1</v>
      </c>
      <c r="AK141" s="45">
        <f t="shared" si="18"/>
        <v>26</v>
      </c>
      <c r="AL141" s="42">
        <f t="shared" si="21"/>
        <v>1</v>
      </c>
      <c r="AM141" s="43">
        <f t="shared" si="20"/>
        <v>26</v>
      </c>
    </row>
    <row r="142" spans="2:39" x14ac:dyDescent="0.25">
      <c r="B142" s="44" t="s">
        <v>1345</v>
      </c>
      <c r="C142" s="44" t="s">
        <v>1346</v>
      </c>
      <c r="D142" s="44">
        <v>56120</v>
      </c>
      <c r="E142" s="40">
        <v>0</v>
      </c>
      <c r="F142" s="40">
        <v>1</v>
      </c>
      <c r="G142" s="40">
        <v>0</v>
      </c>
      <c r="H142" s="40">
        <v>1</v>
      </c>
      <c r="I142" s="40">
        <v>1</v>
      </c>
      <c r="J142" s="40">
        <v>1</v>
      </c>
      <c r="K142" s="40">
        <v>1</v>
      </c>
      <c r="L142" s="40">
        <v>0</v>
      </c>
      <c r="M142" s="40">
        <v>1</v>
      </c>
      <c r="N142" s="40">
        <v>1</v>
      </c>
      <c r="O142" s="40">
        <v>1</v>
      </c>
      <c r="P142" s="40">
        <v>1</v>
      </c>
      <c r="Q142" s="40">
        <v>1</v>
      </c>
      <c r="R142" s="40">
        <v>1</v>
      </c>
      <c r="S142" s="40">
        <v>1</v>
      </c>
      <c r="T142" s="40">
        <v>1</v>
      </c>
      <c r="U142" s="40">
        <v>0</v>
      </c>
      <c r="V142" s="40">
        <v>0</v>
      </c>
      <c r="W142" s="40">
        <v>1</v>
      </c>
      <c r="X142" s="40">
        <v>1</v>
      </c>
      <c r="Y142" s="40">
        <v>1</v>
      </c>
      <c r="Z142" s="40">
        <v>1</v>
      </c>
      <c r="AA142" s="40">
        <v>1</v>
      </c>
      <c r="AB142" s="40">
        <v>1</v>
      </c>
      <c r="AC142" s="40">
        <v>1</v>
      </c>
      <c r="AD142" s="40">
        <v>1</v>
      </c>
      <c r="AE142" s="40">
        <v>1</v>
      </c>
      <c r="AF142" s="40">
        <v>1</v>
      </c>
      <c r="AG142" s="40">
        <v>1</v>
      </c>
      <c r="AH142" s="40">
        <v>1</v>
      </c>
      <c r="AI142" s="40">
        <v>1</v>
      </c>
      <c r="AJ142" s="40">
        <v>1</v>
      </c>
      <c r="AK142" s="45">
        <f t="shared" si="18"/>
        <v>27</v>
      </c>
      <c r="AL142" s="42">
        <f t="shared" si="21"/>
        <v>1</v>
      </c>
      <c r="AM142" s="43">
        <f t="shared" si="20"/>
        <v>27</v>
      </c>
    </row>
    <row r="143" spans="2:39" x14ac:dyDescent="0.25">
      <c r="B143" s="44" t="s">
        <v>1349</v>
      </c>
      <c r="C143" s="44" t="s">
        <v>1350</v>
      </c>
      <c r="D143" s="44">
        <v>56120</v>
      </c>
      <c r="E143" s="40">
        <v>1</v>
      </c>
      <c r="F143" s="40">
        <v>1</v>
      </c>
      <c r="G143" s="40">
        <v>0</v>
      </c>
      <c r="H143" s="40">
        <v>0</v>
      </c>
      <c r="I143" s="40">
        <v>0</v>
      </c>
      <c r="J143" s="40">
        <v>0</v>
      </c>
      <c r="K143" s="40">
        <v>1</v>
      </c>
      <c r="L143" s="40">
        <v>0</v>
      </c>
      <c r="M143" s="40">
        <v>1</v>
      </c>
      <c r="N143" s="40">
        <v>0</v>
      </c>
      <c r="O143" s="40">
        <v>0</v>
      </c>
      <c r="P143" s="40">
        <v>0</v>
      </c>
      <c r="Q143" s="40">
        <v>1</v>
      </c>
      <c r="R143" s="40">
        <v>1</v>
      </c>
      <c r="S143" s="40">
        <v>0</v>
      </c>
      <c r="T143" s="40">
        <v>0</v>
      </c>
      <c r="U143" s="40">
        <v>0</v>
      </c>
      <c r="V143" s="40">
        <v>0</v>
      </c>
      <c r="W143" s="40">
        <v>1</v>
      </c>
      <c r="X143" s="40">
        <v>1</v>
      </c>
      <c r="Y143" s="40">
        <v>1</v>
      </c>
      <c r="Z143" s="40">
        <v>1</v>
      </c>
      <c r="AA143" s="40">
        <v>1</v>
      </c>
      <c r="AB143" s="40">
        <v>1</v>
      </c>
      <c r="AC143" s="40">
        <v>1</v>
      </c>
      <c r="AD143" s="40">
        <v>1</v>
      </c>
      <c r="AE143" s="40">
        <v>1</v>
      </c>
      <c r="AF143" s="40">
        <v>1</v>
      </c>
      <c r="AG143" s="40">
        <v>0</v>
      </c>
      <c r="AH143" s="40">
        <v>1</v>
      </c>
      <c r="AI143" s="40">
        <v>1</v>
      </c>
      <c r="AJ143" s="40">
        <v>1</v>
      </c>
      <c r="AK143" s="45">
        <f t="shared" si="18"/>
        <v>19</v>
      </c>
      <c r="AL143" s="42">
        <f t="shared" si="21"/>
        <v>1</v>
      </c>
      <c r="AM143" s="43">
        <f t="shared" si="20"/>
        <v>19</v>
      </c>
    </row>
    <row r="145" spans="2:2" x14ac:dyDescent="0.25">
      <c r="B145" t="s">
        <v>1495</v>
      </c>
    </row>
    <row r="146" spans="2:2" x14ac:dyDescent="0.25">
      <c r="B146" t="s">
        <v>1518</v>
      </c>
    </row>
    <row r="237" spans="4:39" x14ac:dyDescent="0.25"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 s="2"/>
      <c r="AL237" s="4"/>
      <c r="AM237"/>
    </row>
    <row r="267" spans="4:39" x14ac:dyDescent="0.25"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 s="2"/>
      <c r="AL267" s="4"/>
      <c r="AM267"/>
    </row>
    <row r="365" spans="4:39" x14ac:dyDescent="0.25"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 s="2"/>
      <c r="AL365" s="4"/>
      <c r="AM365"/>
    </row>
    <row r="371" spans="4:39" x14ac:dyDescent="0.25"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 s="2"/>
      <c r="AL371" s="4"/>
      <c r="AM371"/>
    </row>
    <row r="417" spans="4:39" x14ac:dyDescent="0.25"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 s="2"/>
      <c r="AL417" s="4"/>
      <c r="AM417"/>
    </row>
    <row r="616" spans="1:39" x14ac:dyDescent="0.25">
      <c r="A616" t="s">
        <v>22</v>
      </c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</row>
    <row r="646" spans="1:39" x14ac:dyDescent="0.25">
      <c r="A646" t="s">
        <v>22</v>
      </c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</row>
    <row r="744" spans="1:39" x14ac:dyDescent="0.25">
      <c r="A744" t="s">
        <v>22</v>
      </c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</row>
    <row r="750" spans="1:39" x14ac:dyDescent="0.25">
      <c r="A750" t="s">
        <v>22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</row>
    <row r="796" spans="1:39" x14ac:dyDescent="0.25">
      <c r="A796" t="s">
        <v>22</v>
      </c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</row>
  </sheetData>
  <mergeCells count="5">
    <mergeCell ref="B16:D16"/>
    <mergeCell ref="B17:D17"/>
    <mergeCell ref="B21:D21"/>
    <mergeCell ref="B22:D22"/>
    <mergeCell ref="B23:D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J12" sqref="J12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1182</v>
      </c>
      <c r="B1" s="47"/>
      <c r="C1" s="48"/>
      <c r="G1" s="50" t="s">
        <v>30</v>
      </c>
    </row>
    <row r="2" spans="1:7" ht="21" x14ac:dyDescent="0.35">
      <c r="A2" s="28" t="s">
        <v>1188</v>
      </c>
      <c r="B2" s="47"/>
      <c r="C2" s="48"/>
      <c r="G2" s="50" t="s">
        <v>1187</v>
      </c>
    </row>
    <row r="3" spans="1:7" x14ac:dyDescent="0.25">
      <c r="A3" s="11" t="s">
        <v>1184</v>
      </c>
    </row>
    <row r="11" spans="1:7" ht="17.100000000000001" customHeight="1" x14ac:dyDescent="0.35">
      <c r="A11" s="110" t="s">
        <v>31</v>
      </c>
      <c r="B11" s="110"/>
      <c r="C11" s="110"/>
      <c r="D11" s="110"/>
      <c r="E11" s="110"/>
      <c r="F11" s="110"/>
      <c r="G11" s="110"/>
    </row>
    <row r="12" spans="1:7" ht="17.100000000000001" customHeight="1" x14ac:dyDescent="0.3">
      <c r="A12" s="109" t="s">
        <v>32</v>
      </c>
      <c r="B12" s="109"/>
      <c r="C12" s="109"/>
      <c r="D12" s="109"/>
      <c r="E12" s="109"/>
      <c r="F12" s="109"/>
      <c r="G12" s="109"/>
    </row>
    <row r="14" spans="1:7" s="53" customFormat="1" ht="21" customHeight="1" x14ac:dyDescent="0.25">
      <c r="A14" s="51" t="s">
        <v>33</v>
      </c>
      <c r="B14" s="51" t="s">
        <v>17</v>
      </c>
      <c r="C14" s="51" t="s">
        <v>34</v>
      </c>
      <c r="D14" s="52"/>
      <c r="E14" s="51" t="s">
        <v>33</v>
      </c>
      <c r="F14" s="51" t="s">
        <v>17</v>
      </c>
      <c r="G14" s="51" t="s">
        <v>34</v>
      </c>
    </row>
    <row r="15" spans="1:7" s="57" customFormat="1" ht="21" customHeight="1" x14ac:dyDescent="0.25">
      <c r="A15" s="54" t="s">
        <v>1191</v>
      </c>
      <c r="B15" s="55" t="s">
        <v>1192</v>
      </c>
      <c r="C15" s="54"/>
      <c r="D15" s="56"/>
      <c r="E15" s="54" t="s">
        <v>105</v>
      </c>
      <c r="F15" s="55" t="s">
        <v>106</v>
      </c>
      <c r="G15" s="54"/>
    </row>
    <row r="16" spans="1:7" s="57" customFormat="1" ht="21" customHeight="1" x14ac:dyDescent="0.25">
      <c r="A16" s="58" t="s">
        <v>1193</v>
      </c>
      <c r="B16" s="59" t="s">
        <v>1194</v>
      </c>
      <c r="C16" s="58"/>
      <c r="D16" s="56"/>
      <c r="E16" s="58" t="s">
        <v>1299</v>
      </c>
      <c r="F16" s="59" t="s">
        <v>1300</v>
      </c>
      <c r="G16" s="58"/>
    </row>
    <row r="17" spans="1:7" s="57" customFormat="1" ht="21" customHeight="1" x14ac:dyDescent="0.25">
      <c r="A17" s="54" t="s">
        <v>1195</v>
      </c>
      <c r="B17" s="55" t="s">
        <v>1196</v>
      </c>
      <c r="C17" s="54"/>
      <c r="D17" s="56"/>
      <c r="E17" s="54" t="s">
        <v>1305</v>
      </c>
      <c r="F17" s="55" t="s">
        <v>1306</v>
      </c>
      <c r="G17" s="54"/>
    </row>
    <row r="18" spans="1:7" s="57" customFormat="1" ht="21" customHeight="1" x14ac:dyDescent="0.25">
      <c r="A18" s="58" t="s">
        <v>153</v>
      </c>
      <c r="B18" s="59" t="s">
        <v>154</v>
      </c>
      <c r="C18" s="58"/>
      <c r="D18" s="56"/>
      <c r="E18" s="58" t="s">
        <v>1309</v>
      </c>
      <c r="F18" s="59" t="s">
        <v>1310</v>
      </c>
      <c r="G18" s="58"/>
    </row>
    <row r="19" spans="1:7" s="57" customFormat="1" ht="21" customHeight="1" x14ac:dyDescent="0.25">
      <c r="A19" s="54" t="s">
        <v>1199</v>
      </c>
      <c r="B19" s="55" t="s">
        <v>1200</v>
      </c>
      <c r="C19" s="54"/>
      <c r="D19" s="56"/>
      <c r="E19" s="54" t="s">
        <v>170</v>
      </c>
      <c r="F19" s="55" t="s">
        <v>171</v>
      </c>
      <c r="G19" s="54"/>
    </row>
    <row r="20" spans="1:7" s="57" customFormat="1" ht="21" customHeight="1" x14ac:dyDescent="0.25">
      <c r="A20" s="58" t="s">
        <v>1223</v>
      </c>
      <c r="B20" s="59" t="s">
        <v>1224</v>
      </c>
      <c r="C20" s="58"/>
      <c r="D20" s="56"/>
      <c r="E20" s="58" t="s">
        <v>1319</v>
      </c>
      <c r="F20" s="59" t="s">
        <v>1320</v>
      </c>
      <c r="G20" s="58"/>
    </row>
    <row r="21" spans="1:7" s="57" customFormat="1" ht="21" customHeight="1" x14ac:dyDescent="0.25">
      <c r="A21" s="54" t="s">
        <v>1227</v>
      </c>
      <c r="B21" s="55" t="s">
        <v>1228</v>
      </c>
      <c r="C21" s="54"/>
      <c r="D21" s="56"/>
      <c r="E21" s="54" t="s">
        <v>1321</v>
      </c>
      <c r="F21" s="55" t="s">
        <v>1322</v>
      </c>
      <c r="G21" s="54"/>
    </row>
    <row r="22" spans="1:7" s="57" customFormat="1" ht="21" customHeight="1" x14ac:dyDescent="0.25">
      <c r="A22" s="58" t="s">
        <v>1229</v>
      </c>
      <c r="B22" s="59" t="s">
        <v>1230</v>
      </c>
      <c r="C22" s="58"/>
      <c r="D22" s="56"/>
      <c r="E22" s="58" t="s">
        <v>1323</v>
      </c>
      <c r="F22" s="59" t="s">
        <v>1324</v>
      </c>
      <c r="G22" s="58"/>
    </row>
    <row r="23" spans="1:7" s="57" customFormat="1" ht="21" customHeight="1" x14ac:dyDescent="0.25">
      <c r="A23" s="54" t="s">
        <v>1231</v>
      </c>
      <c r="B23" s="55" t="s">
        <v>1232</v>
      </c>
      <c r="C23" s="54"/>
      <c r="D23" s="56"/>
      <c r="E23" s="54" t="s">
        <v>165</v>
      </c>
      <c r="F23" s="55" t="s">
        <v>166</v>
      </c>
      <c r="G23" s="54"/>
    </row>
    <row r="24" spans="1:7" s="57" customFormat="1" ht="21" customHeight="1" x14ac:dyDescent="0.25">
      <c r="A24" s="58" t="s">
        <v>184</v>
      </c>
      <c r="B24" s="59" t="s">
        <v>185</v>
      </c>
      <c r="C24" s="58"/>
      <c r="D24" s="56"/>
      <c r="E24" s="58" t="s">
        <v>167</v>
      </c>
      <c r="F24" s="59" t="s">
        <v>168</v>
      </c>
      <c r="G24" s="58"/>
    </row>
    <row r="25" spans="1:7" s="57" customFormat="1" ht="21" customHeight="1" x14ac:dyDescent="0.25">
      <c r="A25" s="54" t="s">
        <v>87</v>
      </c>
      <c r="B25" s="55" t="s">
        <v>88</v>
      </c>
      <c r="C25" s="54"/>
      <c r="D25" s="56"/>
      <c r="E25" s="54" t="s">
        <v>1329</v>
      </c>
      <c r="F25" s="55" t="s">
        <v>1330</v>
      </c>
      <c r="G25" s="54"/>
    </row>
    <row r="26" spans="1:7" s="57" customFormat="1" ht="21" customHeight="1" x14ac:dyDescent="0.25">
      <c r="A26" s="58" t="s">
        <v>1235</v>
      </c>
      <c r="B26" s="59" t="s">
        <v>1236</v>
      </c>
      <c r="C26" s="58"/>
      <c r="D26" s="56"/>
      <c r="E26" s="58" t="s">
        <v>66</v>
      </c>
      <c r="F26" s="59" t="s">
        <v>67</v>
      </c>
      <c r="G26" s="58"/>
    </row>
    <row r="27" spans="1:7" s="57" customFormat="1" ht="21" customHeight="1" x14ac:dyDescent="0.25">
      <c r="A27" s="54" t="s">
        <v>1243</v>
      </c>
      <c r="B27" s="55" t="s">
        <v>1244</v>
      </c>
      <c r="C27" s="54"/>
      <c r="D27" s="56"/>
      <c r="E27" s="54" t="s">
        <v>1339</v>
      </c>
      <c r="F27" s="55" t="s">
        <v>1340</v>
      </c>
      <c r="G27" s="54"/>
    </row>
    <row r="28" spans="1:7" s="57" customFormat="1" ht="21" customHeight="1" x14ac:dyDescent="0.25">
      <c r="A28" s="58" t="s">
        <v>1247</v>
      </c>
      <c r="B28" s="59" t="s">
        <v>1248</v>
      </c>
      <c r="C28" s="58"/>
      <c r="D28" s="56"/>
      <c r="E28" s="58" t="s">
        <v>115</v>
      </c>
      <c r="F28" s="59" t="s">
        <v>116</v>
      </c>
      <c r="G28" s="58"/>
    </row>
    <row r="29" spans="1:7" s="57" customFormat="1" ht="21" customHeight="1" x14ac:dyDescent="0.25">
      <c r="A29" s="54" t="s">
        <v>1251</v>
      </c>
      <c r="B29" s="55" t="s">
        <v>1252</v>
      </c>
      <c r="C29" s="54"/>
      <c r="D29" s="56"/>
      <c r="E29" s="54"/>
      <c r="F29" s="55"/>
      <c r="G29" s="54"/>
    </row>
    <row r="30" spans="1:7" s="57" customFormat="1" ht="21" customHeight="1" x14ac:dyDescent="0.25">
      <c r="A30" s="58" t="s">
        <v>1255</v>
      </c>
      <c r="B30" s="59" t="s">
        <v>1256</v>
      </c>
      <c r="C30" s="58"/>
      <c r="D30" s="56"/>
      <c r="E30" s="58"/>
      <c r="F30" s="59"/>
      <c r="G30" s="58"/>
    </row>
    <row r="31" spans="1:7" s="57" customFormat="1" ht="21" customHeight="1" x14ac:dyDescent="0.25">
      <c r="A31" s="54" t="s">
        <v>46</v>
      </c>
      <c r="B31" s="55" t="s">
        <v>47</v>
      </c>
      <c r="C31" s="54"/>
      <c r="D31" s="56"/>
      <c r="E31" s="54"/>
      <c r="F31" s="55"/>
      <c r="G31" s="54"/>
    </row>
    <row r="32" spans="1:7" s="57" customFormat="1" ht="21" customHeight="1" x14ac:dyDescent="0.25">
      <c r="A32" s="58" t="s">
        <v>1261</v>
      </c>
      <c r="B32" s="59" t="s">
        <v>1262</v>
      </c>
      <c r="C32" s="58"/>
      <c r="D32" s="56"/>
      <c r="E32" s="58"/>
      <c r="F32" s="59"/>
      <c r="G32" s="58"/>
    </row>
    <row r="33" spans="1:7" s="57" customFormat="1" ht="21" customHeight="1" x14ac:dyDescent="0.25">
      <c r="A33" s="54" t="s">
        <v>1265</v>
      </c>
      <c r="B33" s="55" t="s">
        <v>1266</v>
      </c>
      <c r="C33" s="54"/>
      <c r="D33" s="56"/>
      <c r="E33" s="54"/>
      <c r="F33" s="55"/>
      <c r="G33" s="54"/>
    </row>
    <row r="34" spans="1:7" s="57" customFormat="1" ht="21" customHeight="1" x14ac:dyDescent="0.25">
      <c r="A34" s="58" t="s">
        <v>1271</v>
      </c>
      <c r="B34" s="59" t="s">
        <v>1272</v>
      </c>
      <c r="C34" s="58"/>
      <c r="D34" s="56"/>
      <c r="E34" s="58"/>
      <c r="F34" s="59"/>
      <c r="G34" s="58"/>
    </row>
    <row r="35" spans="1:7" s="57" customFormat="1" ht="21" customHeight="1" x14ac:dyDescent="0.25">
      <c r="A35" s="54" t="s">
        <v>48</v>
      </c>
      <c r="B35" s="55" t="s">
        <v>49</v>
      </c>
      <c r="C35" s="54"/>
      <c r="D35" s="56"/>
      <c r="E35" s="54"/>
      <c r="F35" s="55"/>
      <c r="G35" s="54"/>
    </row>
    <row r="36" spans="1:7" s="57" customFormat="1" ht="21" customHeight="1" x14ac:dyDescent="0.25">
      <c r="A36" s="58" t="s">
        <v>54</v>
      </c>
      <c r="B36" s="59" t="s">
        <v>55</v>
      </c>
      <c r="C36" s="58"/>
      <c r="D36" s="56"/>
      <c r="E36" s="58"/>
      <c r="F36" s="59"/>
      <c r="G36" s="58"/>
    </row>
    <row r="37" spans="1:7" s="57" customFormat="1" ht="21" customHeight="1" x14ac:dyDescent="0.25">
      <c r="A37" s="54" t="s">
        <v>1273</v>
      </c>
      <c r="B37" s="55" t="s">
        <v>1274</v>
      </c>
      <c r="C37" s="54"/>
      <c r="D37" s="56"/>
      <c r="E37" s="54"/>
      <c r="F37" s="55"/>
      <c r="G37" s="54"/>
    </row>
    <row r="38" spans="1:7" s="57" customFormat="1" ht="21" customHeight="1" x14ac:dyDescent="0.25">
      <c r="A38" s="58" t="s">
        <v>1279</v>
      </c>
      <c r="B38" s="59" t="s">
        <v>1280</v>
      </c>
      <c r="C38" s="58"/>
      <c r="D38" s="56"/>
      <c r="E38" s="58"/>
      <c r="F38" s="59"/>
      <c r="G38" s="58"/>
    </row>
    <row r="39" spans="1:7" s="57" customFormat="1" ht="21" customHeight="1" x14ac:dyDescent="0.25">
      <c r="A39" s="54" t="s">
        <v>1508</v>
      </c>
      <c r="B39" s="55" t="s">
        <v>1509</v>
      </c>
      <c r="C39" s="54"/>
      <c r="D39" s="56"/>
      <c r="E39" s="54"/>
      <c r="F39" s="55"/>
      <c r="G39" s="54"/>
    </row>
    <row r="40" spans="1:7" s="57" customFormat="1" ht="21" customHeight="1" x14ac:dyDescent="0.25">
      <c r="A40" s="58" t="s">
        <v>1287</v>
      </c>
      <c r="B40" s="59" t="s">
        <v>1288</v>
      </c>
      <c r="C40" s="58"/>
      <c r="D40" s="56"/>
      <c r="E40" s="58"/>
      <c r="F40" s="59"/>
      <c r="G40" s="58"/>
    </row>
    <row r="41" spans="1:7" ht="23.25" x14ac:dyDescent="0.35">
      <c r="A41" s="1" t="s">
        <v>1182</v>
      </c>
      <c r="B41" s="47"/>
      <c r="C41" s="48"/>
      <c r="G41" s="50" t="s">
        <v>30</v>
      </c>
    </row>
    <row r="42" spans="1:7" ht="21" x14ac:dyDescent="0.35">
      <c r="A42" s="28" t="s">
        <v>1189</v>
      </c>
      <c r="B42" s="47"/>
      <c r="C42" s="48"/>
      <c r="G42" s="50" t="s">
        <v>1187</v>
      </c>
    </row>
    <row r="43" spans="1:7" x14ac:dyDescent="0.25">
      <c r="A43" s="12" t="s">
        <v>1185</v>
      </c>
    </row>
    <row r="51" spans="1:7" ht="21" x14ac:dyDescent="0.35">
      <c r="A51" s="110" t="s">
        <v>31</v>
      </c>
      <c r="B51" s="110"/>
      <c r="C51" s="110"/>
      <c r="D51" s="110"/>
      <c r="E51" s="110"/>
      <c r="F51" s="110"/>
      <c r="G51" s="110"/>
    </row>
    <row r="52" spans="1:7" ht="18.75" x14ac:dyDescent="0.3">
      <c r="A52" s="109" t="s">
        <v>32</v>
      </c>
      <c r="B52" s="109"/>
      <c r="C52" s="109"/>
      <c r="D52" s="109"/>
      <c r="E52" s="109"/>
      <c r="F52" s="109"/>
      <c r="G52" s="109"/>
    </row>
    <row r="54" spans="1:7" ht="21" customHeight="1" x14ac:dyDescent="0.25">
      <c r="A54" s="51" t="s">
        <v>33</v>
      </c>
      <c r="B54" s="51" t="s">
        <v>17</v>
      </c>
      <c r="C54" s="51" t="s">
        <v>34</v>
      </c>
      <c r="D54" s="52"/>
      <c r="E54" s="51" t="s">
        <v>33</v>
      </c>
      <c r="F54" s="51" t="s">
        <v>17</v>
      </c>
      <c r="G54" s="51" t="s">
        <v>34</v>
      </c>
    </row>
    <row r="55" spans="1:7" ht="21" customHeight="1" x14ac:dyDescent="0.25">
      <c r="A55" s="54" t="s">
        <v>1203</v>
      </c>
      <c r="B55" s="55" t="s">
        <v>1204</v>
      </c>
      <c r="C55" s="54"/>
      <c r="D55" s="56"/>
      <c r="E55" s="54" t="s">
        <v>1297</v>
      </c>
      <c r="F55" s="55" t="s">
        <v>1298</v>
      </c>
      <c r="G55" s="54"/>
    </row>
    <row r="56" spans="1:7" ht="21" customHeight="1" x14ac:dyDescent="0.25">
      <c r="A56" s="58" t="s">
        <v>1205</v>
      </c>
      <c r="B56" s="59" t="s">
        <v>1206</v>
      </c>
      <c r="C56" s="58"/>
      <c r="D56" s="56"/>
      <c r="E56" s="58" t="s">
        <v>1301</v>
      </c>
      <c r="F56" s="59" t="s">
        <v>1302</v>
      </c>
      <c r="G56" s="58"/>
    </row>
    <row r="57" spans="1:7" ht="21" customHeight="1" x14ac:dyDescent="0.25">
      <c r="A57" s="54" t="s">
        <v>1207</v>
      </c>
      <c r="B57" s="55" t="s">
        <v>1208</v>
      </c>
      <c r="C57" s="54"/>
      <c r="D57" s="56"/>
      <c r="E57" s="54" t="s">
        <v>1303</v>
      </c>
      <c r="F57" s="55" t="s">
        <v>1304</v>
      </c>
      <c r="G57" s="54"/>
    </row>
    <row r="58" spans="1:7" ht="21" customHeight="1" x14ac:dyDescent="0.25">
      <c r="A58" s="58" t="s">
        <v>36</v>
      </c>
      <c r="B58" s="59" t="s">
        <v>37</v>
      </c>
      <c r="C58" s="58"/>
      <c r="D58" s="56"/>
      <c r="E58" s="58" t="s">
        <v>1317</v>
      </c>
      <c r="F58" s="59" t="s">
        <v>1318</v>
      </c>
      <c r="G58" s="58"/>
    </row>
    <row r="59" spans="1:7" ht="21" customHeight="1" x14ac:dyDescent="0.25">
      <c r="A59" s="54" t="s">
        <v>1213</v>
      </c>
      <c r="B59" s="55" t="s">
        <v>1214</v>
      </c>
      <c r="C59" s="54"/>
      <c r="D59" s="56"/>
      <c r="E59" s="54" t="s">
        <v>176</v>
      </c>
      <c r="F59" s="55" t="s">
        <v>177</v>
      </c>
      <c r="G59" s="54"/>
    </row>
    <row r="60" spans="1:7" ht="21" customHeight="1" x14ac:dyDescent="0.25">
      <c r="A60" s="58" t="s">
        <v>155</v>
      </c>
      <c r="B60" s="59" t="s">
        <v>156</v>
      </c>
      <c r="C60" s="58"/>
      <c r="D60" s="56"/>
      <c r="E60" s="58" t="s">
        <v>1325</v>
      </c>
      <c r="F60" s="59" t="s">
        <v>1326</v>
      </c>
      <c r="G60" s="58"/>
    </row>
    <row r="61" spans="1:7" ht="21" customHeight="1" x14ac:dyDescent="0.25">
      <c r="A61" s="54" t="s">
        <v>81</v>
      </c>
      <c r="B61" s="55" t="s">
        <v>82</v>
      </c>
      <c r="C61" s="54"/>
      <c r="D61" s="56"/>
      <c r="E61" s="54" t="s">
        <v>1331</v>
      </c>
      <c r="F61" s="55" t="s">
        <v>1332</v>
      </c>
      <c r="G61" s="54"/>
    </row>
    <row r="62" spans="1:7" ht="21" customHeight="1" x14ac:dyDescent="0.25">
      <c r="A62" s="58" t="s">
        <v>161</v>
      </c>
      <c r="B62" s="59" t="s">
        <v>162</v>
      </c>
      <c r="C62" s="58"/>
      <c r="D62" s="56"/>
      <c r="E62" s="58" t="s">
        <v>1333</v>
      </c>
      <c r="F62" s="59" t="s">
        <v>1334</v>
      </c>
      <c r="G62" s="58"/>
    </row>
    <row r="63" spans="1:7" ht="21" customHeight="1" x14ac:dyDescent="0.25">
      <c r="A63" s="54" t="s">
        <v>1504</v>
      </c>
      <c r="B63" s="55" t="s">
        <v>1505</v>
      </c>
      <c r="C63" s="54"/>
      <c r="D63" s="56"/>
      <c r="E63" s="54" t="s">
        <v>1337</v>
      </c>
      <c r="F63" s="55" t="s">
        <v>1338</v>
      </c>
      <c r="G63" s="54"/>
    </row>
    <row r="64" spans="1:7" ht="21" customHeight="1" x14ac:dyDescent="0.25">
      <c r="A64" s="58" t="s">
        <v>85</v>
      </c>
      <c r="B64" s="59" t="s">
        <v>86</v>
      </c>
      <c r="C64" s="58"/>
      <c r="D64" s="56"/>
      <c r="E64" s="58" t="s">
        <v>70</v>
      </c>
      <c r="F64" s="59" t="s">
        <v>71</v>
      </c>
      <c r="G64" s="58"/>
    </row>
    <row r="65" spans="1:7" ht="21" customHeight="1" x14ac:dyDescent="0.25">
      <c r="A65" s="54" t="s">
        <v>89</v>
      </c>
      <c r="B65" s="55" t="s">
        <v>90</v>
      </c>
      <c r="C65" s="54"/>
      <c r="D65" s="56"/>
      <c r="E65" s="54" t="s">
        <v>178</v>
      </c>
      <c r="F65" s="55" t="s">
        <v>179</v>
      </c>
      <c r="G65" s="54"/>
    </row>
    <row r="66" spans="1:7" ht="21" customHeight="1" x14ac:dyDescent="0.25">
      <c r="A66" s="58" t="s">
        <v>44</v>
      </c>
      <c r="B66" s="59" t="s">
        <v>45</v>
      </c>
      <c r="C66" s="58"/>
      <c r="D66" s="56"/>
      <c r="E66" s="58" t="s">
        <v>1343</v>
      </c>
      <c r="F66" s="59" t="s">
        <v>1344</v>
      </c>
      <c r="G66" s="58"/>
    </row>
    <row r="67" spans="1:7" ht="21" customHeight="1" x14ac:dyDescent="0.25">
      <c r="A67" s="54" t="s">
        <v>1239</v>
      </c>
      <c r="B67" s="55" t="s">
        <v>1240</v>
      </c>
      <c r="C67" s="54"/>
      <c r="D67" s="56"/>
      <c r="E67" s="54" t="s">
        <v>1347</v>
      </c>
      <c r="F67" s="55" t="s">
        <v>1348</v>
      </c>
      <c r="G67" s="54"/>
    </row>
    <row r="68" spans="1:7" ht="21" customHeight="1" x14ac:dyDescent="0.25">
      <c r="A68" s="58" t="s">
        <v>1257</v>
      </c>
      <c r="B68" s="59" t="s">
        <v>1258</v>
      </c>
      <c r="C68" s="58"/>
      <c r="D68" s="56"/>
      <c r="E68" s="58"/>
      <c r="F68" s="59"/>
      <c r="G68" s="58"/>
    </row>
    <row r="69" spans="1:7" ht="21" customHeight="1" x14ac:dyDescent="0.25">
      <c r="A69" s="54" t="s">
        <v>1259</v>
      </c>
      <c r="B69" s="55" t="s">
        <v>1260</v>
      </c>
      <c r="C69" s="54"/>
      <c r="D69" s="56"/>
      <c r="E69" s="54"/>
      <c r="F69" s="55"/>
      <c r="G69" s="54"/>
    </row>
    <row r="70" spans="1:7" ht="21" customHeight="1" x14ac:dyDescent="0.25">
      <c r="A70" s="58" t="s">
        <v>137</v>
      </c>
      <c r="B70" s="59" t="s">
        <v>138</v>
      </c>
      <c r="C70" s="58"/>
      <c r="D70" s="56"/>
      <c r="E70" s="58"/>
      <c r="F70" s="59"/>
      <c r="G70" s="58"/>
    </row>
    <row r="71" spans="1:7" ht="21" customHeight="1" x14ac:dyDescent="0.25">
      <c r="A71" s="54" t="s">
        <v>1263</v>
      </c>
      <c r="B71" s="55" t="s">
        <v>1264</v>
      </c>
      <c r="C71" s="54"/>
      <c r="D71" s="56"/>
      <c r="E71" s="54"/>
      <c r="F71" s="55"/>
      <c r="G71" s="54"/>
    </row>
    <row r="72" spans="1:7" ht="21" customHeight="1" x14ac:dyDescent="0.25">
      <c r="A72" s="58" t="s">
        <v>1267</v>
      </c>
      <c r="B72" s="59" t="s">
        <v>1268</v>
      </c>
      <c r="C72" s="58"/>
      <c r="D72" s="56"/>
      <c r="E72" s="58"/>
      <c r="F72" s="59"/>
      <c r="G72" s="58"/>
    </row>
    <row r="73" spans="1:7" ht="21" customHeight="1" x14ac:dyDescent="0.25">
      <c r="A73" s="54" t="s">
        <v>1275</v>
      </c>
      <c r="B73" s="55" t="s">
        <v>1276</v>
      </c>
      <c r="C73" s="54"/>
      <c r="D73" s="56"/>
      <c r="E73" s="54"/>
      <c r="F73" s="55"/>
      <c r="G73" s="54"/>
    </row>
    <row r="74" spans="1:7" ht="21" customHeight="1" x14ac:dyDescent="0.25">
      <c r="A74" s="58" t="s">
        <v>58</v>
      </c>
      <c r="B74" s="59" t="s">
        <v>59</v>
      </c>
      <c r="C74" s="58"/>
      <c r="D74" s="56"/>
      <c r="E74" s="58"/>
      <c r="F74" s="59"/>
      <c r="G74" s="58"/>
    </row>
    <row r="75" spans="1:7" ht="21" customHeight="1" x14ac:dyDescent="0.25">
      <c r="A75" s="54" t="s">
        <v>1277</v>
      </c>
      <c r="B75" s="55" t="s">
        <v>1278</v>
      </c>
      <c r="C75" s="54"/>
      <c r="D75" s="56"/>
      <c r="E75" s="54"/>
      <c r="F75" s="55"/>
      <c r="G75" s="54"/>
    </row>
    <row r="76" spans="1:7" ht="21" customHeight="1" x14ac:dyDescent="0.25">
      <c r="A76" s="58" t="s">
        <v>101</v>
      </c>
      <c r="B76" s="59" t="s">
        <v>102</v>
      </c>
      <c r="C76" s="58"/>
      <c r="D76" s="56"/>
      <c r="E76" s="58"/>
      <c r="F76" s="59"/>
      <c r="G76" s="58"/>
    </row>
    <row r="77" spans="1:7" ht="21" customHeight="1" x14ac:dyDescent="0.25">
      <c r="A77" s="54" t="s">
        <v>103</v>
      </c>
      <c r="B77" s="55" t="s">
        <v>104</v>
      </c>
      <c r="C77" s="54"/>
      <c r="D77" s="56"/>
      <c r="E77" s="54"/>
      <c r="F77" s="55"/>
      <c r="G77" s="54"/>
    </row>
    <row r="78" spans="1:7" ht="21" customHeight="1" x14ac:dyDescent="0.25">
      <c r="A78" s="58" t="s">
        <v>1283</v>
      </c>
      <c r="B78" s="59" t="s">
        <v>1284</v>
      </c>
      <c r="C78" s="58"/>
      <c r="D78" s="56"/>
      <c r="E78" s="58"/>
      <c r="F78" s="59"/>
      <c r="G78" s="58"/>
    </row>
    <row r="79" spans="1:7" ht="21" customHeight="1" x14ac:dyDescent="0.25">
      <c r="A79" s="54" t="s">
        <v>1285</v>
      </c>
      <c r="B79" s="55" t="s">
        <v>1286</v>
      </c>
      <c r="C79" s="54"/>
      <c r="D79" s="56"/>
      <c r="E79" s="54"/>
      <c r="F79" s="55"/>
      <c r="G79" s="54"/>
    </row>
    <row r="80" spans="1:7" ht="21" customHeight="1" x14ac:dyDescent="0.25">
      <c r="A80" s="58" t="s">
        <v>1289</v>
      </c>
      <c r="B80" s="59" t="s">
        <v>1290</v>
      </c>
      <c r="C80" s="58"/>
      <c r="D80" s="56"/>
      <c r="E80" s="58"/>
      <c r="F80" s="59"/>
      <c r="G80" s="58"/>
    </row>
    <row r="81" spans="1:7" ht="23.25" x14ac:dyDescent="0.35">
      <c r="A81" s="1" t="s">
        <v>1182</v>
      </c>
      <c r="B81" s="47"/>
      <c r="C81" s="48"/>
      <c r="G81" s="50" t="s">
        <v>30</v>
      </c>
    </row>
    <row r="82" spans="1:7" ht="21" x14ac:dyDescent="0.35">
      <c r="A82" s="28" t="s">
        <v>1190</v>
      </c>
      <c r="B82" s="47"/>
      <c r="C82" s="48"/>
      <c r="G82" s="50" t="s">
        <v>1187</v>
      </c>
    </row>
    <row r="83" spans="1:7" x14ac:dyDescent="0.25">
      <c r="A83" s="12" t="s">
        <v>1186</v>
      </c>
    </row>
    <row r="91" spans="1:7" ht="21" x14ac:dyDescent="0.35">
      <c r="A91" s="110" t="s">
        <v>31</v>
      </c>
      <c r="B91" s="110"/>
      <c r="C91" s="110"/>
      <c r="D91" s="110"/>
      <c r="E91" s="110"/>
      <c r="F91" s="110"/>
      <c r="G91" s="110"/>
    </row>
    <row r="92" spans="1:7" ht="18.75" x14ac:dyDescent="0.3">
      <c r="A92" s="109" t="s">
        <v>32</v>
      </c>
      <c r="B92" s="109"/>
      <c r="C92" s="109"/>
      <c r="D92" s="109"/>
      <c r="E92" s="109"/>
      <c r="F92" s="109"/>
      <c r="G92" s="109"/>
    </row>
    <row r="94" spans="1:7" ht="21" customHeight="1" x14ac:dyDescent="0.25">
      <c r="A94" s="51" t="s">
        <v>33</v>
      </c>
      <c r="B94" s="51" t="s">
        <v>17</v>
      </c>
      <c r="C94" s="51" t="s">
        <v>34</v>
      </c>
      <c r="D94" s="52"/>
      <c r="E94" s="51" t="s">
        <v>33</v>
      </c>
      <c r="F94" s="51" t="s">
        <v>17</v>
      </c>
      <c r="G94" s="51" t="s">
        <v>34</v>
      </c>
    </row>
    <row r="95" spans="1:7" ht="21" customHeight="1" x14ac:dyDescent="0.25">
      <c r="A95" s="54" t="s">
        <v>1197</v>
      </c>
      <c r="B95" s="55" t="s">
        <v>1198</v>
      </c>
      <c r="C95" s="54"/>
      <c r="D95" s="56"/>
      <c r="E95" s="54" t="s">
        <v>1295</v>
      </c>
      <c r="F95" s="55" t="s">
        <v>1296</v>
      </c>
      <c r="G95" s="54"/>
    </row>
    <row r="96" spans="1:7" ht="21" customHeight="1" x14ac:dyDescent="0.25">
      <c r="A96" s="58" t="s">
        <v>1201</v>
      </c>
      <c r="B96" s="59" t="s">
        <v>1202</v>
      </c>
      <c r="C96" s="58"/>
      <c r="D96" s="56"/>
      <c r="E96" s="58" t="s">
        <v>1512</v>
      </c>
      <c r="F96" s="59" t="s">
        <v>1513</v>
      </c>
      <c r="G96" s="58"/>
    </row>
    <row r="97" spans="1:7" ht="21" customHeight="1" x14ac:dyDescent="0.25">
      <c r="A97" s="54" t="s">
        <v>1209</v>
      </c>
      <c r="B97" s="55" t="s">
        <v>1210</v>
      </c>
      <c r="C97" s="54"/>
      <c r="D97" s="56"/>
      <c r="E97" s="54" t="s">
        <v>1307</v>
      </c>
      <c r="F97" s="55" t="s">
        <v>1308</v>
      </c>
      <c r="G97" s="54"/>
    </row>
    <row r="98" spans="1:7" ht="21" customHeight="1" x14ac:dyDescent="0.25">
      <c r="A98" s="58" t="s">
        <v>1211</v>
      </c>
      <c r="B98" s="59" t="s">
        <v>1212</v>
      </c>
      <c r="C98" s="58"/>
      <c r="D98" s="56"/>
      <c r="E98" s="58" t="s">
        <v>1311</v>
      </c>
      <c r="F98" s="59" t="s">
        <v>1312</v>
      </c>
      <c r="G98" s="58"/>
    </row>
    <row r="99" spans="1:7" ht="21" customHeight="1" x14ac:dyDescent="0.25">
      <c r="A99" s="54" t="s">
        <v>1215</v>
      </c>
      <c r="B99" s="55" t="s">
        <v>1216</v>
      </c>
      <c r="C99" s="54"/>
      <c r="D99" s="56"/>
      <c r="E99" s="54" t="s">
        <v>1313</v>
      </c>
      <c r="F99" s="55" t="s">
        <v>1314</v>
      </c>
      <c r="G99" s="54"/>
    </row>
    <row r="100" spans="1:7" ht="21" customHeight="1" x14ac:dyDescent="0.25">
      <c r="A100" s="58" t="s">
        <v>1217</v>
      </c>
      <c r="B100" s="59" t="s">
        <v>1218</v>
      </c>
      <c r="C100" s="58"/>
      <c r="D100" s="56"/>
      <c r="E100" s="58" t="s">
        <v>1315</v>
      </c>
      <c r="F100" s="59" t="s">
        <v>1316</v>
      </c>
      <c r="G100" s="58"/>
    </row>
    <row r="101" spans="1:7" ht="21" customHeight="1" x14ac:dyDescent="0.25">
      <c r="A101" s="54" t="s">
        <v>38</v>
      </c>
      <c r="B101" s="55" t="s">
        <v>39</v>
      </c>
      <c r="C101" s="54"/>
      <c r="D101" s="56"/>
      <c r="E101" s="54" t="s">
        <v>1514</v>
      </c>
      <c r="F101" s="55" t="s">
        <v>1515</v>
      </c>
      <c r="G101" s="54"/>
    </row>
    <row r="102" spans="1:7" ht="21" customHeight="1" x14ac:dyDescent="0.25">
      <c r="A102" s="58" t="s">
        <v>40</v>
      </c>
      <c r="B102" s="59" t="s">
        <v>41</v>
      </c>
      <c r="C102" s="58"/>
      <c r="D102" s="56"/>
      <c r="E102" s="58" t="s">
        <v>1516</v>
      </c>
      <c r="F102" s="59" t="s">
        <v>1517</v>
      </c>
      <c r="G102" s="58"/>
    </row>
    <row r="103" spans="1:7" ht="21" customHeight="1" x14ac:dyDescent="0.25">
      <c r="A103" s="54" t="s">
        <v>1219</v>
      </c>
      <c r="B103" s="55" t="s">
        <v>1220</v>
      </c>
      <c r="C103" s="54"/>
      <c r="D103" s="56"/>
      <c r="E103" s="54" t="s">
        <v>1327</v>
      </c>
      <c r="F103" s="55" t="s">
        <v>1328</v>
      </c>
      <c r="G103" s="54"/>
    </row>
    <row r="104" spans="1:7" ht="21" customHeight="1" x14ac:dyDescent="0.25">
      <c r="A104" s="58" t="s">
        <v>83</v>
      </c>
      <c r="B104" s="59" t="s">
        <v>84</v>
      </c>
      <c r="C104" s="58"/>
      <c r="D104" s="56"/>
      <c r="E104" s="58" t="s">
        <v>68</v>
      </c>
      <c r="F104" s="59" t="s">
        <v>69</v>
      </c>
      <c r="G104" s="58"/>
    </row>
    <row r="105" spans="1:7" ht="21" customHeight="1" x14ac:dyDescent="0.25">
      <c r="A105" s="54" t="s">
        <v>1221</v>
      </c>
      <c r="B105" s="55" t="s">
        <v>1222</v>
      </c>
      <c r="C105" s="54"/>
      <c r="D105" s="56"/>
      <c r="E105" s="54" t="s">
        <v>1335</v>
      </c>
      <c r="F105" s="55" t="s">
        <v>1336</v>
      </c>
      <c r="G105" s="54"/>
    </row>
    <row r="106" spans="1:7" ht="21" customHeight="1" x14ac:dyDescent="0.25">
      <c r="A106" s="58" t="s">
        <v>42</v>
      </c>
      <c r="B106" s="59" t="s">
        <v>43</v>
      </c>
      <c r="C106" s="58"/>
      <c r="D106" s="56"/>
      <c r="E106" s="58" t="s">
        <v>1341</v>
      </c>
      <c r="F106" s="59" t="s">
        <v>1342</v>
      </c>
      <c r="G106" s="58"/>
    </row>
    <row r="107" spans="1:7" ht="21" customHeight="1" x14ac:dyDescent="0.25">
      <c r="A107" s="54" t="s">
        <v>1225</v>
      </c>
      <c r="B107" s="55" t="s">
        <v>1226</v>
      </c>
      <c r="C107" s="54"/>
      <c r="D107" s="56"/>
      <c r="E107" s="54" t="s">
        <v>1345</v>
      </c>
      <c r="F107" s="55" t="s">
        <v>1346</v>
      </c>
      <c r="G107" s="54"/>
    </row>
    <row r="108" spans="1:7" ht="21" customHeight="1" x14ac:dyDescent="0.25">
      <c r="A108" s="58" t="s">
        <v>1233</v>
      </c>
      <c r="B108" s="59" t="s">
        <v>1234</v>
      </c>
      <c r="C108" s="58"/>
      <c r="D108" s="56"/>
      <c r="E108" s="58" t="s">
        <v>1349</v>
      </c>
      <c r="F108" s="59" t="s">
        <v>1350</v>
      </c>
      <c r="G108" s="58"/>
    </row>
    <row r="109" spans="1:7" ht="21" customHeight="1" x14ac:dyDescent="0.25">
      <c r="A109" s="54" t="s">
        <v>1237</v>
      </c>
      <c r="B109" s="55" t="s">
        <v>1238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1241</v>
      </c>
      <c r="B110" s="59" t="s">
        <v>1242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1245</v>
      </c>
      <c r="B111" s="55" t="s">
        <v>1246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1249</v>
      </c>
      <c r="B112" s="59" t="s">
        <v>1250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1253</v>
      </c>
      <c r="B113" s="55" t="s">
        <v>1254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1269</v>
      </c>
      <c r="B114" s="59" t="s">
        <v>1270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52</v>
      </c>
      <c r="B115" s="55" t="s">
        <v>53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1506</v>
      </c>
      <c r="B116" s="59" t="s">
        <v>1507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1281</v>
      </c>
      <c r="B117" s="55" t="s">
        <v>1282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1510</v>
      </c>
      <c r="B118" s="59" t="s">
        <v>1511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1291</v>
      </c>
      <c r="B119" s="55" t="s">
        <v>1292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1293</v>
      </c>
      <c r="B120" s="59" t="s">
        <v>1294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1" sqref="P21"/>
    </sheetView>
  </sheetViews>
  <sheetFormatPr defaultColWidth="11" defaultRowHeight="15.75" x14ac:dyDescent="0.25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05"/>
  <sheetViews>
    <sheetView zoomScale="80" zoomScaleNormal="80" zoomScalePageLayoutView="80" workbookViewId="0">
      <pane xSplit="4" ySplit="24" topLeftCell="X90" activePane="bottomRight" state="frozen"/>
      <selection pane="topRight" activeCell="E1" sqref="E1"/>
      <selection pane="bottomLeft" activeCell="A27" sqref="A27"/>
      <selection pane="bottomRight" activeCell="Z12" sqref="Z12"/>
    </sheetView>
  </sheetViews>
  <sheetFormatPr defaultColWidth="11" defaultRowHeight="15.75" x14ac:dyDescent="0.25"/>
  <cols>
    <col min="1" max="1" width="19.375" customWidth="1"/>
    <col min="2" max="2" width="32.625" customWidth="1"/>
    <col min="4" max="36" width="11" style="2"/>
    <col min="37" max="37" width="12.375" style="4" customWidth="1"/>
    <col min="38" max="38" width="13.625" style="2" customWidth="1"/>
    <col min="39" max="39" width="12.5" style="4" customWidth="1"/>
  </cols>
  <sheetData>
    <row r="1" spans="1:39" ht="23.25" x14ac:dyDescent="0.35">
      <c r="A1" s="1" t="s">
        <v>195</v>
      </c>
    </row>
    <row r="2" spans="1:39" x14ac:dyDescent="0.25">
      <c r="A2" s="28" t="s">
        <v>861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C3" s="3" t="s">
        <v>0</v>
      </c>
      <c r="D3" s="4">
        <v>127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C4" s="3" t="s">
        <v>1</v>
      </c>
      <c r="D4" s="5">
        <f>AL17</f>
        <v>127</v>
      </c>
      <c r="E4"/>
      <c r="F4"/>
      <c r="G4" s="63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B5" s="3"/>
      <c r="C5" s="3" t="s">
        <v>2</v>
      </c>
      <c r="D5" s="6">
        <f>AK22*3</f>
        <v>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B6" s="3"/>
      <c r="C6" s="3" t="s">
        <v>3</v>
      </c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B7" s="3"/>
      <c r="C7" s="3" t="s">
        <v>4</v>
      </c>
      <c r="D7" s="7">
        <f>AM17</f>
        <v>3057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1" x14ac:dyDescent="0.35">
      <c r="A9" s="3" t="s">
        <v>5</v>
      </c>
      <c r="B9" s="9" t="s">
        <v>193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8.75" x14ac:dyDescent="0.3">
      <c r="A10" s="3"/>
      <c r="B10" s="10"/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x14ac:dyDescent="0.25">
      <c r="A11" s="3" t="s">
        <v>6</v>
      </c>
      <c r="B11" s="11" t="s">
        <v>862</v>
      </c>
      <c r="C11" s="2">
        <v>55675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x14ac:dyDescent="0.25">
      <c r="A12" s="3"/>
      <c r="B12" s="12" t="s">
        <v>863</v>
      </c>
      <c r="C12" s="2">
        <v>55680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25">
      <c r="B13" s="12" t="s">
        <v>864</v>
      </c>
      <c r="C13" s="2">
        <v>55685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x14ac:dyDescent="0.25">
      <c r="B14" s="3"/>
      <c r="C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x14ac:dyDescent="0.25">
      <c r="B15" s="3"/>
      <c r="C15" s="3"/>
      <c r="D15" s="4"/>
    </row>
    <row r="16" spans="1:39" ht="66" customHeight="1" x14ac:dyDescent="0.25">
      <c r="B16" s="100" t="s">
        <v>7</v>
      </c>
      <c r="C16" s="101"/>
      <c r="D16" s="102"/>
      <c r="E16" s="66" t="s">
        <v>1388</v>
      </c>
      <c r="F16" s="13" t="s">
        <v>1389</v>
      </c>
      <c r="G16" s="13" t="s">
        <v>1390</v>
      </c>
      <c r="H16" s="13" t="s">
        <v>1391</v>
      </c>
      <c r="I16" s="13" t="s">
        <v>1392</v>
      </c>
      <c r="J16" s="13" t="s">
        <v>1393</v>
      </c>
      <c r="K16" s="13" t="s">
        <v>1394</v>
      </c>
      <c r="L16" s="13" t="s">
        <v>1395</v>
      </c>
      <c r="M16" s="13" t="s">
        <v>1519</v>
      </c>
      <c r="N16" s="13" t="s">
        <v>1520</v>
      </c>
      <c r="O16" s="13" t="s">
        <v>1521</v>
      </c>
      <c r="P16" s="13" t="s">
        <v>1522</v>
      </c>
      <c r="Q16" s="13" t="s">
        <v>1523</v>
      </c>
      <c r="R16" s="13" t="s">
        <v>1524</v>
      </c>
      <c r="S16" s="13" t="s">
        <v>1537</v>
      </c>
      <c r="T16" s="13" t="s">
        <v>1538</v>
      </c>
      <c r="U16" s="13" t="s">
        <v>1541</v>
      </c>
      <c r="V16" s="13" t="s">
        <v>1542</v>
      </c>
      <c r="W16" s="13" t="s">
        <v>1543</v>
      </c>
      <c r="X16" s="13" t="s">
        <v>1544</v>
      </c>
      <c r="Y16" s="13" t="s">
        <v>1553</v>
      </c>
      <c r="Z16" s="13" t="s">
        <v>1554</v>
      </c>
      <c r="AA16" s="13" t="s">
        <v>1556</v>
      </c>
      <c r="AB16" s="13" t="s">
        <v>1557</v>
      </c>
      <c r="AC16" s="13" t="s">
        <v>1560</v>
      </c>
      <c r="AD16" s="13" t="s">
        <v>1561</v>
      </c>
      <c r="AE16" s="13" t="s">
        <v>1564</v>
      </c>
      <c r="AF16" s="13" t="s">
        <v>1565</v>
      </c>
      <c r="AG16" s="13" t="s">
        <v>1569</v>
      </c>
      <c r="AH16" s="13" t="s">
        <v>1570</v>
      </c>
      <c r="AI16" s="13" t="s">
        <v>1573</v>
      </c>
      <c r="AJ16" s="13" t="s">
        <v>1574</v>
      </c>
      <c r="AK16" s="14" t="s">
        <v>8</v>
      </c>
      <c r="AL16" s="15" t="s">
        <v>9</v>
      </c>
      <c r="AM16" s="14" t="s">
        <v>10</v>
      </c>
    </row>
    <row r="17" spans="1:39" x14ac:dyDescent="0.25">
      <c r="B17" s="103" t="s">
        <v>11</v>
      </c>
      <c r="C17" s="104"/>
      <c r="D17" s="105"/>
      <c r="E17" s="16">
        <f t="shared" ref="E17:AM17" si="0">SUM(E25:E151)</f>
        <v>100</v>
      </c>
      <c r="F17" s="16">
        <f t="shared" si="0"/>
        <v>117</v>
      </c>
      <c r="G17" s="16">
        <f t="shared" si="0"/>
        <v>0</v>
      </c>
      <c r="H17" s="16">
        <f t="shared" si="0"/>
        <v>114</v>
      </c>
      <c r="I17" s="16">
        <f t="shared" si="0"/>
        <v>114</v>
      </c>
      <c r="J17" s="16">
        <f t="shared" si="0"/>
        <v>114</v>
      </c>
      <c r="K17" s="16">
        <f t="shared" si="0"/>
        <v>110</v>
      </c>
      <c r="L17" s="16">
        <f t="shared" si="0"/>
        <v>111</v>
      </c>
      <c r="M17" s="16">
        <f t="shared" si="0"/>
        <v>102</v>
      </c>
      <c r="N17" s="16">
        <f t="shared" si="0"/>
        <v>110</v>
      </c>
      <c r="O17" s="16">
        <f t="shared" si="0"/>
        <v>102</v>
      </c>
      <c r="P17" s="16">
        <f t="shared" si="0"/>
        <v>103</v>
      </c>
      <c r="Q17" s="16">
        <f t="shared" si="0"/>
        <v>105</v>
      </c>
      <c r="R17" s="16">
        <f t="shared" si="0"/>
        <v>105</v>
      </c>
      <c r="S17" s="16">
        <f t="shared" si="0"/>
        <v>104</v>
      </c>
      <c r="T17" s="16">
        <f t="shared" si="0"/>
        <v>101</v>
      </c>
      <c r="U17" s="16">
        <f t="shared" si="0"/>
        <v>0</v>
      </c>
      <c r="V17" s="16">
        <f t="shared" si="0"/>
        <v>0</v>
      </c>
      <c r="W17" s="16">
        <f t="shared" si="0"/>
        <v>111</v>
      </c>
      <c r="X17" s="16">
        <f t="shared" si="0"/>
        <v>110</v>
      </c>
      <c r="Y17" s="16">
        <f t="shared" si="0"/>
        <v>111</v>
      </c>
      <c r="Z17" s="16">
        <f t="shared" si="0"/>
        <v>104</v>
      </c>
      <c r="AA17" s="16">
        <f t="shared" si="0"/>
        <v>109</v>
      </c>
      <c r="AB17" s="16">
        <f t="shared" si="0"/>
        <v>102</v>
      </c>
      <c r="AC17" s="16">
        <f t="shared" si="0"/>
        <v>100</v>
      </c>
      <c r="AD17" s="16">
        <f t="shared" si="0"/>
        <v>101</v>
      </c>
      <c r="AE17" s="16">
        <f t="shared" si="0"/>
        <v>102</v>
      </c>
      <c r="AF17" s="16">
        <f t="shared" si="0"/>
        <v>104</v>
      </c>
      <c r="AG17" s="16">
        <f t="shared" ref="AG17" si="1">SUM(AG25:AG151)</f>
        <v>103</v>
      </c>
      <c r="AH17" s="16">
        <f t="shared" ref="AH17:AI17" si="2">SUM(AH25:AH151)</f>
        <v>95</v>
      </c>
      <c r="AI17" s="16">
        <f t="shared" si="2"/>
        <v>99</v>
      </c>
      <c r="AJ17" s="16">
        <f t="shared" si="0"/>
        <v>94</v>
      </c>
      <c r="AK17" s="17">
        <f t="shared" si="0"/>
        <v>3057</v>
      </c>
      <c r="AL17" s="18">
        <f t="shared" si="0"/>
        <v>127</v>
      </c>
      <c r="AM17" s="19">
        <f t="shared" si="0"/>
        <v>3057</v>
      </c>
    </row>
    <row r="18" spans="1:39" x14ac:dyDescent="0.25">
      <c r="B18" s="20"/>
      <c r="C18" s="21"/>
      <c r="D18" s="22" t="s">
        <v>26</v>
      </c>
      <c r="E18" s="23">
        <f t="shared" ref="E18:U18" si="3">SUMIF($D$25:$D$151,55675,E25:E151)</f>
        <v>37</v>
      </c>
      <c r="F18" s="23">
        <f t="shared" si="3"/>
        <v>42</v>
      </c>
      <c r="G18" s="23">
        <f t="shared" si="3"/>
        <v>0</v>
      </c>
      <c r="H18" s="23">
        <f t="shared" si="3"/>
        <v>37</v>
      </c>
      <c r="I18" s="23">
        <f t="shared" si="3"/>
        <v>41</v>
      </c>
      <c r="J18" s="23">
        <f t="shared" si="3"/>
        <v>39</v>
      </c>
      <c r="K18" s="23">
        <f t="shared" si="3"/>
        <v>35</v>
      </c>
      <c r="L18" s="23">
        <f t="shared" si="3"/>
        <v>38</v>
      </c>
      <c r="M18" s="23">
        <f t="shared" si="3"/>
        <v>34</v>
      </c>
      <c r="N18" s="23">
        <f t="shared" si="3"/>
        <v>36</v>
      </c>
      <c r="O18" s="23">
        <f t="shared" si="3"/>
        <v>35</v>
      </c>
      <c r="P18" s="23">
        <f t="shared" si="3"/>
        <v>32</v>
      </c>
      <c r="Q18" s="23">
        <f t="shared" si="3"/>
        <v>33</v>
      </c>
      <c r="R18" s="23">
        <f t="shared" si="3"/>
        <v>35</v>
      </c>
      <c r="S18" s="23">
        <f t="shared" si="3"/>
        <v>34</v>
      </c>
      <c r="T18" s="23">
        <f t="shared" si="3"/>
        <v>32</v>
      </c>
      <c r="U18" s="23">
        <f t="shared" si="3"/>
        <v>0</v>
      </c>
      <c r="V18" s="23">
        <f t="shared" ref="V18:AJ18" si="4">SUMIF($D$25:$D$151,55675,V25:V151)</f>
        <v>0</v>
      </c>
      <c r="W18" s="23">
        <f t="shared" si="4"/>
        <v>36</v>
      </c>
      <c r="X18" s="23">
        <f t="shared" si="4"/>
        <v>38</v>
      </c>
      <c r="Y18" s="23">
        <f t="shared" si="4"/>
        <v>38</v>
      </c>
      <c r="Z18" s="23">
        <f t="shared" si="4"/>
        <v>32</v>
      </c>
      <c r="AA18" s="23">
        <f t="shared" si="4"/>
        <v>34</v>
      </c>
      <c r="AB18" s="23">
        <f t="shared" si="4"/>
        <v>32</v>
      </c>
      <c r="AC18" s="23">
        <f t="shared" si="4"/>
        <v>30</v>
      </c>
      <c r="AD18" s="23">
        <f t="shared" si="4"/>
        <v>30</v>
      </c>
      <c r="AE18" s="23">
        <f t="shared" si="4"/>
        <v>32</v>
      </c>
      <c r="AF18" s="23">
        <f t="shared" si="4"/>
        <v>33</v>
      </c>
      <c r="AG18" s="23">
        <f t="shared" ref="AG18" si="5">SUMIF($D$25:$D$151,55675,AG25:AG151)</f>
        <v>35</v>
      </c>
      <c r="AH18" s="23">
        <f t="shared" ref="AH18:AI18" si="6">SUMIF($D$25:$D$151,55675,AH25:AH151)</f>
        <v>33</v>
      </c>
      <c r="AI18" s="23">
        <f t="shared" si="6"/>
        <v>29</v>
      </c>
      <c r="AJ18" s="23">
        <f t="shared" si="4"/>
        <v>30</v>
      </c>
      <c r="AK18" s="24"/>
      <c r="AL18" s="25"/>
      <c r="AM18" s="26"/>
    </row>
    <row r="19" spans="1:39" x14ac:dyDescent="0.25">
      <c r="B19" s="20"/>
      <c r="C19" s="21"/>
      <c r="D19" s="22" t="s">
        <v>27</v>
      </c>
      <c r="E19" s="23">
        <f t="shared" ref="E19:U19" si="7">SUMIF($D$25:$D$151,55680,E25:E151)</f>
        <v>29</v>
      </c>
      <c r="F19" s="23">
        <f t="shared" si="7"/>
        <v>35</v>
      </c>
      <c r="G19" s="23">
        <f t="shared" si="7"/>
        <v>0</v>
      </c>
      <c r="H19" s="23">
        <f t="shared" si="7"/>
        <v>37</v>
      </c>
      <c r="I19" s="23">
        <f t="shared" si="7"/>
        <v>35</v>
      </c>
      <c r="J19" s="23">
        <f t="shared" si="7"/>
        <v>37</v>
      </c>
      <c r="K19" s="23">
        <f t="shared" si="7"/>
        <v>35</v>
      </c>
      <c r="L19" s="23">
        <f t="shared" si="7"/>
        <v>34</v>
      </c>
      <c r="M19" s="23">
        <f t="shared" si="7"/>
        <v>29</v>
      </c>
      <c r="N19" s="23">
        <f t="shared" si="7"/>
        <v>36</v>
      </c>
      <c r="O19" s="23">
        <f t="shared" si="7"/>
        <v>30</v>
      </c>
      <c r="P19" s="23">
        <f t="shared" si="7"/>
        <v>33</v>
      </c>
      <c r="Q19" s="23">
        <f t="shared" si="7"/>
        <v>35</v>
      </c>
      <c r="R19" s="23">
        <f t="shared" si="7"/>
        <v>34</v>
      </c>
      <c r="S19" s="23">
        <f t="shared" si="7"/>
        <v>34</v>
      </c>
      <c r="T19" s="23">
        <f t="shared" si="7"/>
        <v>33</v>
      </c>
      <c r="U19" s="23">
        <f t="shared" si="7"/>
        <v>0</v>
      </c>
      <c r="V19" s="23">
        <f t="shared" ref="V19:AJ19" si="8">SUMIF($D$25:$D$151,55680,V25:V151)</f>
        <v>0</v>
      </c>
      <c r="W19" s="23">
        <f t="shared" si="8"/>
        <v>36</v>
      </c>
      <c r="X19" s="23">
        <f t="shared" si="8"/>
        <v>33</v>
      </c>
      <c r="Y19" s="23">
        <f t="shared" si="8"/>
        <v>35</v>
      </c>
      <c r="Z19" s="23">
        <f t="shared" si="8"/>
        <v>37</v>
      </c>
      <c r="AA19" s="23">
        <f t="shared" si="8"/>
        <v>37</v>
      </c>
      <c r="AB19" s="23">
        <f t="shared" si="8"/>
        <v>35</v>
      </c>
      <c r="AC19" s="23">
        <f t="shared" si="8"/>
        <v>35</v>
      </c>
      <c r="AD19" s="23">
        <f t="shared" si="8"/>
        <v>34</v>
      </c>
      <c r="AE19" s="23">
        <f t="shared" si="8"/>
        <v>35</v>
      </c>
      <c r="AF19" s="23">
        <f t="shared" si="8"/>
        <v>36</v>
      </c>
      <c r="AG19" s="23">
        <f t="shared" ref="AG19" si="9">SUMIF($D$25:$D$151,55680,AG25:AG151)</f>
        <v>33</v>
      </c>
      <c r="AH19" s="23">
        <f t="shared" ref="AH19:AI19" si="10">SUMIF($D$25:$D$151,55680,AH25:AH151)</f>
        <v>31</v>
      </c>
      <c r="AI19" s="23">
        <f t="shared" si="10"/>
        <v>35</v>
      </c>
      <c r="AJ19" s="23">
        <f t="shared" si="8"/>
        <v>32</v>
      </c>
      <c r="AK19" s="25"/>
      <c r="AL19" s="25"/>
      <c r="AM19" s="27"/>
    </row>
    <row r="20" spans="1:39" x14ac:dyDescent="0.25">
      <c r="B20" s="20"/>
      <c r="C20" s="21"/>
      <c r="D20" s="22" t="s">
        <v>12</v>
      </c>
      <c r="E20" s="23">
        <f t="shared" ref="E20:U20" si="11">SUMIF($D$25:$D$151,55685,E25:E151)</f>
        <v>34</v>
      </c>
      <c r="F20" s="23">
        <f t="shared" si="11"/>
        <v>40</v>
      </c>
      <c r="G20" s="23">
        <f t="shared" si="11"/>
        <v>0</v>
      </c>
      <c r="H20" s="23">
        <f t="shared" si="11"/>
        <v>40</v>
      </c>
      <c r="I20" s="23">
        <f t="shared" si="11"/>
        <v>38</v>
      </c>
      <c r="J20" s="23">
        <f t="shared" si="11"/>
        <v>38</v>
      </c>
      <c r="K20" s="23">
        <f t="shared" si="11"/>
        <v>40</v>
      </c>
      <c r="L20" s="23">
        <f t="shared" si="11"/>
        <v>39</v>
      </c>
      <c r="M20" s="23">
        <f t="shared" si="11"/>
        <v>39</v>
      </c>
      <c r="N20" s="23">
        <f t="shared" si="11"/>
        <v>38</v>
      </c>
      <c r="O20" s="23">
        <f t="shared" si="11"/>
        <v>37</v>
      </c>
      <c r="P20" s="23">
        <f t="shared" si="11"/>
        <v>38</v>
      </c>
      <c r="Q20" s="23">
        <f t="shared" si="11"/>
        <v>37</v>
      </c>
      <c r="R20" s="23">
        <f t="shared" si="11"/>
        <v>36</v>
      </c>
      <c r="S20" s="23">
        <f t="shared" si="11"/>
        <v>36</v>
      </c>
      <c r="T20" s="23">
        <f t="shared" si="11"/>
        <v>36</v>
      </c>
      <c r="U20" s="23">
        <f t="shared" si="11"/>
        <v>0</v>
      </c>
      <c r="V20" s="23">
        <f t="shared" ref="V20:AJ20" si="12">SUMIF($D$25:$D$151,55685,V25:V151)</f>
        <v>0</v>
      </c>
      <c r="W20" s="23">
        <f t="shared" si="12"/>
        <v>39</v>
      </c>
      <c r="X20" s="23">
        <f t="shared" si="12"/>
        <v>39</v>
      </c>
      <c r="Y20" s="23">
        <f t="shared" si="12"/>
        <v>38</v>
      </c>
      <c r="Z20" s="23">
        <f t="shared" si="12"/>
        <v>35</v>
      </c>
      <c r="AA20" s="23">
        <f t="shared" si="12"/>
        <v>38</v>
      </c>
      <c r="AB20" s="23">
        <f t="shared" si="12"/>
        <v>35</v>
      </c>
      <c r="AC20" s="23">
        <f t="shared" si="12"/>
        <v>35</v>
      </c>
      <c r="AD20" s="23">
        <f t="shared" si="12"/>
        <v>37</v>
      </c>
      <c r="AE20" s="23">
        <f t="shared" si="12"/>
        <v>35</v>
      </c>
      <c r="AF20" s="23">
        <f t="shared" si="12"/>
        <v>35</v>
      </c>
      <c r="AG20" s="23">
        <f t="shared" ref="AG20" si="13">SUMIF($D$25:$D$151,55685,AG25:AG151)</f>
        <v>35</v>
      </c>
      <c r="AH20" s="23">
        <f t="shared" ref="AH20:AI20" si="14">SUMIF($D$25:$D$151,55685,AH25:AH151)</f>
        <v>31</v>
      </c>
      <c r="AI20" s="23">
        <f t="shared" si="14"/>
        <v>35</v>
      </c>
      <c r="AJ20" s="23">
        <f t="shared" si="12"/>
        <v>32</v>
      </c>
      <c r="AK20" s="25"/>
      <c r="AL20" s="25"/>
      <c r="AM20" s="27"/>
    </row>
    <row r="21" spans="1:39" x14ac:dyDescent="0.25">
      <c r="A21" s="28"/>
      <c r="B21" s="106" t="s">
        <v>13</v>
      </c>
      <c r="C21" s="107"/>
      <c r="D21" s="108"/>
      <c r="E21" s="29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29">
        <v>1</v>
      </c>
      <c r="AD21" s="29">
        <v>1</v>
      </c>
      <c r="AE21" s="29">
        <v>1</v>
      </c>
      <c r="AF21" s="29">
        <v>1</v>
      </c>
      <c r="AG21" s="29">
        <v>1</v>
      </c>
      <c r="AH21" s="29">
        <v>1</v>
      </c>
      <c r="AI21" s="29">
        <v>1</v>
      </c>
      <c r="AJ21" s="29">
        <v>1</v>
      </c>
      <c r="AK21" s="30"/>
      <c r="AL21" s="31"/>
      <c r="AM21" s="27"/>
    </row>
    <row r="22" spans="1:39" x14ac:dyDescent="0.25">
      <c r="B22" s="94" t="s">
        <v>14</v>
      </c>
      <c r="C22" s="95"/>
      <c r="D22" s="96"/>
      <c r="E22" s="32">
        <f t="shared" ref="E22:AG22" si="15">IF(E17=0,0,1)</f>
        <v>1</v>
      </c>
      <c r="F22" s="32">
        <f t="shared" si="15"/>
        <v>1</v>
      </c>
      <c r="G22" s="32">
        <f t="shared" si="15"/>
        <v>0</v>
      </c>
      <c r="H22" s="32">
        <f t="shared" si="15"/>
        <v>1</v>
      </c>
      <c r="I22" s="32">
        <f t="shared" si="15"/>
        <v>1</v>
      </c>
      <c r="J22" s="32">
        <f t="shared" si="15"/>
        <v>1</v>
      </c>
      <c r="K22" s="32">
        <f t="shared" si="15"/>
        <v>1</v>
      </c>
      <c r="L22" s="32">
        <f t="shared" si="15"/>
        <v>1</v>
      </c>
      <c r="M22" s="32">
        <f t="shared" si="15"/>
        <v>1</v>
      </c>
      <c r="N22" s="32">
        <f t="shared" si="15"/>
        <v>1</v>
      </c>
      <c r="O22" s="32">
        <f t="shared" si="15"/>
        <v>1</v>
      </c>
      <c r="P22" s="32">
        <f t="shared" si="15"/>
        <v>1</v>
      </c>
      <c r="Q22" s="32">
        <f t="shared" si="15"/>
        <v>1</v>
      </c>
      <c r="R22" s="32">
        <f t="shared" si="15"/>
        <v>1</v>
      </c>
      <c r="S22" s="32">
        <f t="shared" si="15"/>
        <v>1</v>
      </c>
      <c r="T22" s="32">
        <f t="shared" si="15"/>
        <v>1</v>
      </c>
      <c r="U22" s="32">
        <f t="shared" si="15"/>
        <v>0</v>
      </c>
      <c r="V22" s="32">
        <f t="shared" si="15"/>
        <v>0</v>
      </c>
      <c r="W22" s="32">
        <f t="shared" si="15"/>
        <v>1</v>
      </c>
      <c r="X22" s="32">
        <f t="shared" si="15"/>
        <v>1</v>
      </c>
      <c r="Y22" s="32">
        <f t="shared" si="15"/>
        <v>1</v>
      </c>
      <c r="Z22" s="32">
        <f t="shared" si="15"/>
        <v>1</v>
      </c>
      <c r="AA22" s="32">
        <f t="shared" si="15"/>
        <v>1</v>
      </c>
      <c r="AB22" s="32">
        <f t="shared" si="15"/>
        <v>1</v>
      </c>
      <c r="AC22" s="32">
        <f t="shared" si="15"/>
        <v>1</v>
      </c>
      <c r="AD22" s="32">
        <f t="shared" si="15"/>
        <v>1</v>
      </c>
      <c r="AE22" s="32">
        <f t="shared" si="15"/>
        <v>1</v>
      </c>
      <c r="AF22" s="32">
        <f t="shared" si="15"/>
        <v>1</v>
      </c>
      <c r="AG22" s="32">
        <f t="shared" si="15"/>
        <v>1</v>
      </c>
      <c r="AH22" s="32">
        <f t="shared" ref="AH22" si="16">IF(AH17=0,0,1)</f>
        <v>1</v>
      </c>
      <c r="AI22" s="32">
        <f t="shared" ref="AI22:AJ22" si="17">IF(AI17=0,0,1)</f>
        <v>1</v>
      </c>
      <c r="AJ22" s="32">
        <f t="shared" si="17"/>
        <v>1</v>
      </c>
      <c r="AK22" s="33">
        <f>SUM(E22:AJ22)</f>
        <v>29</v>
      </c>
      <c r="AL22" s="30"/>
      <c r="AM22" s="27"/>
    </row>
    <row r="23" spans="1:39" ht="66.95" customHeight="1" x14ac:dyDescent="0.25">
      <c r="A23" s="34"/>
      <c r="B23" s="97" t="s">
        <v>15</v>
      </c>
      <c r="C23" s="98"/>
      <c r="D23" s="99"/>
      <c r="E23" s="46"/>
      <c r="F23" s="46"/>
      <c r="G23" s="46" t="s">
        <v>1396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 t="s">
        <v>1555</v>
      </c>
      <c r="V23" s="46" t="s">
        <v>1555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24"/>
      <c r="AL23" s="31"/>
      <c r="AM23" s="27"/>
    </row>
    <row r="24" spans="1:39" x14ac:dyDescent="0.25">
      <c r="B24" s="35" t="s">
        <v>16</v>
      </c>
      <c r="C24" s="35" t="s">
        <v>17</v>
      </c>
      <c r="D24" s="36" t="s">
        <v>18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  <c r="AL24" s="38"/>
      <c r="AM24" s="39"/>
    </row>
    <row r="25" spans="1:39" x14ac:dyDescent="0.25">
      <c r="A25" s="28" t="s">
        <v>19</v>
      </c>
      <c r="B25" s="44" t="s">
        <v>1354</v>
      </c>
      <c r="C25" s="44" t="s">
        <v>1355</v>
      </c>
      <c r="D25" s="44">
        <v>55675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1</v>
      </c>
      <c r="K25" s="40">
        <v>1</v>
      </c>
      <c r="L25" s="40">
        <v>0</v>
      </c>
      <c r="M25" s="40">
        <v>0</v>
      </c>
      <c r="N25" s="40">
        <v>1</v>
      </c>
      <c r="O25" s="40">
        <v>1</v>
      </c>
      <c r="P25" s="40">
        <v>0</v>
      </c>
      <c r="Q25" s="40">
        <v>1</v>
      </c>
      <c r="R25" s="40">
        <v>1</v>
      </c>
      <c r="S25" s="40">
        <v>1</v>
      </c>
      <c r="T25" s="40">
        <v>0</v>
      </c>
      <c r="U25" s="40">
        <v>0</v>
      </c>
      <c r="V25" s="40">
        <v>0</v>
      </c>
      <c r="W25" s="40">
        <v>1</v>
      </c>
      <c r="X25" s="40">
        <v>1</v>
      </c>
      <c r="Y25" s="40">
        <v>1</v>
      </c>
      <c r="Z25" s="40">
        <v>1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1">
        <f t="shared" ref="AK25:AK64" si="18">SUM(E25:AJ25)</f>
        <v>14</v>
      </c>
      <c r="AL25" s="42">
        <f>IF(AK25=0,0,1)</f>
        <v>1</v>
      </c>
      <c r="AM25" s="43">
        <f t="shared" ref="AM25:AM64" si="19">SUMPRODUCT($E$21:$AJ$21,E25:AJ25)</f>
        <v>14</v>
      </c>
    </row>
    <row r="26" spans="1:39" x14ac:dyDescent="0.25">
      <c r="A26" t="s">
        <v>20</v>
      </c>
      <c r="B26" s="44" t="s">
        <v>867</v>
      </c>
      <c r="C26" s="44" t="s">
        <v>868</v>
      </c>
      <c r="D26" s="44">
        <v>55675</v>
      </c>
      <c r="E26" s="40">
        <v>1</v>
      </c>
      <c r="F26" s="40">
        <v>1</v>
      </c>
      <c r="G26" s="40">
        <v>0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0</v>
      </c>
      <c r="V26" s="40">
        <v>0</v>
      </c>
      <c r="W26" s="40">
        <v>1</v>
      </c>
      <c r="X26" s="40">
        <v>1</v>
      </c>
      <c r="Y26" s="40">
        <v>1</v>
      </c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>
        <v>1</v>
      </c>
      <c r="AG26" s="40">
        <v>1</v>
      </c>
      <c r="AH26" s="40">
        <v>1</v>
      </c>
      <c r="AI26" s="40">
        <v>1</v>
      </c>
      <c r="AJ26" s="40">
        <v>1</v>
      </c>
      <c r="AK26" s="45">
        <f t="shared" si="18"/>
        <v>29</v>
      </c>
      <c r="AL26" s="42">
        <f t="shared" ref="AL26:AL108" si="20">IF(AK26=0,0,1)</f>
        <v>1</v>
      </c>
      <c r="AM26" s="43">
        <f t="shared" si="19"/>
        <v>29</v>
      </c>
    </row>
    <row r="27" spans="1:39" x14ac:dyDescent="0.25">
      <c r="A27" t="s">
        <v>21</v>
      </c>
      <c r="B27" s="44" t="s">
        <v>869</v>
      </c>
      <c r="C27" s="44" t="s">
        <v>870</v>
      </c>
      <c r="D27" s="44">
        <v>55675</v>
      </c>
      <c r="E27" s="40">
        <v>1</v>
      </c>
      <c r="F27" s="40">
        <v>1</v>
      </c>
      <c r="G27" s="40">
        <v>0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0</v>
      </c>
      <c r="S27" s="40">
        <v>1</v>
      </c>
      <c r="T27" s="40">
        <v>0</v>
      </c>
      <c r="U27" s="40">
        <v>0</v>
      </c>
      <c r="V27" s="40">
        <v>0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>
        <v>1</v>
      </c>
      <c r="AG27" s="40">
        <v>1</v>
      </c>
      <c r="AH27" s="40">
        <v>1</v>
      </c>
      <c r="AI27" s="40">
        <v>1</v>
      </c>
      <c r="AJ27" s="40">
        <v>1</v>
      </c>
      <c r="AK27" s="45">
        <f t="shared" si="18"/>
        <v>27</v>
      </c>
      <c r="AL27" s="42">
        <f t="shared" si="20"/>
        <v>1</v>
      </c>
      <c r="AM27" s="43">
        <f t="shared" si="19"/>
        <v>27</v>
      </c>
    </row>
    <row r="28" spans="1:39" x14ac:dyDescent="0.25">
      <c r="B28" s="44" t="s">
        <v>871</v>
      </c>
      <c r="C28" s="44" t="s">
        <v>872</v>
      </c>
      <c r="D28" s="44">
        <v>55675</v>
      </c>
      <c r="E28" s="40">
        <v>1</v>
      </c>
      <c r="F28" s="40">
        <v>1</v>
      </c>
      <c r="G28" s="40">
        <v>0</v>
      </c>
      <c r="H28" s="40">
        <v>1</v>
      </c>
      <c r="I28" s="40">
        <v>1</v>
      </c>
      <c r="J28" s="40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1</v>
      </c>
      <c r="R28" s="40">
        <v>1</v>
      </c>
      <c r="S28" s="40">
        <v>1</v>
      </c>
      <c r="T28" s="40">
        <v>1</v>
      </c>
      <c r="U28" s="40">
        <v>0</v>
      </c>
      <c r="V28" s="40">
        <v>0</v>
      </c>
      <c r="W28" s="40">
        <v>1</v>
      </c>
      <c r="X28" s="40">
        <v>1</v>
      </c>
      <c r="Y28" s="40">
        <v>1</v>
      </c>
      <c r="Z28" s="40">
        <v>1</v>
      </c>
      <c r="AA28" s="40">
        <v>0</v>
      </c>
      <c r="AB28" s="40">
        <v>1</v>
      </c>
      <c r="AC28" s="40">
        <v>0</v>
      </c>
      <c r="AD28" s="40">
        <v>0</v>
      </c>
      <c r="AE28" s="40">
        <v>0</v>
      </c>
      <c r="AF28" s="40">
        <v>1</v>
      </c>
      <c r="AG28" s="40">
        <v>1</v>
      </c>
      <c r="AH28" s="40">
        <v>0</v>
      </c>
      <c r="AI28" s="40">
        <v>0</v>
      </c>
      <c r="AJ28" s="40">
        <v>1</v>
      </c>
      <c r="AK28" s="45">
        <f t="shared" si="18"/>
        <v>23</v>
      </c>
      <c r="AL28" s="42">
        <f t="shared" si="20"/>
        <v>1</v>
      </c>
      <c r="AM28" s="43">
        <f t="shared" si="19"/>
        <v>23</v>
      </c>
    </row>
    <row r="29" spans="1:39" x14ac:dyDescent="0.25">
      <c r="B29" s="44" t="s">
        <v>873</v>
      </c>
      <c r="C29" s="44" t="s">
        <v>874</v>
      </c>
      <c r="D29" s="44">
        <v>55675</v>
      </c>
      <c r="E29" s="40">
        <v>0</v>
      </c>
      <c r="F29" s="40">
        <v>1</v>
      </c>
      <c r="G29" s="40">
        <v>0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0</v>
      </c>
      <c r="N29" s="40">
        <v>1</v>
      </c>
      <c r="O29" s="40">
        <v>1</v>
      </c>
      <c r="P29" s="40">
        <v>0</v>
      </c>
      <c r="Q29" s="40">
        <v>1</v>
      </c>
      <c r="R29" s="40">
        <v>1</v>
      </c>
      <c r="S29" s="40">
        <v>1</v>
      </c>
      <c r="T29" s="40">
        <v>1</v>
      </c>
      <c r="U29" s="40">
        <v>0</v>
      </c>
      <c r="V29" s="40">
        <v>0</v>
      </c>
      <c r="W29" s="40">
        <v>1</v>
      </c>
      <c r="X29" s="40">
        <v>1</v>
      </c>
      <c r="Y29" s="40">
        <v>1</v>
      </c>
      <c r="Z29" s="40">
        <v>1</v>
      </c>
      <c r="AA29" s="40">
        <v>1</v>
      </c>
      <c r="AB29" s="40">
        <v>1</v>
      </c>
      <c r="AC29" s="40">
        <v>0</v>
      </c>
      <c r="AD29" s="40">
        <v>0</v>
      </c>
      <c r="AE29" s="40">
        <v>1</v>
      </c>
      <c r="AF29" s="40">
        <v>1</v>
      </c>
      <c r="AG29" s="40">
        <v>1</v>
      </c>
      <c r="AH29" s="40">
        <v>1</v>
      </c>
      <c r="AI29" s="40">
        <v>0</v>
      </c>
      <c r="AJ29" s="40">
        <v>0</v>
      </c>
      <c r="AK29" s="45">
        <f t="shared" si="18"/>
        <v>22</v>
      </c>
      <c r="AL29" s="42">
        <f t="shared" si="20"/>
        <v>1</v>
      </c>
      <c r="AM29" s="43">
        <f t="shared" si="19"/>
        <v>22</v>
      </c>
    </row>
    <row r="30" spans="1:39" x14ac:dyDescent="0.25">
      <c r="B30" s="44" t="s">
        <v>875</v>
      </c>
      <c r="C30" s="44" t="s">
        <v>876</v>
      </c>
      <c r="D30" s="44">
        <v>55675</v>
      </c>
      <c r="E30" s="40">
        <v>0</v>
      </c>
      <c r="F30" s="40">
        <v>1</v>
      </c>
      <c r="G30" s="40">
        <v>0</v>
      </c>
      <c r="H30" s="40">
        <v>0</v>
      </c>
      <c r="I30" s="40">
        <v>1</v>
      </c>
      <c r="J30" s="40">
        <v>1</v>
      </c>
      <c r="K30" s="40">
        <v>0</v>
      </c>
      <c r="L30" s="40">
        <v>1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5">
        <f t="shared" si="18"/>
        <v>4</v>
      </c>
      <c r="AL30" s="42">
        <f t="shared" si="20"/>
        <v>1</v>
      </c>
      <c r="AM30" s="43">
        <f t="shared" si="19"/>
        <v>4</v>
      </c>
    </row>
    <row r="31" spans="1:39" x14ac:dyDescent="0.25">
      <c r="B31" s="44" t="s">
        <v>883</v>
      </c>
      <c r="C31" s="44" t="s">
        <v>884</v>
      </c>
      <c r="D31" s="44">
        <v>55675</v>
      </c>
      <c r="E31" s="40">
        <v>1</v>
      </c>
      <c r="F31" s="40">
        <v>1</v>
      </c>
      <c r="G31" s="40">
        <v>0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0</v>
      </c>
      <c r="Q31" s="40">
        <v>1</v>
      </c>
      <c r="R31" s="40">
        <v>1</v>
      </c>
      <c r="S31" s="40">
        <v>1</v>
      </c>
      <c r="T31" s="40">
        <v>1</v>
      </c>
      <c r="U31" s="40">
        <v>0</v>
      </c>
      <c r="V31" s="40">
        <v>0</v>
      </c>
      <c r="W31" s="40">
        <v>1</v>
      </c>
      <c r="X31" s="40">
        <v>1</v>
      </c>
      <c r="Y31" s="40">
        <v>1</v>
      </c>
      <c r="Z31" s="40">
        <v>0</v>
      </c>
      <c r="AA31" s="40">
        <v>1</v>
      </c>
      <c r="AB31" s="40">
        <v>1</v>
      </c>
      <c r="AC31" s="40">
        <v>1</v>
      </c>
      <c r="AD31" s="40">
        <v>1</v>
      </c>
      <c r="AE31" s="40">
        <v>1</v>
      </c>
      <c r="AF31" s="40">
        <v>1</v>
      </c>
      <c r="AG31" s="40">
        <v>0</v>
      </c>
      <c r="AH31" s="40">
        <v>1</v>
      </c>
      <c r="AI31" s="40">
        <v>1</v>
      </c>
      <c r="AJ31" s="40">
        <v>1</v>
      </c>
      <c r="AK31" s="45">
        <f t="shared" si="18"/>
        <v>26</v>
      </c>
      <c r="AL31" s="42">
        <f t="shared" ref="AL31:AL49" si="21">IF(AK31=0,0,1)</f>
        <v>1</v>
      </c>
      <c r="AM31" s="43">
        <f t="shared" si="19"/>
        <v>26</v>
      </c>
    </row>
    <row r="32" spans="1:39" x14ac:dyDescent="0.25">
      <c r="B32" s="44" t="s">
        <v>885</v>
      </c>
      <c r="C32" s="44" t="s">
        <v>886</v>
      </c>
      <c r="D32" s="44">
        <v>55675</v>
      </c>
      <c r="E32" s="40">
        <v>1</v>
      </c>
      <c r="F32" s="40">
        <v>1</v>
      </c>
      <c r="G32" s="40">
        <v>0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0</v>
      </c>
      <c r="V32" s="40">
        <v>0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0</v>
      </c>
      <c r="AD32" s="40">
        <v>1</v>
      </c>
      <c r="AE32" s="40">
        <v>1</v>
      </c>
      <c r="AF32" s="40">
        <v>1</v>
      </c>
      <c r="AG32" s="40">
        <v>1</v>
      </c>
      <c r="AH32" s="40">
        <v>1</v>
      </c>
      <c r="AI32" s="40">
        <v>1</v>
      </c>
      <c r="AJ32" s="40">
        <v>1</v>
      </c>
      <c r="AK32" s="45">
        <f t="shared" si="18"/>
        <v>28</v>
      </c>
      <c r="AL32" s="42">
        <f t="shared" si="21"/>
        <v>1</v>
      </c>
      <c r="AM32" s="43">
        <f t="shared" si="19"/>
        <v>28</v>
      </c>
    </row>
    <row r="33" spans="2:39" x14ac:dyDescent="0.25">
      <c r="B33" s="44" t="s">
        <v>889</v>
      </c>
      <c r="C33" s="44" t="s">
        <v>890</v>
      </c>
      <c r="D33" s="44">
        <v>55675</v>
      </c>
      <c r="E33" s="40">
        <v>1</v>
      </c>
      <c r="F33" s="40">
        <v>1</v>
      </c>
      <c r="G33" s="40">
        <v>0</v>
      </c>
      <c r="H33" s="40">
        <v>0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0</v>
      </c>
      <c r="R33" s="40">
        <v>1</v>
      </c>
      <c r="S33" s="40">
        <v>1</v>
      </c>
      <c r="T33" s="40">
        <v>1</v>
      </c>
      <c r="U33" s="40">
        <v>0</v>
      </c>
      <c r="V33" s="40">
        <v>0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0</v>
      </c>
      <c r="AF33" s="40">
        <v>0</v>
      </c>
      <c r="AG33" s="40">
        <v>1</v>
      </c>
      <c r="AH33" s="40">
        <v>1</v>
      </c>
      <c r="AI33" s="40">
        <v>1</v>
      </c>
      <c r="AJ33" s="40">
        <v>1</v>
      </c>
      <c r="AK33" s="45">
        <f t="shared" si="18"/>
        <v>25</v>
      </c>
      <c r="AL33" s="42">
        <f t="shared" si="21"/>
        <v>1</v>
      </c>
      <c r="AM33" s="43">
        <f t="shared" si="19"/>
        <v>25</v>
      </c>
    </row>
    <row r="34" spans="2:39" x14ac:dyDescent="0.25">
      <c r="B34" s="44" t="s">
        <v>893</v>
      </c>
      <c r="C34" s="44" t="s">
        <v>894</v>
      </c>
      <c r="D34" s="44">
        <v>55675</v>
      </c>
      <c r="E34" s="40">
        <v>1</v>
      </c>
      <c r="F34" s="40">
        <v>1</v>
      </c>
      <c r="G34" s="40">
        <v>0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P34" s="40">
        <v>1</v>
      </c>
      <c r="Q34" s="40">
        <v>1</v>
      </c>
      <c r="R34" s="40">
        <v>1</v>
      </c>
      <c r="S34" s="40">
        <v>1</v>
      </c>
      <c r="T34" s="40">
        <v>1</v>
      </c>
      <c r="U34" s="40">
        <v>0</v>
      </c>
      <c r="V34" s="40">
        <v>0</v>
      </c>
      <c r="W34" s="40">
        <v>1</v>
      </c>
      <c r="X34" s="40">
        <v>1</v>
      </c>
      <c r="Y34" s="40">
        <v>1</v>
      </c>
      <c r="Z34" s="40">
        <v>1</v>
      </c>
      <c r="AA34" s="40">
        <v>0</v>
      </c>
      <c r="AB34" s="40">
        <v>1</v>
      </c>
      <c r="AC34" s="40">
        <v>1</v>
      </c>
      <c r="AD34" s="40">
        <v>1</v>
      </c>
      <c r="AE34" s="40">
        <v>1</v>
      </c>
      <c r="AF34" s="40">
        <v>1</v>
      </c>
      <c r="AG34" s="40">
        <v>1</v>
      </c>
      <c r="AH34" s="40">
        <v>1</v>
      </c>
      <c r="AI34" s="40">
        <v>1</v>
      </c>
      <c r="AJ34" s="40">
        <v>1</v>
      </c>
      <c r="AK34" s="45">
        <f t="shared" si="18"/>
        <v>28</v>
      </c>
      <c r="AL34" s="42">
        <f t="shared" si="21"/>
        <v>1</v>
      </c>
      <c r="AM34" s="43">
        <f t="shared" si="19"/>
        <v>28</v>
      </c>
    </row>
    <row r="35" spans="2:39" x14ac:dyDescent="0.25">
      <c r="B35" s="44" t="s">
        <v>895</v>
      </c>
      <c r="C35" s="44" t="s">
        <v>896</v>
      </c>
      <c r="D35" s="44">
        <v>55675</v>
      </c>
      <c r="E35" s="40">
        <v>1</v>
      </c>
      <c r="F35" s="40">
        <v>1</v>
      </c>
      <c r="G35" s="40">
        <v>0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P35" s="40">
        <v>1</v>
      </c>
      <c r="Q35" s="40">
        <v>1</v>
      </c>
      <c r="R35" s="40">
        <v>1</v>
      </c>
      <c r="S35" s="40">
        <v>1</v>
      </c>
      <c r="T35" s="40">
        <v>1</v>
      </c>
      <c r="U35" s="40">
        <v>0</v>
      </c>
      <c r="V35" s="40">
        <v>0</v>
      </c>
      <c r="W35" s="40">
        <v>1</v>
      </c>
      <c r="X35" s="40">
        <v>1</v>
      </c>
      <c r="Y35" s="40">
        <v>1</v>
      </c>
      <c r="Z35" s="40">
        <v>1</v>
      </c>
      <c r="AA35" s="40">
        <v>1</v>
      </c>
      <c r="AB35" s="40">
        <v>1</v>
      </c>
      <c r="AC35" s="40">
        <v>1</v>
      </c>
      <c r="AD35" s="40">
        <v>1</v>
      </c>
      <c r="AE35" s="40">
        <v>1</v>
      </c>
      <c r="AF35" s="40">
        <v>1</v>
      </c>
      <c r="AG35" s="40">
        <v>1</v>
      </c>
      <c r="AH35" s="40">
        <v>0</v>
      </c>
      <c r="AI35" s="40">
        <v>1</v>
      </c>
      <c r="AJ35" s="40">
        <v>1</v>
      </c>
      <c r="AK35" s="45">
        <f t="shared" si="18"/>
        <v>28</v>
      </c>
      <c r="AL35" s="42">
        <f t="shared" si="21"/>
        <v>1</v>
      </c>
      <c r="AM35" s="43">
        <f t="shared" si="19"/>
        <v>28</v>
      </c>
    </row>
    <row r="36" spans="2:39" x14ac:dyDescent="0.25">
      <c r="B36" s="44" t="s">
        <v>901</v>
      </c>
      <c r="C36" s="44" t="s">
        <v>902</v>
      </c>
      <c r="D36" s="44">
        <v>55675</v>
      </c>
      <c r="E36" s="40">
        <v>1</v>
      </c>
      <c r="F36" s="40">
        <v>1</v>
      </c>
      <c r="G36" s="40">
        <v>0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  <c r="P36" s="40">
        <v>1</v>
      </c>
      <c r="Q36" s="40">
        <v>1</v>
      </c>
      <c r="R36" s="40">
        <v>1</v>
      </c>
      <c r="S36" s="40">
        <v>1</v>
      </c>
      <c r="T36" s="40">
        <v>1</v>
      </c>
      <c r="U36" s="40">
        <v>0</v>
      </c>
      <c r="V36" s="40">
        <v>0</v>
      </c>
      <c r="W36" s="40">
        <v>1</v>
      </c>
      <c r="X36" s="40">
        <v>1</v>
      </c>
      <c r="Y36" s="40">
        <v>1</v>
      </c>
      <c r="Z36" s="40">
        <v>1</v>
      </c>
      <c r="AA36" s="40">
        <v>1</v>
      </c>
      <c r="AB36" s="40">
        <v>1</v>
      </c>
      <c r="AC36" s="40">
        <v>1</v>
      </c>
      <c r="AD36" s="40">
        <v>1</v>
      </c>
      <c r="AE36" s="40">
        <v>1</v>
      </c>
      <c r="AF36" s="40">
        <v>1</v>
      </c>
      <c r="AG36" s="40">
        <v>1</v>
      </c>
      <c r="AH36" s="40">
        <v>1</v>
      </c>
      <c r="AI36" s="40">
        <v>1</v>
      </c>
      <c r="AJ36" s="40">
        <v>1</v>
      </c>
      <c r="AK36" s="45">
        <f t="shared" ref="AK36:AK43" si="22">SUM(E36:AJ36)</f>
        <v>29</v>
      </c>
      <c r="AL36" s="42">
        <f t="shared" ref="AL36:AL43" si="23">IF(AK36=0,0,1)</f>
        <v>1</v>
      </c>
      <c r="AM36" s="43">
        <f t="shared" ref="AM36:AM43" si="24">SUMPRODUCT($E$21:$AJ$21,E36:AJ36)</f>
        <v>29</v>
      </c>
    </row>
    <row r="37" spans="2:39" x14ac:dyDescent="0.25">
      <c r="B37" s="44" t="s">
        <v>919</v>
      </c>
      <c r="C37" s="44" t="s">
        <v>920</v>
      </c>
      <c r="D37" s="44">
        <v>55675</v>
      </c>
      <c r="E37" s="40">
        <v>1</v>
      </c>
      <c r="F37" s="40">
        <v>1</v>
      </c>
      <c r="G37" s="40">
        <v>0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P37" s="40">
        <v>1</v>
      </c>
      <c r="Q37" s="40">
        <v>1</v>
      </c>
      <c r="R37" s="40">
        <v>1</v>
      </c>
      <c r="S37" s="40">
        <v>1</v>
      </c>
      <c r="T37" s="40">
        <v>1</v>
      </c>
      <c r="U37" s="40">
        <v>0</v>
      </c>
      <c r="V37" s="40">
        <v>0</v>
      </c>
      <c r="W37" s="40">
        <v>1</v>
      </c>
      <c r="X37" s="40">
        <v>1</v>
      </c>
      <c r="Y37" s="40">
        <v>1</v>
      </c>
      <c r="Z37" s="40">
        <v>1</v>
      </c>
      <c r="AA37" s="40">
        <v>1</v>
      </c>
      <c r="AB37" s="40">
        <v>1</v>
      </c>
      <c r="AC37" s="40">
        <v>1</v>
      </c>
      <c r="AD37" s="40">
        <v>1</v>
      </c>
      <c r="AE37" s="40">
        <v>1</v>
      </c>
      <c r="AF37" s="40">
        <v>1</v>
      </c>
      <c r="AG37" s="40">
        <v>1</v>
      </c>
      <c r="AH37" s="40">
        <v>1</v>
      </c>
      <c r="AI37" s="40">
        <v>0</v>
      </c>
      <c r="AJ37" s="40">
        <v>0</v>
      </c>
      <c r="AK37" s="45">
        <f t="shared" si="22"/>
        <v>27</v>
      </c>
      <c r="AL37" s="42">
        <f t="shared" si="23"/>
        <v>1</v>
      </c>
      <c r="AM37" s="43">
        <f t="shared" si="24"/>
        <v>27</v>
      </c>
    </row>
    <row r="38" spans="2:39" x14ac:dyDescent="0.25">
      <c r="B38" s="44" t="s">
        <v>927</v>
      </c>
      <c r="C38" s="44" t="s">
        <v>928</v>
      </c>
      <c r="D38" s="44">
        <v>55675</v>
      </c>
      <c r="E38" s="40">
        <v>0</v>
      </c>
      <c r="F38" s="40">
        <v>1</v>
      </c>
      <c r="G38" s="40">
        <v>0</v>
      </c>
      <c r="H38" s="40">
        <v>1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1</v>
      </c>
      <c r="O38" s="40">
        <v>0</v>
      </c>
      <c r="P38" s="40">
        <v>1</v>
      </c>
      <c r="Q38" s="40">
        <v>1</v>
      </c>
      <c r="R38" s="40">
        <v>1</v>
      </c>
      <c r="S38" s="40">
        <v>1</v>
      </c>
      <c r="T38" s="40">
        <v>1</v>
      </c>
      <c r="U38" s="40">
        <v>0</v>
      </c>
      <c r="V38" s="40">
        <v>0</v>
      </c>
      <c r="W38" s="40">
        <v>1</v>
      </c>
      <c r="X38" s="40">
        <v>1</v>
      </c>
      <c r="Y38" s="40">
        <v>1</v>
      </c>
      <c r="Z38" s="40">
        <v>1</v>
      </c>
      <c r="AA38" s="40">
        <v>1</v>
      </c>
      <c r="AB38" s="40">
        <v>1</v>
      </c>
      <c r="AC38" s="40">
        <v>1</v>
      </c>
      <c r="AD38" s="40">
        <v>1</v>
      </c>
      <c r="AE38" s="40">
        <v>1</v>
      </c>
      <c r="AF38" s="40">
        <v>1</v>
      </c>
      <c r="AG38" s="40">
        <v>1</v>
      </c>
      <c r="AH38" s="40">
        <v>1</v>
      </c>
      <c r="AI38" s="40">
        <v>0</v>
      </c>
      <c r="AJ38" s="40">
        <v>1</v>
      </c>
      <c r="AK38" s="45">
        <f t="shared" si="22"/>
        <v>21</v>
      </c>
      <c r="AL38" s="42">
        <f t="shared" si="23"/>
        <v>1</v>
      </c>
      <c r="AM38" s="43">
        <f t="shared" si="24"/>
        <v>21</v>
      </c>
    </row>
    <row r="39" spans="2:39" x14ac:dyDescent="0.25">
      <c r="B39" s="44" t="s">
        <v>931</v>
      </c>
      <c r="C39" s="44" t="s">
        <v>932</v>
      </c>
      <c r="D39" s="44">
        <v>55675</v>
      </c>
      <c r="E39" s="40">
        <v>0</v>
      </c>
      <c r="F39" s="40">
        <v>1</v>
      </c>
      <c r="G39" s="40">
        <v>0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1</v>
      </c>
      <c r="O39" s="40">
        <v>1</v>
      </c>
      <c r="P39" s="40">
        <v>1</v>
      </c>
      <c r="Q39" s="40">
        <v>1</v>
      </c>
      <c r="R39" s="40">
        <v>1</v>
      </c>
      <c r="S39" s="40">
        <v>1</v>
      </c>
      <c r="T39" s="40">
        <v>1</v>
      </c>
      <c r="U39" s="40">
        <v>0</v>
      </c>
      <c r="V39" s="40">
        <v>0</v>
      </c>
      <c r="W39" s="40">
        <v>1</v>
      </c>
      <c r="X39" s="40">
        <v>1</v>
      </c>
      <c r="Y39" s="40">
        <v>1</v>
      </c>
      <c r="Z39" s="40">
        <v>1</v>
      </c>
      <c r="AA39" s="40">
        <v>1</v>
      </c>
      <c r="AB39" s="40">
        <v>1</v>
      </c>
      <c r="AC39" s="40">
        <v>1</v>
      </c>
      <c r="AD39" s="40">
        <v>1</v>
      </c>
      <c r="AE39" s="40">
        <v>1</v>
      </c>
      <c r="AF39" s="40">
        <v>1</v>
      </c>
      <c r="AG39" s="40">
        <v>1</v>
      </c>
      <c r="AH39" s="40">
        <v>1</v>
      </c>
      <c r="AI39" s="40">
        <v>1</v>
      </c>
      <c r="AJ39" s="40">
        <v>1</v>
      </c>
      <c r="AK39" s="45">
        <f t="shared" si="22"/>
        <v>28</v>
      </c>
      <c r="AL39" s="42">
        <f t="shared" si="23"/>
        <v>1</v>
      </c>
      <c r="AM39" s="43">
        <f t="shared" si="24"/>
        <v>28</v>
      </c>
    </row>
    <row r="40" spans="2:39" x14ac:dyDescent="0.25">
      <c r="B40" s="44" t="s">
        <v>937</v>
      </c>
      <c r="C40" s="44" t="s">
        <v>938</v>
      </c>
      <c r="D40" s="44">
        <v>55675</v>
      </c>
      <c r="E40" s="40">
        <v>1</v>
      </c>
      <c r="F40" s="40">
        <v>1</v>
      </c>
      <c r="G40" s="40">
        <v>0</v>
      </c>
      <c r="H40" s="40">
        <v>1</v>
      </c>
      <c r="I40" s="40">
        <v>1</v>
      </c>
      <c r="J40" s="40">
        <v>1</v>
      </c>
      <c r="K40" s="40">
        <v>0</v>
      </c>
      <c r="L40" s="40">
        <v>1</v>
      </c>
      <c r="M40" s="40">
        <v>1</v>
      </c>
      <c r="N40" s="40">
        <v>1</v>
      </c>
      <c r="O40" s="40">
        <v>0</v>
      </c>
      <c r="P40" s="40">
        <v>0</v>
      </c>
      <c r="Q40" s="40">
        <v>1</v>
      </c>
      <c r="R40" s="40">
        <v>1</v>
      </c>
      <c r="S40" s="40">
        <v>1</v>
      </c>
      <c r="T40" s="40">
        <v>0</v>
      </c>
      <c r="U40" s="40">
        <v>0</v>
      </c>
      <c r="V40" s="40">
        <v>0</v>
      </c>
      <c r="W40" s="40">
        <v>1</v>
      </c>
      <c r="X40" s="40">
        <v>1</v>
      </c>
      <c r="Y40" s="40">
        <v>1</v>
      </c>
      <c r="Z40" s="40">
        <v>1</v>
      </c>
      <c r="AA40" s="40">
        <v>1</v>
      </c>
      <c r="AB40" s="40">
        <v>0</v>
      </c>
      <c r="AC40" s="40">
        <v>1</v>
      </c>
      <c r="AD40" s="40">
        <v>1</v>
      </c>
      <c r="AE40" s="40">
        <v>1</v>
      </c>
      <c r="AF40" s="40">
        <v>1</v>
      </c>
      <c r="AG40" s="40">
        <v>1</v>
      </c>
      <c r="AH40" s="40">
        <v>1</v>
      </c>
      <c r="AI40" s="40">
        <v>1</v>
      </c>
      <c r="AJ40" s="40">
        <v>1</v>
      </c>
      <c r="AK40" s="45">
        <f t="shared" si="22"/>
        <v>24</v>
      </c>
      <c r="AL40" s="42">
        <f t="shared" si="23"/>
        <v>1</v>
      </c>
      <c r="AM40" s="43">
        <f t="shared" si="24"/>
        <v>24</v>
      </c>
    </row>
    <row r="41" spans="2:39" x14ac:dyDescent="0.25">
      <c r="B41" s="44" t="s">
        <v>945</v>
      </c>
      <c r="C41" s="44" t="s">
        <v>946</v>
      </c>
      <c r="D41" s="44">
        <v>55675</v>
      </c>
      <c r="E41" s="40">
        <v>1</v>
      </c>
      <c r="F41" s="40">
        <v>1</v>
      </c>
      <c r="G41" s="40">
        <v>0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P41" s="40">
        <v>1</v>
      </c>
      <c r="Q41" s="40">
        <v>1</v>
      </c>
      <c r="R41" s="40">
        <v>1</v>
      </c>
      <c r="S41" s="40">
        <v>1</v>
      </c>
      <c r="T41" s="40">
        <v>1</v>
      </c>
      <c r="U41" s="40">
        <v>0</v>
      </c>
      <c r="V41" s="40">
        <v>0</v>
      </c>
      <c r="W41" s="40">
        <v>1</v>
      </c>
      <c r="X41" s="40">
        <v>1</v>
      </c>
      <c r="Y41" s="40">
        <v>1</v>
      </c>
      <c r="Z41" s="40">
        <v>1</v>
      </c>
      <c r="AA41" s="40">
        <v>1</v>
      </c>
      <c r="AB41" s="40">
        <v>1</v>
      </c>
      <c r="AC41" s="40">
        <v>1</v>
      </c>
      <c r="AD41" s="40">
        <v>1</v>
      </c>
      <c r="AE41" s="40">
        <v>1</v>
      </c>
      <c r="AF41" s="40">
        <v>1</v>
      </c>
      <c r="AG41" s="40">
        <v>1</v>
      </c>
      <c r="AH41" s="40">
        <v>1</v>
      </c>
      <c r="AI41" s="40">
        <v>1</v>
      </c>
      <c r="AJ41" s="40">
        <v>1</v>
      </c>
      <c r="AK41" s="45">
        <f t="shared" si="22"/>
        <v>29</v>
      </c>
      <c r="AL41" s="42">
        <f t="shared" si="23"/>
        <v>1</v>
      </c>
      <c r="AM41" s="43">
        <f t="shared" si="24"/>
        <v>29</v>
      </c>
    </row>
    <row r="42" spans="2:39" x14ac:dyDescent="0.25">
      <c r="B42" s="44" t="s">
        <v>947</v>
      </c>
      <c r="C42" s="44" t="s">
        <v>948</v>
      </c>
      <c r="D42" s="44">
        <v>55675</v>
      </c>
      <c r="E42" s="40">
        <v>1</v>
      </c>
      <c r="F42" s="40">
        <v>1</v>
      </c>
      <c r="G42" s="40">
        <v>0</v>
      </c>
      <c r="H42" s="40">
        <v>1</v>
      </c>
      <c r="I42" s="40">
        <v>1</v>
      </c>
      <c r="J42" s="40">
        <v>1</v>
      </c>
      <c r="K42" s="40">
        <v>1</v>
      </c>
      <c r="L42" s="40">
        <v>1</v>
      </c>
      <c r="M42" s="40">
        <v>1</v>
      </c>
      <c r="N42" s="40">
        <v>1</v>
      </c>
      <c r="O42" s="40">
        <v>1</v>
      </c>
      <c r="P42" s="40">
        <v>1</v>
      </c>
      <c r="Q42" s="40">
        <v>1</v>
      </c>
      <c r="R42" s="40">
        <v>1</v>
      </c>
      <c r="S42" s="40">
        <v>1</v>
      </c>
      <c r="T42" s="40">
        <v>1</v>
      </c>
      <c r="U42" s="40">
        <v>0</v>
      </c>
      <c r="V42" s="40">
        <v>0</v>
      </c>
      <c r="W42" s="40">
        <v>0</v>
      </c>
      <c r="X42" s="40">
        <v>1</v>
      </c>
      <c r="Y42" s="40">
        <v>1</v>
      </c>
      <c r="Z42" s="40">
        <v>1</v>
      </c>
      <c r="AA42" s="40">
        <v>1</v>
      </c>
      <c r="AB42" s="40">
        <v>1</v>
      </c>
      <c r="AC42" s="40">
        <v>1</v>
      </c>
      <c r="AD42" s="40">
        <v>1</v>
      </c>
      <c r="AE42" s="40">
        <v>1</v>
      </c>
      <c r="AF42" s="40">
        <v>1</v>
      </c>
      <c r="AG42" s="40">
        <v>1</v>
      </c>
      <c r="AH42" s="40">
        <v>1</v>
      </c>
      <c r="AI42" s="40">
        <v>1</v>
      </c>
      <c r="AJ42" s="40">
        <v>1</v>
      </c>
      <c r="AK42" s="45">
        <f t="shared" si="22"/>
        <v>28</v>
      </c>
      <c r="AL42" s="42">
        <f t="shared" si="23"/>
        <v>1</v>
      </c>
      <c r="AM42" s="43">
        <f t="shared" si="24"/>
        <v>28</v>
      </c>
    </row>
    <row r="43" spans="2:39" x14ac:dyDescent="0.25">
      <c r="B43" s="44" t="s">
        <v>949</v>
      </c>
      <c r="C43" s="44" t="s">
        <v>950</v>
      </c>
      <c r="D43" s="44">
        <v>55675</v>
      </c>
      <c r="E43" s="40">
        <v>1</v>
      </c>
      <c r="F43" s="40">
        <v>1</v>
      </c>
      <c r="G43" s="40">
        <v>0</v>
      </c>
      <c r="H43" s="40">
        <v>1</v>
      </c>
      <c r="I43" s="40">
        <v>1</v>
      </c>
      <c r="J43" s="40">
        <v>1</v>
      </c>
      <c r="K43" s="40">
        <v>1</v>
      </c>
      <c r="L43" s="40">
        <v>1</v>
      </c>
      <c r="M43" s="40">
        <v>1</v>
      </c>
      <c r="N43" s="40">
        <v>1</v>
      </c>
      <c r="O43" s="40">
        <v>1</v>
      </c>
      <c r="P43" s="40">
        <v>1</v>
      </c>
      <c r="Q43" s="40">
        <v>1</v>
      </c>
      <c r="R43" s="40">
        <v>1</v>
      </c>
      <c r="S43" s="40">
        <v>1</v>
      </c>
      <c r="T43" s="40">
        <v>0</v>
      </c>
      <c r="U43" s="40">
        <v>0</v>
      </c>
      <c r="V43" s="40">
        <v>0</v>
      </c>
      <c r="W43" s="40">
        <v>1</v>
      </c>
      <c r="X43" s="40">
        <v>1</v>
      </c>
      <c r="Y43" s="40">
        <v>1</v>
      </c>
      <c r="Z43" s="40">
        <v>1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1</v>
      </c>
      <c r="AH43" s="40">
        <v>1</v>
      </c>
      <c r="AI43" s="40">
        <v>0</v>
      </c>
      <c r="AJ43" s="40">
        <v>0</v>
      </c>
      <c r="AK43" s="45">
        <f t="shared" si="22"/>
        <v>20</v>
      </c>
      <c r="AL43" s="42">
        <f t="shared" si="23"/>
        <v>1</v>
      </c>
      <c r="AM43" s="43">
        <f t="shared" si="24"/>
        <v>20</v>
      </c>
    </row>
    <row r="44" spans="2:39" x14ac:dyDescent="0.25">
      <c r="B44" s="44" t="s">
        <v>1364</v>
      </c>
      <c r="C44" s="44" t="s">
        <v>1365</v>
      </c>
      <c r="D44" s="44">
        <v>55675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1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5">
        <f t="shared" si="18"/>
        <v>1</v>
      </c>
      <c r="AL44" s="42">
        <f t="shared" si="21"/>
        <v>1</v>
      </c>
      <c r="AM44" s="43">
        <f t="shared" si="19"/>
        <v>1</v>
      </c>
    </row>
    <row r="45" spans="2:39" x14ac:dyDescent="0.25">
      <c r="B45" s="44" t="s">
        <v>953</v>
      </c>
      <c r="C45" s="44" t="s">
        <v>954</v>
      </c>
      <c r="D45" s="44">
        <v>55675</v>
      </c>
      <c r="E45" s="40">
        <v>1</v>
      </c>
      <c r="F45" s="40">
        <v>1</v>
      </c>
      <c r="G45" s="40">
        <v>0</v>
      </c>
      <c r="H45" s="40">
        <v>0</v>
      </c>
      <c r="I45" s="40">
        <v>1</v>
      </c>
      <c r="J45" s="40">
        <v>0</v>
      </c>
      <c r="K45" s="40">
        <v>1</v>
      </c>
      <c r="L45" s="40">
        <v>1</v>
      </c>
      <c r="M45" s="40">
        <v>1</v>
      </c>
      <c r="N45" s="40">
        <v>1</v>
      </c>
      <c r="O45" s="40">
        <v>1</v>
      </c>
      <c r="P45" s="40">
        <v>1</v>
      </c>
      <c r="Q45" s="40">
        <v>0</v>
      </c>
      <c r="R45" s="40">
        <v>1</v>
      </c>
      <c r="S45" s="40">
        <v>0</v>
      </c>
      <c r="T45" s="40">
        <v>1</v>
      </c>
      <c r="U45" s="40">
        <v>0</v>
      </c>
      <c r="V45" s="40">
        <v>0</v>
      </c>
      <c r="W45" s="40">
        <v>1</v>
      </c>
      <c r="X45" s="40">
        <v>1</v>
      </c>
      <c r="Y45" s="40">
        <v>1</v>
      </c>
      <c r="Z45" s="40">
        <v>1</v>
      </c>
      <c r="AA45" s="40">
        <v>1</v>
      </c>
      <c r="AB45" s="40">
        <v>1</v>
      </c>
      <c r="AC45" s="40">
        <v>1</v>
      </c>
      <c r="AD45" s="40">
        <v>1</v>
      </c>
      <c r="AE45" s="40">
        <v>1</v>
      </c>
      <c r="AF45" s="40">
        <v>1</v>
      </c>
      <c r="AG45" s="40">
        <v>1</v>
      </c>
      <c r="AH45" s="40">
        <v>1</v>
      </c>
      <c r="AI45" s="40">
        <v>1</v>
      </c>
      <c r="AJ45" s="40">
        <v>1</v>
      </c>
      <c r="AK45" s="45">
        <f t="shared" si="18"/>
        <v>25</v>
      </c>
      <c r="AL45" s="42">
        <f t="shared" si="21"/>
        <v>1</v>
      </c>
      <c r="AM45" s="43">
        <f t="shared" si="19"/>
        <v>25</v>
      </c>
    </row>
    <row r="46" spans="2:39" x14ac:dyDescent="0.25">
      <c r="B46" s="44" t="s">
        <v>955</v>
      </c>
      <c r="C46" s="44" t="s">
        <v>956</v>
      </c>
      <c r="D46" s="44">
        <v>55675</v>
      </c>
      <c r="E46" s="40">
        <v>1</v>
      </c>
      <c r="F46" s="40">
        <v>1</v>
      </c>
      <c r="G46" s="40">
        <v>0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0</v>
      </c>
      <c r="O46" s="40">
        <v>1</v>
      </c>
      <c r="P46" s="40">
        <v>1</v>
      </c>
      <c r="Q46" s="40">
        <v>1</v>
      </c>
      <c r="R46" s="40">
        <v>1</v>
      </c>
      <c r="S46" s="40">
        <v>1</v>
      </c>
      <c r="T46" s="40">
        <v>1</v>
      </c>
      <c r="U46" s="40">
        <v>0</v>
      </c>
      <c r="V46" s="40">
        <v>0</v>
      </c>
      <c r="W46" s="40">
        <v>1</v>
      </c>
      <c r="X46" s="40">
        <v>1</v>
      </c>
      <c r="Y46" s="40">
        <v>1</v>
      </c>
      <c r="Z46" s="40">
        <v>1</v>
      </c>
      <c r="AA46" s="40">
        <v>1</v>
      </c>
      <c r="AB46" s="40">
        <v>1</v>
      </c>
      <c r="AC46" s="40">
        <v>1</v>
      </c>
      <c r="AD46" s="40">
        <v>1</v>
      </c>
      <c r="AE46" s="40">
        <v>1</v>
      </c>
      <c r="AF46" s="40">
        <v>1</v>
      </c>
      <c r="AG46" s="40">
        <v>1</v>
      </c>
      <c r="AH46" s="40">
        <v>1</v>
      </c>
      <c r="AI46" s="40">
        <v>1</v>
      </c>
      <c r="AJ46" s="40">
        <v>1</v>
      </c>
      <c r="AK46" s="45">
        <f t="shared" si="18"/>
        <v>28</v>
      </c>
      <c r="AL46" s="42">
        <f t="shared" si="21"/>
        <v>1</v>
      </c>
      <c r="AM46" s="43">
        <f t="shared" si="19"/>
        <v>28</v>
      </c>
    </row>
    <row r="47" spans="2:39" x14ac:dyDescent="0.25">
      <c r="B47" s="44" t="s">
        <v>957</v>
      </c>
      <c r="C47" s="44" t="s">
        <v>958</v>
      </c>
      <c r="D47" s="44">
        <v>55675</v>
      </c>
      <c r="E47" s="40">
        <v>1</v>
      </c>
      <c r="F47" s="40">
        <v>1</v>
      </c>
      <c r="G47" s="40">
        <v>0</v>
      </c>
      <c r="H47" s="40">
        <v>1</v>
      </c>
      <c r="I47" s="40">
        <v>1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40">
        <v>1</v>
      </c>
      <c r="U47" s="40">
        <v>0</v>
      </c>
      <c r="V47" s="40">
        <v>0</v>
      </c>
      <c r="W47" s="40">
        <v>1</v>
      </c>
      <c r="X47" s="40">
        <v>1</v>
      </c>
      <c r="Y47" s="40">
        <v>1</v>
      </c>
      <c r="Z47" s="40">
        <v>1</v>
      </c>
      <c r="AA47" s="40">
        <v>1</v>
      </c>
      <c r="AB47" s="40">
        <v>1</v>
      </c>
      <c r="AC47" s="40">
        <v>1</v>
      </c>
      <c r="AD47" s="40">
        <v>1</v>
      </c>
      <c r="AE47" s="40">
        <v>1</v>
      </c>
      <c r="AF47" s="40">
        <v>1</v>
      </c>
      <c r="AG47" s="40">
        <v>1</v>
      </c>
      <c r="AH47" s="40">
        <v>1</v>
      </c>
      <c r="AI47" s="40">
        <v>1</v>
      </c>
      <c r="AJ47" s="40">
        <v>1</v>
      </c>
      <c r="AK47" s="45">
        <f t="shared" si="18"/>
        <v>29</v>
      </c>
      <c r="AL47" s="42">
        <f t="shared" si="21"/>
        <v>1</v>
      </c>
      <c r="AM47" s="43">
        <f t="shared" si="19"/>
        <v>29</v>
      </c>
    </row>
    <row r="48" spans="2:39" x14ac:dyDescent="0.25">
      <c r="B48" s="44" t="s">
        <v>1366</v>
      </c>
      <c r="C48" s="44" t="s">
        <v>1367</v>
      </c>
      <c r="D48" s="44">
        <v>55675</v>
      </c>
      <c r="E48" s="40">
        <v>0</v>
      </c>
      <c r="F48" s="40">
        <v>1</v>
      </c>
      <c r="G48" s="40">
        <v>0</v>
      </c>
      <c r="H48" s="40">
        <v>1</v>
      </c>
      <c r="I48" s="40">
        <v>0</v>
      </c>
      <c r="J48" s="40">
        <v>1</v>
      </c>
      <c r="K48" s="40">
        <v>1</v>
      </c>
      <c r="L48" s="40">
        <v>1</v>
      </c>
      <c r="M48" s="40">
        <v>1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5">
        <f t="shared" si="18"/>
        <v>6</v>
      </c>
      <c r="AL48" s="42">
        <f t="shared" si="21"/>
        <v>1</v>
      </c>
      <c r="AM48" s="43">
        <f t="shared" si="19"/>
        <v>6</v>
      </c>
    </row>
    <row r="49" spans="2:39" x14ac:dyDescent="0.25">
      <c r="B49" s="44" t="s">
        <v>959</v>
      </c>
      <c r="C49" s="44" t="s">
        <v>960</v>
      </c>
      <c r="D49" s="44">
        <v>55675</v>
      </c>
      <c r="E49" s="40">
        <v>1</v>
      </c>
      <c r="F49" s="40">
        <v>1</v>
      </c>
      <c r="G49" s="40">
        <v>0</v>
      </c>
      <c r="H49" s="40">
        <v>1</v>
      </c>
      <c r="I49" s="40">
        <v>1</v>
      </c>
      <c r="J49" s="40">
        <v>1</v>
      </c>
      <c r="K49" s="40">
        <v>0</v>
      </c>
      <c r="L49" s="40">
        <v>0</v>
      </c>
      <c r="M49" s="40">
        <v>0</v>
      </c>
      <c r="N49" s="40">
        <v>1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5">
        <f t="shared" si="18"/>
        <v>6</v>
      </c>
      <c r="AL49" s="42">
        <f t="shared" si="21"/>
        <v>1</v>
      </c>
      <c r="AM49" s="43">
        <f t="shared" si="19"/>
        <v>6</v>
      </c>
    </row>
    <row r="50" spans="2:39" x14ac:dyDescent="0.25">
      <c r="B50" s="44" t="s">
        <v>961</v>
      </c>
      <c r="C50" s="44" t="s">
        <v>962</v>
      </c>
      <c r="D50" s="44">
        <v>55675</v>
      </c>
      <c r="E50" s="40">
        <v>1</v>
      </c>
      <c r="F50" s="40">
        <v>1</v>
      </c>
      <c r="G50" s="40">
        <v>0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1</v>
      </c>
      <c r="N50" s="40">
        <v>1</v>
      </c>
      <c r="O50" s="40">
        <v>1</v>
      </c>
      <c r="P50" s="40">
        <v>1</v>
      </c>
      <c r="Q50" s="40">
        <v>1</v>
      </c>
      <c r="R50" s="40">
        <v>0</v>
      </c>
      <c r="S50" s="40">
        <v>0</v>
      </c>
      <c r="T50" s="40">
        <v>1</v>
      </c>
      <c r="U50" s="40">
        <v>0</v>
      </c>
      <c r="V50" s="40">
        <v>0</v>
      </c>
      <c r="W50" s="40">
        <v>1</v>
      </c>
      <c r="X50" s="40">
        <v>1</v>
      </c>
      <c r="Y50" s="40">
        <v>1</v>
      </c>
      <c r="Z50" s="40">
        <v>0</v>
      </c>
      <c r="AA50" s="40">
        <v>1</v>
      </c>
      <c r="AB50" s="40">
        <v>0</v>
      </c>
      <c r="AC50" s="40">
        <v>1</v>
      </c>
      <c r="AD50" s="40">
        <v>1</v>
      </c>
      <c r="AE50" s="40">
        <v>0</v>
      </c>
      <c r="AF50" s="40">
        <v>1</v>
      </c>
      <c r="AG50" s="40">
        <v>0</v>
      </c>
      <c r="AH50" s="40">
        <v>1</v>
      </c>
      <c r="AI50" s="40">
        <v>1</v>
      </c>
      <c r="AJ50" s="40">
        <v>0</v>
      </c>
      <c r="AK50" s="45">
        <f t="shared" si="18"/>
        <v>22</v>
      </c>
      <c r="AL50" s="42">
        <f t="shared" si="20"/>
        <v>1</v>
      </c>
      <c r="AM50" s="43">
        <f t="shared" si="19"/>
        <v>22</v>
      </c>
    </row>
    <row r="51" spans="2:39" x14ac:dyDescent="0.25">
      <c r="B51" s="44" t="s">
        <v>963</v>
      </c>
      <c r="C51" s="44" t="s">
        <v>964</v>
      </c>
      <c r="D51" s="44">
        <v>55675</v>
      </c>
      <c r="E51" s="40">
        <v>1</v>
      </c>
      <c r="F51" s="40">
        <v>1</v>
      </c>
      <c r="G51" s="40">
        <v>0</v>
      </c>
      <c r="H51" s="40">
        <v>1</v>
      </c>
      <c r="I51" s="40">
        <v>1</v>
      </c>
      <c r="J51" s="40">
        <v>1</v>
      </c>
      <c r="K51" s="40">
        <v>1</v>
      </c>
      <c r="L51" s="40">
        <v>1</v>
      </c>
      <c r="M51" s="40">
        <v>0</v>
      </c>
      <c r="N51" s="40">
        <v>1</v>
      </c>
      <c r="O51" s="40">
        <v>1</v>
      </c>
      <c r="P51" s="40">
        <v>0</v>
      </c>
      <c r="Q51" s="40">
        <v>1</v>
      </c>
      <c r="R51" s="40">
        <v>1</v>
      </c>
      <c r="S51" s="40">
        <v>0</v>
      </c>
      <c r="T51" s="40">
        <v>1</v>
      </c>
      <c r="U51" s="40">
        <v>0</v>
      </c>
      <c r="V51" s="40">
        <v>0</v>
      </c>
      <c r="W51" s="40">
        <v>0</v>
      </c>
      <c r="X51" s="40">
        <v>0</v>
      </c>
      <c r="Y51" s="40">
        <v>1</v>
      </c>
      <c r="Z51" s="40">
        <v>0</v>
      </c>
      <c r="AA51" s="40">
        <v>1</v>
      </c>
      <c r="AB51" s="40">
        <v>0</v>
      </c>
      <c r="AC51" s="40">
        <v>1</v>
      </c>
      <c r="AD51" s="40">
        <v>0</v>
      </c>
      <c r="AE51" s="40">
        <v>1</v>
      </c>
      <c r="AF51" s="40">
        <v>0</v>
      </c>
      <c r="AG51" s="40">
        <v>1</v>
      </c>
      <c r="AH51" s="40">
        <v>1</v>
      </c>
      <c r="AI51" s="40">
        <v>1</v>
      </c>
      <c r="AJ51" s="40">
        <v>0</v>
      </c>
      <c r="AK51" s="45">
        <f t="shared" si="18"/>
        <v>19</v>
      </c>
      <c r="AL51" s="42">
        <f t="shared" si="20"/>
        <v>1</v>
      </c>
      <c r="AM51" s="43">
        <f t="shared" si="19"/>
        <v>19</v>
      </c>
    </row>
    <row r="52" spans="2:39" x14ac:dyDescent="0.25">
      <c r="B52" s="44" t="s">
        <v>965</v>
      </c>
      <c r="C52" s="44" t="s">
        <v>966</v>
      </c>
      <c r="D52" s="44">
        <v>55675</v>
      </c>
      <c r="E52" s="40">
        <v>1</v>
      </c>
      <c r="F52" s="40">
        <v>1</v>
      </c>
      <c r="G52" s="40">
        <v>0</v>
      </c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40">
        <v>0</v>
      </c>
      <c r="U52" s="40">
        <v>0</v>
      </c>
      <c r="V52" s="40">
        <v>0</v>
      </c>
      <c r="W52" s="40">
        <v>1</v>
      </c>
      <c r="X52" s="40">
        <v>1</v>
      </c>
      <c r="Y52" s="40">
        <v>1</v>
      </c>
      <c r="Z52" s="40">
        <v>1</v>
      </c>
      <c r="AA52" s="40">
        <v>1</v>
      </c>
      <c r="AB52" s="40">
        <v>1</v>
      </c>
      <c r="AC52" s="40">
        <v>1</v>
      </c>
      <c r="AD52" s="40">
        <v>1</v>
      </c>
      <c r="AE52" s="40">
        <v>1</v>
      </c>
      <c r="AF52" s="40">
        <v>1</v>
      </c>
      <c r="AG52" s="40">
        <v>1</v>
      </c>
      <c r="AH52" s="40">
        <v>1</v>
      </c>
      <c r="AI52" s="40">
        <v>1</v>
      </c>
      <c r="AJ52" s="40">
        <v>0</v>
      </c>
      <c r="AK52" s="45">
        <f t="shared" si="18"/>
        <v>27</v>
      </c>
      <c r="AL52" s="42">
        <f t="shared" si="20"/>
        <v>1</v>
      </c>
      <c r="AM52" s="43">
        <f t="shared" si="19"/>
        <v>27</v>
      </c>
    </row>
    <row r="53" spans="2:39" x14ac:dyDescent="0.25">
      <c r="B53" s="44" t="s">
        <v>135</v>
      </c>
      <c r="C53" s="44" t="s">
        <v>136</v>
      </c>
      <c r="D53" s="44">
        <v>55675</v>
      </c>
      <c r="E53" s="40">
        <v>1</v>
      </c>
      <c r="F53" s="40">
        <v>1</v>
      </c>
      <c r="G53" s="40">
        <v>0</v>
      </c>
      <c r="H53" s="40">
        <v>1</v>
      </c>
      <c r="I53" s="40">
        <v>1</v>
      </c>
      <c r="J53" s="40">
        <v>1</v>
      </c>
      <c r="K53" s="40">
        <v>0</v>
      </c>
      <c r="L53" s="40">
        <v>1</v>
      </c>
      <c r="M53" s="40">
        <v>1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1</v>
      </c>
      <c r="U53" s="40">
        <v>0</v>
      </c>
      <c r="V53" s="40">
        <v>0</v>
      </c>
      <c r="W53" s="40">
        <v>1</v>
      </c>
      <c r="X53" s="40">
        <v>1</v>
      </c>
      <c r="Y53" s="40">
        <v>1</v>
      </c>
      <c r="Z53" s="40">
        <v>1</v>
      </c>
      <c r="AA53" s="40">
        <v>1</v>
      </c>
      <c r="AB53" s="40">
        <v>1</v>
      </c>
      <c r="AC53" s="40">
        <v>1</v>
      </c>
      <c r="AD53" s="40">
        <v>1</v>
      </c>
      <c r="AE53" s="40">
        <v>1</v>
      </c>
      <c r="AF53" s="40">
        <v>1</v>
      </c>
      <c r="AG53" s="40">
        <v>1</v>
      </c>
      <c r="AH53" s="40">
        <v>1</v>
      </c>
      <c r="AI53" s="40">
        <v>1</v>
      </c>
      <c r="AJ53" s="40">
        <v>1</v>
      </c>
      <c r="AK53" s="45">
        <f t="shared" si="18"/>
        <v>22</v>
      </c>
      <c r="AL53" s="42">
        <f t="shared" si="20"/>
        <v>1</v>
      </c>
      <c r="AM53" s="43">
        <f t="shared" si="19"/>
        <v>22</v>
      </c>
    </row>
    <row r="54" spans="2:39" x14ac:dyDescent="0.25">
      <c r="B54" s="44" t="s">
        <v>967</v>
      </c>
      <c r="C54" s="44" t="s">
        <v>968</v>
      </c>
      <c r="D54" s="44">
        <v>55675</v>
      </c>
      <c r="E54" s="40">
        <v>1</v>
      </c>
      <c r="F54" s="40">
        <v>1</v>
      </c>
      <c r="G54" s="40">
        <v>0</v>
      </c>
      <c r="H54" s="40">
        <v>1</v>
      </c>
      <c r="I54" s="40">
        <v>1</v>
      </c>
      <c r="J54" s="40">
        <v>1</v>
      </c>
      <c r="K54" s="40">
        <v>1</v>
      </c>
      <c r="L54" s="40">
        <v>1</v>
      </c>
      <c r="M54" s="40">
        <v>1</v>
      </c>
      <c r="N54" s="40">
        <v>0</v>
      </c>
      <c r="O54" s="40">
        <v>1</v>
      </c>
      <c r="P54" s="40">
        <v>1</v>
      </c>
      <c r="Q54" s="40">
        <v>1</v>
      </c>
      <c r="R54" s="40">
        <v>1</v>
      </c>
      <c r="S54" s="40">
        <v>1</v>
      </c>
      <c r="T54" s="40">
        <v>1</v>
      </c>
      <c r="U54" s="40">
        <v>0</v>
      </c>
      <c r="V54" s="40">
        <v>0</v>
      </c>
      <c r="W54" s="40">
        <v>1</v>
      </c>
      <c r="X54" s="40">
        <v>1</v>
      </c>
      <c r="Y54" s="40">
        <v>1</v>
      </c>
      <c r="Z54" s="40">
        <v>1</v>
      </c>
      <c r="AA54" s="40">
        <v>1</v>
      </c>
      <c r="AB54" s="40">
        <v>1</v>
      </c>
      <c r="AC54" s="40">
        <v>1</v>
      </c>
      <c r="AD54" s="40">
        <v>1</v>
      </c>
      <c r="AE54" s="40">
        <v>1</v>
      </c>
      <c r="AF54" s="40">
        <v>1</v>
      </c>
      <c r="AG54" s="40">
        <v>1</v>
      </c>
      <c r="AH54" s="40">
        <v>1</v>
      </c>
      <c r="AI54" s="40">
        <v>1</v>
      </c>
      <c r="AJ54" s="40">
        <v>1</v>
      </c>
      <c r="AK54" s="45">
        <f t="shared" si="18"/>
        <v>28</v>
      </c>
      <c r="AL54" s="42">
        <f t="shared" si="20"/>
        <v>1</v>
      </c>
      <c r="AM54" s="43">
        <f t="shared" si="19"/>
        <v>28</v>
      </c>
    </row>
    <row r="55" spans="2:39" x14ac:dyDescent="0.25">
      <c r="B55" s="44" t="s">
        <v>969</v>
      </c>
      <c r="C55" s="44" t="s">
        <v>970</v>
      </c>
      <c r="D55" s="44">
        <v>55675</v>
      </c>
      <c r="E55" s="40">
        <v>1</v>
      </c>
      <c r="F55" s="40">
        <v>1</v>
      </c>
      <c r="G55" s="40">
        <v>0</v>
      </c>
      <c r="H55" s="40">
        <v>1</v>
      </c>
      <c r="I55" s="40">
        <v>1</v>
      </c>
      <c r="J55" s="40">
        <v>1</v>
      </c>
      <c r="K55" s="40">
        <v>0</v>
      </c>
      <c r="L55" s="40">
        <v>1</v>
      </c>
      <c r="M55" s="40">
        <v>0</v>
      </c>
      <c r="N55" s="40">
        <v>1</v>
      </c>
      <c r="O55" s="40">
        <v>1</v>
      </c>
      <c r="P55" s="40">
        <v>1</v>
      </c>
      <c r="Q55" s="40">
        <v>0</v>
      </c>
      <c r="R55" s="40">
        <v>1</v>
      </c>
      <c r="S55" s="40">
        <v>1</v>
      </c>
      <c r="T55" s="40">
        <v>0</v>
      </c>
      <c r="U55" s="40">
        <v>0</v>
      </c>
      <c r="V55" s="40">
        <v>0</v>
      </c>
      <c r="W55" s="40">
        <v>1</v>
      </c>
      <c r="X55" s="40">
        <v>1</v>
      </c>
      <c r="Y55" s="40">
        <v>1</v>
      </c>
      <c r="Z55" s="40">
        <v>0</v>
      </c>
      <c r="AA55" s="40">
        <v>1</v>
      </c>
      <c r="AB55" s="40">
        <v>1</v>
      </c>
      <c r="AC55" s="40">
        <v>0</v>
      </c>
      <c r="AD55" s="40">
        <v>0</v>
      </c>
      <c r="AE55" s="40">
        <v>1</v>
      </c>
      <c r="AF55" s="40">
        <v>0</v>
      </c>
      <c r="AG55" s="40">
        <v>1</v>
      </c>
      <c r="AH55" s="40">
        <v>1</v>
      </c>
      <c r="AI55" s="40">
        <v>0</v>
      </c>
      <c r="AJ55" s="40">
        <v>0</v>
      </c>
      <c r="AK55" s="45">
        <f t="shared" si="18"/>
        <v>19</v>
      </c>
      <c r="AL55" s="42">
        <f t="shared" si="20"/>
        <v>1</v>
      </c>
      <c r="AM55" s="43">
        <f t="shared" si="19"/>
        <v>19</v>
      </c>
    </row>
    <row r="56" spans="2:39" x14ac:dyDescent="0.25">
      <c r="B56" s="44" t="s">
        <v>1370</v>
      </c>
      <c r="C56" s="44" t="s">
        <v>1371</v>
      </c>
      <c r="D56" s="44">
        <v>55675</v>
      </c>
      <c r="E56" s="40">
        <v>0</v>
      </c>
      <c r="F56" s="40">
        <v>0</v>
      </c>
      <c r="G56" s="40">
        <v>0</v>
      </c>
      <c r="H56" s="40">
        <v>0</v>
      </c>
      <c r="I56" s="40">
        <v>1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5">
        <f t="shared" si="18"/>
        <v>1</v>
      </c>
      <c r="AL56" s="42">
        <f t="shared" si="20"/>
        <v>1</v>
      </c>
      <c r="AM56" s="43">
        <f t="shared" si="19"/>
        <v>1</v>
      </c>
    </row>
    <row r="57" spans="2:39" x14ac:dyDescent="0.25">
      <c r="B57" s="44" t="s">
        <v>139</v>
      </c>
      <c r="C57" s="44" t="s">
        <v>140</v>
      </c>
      <c r="D57" s="44">
        <v>55675</v>
      </c>
      <c r="E57" s="40">
        <v>1</v>
      </c>
      <c r="F57" s="40">
        <v>0</v>
      </c>
      <c r="G57" s="40">
        <v>0</v>
      </c>
      <c r="H57" s="40">
        <v>1</v>
      </c>
      <c r="I57" s="40">
        <v>0</v>
      </c>
      <c r="J57" s="40">
        <v>0</v>
      </c>
      <c r="K57" s="40">
        <v>0</v>
      </c>
      <c r="L57" s="40">
        <v>0</v>
      </c>
      <c r="M57" s="40">
        <v>1</v>
      </c>
      <c r="N57" s="40">
        <v>1</v>
      </c>
      <c r="O57" s="40">
        <v>1</v>
      </c>
      <c r="P57" s="40">
        <v>1</v>
      </c>
      <c r="Q57" s="40">
        <v>1</v>
      </c>
      <c r="R57" s="40">
        <v>1</v>
      </c>
      <c r="S57" s="40">
        <v>1</v>
      </c>
      <c r="T57" s="40">
        <v>1</v>
      </c>
      <c r="U57" s="40">
        <v>0</v>
      </c>
      <c r="V57" s="40">
        <v>0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1</v>
      </c>
      <c r="AC57" s="40">
        <v>1</v>
      </c>
      <c r="AD57" s="40">
        <v>1</v>
      </c>
      <c r="AE57" s="40">
        <v>1</v>
      </c>
      <c r="AF57" s="40">
        <v>1</v>
      </c>
      <c r="AG57" s="40">
        <v>1</v>
      </c>
      <c r="AH57" s="40">
        <v>1</v>
      </c>
      <c r="AI57" s="40">
        <v>1</v>
      </c>
      <c r="AJ57" s="40">
        <v>1</v>
      </c>
      <c r="AK57" s="45">
        <f t="shared" si="18"/>
        <v>24</v>
      </c>
      <c r="AL57" s="42">
        <f t="shared" si="20"/>
        <v>1</v>
      </c>
      <c r="AM57" s="43">
        <f t="shared" si="19"/>
        <v>24</v>
      </c>
    </row>
    <row r="58" spans="2:39" x14ac:dyDescent="0.25">
      <c r="B58" s="44" t="s">
        <v>977</v>
      </c>
      <c r="C58" s="44" t="s">
        <v>978</v>
      </c>
      <c r="D58" s="44">
        <v>55675</v>
      </c>
      <c r="E58" s="40">
        <v>1</v>
      </c>
      <c r="F58" s="40">
        <v>1</v>
      </c>
      <c r="G58" s="40">
        <v>0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1</v>
      </c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40">
        <v>1</v>
      </c>
      <c r="U58" s="40">
        <v>0</v>
      </c>
      <c r="V58" s="40">
        <v>0</v>
      </c>
      <c r="W58" s="40">
        <v>1</v>
      </c>
      <c r="X58" s="40">
        <v>1</v>
      </c>
      <c r="Y58" s="40">
        <v>1</v>
      </c>
      <c r="Z58" s="40">
        <v>1</v>
      </c>
      <c r="AA58" s="40">
        <v>1</v>
      </c>
      <c r="AB58" s="40">
        <v>1</v>
      </c>
      <c r="AC58" s="40">
        <v>0</v>
      </c>
      <c r="AD58" s="40">
        <v>1</v>
      </c>
      <c r="AE58" s="40">
        <v>1</v>
      </c>
      <c r="AF58" s="40">
        <v>1</v>
      </c>
      <c r="AG58" s="40">
        <v>1</v>
      </c>
      <c r="AH58" s="40">
        <v>1</v>
      </c>
      <c r="AI58" s="40">
        <v>1</v>
      </c>
      <c r="AJ58" s="40">
        <v>1</v>
      </c>
      <c r="AK58" s="45">
        <f t="shared" si="18"/>
        <v>28</v>
      </c>
      <c r="AL58" s="42">
        <f t="shared" si="20"/>
        <v>1</v>
      </c>
      <c r="AM58" s="43">
        <f t="shared" si="19"/>
        <v>28</v>
      </c>
    </row>
    <row r="59" spans="2:39" x14ac:dyDescent="0.25">
      <c r="B59" s="44" t="s">
        <v>985</v>
      </c>
      <c r="C59" s="44" t="s">
        <v>986</v>
      </c>
      <c r="D59" s="44">
        <v>55675</v>
      </c>
      <c r="E59" s="40">
        <v>1</v>
      </c>
      <c r="F59" s="40">
        <v>1</v>
      </c>
      <c r="G59" s="40">
        <v>0</v>
      </c>
      <c r="H59" s="40">
        <v>0</v>
      </c>
      <c r="I59" s="40">
        <v>1</v>
      </c>
      <c r="J59" s="40">
        <v>0</v>
      </c>
      <c r="K59" s="40">
        <v>1</v>
      </c>
      <c r="L59" s="40">
        <v>1</v>
      </c>
      <c r="M59" s="40">
        <v>1</v>
      </c>
      <c r="N59" s="40">
        <v>0</v>
      </c>
      <c r="O59" s="40">
        <v>1</v>
      </c>
      <c r="P59" s="40">
        <v>1</v>
      </c>
      <c r="Q59" s="40">
        <v>1</v>
      </c>
      <c r="R59" s="40">
        <v>1</v>
      </c>
      <c r="S59" s="40">
        <v>1</v>
      </c>
      <c r="T59" s="40">
        <v>1</v>
      </c>
      <c r="U59" s="40">
        <v>0</v>
      </c>
      <c r="V59" s="40">
        <v>0</v>
      </c>
      <c r="W59" s="40">
        <v>0</v>
      </c>
      <c r="X59" s="40">
        <v>1</v>
      </c>
      <c r="Y59" s="40">
        <v>0</v>
      </c>
      <c r="Z59" s="40">
        <v>0</v>
      </c>
      <c r="AA59" s="40">
        <v>1</v>
      </c>
      <c r="AB59" s="40">
        <v>1</v>
      </c>
      <c r="AC59" s="40">
        <v>0</v>
      </c>
      <c r="AD59" s="40">
        <v>0</v>
      </c>
      <c r="AE59" s="40">
        <v>0</v>
      </c>
      <c r="AF59" s="40">
        <v>1</v>
      </c>
      <c r="AG59" s="40">
        <v>1</v>
      </c>
      <c r="AH59" s="40">
        <v>0</v>
      </c>
      <c r="AI59" s="40">
        <v>0</v>
      </c>
      <c r="AJ59" s="40">
        <v>1</v>
      </c>
      <c r="AK59" s="45">
        <f t="shared" si="18"/>
        <v>18</v>
      </c>
      <c r="AL59" s="42">
        <f t="shared" si="20"/>
        <v>1</v>
      </c>
      <c r="AM59" s="43">
        <f t="shared" si="19"/>
        <v>18</v>
      </c>
    </row>
    <row r="60" spans="2:39" x14ac:dyDescent="0.25">
      <c r="B60" s="44" t="s">
        <v>987</v>
      </c>
      <c r="C60" s="44" t="s">
        <v>988</v>
      </c>
      <c r="D60" s="44">
        <v>55675</v>
      </c>
      <c r="E60" s="40">
        <v>1</v>
      </c>
      <c r="F60" s="40">
        <v>1</v>
      </c>
      <c r="G60" s="40">
        <v>0</v>
      </c>
      <c r="H60" s="40">
        <v>1</v>
      </c>
      <c r="I60" s="40">
        <v>1</v>
      </c>
      <c r="J60" s="40">
        <v>1</v>
      </c>
      <c r="K60" s="40">
        <v>1</v>
      </c>
      <c r="L60" s="40">
        <v>0</v>
      </c>
      <c r="M60" s="40">
        <v>0</v>
      </c>
      <c r="N60" s="40">
        <v>0</v>
      </c>
      <c r="O60" s="40">
        <v>1</v>
      </c>
      <c r="P60" s="40">
        <v>1</v>
      </c>
      <c r="Q60" s="40">
        <v>0</v>
      </c>
      <c r="R60" s="40">
        <v>1</v>
      </c>
      <c r="S60" s="40">
        <v>1</v>
      </c>
      <c r="T60" s="40">
        <v>1</v>
      </c>
      <c r="U60" s="40">
        <v>0</v>
      </c>
      <c r="V60" s="40">
        <v>0</v>
      </c>
      <c r="W60" s="40">
        <v>1</v>
      </c>
      <c r="X60" s="40">
        <v>1</v>
      </c>
      <c r="Y60" s="40">
        <v>1</v>
      </c>
      <c r="Z60" s="40">
        <v>1</v>
      </c>
      <c r="AA60" s="40">
        <v>1</v>
      </c>
      <c r="AB60" s="40">
        <v>1</v>
      </c>
      <c r="AC60" s="40">
        <v>1</v>
      </c>
      <c r="AD60" s="40">
        <v>0</v>
      </c>
      <c r="AE60" s="40">
        <v>1</v>
      </c>
      <c r="AF60" s="40">
        <v>1</v>
      </c>
      <c r="AG60" s="40">
        <v>1</v>
      </c>
      <c r="AH60" s="40">
        <v>1</v>
      </c>
      <c r="AI60" s="40">
        <v>1</v>
      </c>
      <c r="AJ60" s="40">
        <v>1</v>
      </c>
      <c r="AK60" s="45">
        <f t="shared" si="18"/>
        <v>24</v>
      </c>
      <c r="AL60" s="42">
        <f t="shared" si="20"/>
        <v>1</v>
      </c>
      <c r="AM60" s="43">
        <f t="shared" si="19"/>
        <v>24</v>
      </c>
    </row>
    <row r="61" spans="2:39" x14ac:dyDescent="0.25">
      <c r="B61" s="44" t="s">
        <v>989</v>
      </c>
      <c r="C61" s="44" t="s">
        <v>990</v>
      </c>
      <c r="D61" s="44">
        <v>55675</v>
      </c>
      <c r="E61" s="40">
        <v>1</v>
      </c>
      <c r="F61" s="40">
        <v>1</v>
      </c>
      <c r="G61" s="40">
        <v>0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1</v>
      </c>
      <c r="P61" s="40">
        <v>1</v>
      </c>
      <c r="Q61" s="40">
        <v>1</v>
      </c>
      <c r="R61" s="40">
        <v>0</v>
      </c>
      <c r="S61" s="40">
        <v>1</v>
      </c>
      <c r="T61" s="40">
        <v>0</v>
      </c>
      <c r="U61" s="40">
        <v>0</v>
      </c>
      <c r="V61" s="40">
        <v>0</v>
      </c>
      <c r="W61" s="40">
        <v>1</v>
      </c>
      <c r="X61" s="40">
        <v>1</v>
      </c>
      <c r="Y61" s="40">
        <v>1</v>
      </c>
      <c r="Z61" s="40">
        <v>1</v>
      </c>
      <c r="AA61" s="40">
        <v>1</v>
      </c>
      <c r="AB61" s="40">
        <v>0</v>
      </c>
      <c r="AC61" s="40">
        <v>1</v>
      </c>
      <c r="AD61" s="40">
        <v>1</v>
      </c>
      <c r="AE61" s="40">
        <v>1</v>
      </c>
      <c r="AF61" s="40">
        <v>1</v>
      </c>
      <c r="AG61" s="40">
        <v>1</v>
      </c>
      <c r="AH61" s="40">
        <v>1</v>
      </c>
      <c r="AI61" s="40">
        <v>1</v>
      </c>
      <c r="AJ61" s="40">
        <v>1</v>
      </c>
      <c r="AK61" s="45">
        <f t="shared" si="18"/>
        <v>26</v>
      </c>
      <c r="AL61" s="42">
        <f t="shared" si="20"/>
        <v>1</v>
      </c>
      <c r="AM61" s="43">
        <f t="shared" si="19"/>
        <v>26</v>
      </c>
    </row>
    <row r="62" spans="2:39" x14ac:dyDescent="0.25">
      <c r="B62" s="44" t="s">
        <v>999</v>
      </c>
      <c r="C62" s="44" t="s">
        <v>1000</v>
      </c>
      <c r="D62" s="44">
        <v>55675</v>
      </c>
      <c r="E62" s="40">
        <v>1</v>
      </c>
      <c r="F62" s="40">
        <v>1</v>
      </c>
      <c r="G62" s="40">
        <v>0</v>
      </c>
      <c r="H62" s="40">
        <v>1</v>
      </c>
      <c r="I62" s="40">
        <v>1</v>
      </c>
      <c r="J62" s="40">
        <v>0</v>
      </c>
      <c r="K62" s="40">
        <v>1</v>
      </c>
      <c r="L62" s="40">
        <v>1</v>
      </c>
      <c r="M62" s="40">
        <v>1</v>
      </c>
      <c r="N62" s="40">
        <v>1</v>
      </c>
      <c r="O62" s="40">
        <v>1</v>
      </c>
      <c r="P62" s="40">
        <v>0</v>
      </c>
      <c r="Q62" s="40">
        <v>1</v>
      </c>
      <c r="R62" s="40">
        <v>1</v>
      </c>
      <c r="S62" s="40">
        <v>1</v>
      </c>
      <c r="T62" s="40">
        <v>1</v>
      </c>
      <c r="U62" s="40">
        <v>0</v>
      </c>
      <c r="V62" s="40">
        <v>0</v>
      </c>
      <c r="W62" s="40">
        <v>1</v>
      </c>
      <c r="X62" s="40">
        <v>1</v>
      </c>
      <c r="Y62" s="40">
        <v>1</v>
      </c>
      <c r="Z62" s="40">
        <v>1</v>
      </c>
      <c r="AA62" s="40">
        <v>1</v>
      </c>
      <c r="AB62" s="40">
        <v>1</v>
      </c>
      <c r="AC62" s="40">
        <v>1</v>
      </c>
      <c r="AD62" s="40">
        <v>1</v>
      </c>
      <c r="AE62" s="40">
        <v>1</v>
      </c>
      <c r="AF62" s="40">
        <v>1</v>
      </c>
      <c r="AG62" s="40">
        <v>1</v>
      </c>
      <c r="AH62" s="40">
        <v>1</v>
      </c>
      <c r="AI62" s="40">
        <v>1</v>
      </c>
      <c r="AJ62" s="40">
        <v>1</v>
      </c>
      <c r="AK62" s="45">
        <f t="shared" si="18"/>
        <v>27</v>
      </c>
      <c r="AL62" s="42">
        <f t="shared" si="20"/>
        <v>1</v>
      </c>
      <c r="AM62" s="43">
        <f t="shared" si="19"/>
        <v>27</v>
      </c>
    </row>
    <row r="63" spans="2:39" x14ac:dyDescent="0.25">
      <c r="B63" s="44" t="s">
        <v>1009</v>
      </c>
      <c r="C63" s="44" t="s">
        <v>1010</v>
      </c>
      <c r="D63" s="44">
        <v>55675</v>
      </c>
      <c r="E63" s="40">
        <v>1</v>
      </c>
      <c r="F63" s="40">
        <v>1</v>
      </c>
      <c r="G63" s="40">
        <v>0</v>
      </c>
      <c r="H63" s="40">
        <v>1</v>
      </c>
      <c r="I63" s="40">
        <v>1</v>
      </c>
      <c r="J63" s="40">
        <v>1</v>
      </c>
      <c r="K63" s="40">
        <v>1</v>
      </c>
      <c r="L63" s="40">
        <v>1</v>
      </c>
      <c r="M63" s="40">
        <v>0</v>
      </c>
      <c r="N63" s="40">
        <v>1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40">
        <v>0</v>
      </c>
      <c r="AD63" s="40">
        <v>0</v>
      </c>
      <c r="AE63" s="40">
        <v>0</v>
      </c>
      <c r="AF63" s="40">
        <v>0</v>
      </c>
      <c r="AG63" s="40">
        <v>0</v>
      </c>
      <c r="AH63" s="40">
        <v>0</v>
      </c>
      <c r="AI63" s="40">
        <v>0</v>
      </c>
      <c r="AJ63" s="40">
        <v>0</v>
      </c>
      <c r="AK63" s="45">
        <f t="shared" si="18"/>
        <v>8</v>
      </c>
      <c r="AL63" s="42">
        <f t="shared" si="20"/>
        <v>1</v>
      </c>
      <c r="AM63" s="43">
        <f t="shared" si="19"/>
        <v>8</v>
      </c>
    </row>
    <row r="64" spans="2:39" x14ac:dyDescent="0.25">
      <c r="B64" s="44" t="s">
        <v>1017</v>
      </c>
      <c r="C64" s="44" t="s">
        <v>1018</v>
      </c>
      <c r="D64" s="44">
        <v>55675</v>
      </c>
      <c r="E64" s="40">
        <v>1</v>
      </c>
      <c r="F64" s="40">
        <v>1</v>
      </c>
      <c r="G64" s="40">
        <v>0</v>
      </c>
      <c r="H64" s="40">
        <v>1</v>
      </c>
      <c r="I64" s="40">
        <v>1</v>
      </c>
      <c r="J64" s="40">
        <v>1</v>
      </c>
      <c r="K64" s="40">
        <v>1</v>
      </c>
      <c r="L64" s="40">
        <v>1</v>
      </c>
      <c r="M64" s="40">
        <v>1</v>
      </c>
      <c r="N64" s="40">
        <v>1</v>
      </c>
      <c r="O64" s="40">
        <v>1</v>
      </c>
      <c r="P64" s="40">
        <v>1</v>
      </c>
      <c r="Q64" s="40">
        <v>1</v>
      </c>
      <c r="R64" s="40">
        <v>1</v>
      </c>
      <c r="S64" s="40">
        <v>1</v>
      </c>
      <c r="T64" s="40">
        <v>1</v>
      </c>
      <c r="U64" s="40">
        <v>0</v>
      </c>
      <c r="V64" s="40">
        <v>0</v>
      </c>
      <c r="W64" s="40">
        <v>1</v>
      </c>
      <c r="X64" s="40">
        <v>1</v>
      </c>
      <c r="Y64" s="40">
        <v>1</v>
      </c>
      <c r="Z64" s="40">
        <v>1</v>
      </c>
      <c r="AA64" s="40">
        <v>1</v>
      </c>
      <c r="AB64" s="40">
        <v>1</v>
      </c>
      <c r="AC64" s="40">
        <v>1</v>
      </c>
      <c r="AD64" s="40">
        <v>1</v>
      </c>
      <c r="AE64" s="40">
        <v>1</v>
      </c>
      <c r="AF64" s="40">
        <v>1</v>
      </c>
      <c r="AG64" s="40">
        <v>1</v>
      </c>
      <c r="AH64" s="40">
        <v>1</v>
      </c>
      <c r="AI64" s="40">
        <v>1</v>
      </c>
      <c r="AJ64" s="40">
        <v>1</v>
      </c>
      <c r="AK64" s="45">
        <f t="shared" si="18"/>
        <v>29</v>
      </c>
      <c r="AL64" s="42">
        <f t="shared" si="20"/>
        <v>1</v>
      </c>
      <c r="AM64" s="43">
        <f t="shared" si="19"/>
        <v>29</v>
      </c>
    </row>
    <row r="65" spans="2:39" x14ac:dyDescent="0.25">
      <c r="B65" s="44" t="s">
        <v>1023</v>
      </c>
      <c r="C65" s="44" t="s">
        <v>1024</v>
      </c>
      <c r="D65" s="44">
        <v>55675</v>
      </c>
      <c r="E65" s="40">
        <v>1</v>
      </c>
      <c r="F65" s="40">
        <v>1</v>
      </c>
      <c r="G65" s="40">
        <v>0</v>
      </c>
      <c r="H65" s="40">
        <v>0</v>
      </c>
      <c r="I65" s="40">
        <v>1</v>
      </c>
      <c r="J65" s="40">
        <v>1</v>
      </c>
      <c r="K65" s="40">
        <v>1</v>
      </c>
      <c r="L65" s="40">
        <v>1</v>
      </c>
      <c r="M65" s="40">
        <v>1</v>
      </c>
      <c r="N65" s="40">
        <v>1</v>
      </c>
      <c r="O65" s="40">
        <v>0</v>
      </c>
      <c r="P65" s="40">
        <v>1</v>
      </c>
      <c r="Q65" s="40">
        <v>1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1</v>
      </c>
      <c r="X65" s="40">
        <v>1</v>
      </c>
      <c r="Y65" s="40">
        <v>1</v>
      </c>
      <c r="Z65" s="40">
        <v>0</v>
      </c>
      <c r="AA65" s="40">
        <v>1</v>
      </c>
      <c r="AB65" s="40">
        <v>1</v>
      </c>
      <c r="AC65" s="40">
        <v>1</v>
      </c>
      <c r="AD65" s="40">
        <v>1</v>
      </c>
      <c r="AE65" s="40">
        <v>1</v>
      </c>
      <c r="AF65" s="40">
        <v>1</v>
      </c>
      <c r="AG65" s="40">
        <v>1</v>
      </c>
      <c r="AH65" s="40">
        <v>0</v>
      </c>
      <c r="AI65" s="40">
        <v>0</v>
      </c>
      <c r="AJ65" s="40">
        <v>1</v>
      </c>
      <c r="AK65" s="45">
        <f t="shared" ref="AK65:AK96" si="25">SUM(E65:AJ65)</f>
        <v>23</v>
      </c>
      <c r="AL65" s="42">
        <f t="shared" si="20"/>
        <v>1</v>
      </c>
      <c r="AM65" s="43">
        <f t="shared" ref="AM65:AM96" si="26">SUMPRODUCT($E$21:$AJ$21,E65:AJ65)</f>
        <v>23</v>
      </c>
    </row>
    <row r="66" spans="2:39" x14ac:dyDescent="0.25">
      <c r="B66" s="44" t="s">
        <v>1029</v>
      </c>
      <c r="C66" s="44" t="s">
        <v>1030</v>
      </c>
      <c r="D66" s="44">
        <v>55675</v>
      </c>
      <c r="E66" s="40">
        <v>1</v>
      </c>
      <c r="F66" s="40">
        <v>1</v>
      </c>
      <c r="G66" s="40">
        <v>0</v>
      </c>
      <c r="H66" s="40">
        <v>1</v>
      </c>
      <c r="I66" s="40">
        <v>1</v>
      </c>
      <c r="J66" s="40">
        <v>1</v>
      </c>
      <c r="K66" s="40">
        <v>1</v>
      </c>
      <c r="L66" s="40">
        <v>1</v>
      </c>
      <c r="M66" s="40">
        <v>1</v>
      </c>
      <c r="N66" s="40">
        <v>1</v>
      </c>
      <c r="O66" s="40">
        <v>1</v>
      </c>
      <c r="P66" s="40">
        <v>1</v>
      </c>
      <c r="Q66" s="40">
        <v>1</v>
      </c>
      <c r="R66" s="40">
        <v>1</v>
      </c>
      <c r="S66" s="40">
        <v>1</v>
      </c>
      <c r="T66" s="40">
        <v>1</v>
      </c>
      <c r="U66" s="40">
        <v>0</v>
      </c>
      <c r="V66" s="40">
        <v>0</v>
      </c>
      <c r="W66" s="40">
        <v>1</v>
      </c>
      <c r="X66" s="40">
        <v>1</v>
      </c>
      <c r="Y66" s="40">
        <v>1</v>
      </c>
      <c r="Z66" s="40">
        <v>1</v>
      </c>
      <c r="AA66" s="40">
        <v>1</v>
      </c>
      <c r="AB66" s="40">
        <v>1</v>
      </c>
      <c r="AC66" s="40">
        <v>1</v>
      </c>
      <c r="AD66" s="40">
        <v>1</v>
      </c>
      <c r="AE66" s="40">
        <v>1</v>
      </c>
      <c r="AF66" s="40">
        <v>1</v>
      </c>
      <c r="AG66" s="40">
        <v>1</v>
      </c>
      <c r="AH66" s="40">
        <v>1</v>
      </c>
      <c r="AI66" s="40">
        <v>1</v>
      </c>
      <c r="AJ66" s="40">
        <v>1</v>
      </c>
      <c r="AK66" s="45">
        <f t="shared" si="25"/>
        <v>29</v>
      </c>
      <c r="AL66" s="42">
        <f t="shared" si="20"/>
        <v>1</v>
      </c>
      <c r="AM66" s="43">
        <f t="shared" si="26"/>
        <v>29</v>
      </c>
    </row>
    <row r="67" spans="2:39" x14ac:dyDescent="0.25">
      <c r="B67" s="44" t="s">
        <v>1041</v>
      </c>
      <c r="C67" s="44" t="s">
        <v>1042</v>
      </c>
      <c r="D67" s="44">
        <v>55675</v>
      </c>
      <c r="E67" s="40">
        <v>1</v>
      </c>
      <c r="F67" s="40">
        <v>1</v>
      </c>
      <c r="G67" s="40">
        <v>0</v>
      </c>
      <c r="H67" s="40">
        <v>1</v>
      </c>
      <c r="I67" s="40">
        <v>1</v>
      </c>
      <c r="J67" s="40">
        <v>1</v>
      </c>
      <c r="K67" s="40">
        <v>1</v>
      </c>
      <c r="L67" s="40">
        <v>1</v>
      </c>
      <c r="M67" s="40">
        <v>1</v>
      </c>
      <c r="N67" s="40">
        <v>1</v>
      </c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40">
        <v>1</v>
      </c>
      <c r="U67" s="40">
        <v>0</v>
      </c>
      <c r="V67" s="40">
        <v>0</v>
      </c>
      <c r="W67" s="40">
        <v>1</v>
      </c>
      <c r="X67" s="40">
        <v>1</v>
      </c>
      <c r="Y67" s="40">
        <v>1</v>
      </c>
      <c r="Z67" s="40">
        <v>1</v>
      </c>
      <c r="AA67" s="40">
        <v>1</v>
      </c>
      <c r="AB67" s="40">
        <v>1</v>
      </c>
      <c r="AC67" s="40">
        <v>1</v>
      </c>
      <c r="AD67" s="40">
        <v>1</v>
      </c>
      <c r="AE67" s="40">
        <v>1</v>
      </c>
      <c r="AF67" s="40">
        <v>1</v>
      </c>
      <c r="AG67" s="40">
        <v>1</v>
      </c>
      <c r="AH67" s="40">
        <v>1</v>
      </c>
      <c r="AI67" s="40">
        <v>1</v>
      </c>
      <c r="AJ67" s="40">
        <v>1</v>
      </c>
      <c r="AK67" s="45">
        <f t="shared" si="25"/>
        <v>29</v>
      </c>
      <c r="AL67" s="42">
        <f t="shared" si="20"/>
        <v>1</v>
      </c>
      <c r="AM67" s="43">
        <f t="shared" si="26"/>
        <v>29</v>
      </c>
    </row>
    <row r="68" spans="2:39" x14ac:dyDescent="0.25">
      <c r="B68" s="44" t="s">
        <v>1043</v>
      </c>
      <c r="C68" s="44" t="s">
        <v>1044</v>
      </c>
      <c r="D68" s="44">
        <v>55675</v>
      </c>
      <c r="E68" s="40">
        <v>1</v>
      </c>
      <c r="F68" s="40">
        <v>1</v>
      </c>
      <c r="G68" s="40">
        <v>0</v>
      </c>
      <c r="H68" s="40">
        <v>1</v>
      </c>
      <c r="I68" s="40">
        <v>1</v>
      </c>
      <c r="J68" s="40">
        <v>1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>
        <v>1</v>
      </c>
      <c r="Q68" s="40">
        <v>1</v>
      </c>
      <c r="R68" s="40">
        <v>1</v>
      </c>
      <c r="S68" s="40">
        <v>1</v>
      </c>
      <c r="T68" s="40">
        <v>1</v>
      </c>
      <c r="U68" s="40">
        <v>0</v>
      </c>
      <c r="V68" s="40">
        <v>0</v>
      </c>
      <c r="W68" s="40">
        <v>1</v>
      </c>
      <c r="X68" s="40">
        <v>1</v>
      </c>
      <c r="Y68" s="40">
        <v>1</v>
      </c>
      <c r="Z68" s="40">
        <v>0</v>
      </c>
      <c r="AA68" s="40">
        <v>1</v>
      </c>
      <c r="AB68" s="40">
        <v>1</v>
      </c>
      <c r="AC68" s="40">
        <v>1</v>
      </c>
      <c r="AD68" s="40">
        <v>1</v>
      </c>
      <c r="AE68" s="40">
        <v>1</v>
      </c>
      <c r="AF68" s="40">
        <v>1</v>
      </c>
      <c r="AG68" s="40">
        <v>1</v>
      </c>
      <c r="AH68" s="40">
        <v>1</v>
      </c>
      <c r="AI68" s="40">
        <v>1</v>
      </c>
      <c r="AJ68" s="40">
        <v>1</v>
      </c>
      <c r="AK68" s="45">
        <f t="shared" si="25"/>
        <v>28</v>
      </c>
      <c r="AL68" s="42">
        <f t="shared" si="20"/>
        <v>1</v>
      </c>
      <c r="AM68" s="43">
        <f t="shared" si="26"/>
        <v>28</v>
      </c>
    </row>
    <row r="69" spans="2:39" x14ac:dyDescent="0.25">
      <c r="B69" s="44" t="s">
        <v>1059</v>
      </c>
      <c r="C69" s="44" t="s">
        <v>1060</v>
      </c>
      <c r="D69" s="44">
        <v>55675</v>
      </c>
      <c r="E69" s="40">
        <v>1</v>
      </c>
      <c r="F69" s="40">
        <v>1</v>
      </c>
      <c r="G69" s="40">
        <v>0</v>
      </c>
      <c r="H69" s="40">
        <v>0</v>
      </c>
      <c r="I69" s="40">
        <v>1</v>
      </c>
      <c r="J69" s="40">
        <v>1</v>
      </c>
      <c r="K69" s="40">
        <v>0</v>
      </c>
      <c r="L69" s="40">
        <v>1</v>
      </c>
      <c r="M69" s="40">
        <v>1</v>
      </c>
      <c r="N69" s="40">
        <v>1</v>
      </c>
      <c r="O69" s="40">
        <v>1</v>
      </c>
      <c r="P69" s="40">
        <v>1</v>
      </c>
      <c r="Q69" s="40">
        <v>0</v>
      </c>
      <c r="R69" s="40">
        <v>1</v>
      </c>
      <c r="S69" s="40">
        <v>1</v>
      </c>
      <c r="T69" s="40">
        <v>1</v>
      </c>
      <c r="U69" s="40">
        <v>0</v>
      </c>
      <c r="V69" s="40">
        <v>0</v>
      </c>
      <c r="W69" s="40">
        <v>1</v>
      </c>
      <c r="X69" s="40">
        <v>1</v>
      </c>
      <c r="Y69" s="40">
        <v>1</v>
      </c>
      <c r="Z69" s="40">
        <v>1</v>
      </c>
      <c r="AA69" s="40">
        <v>0</v>
      </c>
      <c r="AB69" s="40">
        <v>0</v>
      </c>
      <c r="AC69" s="40">
        <v>0</v>
      </c>
      <c r="AD69" s="40">
        <v>0</v>
      </c>
      <c r="AE69" s="40">
        <v>0</v>
      </c>
      <c r="AF69" s="40">
        <v>0</v>
      </c>
      <c r="AG69" s="40">
        <v>0</v>
      </c>
      <c r="AH69" s="40">
        <v>0</v>
      </c>
      <c r="AI69" s="40">
        <v>0</v>
      </c>
      <c r="AJ69" s="40">
        <v>0</v>
      </c>
      <c r="AK69" s="45">
        <f t="shared" si="25"/>
        <v>16</v>
      </c>
      <c r="AL69" s="42">
        <f t="shared" si="20"/>
        <v>1</v>
      </c>
      <c r="AM69" s="43">
        <f t="shared" si="26"/>
        <v>16</v>
      </c>
    </row>
    <row r="70" spans="2:39" x14ac:dyDescent="0.25">
      <c r="B70" s="44" t="s">
        <v>865</v>
      </c>
      <c r="C70" s="44" t="s">
        <v>866</v>
      </c>
      <c r="D70" s="44">
        <v>55680</v>
      </c>
      <c r="E70" s="40">
        <v>1</v>
      </c>
      <c r="F70" s="40">
        <v>1</v>
      </c>
      <c r="G70" s="40">
        <v>0</v>
      </c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40">
        <v>1</v>
      </c>
      <c r="N70" s="40">
        <v>1</v>
      </c>
      <c r="O70" s="40">
        <v>1</v>
      </c>
      <c r="P70" s="40">
        <v>1</v>
      </c>
      <c r="Q70" s="40">
        <v>1</v>
      </c>
      <c r="R70" s="40">
        <v>1</v>
      </c>
      <c r="S70" s="40">
        <v>1</v>
      </c>
      <c r="T70" s="40">
        <v>1</v>
      </c>
      <c r="U70" s="40">
        <v>0</v>
      </c>
      <c r="V70" s="40">
        <v>0</v>
      </c>
      <c r="W70" s="40">
        <v>1</v>
      </c>
      <c r="X70" s="40">
        <v>1</v>
      </c>
      <c r="Y70" s="40">
        <v>1</v>
      </c>
      <c r="Z70" s="40">
        <v>1</v>
      </c>
      <c r="AA70" s="40">
        <v>1</v>
      </c>
      <c r="AB70" s="40">
        <v>1</v>
      </c>
      <c r="AC70" s="40">
        <v>1</v>
      </c>
      <c r="AD70" s="40">
        <v>1</v>
      </c>
      <c r="AE70" s="40">
        <v>1</v>
      </c>
      <c r="AF70" s="40">
        <v>1</v>
      </c>
      <c r="AG70" s="40">
        <v>1</v>
      </c>
      <c r="AH70" s="40">
        <v>1</v>
      </c>
      <c r="AI70" s="40">
        <v>1</v>
      </c>
      <c r="AJ70" s="40">
        <v>1</v>
      </c>
      <c r="AK70" s="45">
        <f t="shared" si="25"/>
        <v>29</v>
      </c>
      <c r="AL70" s="42">
        <f t="shared" si="20"/>
        <v>1</v>
      </c>
      <c r="AM70" s="43">
        <f t="shared" si="26"/>
        <v>29</v>
      </c>
    </row>
    <row r="71" spans="2:39" x14ac:dyDescent="0.25">
      <c r="B71" s="44" t="s">
        <v>891</v>
      </c>
      <c r="C71" s="44" t="s">
        <v>892</v>
      </c>
      <c r="D71" s="44">
        <v>55680</v>
      </c>
      <c r="E71" s="40">
        <v>1</v>
      </c>
      <c r="F71" s="40">
        <v>1</v>
      </c>
      <c r="G71" s="40">
        <v>0</v>
      </c>
      <c r="H71" s="40">
        <v>1</v>
      </c>
      <c r="I71" s="40">
        <v>0</v>
      </c>
      <c r="J71" s="40">
        <v>1</v>
      </c>
      <c r="K71" s="40">
        <v>1</v>
      </c>
      <c r="L71" s="40">
        <v>1</v>
      </c>
      <c r="M71" s="40">
        <v>1</v>
      </c>
      <c r="N71" s="40">
        <v>0</v>
      </c>
      <c r="O71" s="40">
        <v>1</v>
      </c>
      <c r="P71" s="40">
        <v>1</v>
      </c>
      <c r="Q71" s="40">
        <v>1</v>
      </c>
      <c r="R71" s="40">
        <v>1</v>
      </c>
      <c r="S71" s="40">
        <v>1</v>
      </c>
      <c r="T71" s="40">
        <v>1</v>
      </c>
      <c r="U71" s="40">
        <v>0</v>
      </c>
      <c r="V71" s="40">
        <v>0</v>
      </c>
      <c r="W71" s="40">
        <v>0</v>
      </c>
      <c r="X71" s="40">
        <v>1</v>
      </c>
      <c r="Y71" s="40">
        <v>1</v>
      </c>
      <c r="Z71" s="40">
        <v>1</v>
      </c>
      <c r="AA71" s="40">
        <v>1</v>
      </c>
      <c r="AB71" s="40">
        <v>1</v>
      </c>
      <c r="AC71" s="40">
        <v>1</v>
      </c>
      <c r="AD71" s="40">
        <v>0</v>
      </c>
      <c r="AE71" s="40">
        <v>0</v>
      </c>
      <c r="AF71" s="40">
        <v>1</v>
      </c>
      <c r="AG71" s="40">
        <v>0</v>
      </c>
      <c r="AH71" s="40">
        <v>1</v>
      </c>
      <c r="AI71" s="40">
        <v>1</v>
      </c>
      <c r="AJ71" s="40">
        <v>1</v>
      </c>
      <c r="AK71" s="45">
        <f t="shared" si="25"/>
        <v>23</v>
      </c>
      <c r="AL71" s="42">
        <f t="shared" si="20"/>
        <v>1</v>
      </c>
      <c r="AM71" s="43">
        <f t="shared" si="26"/>
        <v>23</v>
      </c>
    </row>
    <row r="72" spans="2:39" x14ac:dyDescent="0.25">
      <c r="B72" s="44" t="s">
        <v>899</v>
      </c>
      <c r="C72" s="44" t="s">
        <v>900</v>
      </c>
      <c r="D72" s="44">
        <v>55680</v>
      </c>
      <c r="E72" s="40">
        <v>0</v>
      </c>
      <c r="F72" s="40">
        <v>1</v>
      </c>
      <c r="G72" s="40">
        <v>0</v>
      </c>
      <c r="H72" s="40">
        <v>1</v>
      </c>
      <c r="I72" s="40">
        <v>1</v>
      </c>
      <c r="J72" s="40">
        <v>1</v>
      </c>
      <c r="K72" s="40">
        <v>1</v>
      </c>
      <c r="L72" s="40">
        <v>1</v>
      </c>
      <c r="M72" s="40">
        <v>0</v>
      </c>
      <c r="N72" s="40">
        <v>1</v>
      </c>
      <c r="O72" s="40">
        <v>1</v>
      </c>
      <c r="P72" s="40">
        <v>1</v>
      </c>
      <c r="Q72" s="40">
        <v>1</v>
      </c>
      <c r="R72" s="40">
        <v>0</v>
      </c>
      <c r="S72" s="40">
        <v>1</v>
      </c>
      <c r="T72" s="40">
        <v>1</v>
      </c>
      <c r="U72" s="40">
        <v>0</v>
      </c>
      <c r="V72" s="40">
        <v>0</v>
      </c>
      <c r="W72" s="40">
        <v>1</v>
      </c>
      <c r="X72" s="40">
        <v>0</v>
      </c>
      <c r="Y72" s="40">
        <v>1</v>
      </c>
      <c r="Z72" s="40">
        <v>1</v>
      </c>
      <c r="AA72" s="40">
        <v>1</v>
      </c>
      <c r="AB72" s="40">
        <v>1</v>
      </c>
      <c r="AC72" s="40">
        <v>1</v>
      </c>
      <c r="AD72" s="40">
        <v>1</v>
      </c>
      <c r="AE72" s="40">
        <v>1</v>
      </c>
      <c r="AF72" s="40">
        <v>1</v>
      </c>
      <c r="AG72" s="40">
        <v>1</v>
      </c>
      <c r="AH72" s="40">
        <v>1</v>
      </c>
      <c r="AI72" s="40">
        <v>1</v>
      </c>
      <c r="AJ72" s="40">
        <v>1</v>
      </c>
      <c r="AK72" s="45">
        <f t="shared" si="25"/>
        <v>25</v>
      </c>
      <c r="AL72" s="42">
        <f t="shared" si="20"/>
        <v>1</v>
      </c>
      <c r="AM72" s="43">
        <f t="shared" si="26"/>
        <v>25</v>
      </c>
    </row>
    <row r="73" spans="2:39" x14ac:dyDescent="0.25">
      <c r="B73" s="44" t="s">
        <v>903</v>
      </c>
      <c r="C73" s="44" t="s">
        <v>904</v>
      </c>
      <c r="D73" s="44">
        <v>55680</v>
      </c>
      <c r="E73" s="40">
        <v>1</v>
      </c>
      <c r="F73" s="40">
        <v>1</v>
      </c>
      <c r="G73" s="40">
        <v>0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0</v>
      </c>
      <c r="N73" s="40">
        <v>1</v>
      </c>
      <c r="O73" s="40">
        <v>0</v>
      </c>
      <c r="P73" s="40">
        <v>1</v>
      </c>
      <c r="Q73" s="40">
        <v>1</v>
      </c>
      <c r="R73" s="40">
        <v>1</v>
      </c>
      <c r="S73" s="40">
        <v>1</v>
      </c>
      <c r="T73" s="40">
        <v>1</v>
      </c>
      <c r="U73" s="40">
        <v>0</v>
      </c>
      <c r="V73" s="40">
        <v>0</v>
      </c>
      <c r="W73" s="40">
        <v>1</v>
      </c>
      <c r="X73" s="40">
        <v>1</v>
      </c>
      <c r="Y73" s="40">
        <v>0</v>
      </c>
      <c r="Z73" s="40">
        <v>1</v>
      </c>
      <c r="AA73" s="40">
        <v>1</v>
      </c>
      <c r="AB73" s="40">
        <v>0</v>
      </c>
      <c r="AC73" s="40">
        <v>1</v>
      </c>
      <c r="AD73" s="40">
        <v>1</v>
      </c>
      <c r="AE73" s="40">
        <v>1</v>
      </c>
      <c r="AF73" s="40">
        <v>1</v>
      </c>
      <c r="AG73" s="40">
        <v>1</v>
      </c>
      <c r="AH73" s="40">
        <v>1</v>
      </c>
      <c r="AI73" s="40">
        <v>1</v>
      </c>
      <c r="AJ73" s="40">
        <v>1</v>
      </c>
      <c r="AK73" s="45">
        <f t="shared" si="25"/>
        <v>25</v>
      </c>
      <c r="AL73" s="42">
        <f t="shared" si="20"/>
        <v>1</v>
      </c>
      <c r="AM73" s="43">
        <f t="shared" si="26"/>
        <v>25</v>
      </c>
    </row>
    <row r="74" spans="2:39" x14ac:dyDescent="0.25">
      <c r="B74" s="44" t="s">
        <v>1356</v>
      </c>
      <c r="C74" s="44" t="s">
        <v>1357</v>
      </c>
      <c r="D74" s="44">
        <v>55680</v>
      </c>
      <c r="E74" s="40">
        <v>0</v>
      </c>
      <c r="F74" s="40">
        <v>1</v>
      </c>
      <c r="G74" s="40">
        <v>0</v>
      </c>
      <c r="H74" s="40">
        <v>1</v>
      </c>
      <c r="I74" s="40">
        <v>1</v>
      </c>
      <c r="J74" s="40">
        <v>0</v>
      </c>
      <c r="K74" s="40">
        <v>1</v>
      </c>
      <c r="L74" s="40">
        <v>1</v>
      </c>
      <c r="M74" s="40">
        <v>1</v>
      </c>
      <c r="N74" s="40">
        <v>0</v>
      </c>
      <c r="O74" s="40">
        <v>1</v>
      </c>
      <c r="P74" s="40">
        <v>1</v>
      </c>
      <c r="Q74" s="40">
        <v>1</v>
      </c>
      <c r="R74" s="40">
        <v>0</v>
      </c>
      <c r="S74" s="40">
        <v>1</v>
      </c>
      <c r="T74" s="40">
        <v>1</v>
      </c>
      <c r="U74" s="40">
        <v>0</v>
      </c>
      <c r="V74" s="40">
        <v>0</v>
      </c>
      <c r="W74" s="40">
        <v>1</v>
      </c>
      <c r="X74" s="40">
        <v>1</v>
      </c>
      <c r="Y74" s="40">
        <v>1</v>
      </c>
      <c r="Z74" s="40">
        <v>1</v>
      </c>
      <c r="AA74" s="40">
        <v>1</v>
      </c>
      <c r="AB74" s="40">
        <v>1</v>
      </c>
      <c r="AC74" s="40">
        <v>1</v>
      </c>
      <c r="AD74" s="40">
        <v>1</v>
      </c>
      <c r="AE74" s="40">
        <v>1</v>
      </c>
      <c r="AF74" s="40">
        <v>1</v>
      </c>
      <c r="AG74" s="40">
        <v>0</v>
      </c>
      <c r="AH74" s="40">
        <v>0</v>
      </c>
      <c r="AI74" s="40">
        <v>1</v>
      </c>
      <c r="AJ74" s="40">
        <v>1</v>
      </c>
      <c r="AK74" s="45">
        <f t="shared" si="25"/>
        <v>23</v>
      </c>
      <c r="AL74" s="42">
        <f t="shared" si="20"/>
        <v>1</v>
      </c>
      <c r="AM74" s="43">
        <f t="shared" si="26"/>
        <v>23</v>
      </c>
    </row>
    <row r="75" spans="2:39" x14ac:dyDescent="0.25">
      <c r="B75" s="44" t="s">
        <v>911</v>
      </c>
      <c r="C75" s="44" t="s">
        <v>912</v>
      </c>
      <c r="D75" s="44">
        <v>55680</v>
      </c>
      <c r="E75" s="40">
        <v>1</v>
      </c>
      <c r="F75" s="40">
        <v>1</v>
      </c>
      <c r="G75" s="40">
        <v>0</v>
      </c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40">
        <v>1</v>
      </c>
      <c r="N75" s="40">
        <v>1</v>
      </c>
      <c r="O75" s="40">
        <v>1</v>
      </c>
      <c r="P75" s="40">
        <v>1</v>
      </c>
      <c r="Q75" s="40">
        <v>1</v>
      </c>
      <c r="R75" s="40">
        <v>0</v>
      </c>
      <c r="S75" s="40">
        <v>1</v>
      </c>
      <c r="T75" s="40">
        <v>1</v>
      </c>
      <c r="U75" s="40">
        <v>0</v>
      </c>
      <c r="V75" s="40">
        <v>0</v>
      </c>
      <c r="W75" s="40">
        <v>1</v>
      </c>
      <c r="X75" s="40">
        <v>1</v>
      </c>
      <c r="Y75" s="40">
        <v>1</v>
      </c>
      <c r="Z75" s="40">
        <v>1</v>
      </c>
      <c r="AA75" s="40">
        <v>1</v>
      </c>
      <c r="AB75" s="40">
        <v>1</v>
      </c>
      <c r="AC75" s="40">
        <v>1</v>
      </c>
      <c r="AD75" s="40">
        <v>1</v>
      </c>
      <c r="AE75" s="40">
        <v>1</v>
      </c>
      <c r="AF75" s="40">
        <v>1</v>
      </c>
      <c r="AG75" s="40">
        <v>1</v>
      </c>
      <c r="AH75" s="40">
        <v>0</v>
      </c>
      <c r="AI75" s="40">
        <v>1</v>
      </c>
      <c r="AJ75" s="40">
        <v>1</v>
      </c>
      <c r="AK75" s="45">
        <f t="shared" si="25"/>
        <v>27</v>
      </c>
      <c r="AL75" s="42">
        <f t="shared" si="20"/>
        <v>1</v>
      </c>
      <c r="AM75" s="43">
        <f t="shared" si="26"/>
        <v>27</v>
      </c>
    </row>
    <row r="76" spans="2:39" x14ac:dyDescent="0.25">
      <c r="B76" s="44" t="s">
        <v>913</v>
      </c>
      <c r="C76" s="44" t="s">
        <v>914</v>
      </c>
      <c r="D76" s="44">
        <v>55680</v>
      </c>
      <c r="E76" s="40">
        <v>1</v>
      </c>
      <c r="F76" s="40">
        <v>1</v>
      </c>
      <c r="G76" s="40">
        <v>0</v>
      </c>
      <c r="H76" s="40">
        <v>1</v>
      </c>
      <c r="I76" s="40">
        <v>1</v>
      </c>
      <c r="J76" s="40">
        <v>1</v>
      </c>
      <c r="K76" s="40">
        <v>1</v>
      </c>
      <c r="L76" s="40">
        <v>1</v>
      </c>
      <c r="M76" s="40">
        <v>1</v>
      </c>
      <c r="N76" s="40">
        <v>1</v>
      </c>
      <c r="O76" s="40">
        <v>1</v>
      </c>
      <c r="P76" s="40">
        <v>1</v>
      </c>
      <c r="Q76" s="40">
        <v>1</v>
      </c>
      <c r="R76" s="40">
        <v>1</v>
      </c>
      <c r="S76" s="40">
        <v>1</v>
      </c>
      <c r="T76" s="40">
        <v>1</v>
      </c>
      <c r="U76" s="40">
        <v>0</v>
      </c>
      <c r="V76" s="40">
        <v>0</v>
      </c>
      <c r="W76" s="40">
        <v>1</v>
      </c>
      <c r="X76" s="40">
        <v>0</v>
      </c>
      <c r="Y76" s="40">
        <v>1</v>
      </c>
      <c r="Z76" s="40">
        <v>1</v>
      </c>
      <c r="AA76" s="40">
        <v>1</v>
      </c>
      <c r="AB76" s="40">
        <v>1</v>
      </c>
      <c r="AC76" s="40">
        <v>1</v>
      </c>
      <c r="AD76" s="40">
        <v>1</v>
      </c>
      <c r="AE76" s="40">
        <v>1</v>
      </c>
      <c r="AF76" s="40">
        <v>1</v>
      </c>
      <c r="AG76" s="40">
        <v>1</v>
      </c>
      <c r="AH76" s="40">
        <v>1</v>
      </c>
      <c r="AI76" s="40">
        <v>1</v>
      </c>
      <c r="AJ76" s="40">
        <v>1</v>
      </c>
      <c r="AK76" s="45">
        <f t="shared" si="25"/>
        <v>28</v>
      </c>
      <c r="AL76" s="42">
        <f t="shared" si="20"/>
        <v>1</v>
      </c>
      <c r="AM76" s="43">
        <f t="shared" si="26"/>
        <v>28</v>
      </c>
    </row>
    <row r="77" spans="2:39" x14ac:dyDescent="0.25">
      <c r="B77" s="44" t="s">
        <v>1358</v>
      </c>
      <c r="C77" s="44" t="s">
        <v>1359</v>
      </c>
      <c r="D77" s="44">
        <v>55680</v>
      </c>
      <c r="E77" s="40">
        <v>0</v>
      </c>
      <c r="F77" s="40">
        <v>0</v>
      </c>
      <c r="G77" s="40">
        <v>0</v>
      </c>
      <c r="H77" s="40">
        <v>1</v>
      </c>
      <c r="I77" s="40">
        <v>1</v>
      </c>
      <c r="J77" s="40">
        <v>1</v>
      </c>
      <c r="K77" s="40">
        <v>1</v>
      </c>
      <c r="L77" s="40">
        <v>0</v>
      </c>
      <c r="M77" s="40">
        <v>1</v>
      </c>
      <c r="N77" s="40">
        <v>1</v>
      </c>
      <c r="O77" s="40">
        <v>1</v>
      </c>
      <c r="P77" s="40">
        <v>1</v>
      </c>
      <c r="Q77" s="40">
        <v>1</v>
      </c>
      <c r="R77" s="40">
        <v>1</v>
      </c>
      <c r="S77" s="40">
        <v>1</v>
      </c>
      <c r="T77" s="40">
        <v>1</v>
      </c>
      <c r="U77" s="40">
        <v>0</v>
      </c>
      <c r="V77" s="40">
        <v>0</v>
      </c>
      <c r="W77" s="40">
        <v>1</v>
      </c>
      <c r="X77" s="40">
        <v>1</v>
      </c>
      <c r="Y77" s="40">
        <v>1</v>
      </c>
      <c r="Z77" s="40">
        <v>1</v>
      </c>
      <c r="AA77" s="40">
        <v>1</v>
      </c>
      <c r="AB77" s="40">
        <v>1</v>
      </c>
      <c r="AC77" s="40">
        <v>1</v>
      </c>
      <c r="AD77" s="40">
        <v>1</v>
      </c>
      <c r="AE77" s="40">
        <v>1</v>
      </c>
      <c r="AF77" s="40">
        <v>1</v>
      </c>
      <c r="AG77" s="40">
        <v>1</v>
      </c>
      <c r="AH77" s="40">
        <v>0</v>
      </c>
      <c r="AI77" s="40">
        <v>0</v>
      </c>
      <c r="AJ77" s="40">
        <v>1</v>
      </c>
      <c r="AK77" s="45">
        <f t="shared" si="25"/>
        <v>24</v>
      </c>
      <c r="AL77" s="42">
        <f t="shared" si="20"/>
        <v>1</v>
      </c>
      <c r="AM77" s="43">
        <f t="shared" si="26"/>
        <v>24</v>
      </c>
    </row>
    <row r="78" spans="2:39" x14ac:dyDescent="0.25">
      <c r="B78" s="44" t="s">
        <v>123</v>
      </c>
      <c r="C78" s="44" t="s">
        <v>124</v>
      </c>
      <c r="D78" s="44">
        <v>55680</v>
      </c>
      <c r="E78" s="40">
        <v>1</v>
      </c>
      <c r="F78" s="40">
        <v>1</v>
      </c>
      <c r="G78" s="40">
        <v>0</v>
      </c>
      <c r="H78" s="40">
        <v>1</v>
      </c>
      <c r="I78" s="40">
        <v>1</v>
      </c>
      <c r="J78" s="40">
        <v>1</v>
      </c>
      <c r="K78" s="40">
        <v>1</v>
      </c>
      <c r="L78" s="40">
        <v>1</v>
      </c>
      <c r="M78" s="40">
        <v>1</v>
      </c>
      <c r="N78" s="40">
        <v>1</v>
      </c>
      <c r="O78" s="40">
        <v>0</v>
      </c>
      <c r="P78" s="40">
        <v>0</v>
      </c>
      <c r="Q78" s="40">
        <v>1</v>
      </c>
      <c r="R78" s="40">
        <v>1</v>
      </c>
      <c r="S78" s="40">
        <v>1</v>
      </c>
      <c r="T78" s="40">
        <v>1</v>
      </c>
      <c r="U78" s="40">
        <v>0</v>
      </c>
      <c r="V78" s="40">
        <v>0</v>
      </c>
      <c r="W78" s="40">
        <v>1</v>
      </c>
      <c r="X78" s="40">
        <v>1</v>
      </c>
      <c r="Y78" s="40">
        <v>1</v>
      </c>
      <c r="Z78" s="40">
        <v>1</v>
      </c>
      <c r="AA78" s="40">
        <v>1</v>
      </c>
      <c r="AB78" s="40">
        <v>1</v>
      </c>
      <c r="AC78" s="40">
        <v>1</v>
      </c>
      <c r="AD78" s="40">
        <v>1</v>
      </c>
      <c r="AE78" s="40">
        <v>1</v>
      </c>
      <c r="AF78" s="40">
        <v>1</v>
      </c>
      <c r="AG78" s="40">
        <v>1</v>
      </c>
      <c r="AH78" s="40">
        <v>1</v>
      </c>
      <c r="AI78" s="40">
        <v>1</v>
      </c>
      <c r="AJ78" s="40">
        <v>1</v>
      </c>
      <c r="AK78" s="45">
        <f t="shared" si="25"/>
        <v>27</v>
      </c>
      <c r="AL78" s="42">
        <f t="shared" si="20"/>
        <v>1</v>
      </c>
      <c r="AM78" s="43">
        <f t="shared" si="26"/>
        <v>27</v>
      </c>
    </row>
    <row r="79" spans="2:39" x14ac:dyDescent="0.25">
      <c r="B79" s="44" t="s">
        <v>923</v>
      </c>
      <c r="C79" s="44" t="s">
        <v>924</v>
      </c>
      <c r="D79" s="44">
        <v>55680</v>
      </c>
      <c r="E79" s="40">
        <v>1</v>
      </c>
      <c r="F79" s="40">
        <v>1</v>
      </c>
      <c r="G79" s="40">
        <v>0</v>
      </c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40">
        <v>0</v>
      </c>
      <c r="N79" s="40">
        <v>1</v>
      </c>
      <c r="O79" s="40">
        <v>1</v>
      </c>
      <c r="P79" s="40">
        <v>1</v>
      </c>
      <c r="Q79" s="40">
        <v>1</v>
      </c>
      <c r="R79" s="40">
        <v>1</v>
      </c>
      <c r="S79" s="40">
        <v>1</v>
      </c>
      <c r="T79" s="40">
        <v>1</v>
      </c>
      <c r="U79" s="40">
        <v>0</v>
      </c>
      <c r="V79" s="40">
        <v>0</v>
      </c>
      <c r="W79" s="40">
        <v>1</v>
      </c>
      <c r="X79" s="40">
        <v>1</v>
      </c>
      <c r="Y79" s="40">
        <v>1</v>
      </c>
      <c r="Z79" s="40">
        <v>1</v>
      </c>
      <c r="AA79" s="40">
        <v>1</v>
      </c>
      <c r="AB79" s="40">
        <v>1</v>
      </c>
      <c r="AC79" s="40">
        <v>1</v>
      </c>
      <c r="AD79" s="40">
        <v>1</v>
      </c>
      <c r="AE79" s="40">
        <v>1</v>
      </c>
      <c r="AF79" s="40">
        <v>1</v>
      </c>
      <c r="AG79" s="40">
        <v>1</v>
      </c>
      <c r="AH79" s="40">
        <v>1</v>
      </c>
      <c r="AI79" s="40">
        <v>1</v>
      </c>
      <c r="AJ79" s="40">
        <v>1</v>
      </c>
      <c r="AK79" s="45">
        <f t="shared" si="25"/>
        <v>28</v>
      </c>
      <c r="AL79" s="42">
        <f t="shared" si="20"/>
        <v>1</v>
      </c>
      <c r="AM79" s="43">
        <f t="shared" si="26"/>
        <v>28</v>
      </c>
    </row>
    <row r="80" spans="2:39" x14ac:dyDescent="0.25">
      <c r="B80" s="44" t="s">
        <v>933</v>
      </c>
      <c r="C80" s="44" t="s">
        <v>934</v>
      </c>
      <c r="D80" s="44">
        <v>55680</v>
      </c>
      <c r="E80" s="40">
        <v>1</v>
      </c>
      <c r="F80" s="40">
        <v>1</v>
      </c>
      <c r="G80" s="40">
        <v>0</v>
      </c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1</v>
      </c>
      <c r="T80" s="40">
        <v>1</v>
      </c>
      <c r="U80" s="40">
        <v>0</v>
      </c>
      <c r="V80" s="40">
        <v>0</v>
      </c>
      <c r="W80" s="40">
        <v>1</v>
      </c>
      <c r="X80" s="40">
        <v>1</v>
      </c>
      <c r="Y80" s="40">
        <v>1</v>
      </c>
      <c r="Z80" s="40">
        <v>1</v>
      </c>
      <c r="AA80" s="40">
        <v>1</v>
      </c>
      <c r="AB80" s="40">
        <v>1</v>
      </c>
      <c r="AC80" s="40">
        <v>1</v>
      </c>
      <c r="AD80" s="40">
        <v>1</v>
      </c>
      <c r="AE80" s="40">
        <v>1</v>
      </c>
      <c r="AF80" s="40">
        <v>1</v>
      </c>
      <c r="AG80" s="40">
        <v>1</v>
      </c>
      <c r="AH80" s="40">
        <v>1</v>
      </c>
      <c r="AI80" s="40">
        <v>1</v>
      </c>
      <c r="AJ80" s="40">
        <v>1</v>
      </c>
      <c r="AK80" s="45">
        <f t="shared" si="25"/>
        <v>29</v>
      </c>
      <c r="AL80" s="42">
        <f t="shared" si="20"/>
        <v>1</v>
      </c>
      <c r="AM80" s="43">
        <f t="shared" si="26"/>
        <v>29</v>
      </c>
    </row>
    <row r="81" spans="2:39" x14ac:dyDescent="0.25">
      <c r="B81" s="44" t="s">
        <v>935</v>
      </c>
      <c r="C81" s="44" t="s">
        <v>936</v>
      </c>
      <c r="D81" s="44">
        <v>55680</v>
      </c>
      <c r="E81" s="40">
        <v>1</v>
      </c>
      <c r="F81" s="40">
        <v>1</v>
      </c>
      <c r="G81" s="40">
        <v>0</v>
      </c>
      <c r="H81" s="40">
        <v>1</v>
      </c>
      <c r="I81" s="40">
        <v>1</v>
      </c>
      <c r="J81" s="40">
        <v>1</v>
      </c>
      <c r="K81" s="40">
        <v>1</v>
      </c>
      <c r="L81" s="40">
        <v>1</v>
      </c>
      <c r="M81" s="40">
        <v>1</v>
      </c>
      <c r="N81" s="40">
        <v>1</v>
      </c>
      <c r="O81" s="40">
        <v>1</v>
      </c>
      <c r="P81" s="40">
        <v>1</v>
      </c>
      <c r="Q81" s="40">
        <v>1</v>
      </c>
      <c r="R81" s="40">
        <v>1</v>
      </c>
      <c r="S81" s="40">
        <v>1</v>
      </c>
      <c r="T81" s="40">
        <v>0</v>
      </c>
      <c r="U81" s="40">
        <v>0</v>
      </c>
      <c r="V81" s="40">
        <v>0</v>
      </c>
      <c r="W81" s="40">
        <v>1</v>
      </c>
      <c r="X81" s="40">
        <v>1</v>
      </c>
      <c r="Y81" s="40">
        <v>1</v>
      </c>
      <c r="Z81" s="40">
        <v>1</v>
      </c>
      <c r="AA81" s="40">
        <v>1</v>
      </c>
      <c r="AB81" s="40">
        <v>1</v>
      </c>
      <c r="AC81" s="40">
        <v>1</v>
      </c>
      <c r="AD81" s="40">
        <v>1</v>
      </c>
      <c r="AE81" s="40">
        <v>1</v>
      </c>
      <c r="AF81" s="40">
        <v>1</v>
      </c>
      <c r="AG81" s="40">
        <v>1</v>
      </c>
      <c r="AH81" s="40">
        <v>1</v>
      </c>
      <c r="AI81" s="40">
        <v>1</v>
      </c>
      <c r="AJ81" s="40">
        <v>0</v>
      </c>
      <c r="AK81" s="45">
        <f t="shared" si="25"/>
        <v>27</v>
      </c>
      <c r="AL81" s="42">
        <f t="shared" si="20"/>
        <v>1</v>
      </c>
      <c r="AM81" s="43">
        <f t="shared" si="26"/>
        <v>27</v>
      </c>
    </row>
    <row r="82" spans="2:39" x14ac:dyDescent="0.25">
      <c r="B82" s="44" t="s">
        <v>125</v>
      </c>
      <c r="C82" s="44" t="s">
        <v>126</v>
      </c>
      <c r="D82" s="44">
        <v>55680</v>
      </c>
      <c r="E82" s="40">
        <v>1</v>
      </c>
      <c r="F82" s="40">
        <v>1</v>
      </c>
      <c r="G82" s="40">
        <v>0</v>
      </c>
      <c r="H82" s="40">
        <v>1</v>
      </c>
      <c r="I82" s="40">
        <v>1</v>
      </c>
      <c r="J82" s="40">
        <v>1</v>
      </c>
      <c r="K82" s="40">
        <v>1</v>
      </c>
      <c r="L82" s="40">
        <v>1</v>
      </c>
      <c r="M82" s="40">
        <v>1</v>
      </c>
      <c r="N82" s="40">
        <v>1</v>
      </c>
      <c r="O82" s="40">
        <v>1</v>
      </c>
      <c r="P82" s="40">
        <v>1</v>
      </c>
      <c r="Q82" s="40">
        <v>1</v>
      </c>
      <c r="R82" s="40">
        <v>1</v>
      </c>
      <c r="S82" s="40">
        <v>1</v>
      </c>
      <c r="T82" s="40">
        <v>1</v>
      </c>
      <c r="U82" s="40">
        <v>0</v>
      </c>
      <c r="V82" s="40">
        <v>0</v>
      </c>
      <c r="W82" s="40">
        <v>1</v>
      </c>
      <c r="X82" s="40">
        <v>1</v>
      </c>
      <c r="Y82" s="40">
        <v>1</v>
      </c>
      <c r="Z82" s="40">
        <v>1</v>
      </c>
      <c r="AA82" s="40">
        <v>1</v>
      </c>
      <c r="AB82" s="40">
        <v>1</v>
      </c>
      <c r="AC82" s="40">
        <v>1</v>
      </c>
      <c r="AD82" s="40">
        <v>1</v>
      </c>
      <c r="AE82" s="40">
        <v>1</v>
      </c>
      <c r="AF82" s="40">
        <v>1</v>
      </c>
      <c r="AG82" s="40">
        <v>1</v>
      </c>
      <c r="AH82" s="40">
        <v>1</v>
      </c>
      <c r="AI82" s="40">
        <v>1</v>
      </c>
      <c r="AJ82" s="40">
        <v>1</v>
      </c>
      <c r="AK82" s="45">
        <f t="shared" si="25"/>
        <v>29</v>
      </c>
      <c r="AL82" s="42">
        <f t="shared" si="20"/>
        <v>1</v>
      </c>
      <c r="AM82" s="43">
        <f t="shared" si="26"/>
        <v>29</v>
      </c>
    </row>
    <row r="83" spans="2:39" x14ac:dyDescent="0.25">
      <c r="B83" s="44" t="s">
        <v>939</v>
      </c>
      <c r="C83" s="44" t="s">
        <v>940</v>
      </c>
      <c r="D83" s="44">
        <v>55680</v>
      </c>
      <c r="E83" s="40">
        <v>1</v>
      </c>
      <c r="F83" s="40">
        <v>1</v>
      </c>
      <c r="G83" s="40">
        <v>0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>
        <v>1</v>
      </c>
      <c r="S83" s="40">
        <v>1</v>
      </c>
      <c r="T83" s="40">
        <v>1</v>
      </c>
      <c r="U83" s="40">
        <v>0</v>
      </c>
      <c r="V83" s="40">
        <v>0</v>
      </c>
      <c r="W83" s="40">
        <v>1</v>
      </c>
      <c r="X83" s="40">
        <v>1</v>
      </c>
      <c r="Y83" s="40">
        <v>1</v>
      </c>
      <c r="Z83" s="40">
        <v>1</v>
      </c>
      <c r="AA83" s="40">
        <v>1</v>
      </c>
      <c r="AB83" s="40">
        <v>1</v>
      </c>
      <c r="AC83" s="40">
        <v>0</v>
      </c>
      <c r="AD83" s="40">
        <v>1</v>
      </c>
      <c r="AE83" s="40">
        <v>1</v>
      </c>
      <c r="AF83" s="40">
        <v>1</v>
      </c>
      <c r="AG83" s="40">
        <v>1</v>
      </c>
      <c r="AH83" s="40">
        <v>1</v>
      </c>
      <c r="AI83" s="40">
        <v>1</v>
      </c>
      <c r="AJ83" s="40">
        <v>1</v>
      </c>
      <c r="AK83" s="45">
        <f t="shared" si="25"/>
        <v>28</v>
      </c>
      <c r="AL83" s="42">
        <f t="shared" si="20"/>
        <v>1</v>
      </c>
      <c r="AM83" s="43">
        <f t="shared" si="26"/>
        <v>28</v>
      </c>
    </row>
    <row r="84" spans="2:39" x14ac:dyDescent="0.25">
      <c r="B84" s="44" t="s">
        <v>127</v>
      </c>
      <c r="C84" s="44" t="s">
        <v>128</v>
      </c>
      <c r="D84" s="44">
        <v>55680</v>
      </c>
      <c r="E84" s="40">
        <v>1</v>
      </c>
      <c r="F84" s="40">
        <v>1</v>
      </c>
      <c r="G84" s="40">
        <v>0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0">
        <v>1</v>
      </c>
      <c r="R84" s="40">
        <v>1</v>
      </c>
      <c r="S84" s="40">
        <v>0</v>
      </c>
      <c r="T84" s="40">
        <v>1</v>
      </c>
      <c r="U84" s="40">
        <v>0</v>
      </c>
      <c r="V84" s="40">
        <v>0</v>
      </c>
      <c r="W84" s="40">
        <v>1</v>
      </c>
      <c r="X84" s="40">
        <v>1</v>
      </c>
      <c r="Y84" s="40">
        <v>1</v>
      </c>
      <c r="Z84" s="40">
        <v>1</v>
      </c>
      <c r="AA84" s="40">
        <v>1</v>
      </c>
      <c r="AB84" s="40">
        <v>1</v>
      </c>
      <c r="AC84" s="40">
        <v>1</v>
      </c>
      <c r="AD84" s="40">
        <v>0</v>
      </c>
      <c r="AE84" s="40">
        <v>1</v>
      </c>
      <c r="AF84" s="40">
        <v>1</v>
      </c>
      <c r="AG84" s="40">
        <v>1</v>
      </c>
      <c r="AH84" s="40">
        <v>1</v>
      </c>
      <c r="AI84" s="40">
        <v>1</v>
      </c>
      <c r="AJ84" s="40">
        <v>1</v>
      </c>
      <c r="AK84" s="45">
        <f t="shared" si="25"/>
        <v>27</v>
      </c>
      <c r="AL84" s="42">
        <f t="shared" si="20"/>
        <v>1</v>
      </c>
      <c r="AM84" s="43">
        <f t="shared" si="26"/>
        <v>27</v>
      </c>
    </row>
    <row r="85" spans="2:39" x14ac:dyDescent="0.25">
      <c r="B85" s="44" t="s">
        <v>131</v>
      </c>
      <c r="C85" s="44" t="s">
        <v>132</v>
      </c>
      <c r="D85" s="44">
        <v>55680</v>
      </c>
      <c r="E85" s="40">
        <v>1</v>
      </c>
      <c r="F85" s="40">
        <v>1</v>
      </c>
      <c r="G85" s="40">
        <v>0</v>
      </c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1</v>
      </c>
      <c r="O85" s="40">
        <v>0</v>
      </c>
      <c r="P85" s="40">
        <v>1</v>
      </c>
      <c r="Q85" s="40">
        <v>1</v>
      </c>
      <c r="R85" s="40">
        <v>1</v>
      </c>
      <c r="S85" s="40">
        <v>0</v>
      </c>
      <c r="T85" s="40">
        <v>1</v>
      </c>
      <c r="U85" s="40">
        <v>0</v>
      </c>
      <c r="V85" s="40">
        <v>0</v>
      </c>
      <c r="W85" s="40">
        <v>1</v>
      </c>
      <c r="X85" s="40">
        <v>1</v>
      </c>
      <c r="Y85" s="40">
        <v>1</v>
      </c>
      <c r="Z85" s="40">
        <v>1</v>
      </c>
      <c r="AA85" s="40">
        <v>1</v>
      </c>
      <c r="AB85" s="40">
        <v>1</v>
      </c>
      <c r="AC85" s="40">
        <v>1</v>
      </c>
      <c r="AD85" s="40">
        <v>0</v>
      </c>
      <c r="AE85" s="40">
        <v>1</v>
      </c>
      <c r="AF85" s="40">
        <v>1</v>
      </c>
      <c r="AG85" s="40">
        <v>1</v>
      </c>
      <c r="AH85" s="40">
        <v>1</v>
      </c>
      <c r="AI85" s="40">
        <v>1</v>
      </c>
      <c r="AJ85" s="40">
        <v>1</v>
      </c>
      <c r="AK85" s="45">
        <f t="shared" si="25"/>
        <v>26</v>
      </c>
      <c r="AL85" s="42">
        <f t="shared" si="20"/>
        <v>1</v>
      </c>
      <c r="AM85" s="43">
        <f t="shared" si="26"/>
        <v>26</v>
      </c>
    </row>
    <row r="86" spans="2:39" x14ac:dyDescent="0.25">
      <c r="B86" s="44" t="s">
        <v>951</v>
      </c>
      <c r="C86" s="44" t="s">
        <v>952</v>
      </c>
      <c r="D86" s="44">
        <v>55680</v>
      </c>
      <c r="E86" s="40">
        <v>1</v>
      </c>
      <c r="F86" s="40">
        <v>1</v>
      </c>
      <c r="G86" s="40">
        <v>0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1</v>
      </c>
      <c r="O86" s="40">
        <v>1</v>
      </c>
      <c r="P86" s="40">
        <v>1</v>
      </c>
      <c r="Q86" s="40">
        <v>1</v>
      </c>
      <c r="R86" s="40">
        <v>1</v>
      </c>
      <c r="S86" s="40">
        <v>0</v>
      </c>
      <c r="T86" s="40">
        <v>1</v>
      </c>
      <c r="U86" s="40">
        <v>0</v>
      </c>
      <c r="V86" s="40">
        <v>0</v>
      </c>
      <c r="W86" s="40">
        <v>1</v>
      </c>
      <c r="X86" s="40">
        <v>1</v>
      </c>
      <c r="Y86" s="40">
        <v>1</v>
      </c>
      <c r="Z86" s="40">
        <v>1</v>
      </c>
      <c r="AA86" s="40">
        <v>1</v>
      </c>
      <c r="AB86" s="40">
        <v>1</v>
      </c>
      <c r="AC86" s="40">
        <v>1</v>
      </c>
      <c r="AD86" s="40">
        <v>1</v>
      </c>
      <c r="AE86" s="40">
        <v>1</v>
      </c>
      <c r="AF86" s="40">
        <v>1</v>
      </c>
      <c r="AG86" s="40">
        <v>1</v>
      </c>
      <c r="AH86" s="40">
        <v>1</v>
      </c>
      <c r="AI86" s="40">
        <v>1</v>
      </c>
      <c r="AJ86" s="40">
        <v>1</v>
      </c>
      <c r="AK86" s="45">
        <f t="shared" si="25"/>
        <v>28</v>
      </c>
      <c r="AL86" s="42">
        <f t="shared" si="20"/>
        <v>1</v>
      </c>
      <c r="AM86" s="43">
        <f t="shared" si="26"/>
        <v>28</v>
      </c>
    </row>
    <row r="87" spans="2:39" x14ac:dyDescent="0.25">
      <c r="B87" s="44" t="s">
        <v>133</v>
      </c>
      <c r="C87" s="44" t="s">
        <v>134</v>
      </c>
      <c r="D87" s="44">
        <v>55680</v>
      </c>
      <c r="E87" s="40">
        <v>1</v>
      </c>
      <c r="F87" s="40">
        <v>1</v>
      </c>
      <c r="G87" s="40">
        <v>0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1</v>
      </c>
      <c r="O87" s="40">
        <v>1</v>
      </c>
      <c r="P87" s="40">
        <v>1</v>
      </c>
      <c r="Q87" s="40">
        <v>1</v>
      </c>
      <c r="R87" s="40">
        <v>1</v>
      </c>
      <c r="S87" s="40">
        <v>1</v>
      </c>
      <c r="T87" s="40">
        <v>1</v>
      </c>
      <c r="U87" s="40">
        <v>0</v>
      </c>
      <c r="V87" s="40">
        <v>0</v>
      </c>
      <c r="W87" s="40">
        <v>1</v>
      </c>
      <c r="X87" s="40">
        <v>1</v>
      </c>
      <c r="Y87" s="40">
        <v>1</v>
      </c>
      <c r="Z87" s="40">
        <v>1</v>
      </c>
      <c r="AA87" s="40">
        <v>1</v>
      </c>
      <c r="AB87" s="40">
        <v>1</v>
      </c>
      <c r="AC87" s="40">
        <v>1</v>
      </c>
      <c r="AD87" s="40">
        <v>1</v>
      </c>
      <c r="AE87" s="40">
        <v>1</v>
      </c>
      <c r="AF87" s="40">
        <v>1</v>
      </c>
      <c r="AG87" s="40">
        <v>1</v>
      </c>
      <c r="AH87" s="40">
        <v>1</v>
      </c>
      <c r="AI87" s="40">
        <v>1</v>
      </c>
      <c r="AJ87" s="40">
        <v>0</v>
      </c>
      <c r="AK87" s="45">
        <f t="shared" si="25"/>
        <v>28</v>
      </c>
      <c r="AL87" s="42">
        <f t="shared" si="20"/>
        <v>1</v>
      </c>
      <c r="AM87" s="43">
        <f t="shared" si="26"/>
        <v>28</v>
      </c>
    </row>
    <row r="88" spans="2:39" x14ac:dyDescent="0.25">
      <c r="B88" s="44" t="s">
        <v>981</v>
      </c>
      <c r="C88" s="44" t="s">
        <v>982</v>
      </c>
      <c r="D88" s="44">
        <v>55680</v>
      </c>
      <c r="E88" s="40">
        <v>0</v>
      </c>
      <c r="F88" s="40">
        <v>1</v>
      </c>
      <c r="G88" s="40">
        <v>0</v>
      </c>
      <c r="H88" s="40">
        <v>1</v>
      </c>
      <c r="I88" s="40">
        <v>1</v>
      </c>
      <c r="J88" s="40">
        <v>1</v>
      </c>
      <c r="K88" s="40">
        <v>1</v>
      </c>
      <c r="L88" s="40">
        <v>1</v>
      </c>
      <c r="M88" s="40">
        <v>1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40">
        <v>0</v>
      </c>
      <c r="V88" s="40">
        <v>0</v>
      </c>
      <c r="W88" s="40">
        <v>1</v>
      </c>
      <c r="X88" s="40">
        <v>1</v>
      </c>
      <c r="Y88" s="40">
        <v>0</v>
      </c>
      <c r="Z88" s="40">
        <v>1</v>
      </c>
      <c r="AA88" s="40">
        <v>1</v>
      </c>
      <c r="AB88" s="40">
        <v>1</v>
      </c>
      <c r="AC88" s="40">
        <v>1</v>
      </c>
      <c r="AD88" s="40">
        <v>1</v>
      </c>
      <c r="AE88" s="40">
        <v>1</v>
      </c>
      <c r="AF88" s="40">
        <v>1</v>
      </c>
      <c r="AG88" s="40">
        <v>0</v>
      </c>
      <c r="AH88" s="40">
        <v>1</v>
      </c>
      <c r="AI88" s="40">
        <v>1</v>
      </c>
      <c r="AJ88" s="40">
        <v>0</v>
      </c>
      <c r="AK88" s="45">
        <f t="shared" si="25"/>
        <v>25</v>
      </c>
      <c r="AL88" s="42">
        <f t="shared" si="20"/>
        <v>1</v>
      </c>
      <c r="AM88" s="43">
        <f t="shared" si="26"/>
        <v>25</v>
      </c>
    </row>
    <row r="89" spans="2:39" x14ac:dyDescent="0.25">
      <c r="B89" s="44" t="s">
        <v>1372</v>
      </c>
      <c r="C89" s="44" t="s">
        <v>1373</v>
      </c>
      <c r="D89" s="44">
        <v>55680</v>
      </c>
      <c r="E89" s="40">
        <v>0</v>
      </c>
      <c r="F89" s="40">
        <v>1</v>
      </c>
      <c r="G89" s="40">
        <v>0</v>
      </c>
      <c r="H89" s="40">
        <v>1</v>
      </c>
      <c r="I89" s="40">
        <v>0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0">
        <v>0</v>
      </c>
      <c r="Q89" s="40">
        <v>0</v>
      </c>
      <c r="R89" s="40">
        <v>0</v>
      </c>
      <c r="S89" s="40">
        <v>1</v>
      </c>
      <c r="T89" s="40">
        <v>0</v>
      </c>
      <c r="U89" s="40">
        <v>0</v>
      </c>
      <c r="V89" s="40">
        <v>0</v>
      </c>
      <c r="W89" s="40">
        <v>1</v>
      </c>
      <c r="X89" s="40">
        <v>0</v>
      </c>
      <c r="Y89" s="40">
        <v>0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0">
        <v>0</v>
      </c>
      <c r="AF89" s="40">
        <v>0</v>
      </c>
      <c r="AG89" s="40">
        <v>0</v>
      </c>
      <c r="AH89" s="40">
        <v>0</v>
      </c>
      <c r="AI89" s="40">
        <v>0</v>
      </c>
      <c r="AJ89" s="40">
        <v>0</v>
      </c>
      <c r="AK89" s="45">
        <f t="shared" si="25"/>
        <v>4</v>
      </c>
      <c r="AL89" s="42">
        <f t="shared" si="20"/>
        <v>1</v>
      </c>
      <c r="AM89" s="43">
        <f t="shared" si="26"/>
        <v>4</v>
      </c>
    </row>
    <row r="90" spans="2:39" x14ac:dyDescent="0.25">
      <c r="B90" s="44" t="s">
        <v>983</v>
      </c>
      <c r="C90" s="44" t="s">
        <v>984</v>
      </c>
      <c r="D90" s="44">
        <v>55680</v>
      </c>
      <c r="E90" s="40">
        <v>1</v>
      </c>
      <c r="F90" s="40">
        <v>1</v>
      </c>
      <c r="G90" s="40">
        <v>0</v>
      </c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40">
        <v>1</v>
      </c>
      <c r="N90" s="40">
        <v>1</v>
      </c>
      <c r="O90" s="40">
        <v>1</v>
      </c>
      <c r="P90" s="40">
        <v>0</v>
      </c>
      <c r="Q90" s="40">
        <v>1</v>
      </c>
      <c r="R90" s="40">
        <v>1</v>
      </c>
      <c r="S90" s="40">
        <v>1</v>
      </c>
      <c r="T90" s="40">
        <v>0</v>
      </c>
      <c r="U90" s="40">
        <v>0</v>
      </c>
      <c r="V90" s="40">
        <v>0</v>
      </c>
      <c r="W90" s="40">
        <v>1</v>
      </c>
      <c r="X90" s="40">
        <v>1</v>
      </c>
      <c r="Y90" s="40">
        <v>0</v>
      </c>
      <c r="Z90" s="40">
        <v>1</v>
      </c>
      <c r="AA90" s="40">
        <v>1</v>
      </c>
      <c r="AB90" s="40">
        <v>1</v>
      </c>
      <c r="AC90" s="40">
        <v>1</v>
      </c>
      <c r="AD90" s="40">
        <v>1</v>
      </c>
      <c r="AE90" s="40">
        <v>1</v>
      </c>
      <c r="AF90" s="40">
        <v>0</v>
      </c>
      <c r="AG90" s="40">
        <v>1</v>
      </c>
      <c r="AH90" s="40">
        <v>1</v>
      </c>
      <c r="AI90" s="40">
        <v>1</v>
      </c>
      <c r="AJ90" s="40">
        <v>1</v>
      </c>
      <c r="AK90" s="45">
        <f t="shared" si="25"/>
        <v>25</v>
      </c>
      <c r="AL90" s="42">
        <f t="shared" si="20"/>
        <v>1</v>
      </c>
      <c r="AM90" s="43">
        <f t="shared" si="26"/>
        <v>25</v>
      </c>
    </row>
    <row r="91" spans="2:39" x14ac:dyDescent="0.25">
      <c r="B91" s="44" t="s">
        <v>993</v>
      </c>
      <c r="C91" s="44" t="s">
        <v>994</v>
      </c>
      <c r="D91" s="44">
        <v>55680</v>
      </c>
      <c r="E91" s="40">
        <v>1</v>
      </c>
      <c r="F91" s="40">
        <v>1</v>
      </c>
      <c r="G91" s="40">
        <v>0</v>
      </c>
      <c r="H91" s="40">
        <v>1</v>
      </c>
      <c r="I91" s="40">
        <v>1</v>
      </c>
      <c r="J91" s="40">
        <v>1</v>
      </c>
      <c r="K91" s="40">
        <v>1</v>
      </c>
      <c r="L91" s="40">
        <v>1</v>
      </c>
      <c r="M91" s="40">
        <v>1</v>
      </c>
      <c r="N91" s="40">
        <v>1</v>
      </c>
      <c r="O91" s="40">
        <v>1</v>
      </c>
      <c r="P91" s="40">
        <v>1</v>
      </c>
      <c r="Q91" s="40">
        <v>1</v>
      </c>
      <c r="R91" s="40">
        <v>1</v>
      </c>
      <c r="S91" s="40">
        <v>1</v>
      </c>
      <c r="T91" s="40">
        <v>1</v>
      </c>
      <c r="U91" s="40">
        <v>0</v>
      </c>
      <c r="V91" s="40">
        <v>0</v>
      </c>
      <c r="W91" s="40">
        <v>1</v>
      </c>
      <c r="X91" s="40">
        <v>1</v>
      </c>
      <c r="Y91" s="40">
        <v>1</v>
      </c>
      <c r="Z91" s="40">
        <v>1</v>
      </c>
      <c r="AA91" s="40">
        <v>1</v>
      </c>
      <c r="AB91" s="40">
        <v>1</v>
      </c>
      <c r="AC91" s="40">
        <v>1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1</v>
      </c>
      <c r="AK91" s="45">
        <f t="shared" si="25"/>
        <v>29</v>
      </c>
      <c r="AL91" s="42">
        <f t="shared" si="20"/>
        <v>1</v>
      </c>
      <c r="AM91" s="43">
        <f t="shared" si="26"/>
        <v>29</v>
      </c>
    </row>
    <row r="92" spans="2:39" x14ac:dyDescent="0.25">
      <c r="B92" s="44" t="s">
        <v>995</v>
      </c>
      <c r="C92" s="44" t="s">
        <v>996</v>
      </c>
      <c r="D92" s="44">
        <v>55680</v>
      </c>
      <c r="E92" s="40">
        <v>1</v>
      </c>
      <c r="F92" s="40">
        <v>1</v>
      </c>
      <c r="G92" s="40">
        <v>0</v>
      </c>
      <c r="H92" s="40">
        <v>1</v>
      </c>
      <c r="I92" s="40">
        <v>1</v>
      </c>
      <c r="J92" s="40">
        <v>1</v>
      </c>
      <c r="K92" s="40">
        <v>1</v>
      </c>
      <c r="L92" s="40">
        <v>1</v>
      </c>
      <c r="M92" s="40">
        <v>1</v>
      </c>
      <c r="N92" s="40">
        <v>1</v>
      </c>
      <c r="O92" s="40">
        <v>1</v>
      </c>
      <c r="P92" s="40">
        <v>1</v>
      </c>
      <c r="Q92" s="40">
        <v>1</v>
      </c>
      <c r="R92" s="40">
        <v>1</v>
      </c>
      <c r="S92" s="40">
        <v>1</v>
      </c>
      <c r="T92" s="40">
        <v>1</v>
      </c>
      <c r="U92" s="40">
        <v>0</v>
      </c>
      <c r="V92" s="40">
        <v>0</v>
      </c>
      <c r="W92" s="40">
        <v>1</v>
      </c>
      <c r="X92" s="40">
        <v>1</v>
      </c>
      <c r="Y92" s="40">
        <v>1</v>
      </c>
      <c r="Z92" s="40">
        <v>1</v>
      </c>
      <c r="AA92" s="40">
        <v>1</v>
      </c>
      <c r="AB92" s="40">
        <v>1</v>
      </c>
      <c r="AC92" s="40">
        <v>1</v>
      </c>
      <c r="AD92" s="40">
        <v>1</v>
      </c>
      <c r="AE92" s="40">
        <v>1</v>
      </c>
      <c r="AF92" s="40">
        <v>1</v>
      </c>
      <c r="AG92" s="40">
        <v>1</v>
      </c>
      <c r="AH92" s="40">
        <v>1</v>
      </c>
      <c r="AI92" s="40">
        <v>1</v>
      </c>
      <c r="AJ92" s="40">
        <v>1</v>
      </c>
      <c r="AK92" s="45">
        <f t="shared" si="25"/>
        <v>29</v>
      </c>
      <c r="AL92" s="42">
        <f t="shared" si="20"/>
        <v>1</v>
      </c>
      <c r="AM92" s="43">
        <f t="shared" si="26"/>
        <v>29</v>
      </c>
    </row>
    <row r="93" spans="2:39" x14ac:dyDescent="0.25">
      <c r="B93" s="44" t="s">
        <v>1001</v>
      </c>
      <c r="C93" s="44" t="s">
        <v>1002</v>
      </c>
      <c r="D93" s="44">
        <v>55680</v>
      </c>
      <c r="E93" s="40">
        <v>1</v>
      </c>
      <c r="F93" s="40">
        <v>1</v>
      </c>
      <c r="G93" s="40">
        <v>0</v>
      </c>
      <c r="H93" s="40">
        <v>1</v>
      </c>
      <c r="I93" s="40">
        <v>1</v>
      </c>
      <c r="J93" s="40">
        <v>1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0</v>
      </c>
      <c r="Q93" s="40">
        <v>1</v>
      </c>
      <c r="R93" s="40">
        <v>1</v>
      </c>
      <c r="S93" s="40">
        <v>1</v>
      </c>
      <c r="T93" s="40">
        <v>1</v>
      </c>
      <c r="U93" s="40">
        <v>0</v>
      </c>
      <c r="V93" s="40">
        <v>0</v>
      </c>
      <c r="W93" s="40">
        <v>0</v>
      </c>
      <c r="X93" s="40">
        <v>1</v>
      </c>
      <c r="Y93" s="40">
        <v>1</v>
      </c>
      <c r="Z93" s="40">
        <v>1</v>
      </c>
      <c r="AA93" s="40">
        <v>1</v>
      </c>
      <c r="AB93" s="40">
        <v>1</v>
      </c>
      <c r="AC93" s="40">
        <v>0</v>
      </c>
      <c r="AD93" s="40">
        <v>1</v>
      </c>
      <c r="AE93" s="40">
        <v>1</v>
      </c>
      <c r="AF93" s="40">
        <v>1</v>
      </c>
      <c r="AG93" s="40">
        <v>0</v>
      </c>
      <c r="AH93" s="40">
        <v>0</v>
      </c>
      <c r="AI93" s="40">
        <v>1</v>
      </c>
      <c r="AJ93" s="40">
        <v>1</v>
      </c>
      <c r="AK93" s="45">
        <f t="shared" si="25"/>
        <v>24</v>
      </c>
      <c r="AL93" s="42">
        <f t="shared" si="20"/>
        <v>1</v>
      </c>
      <c r="AM93" s="43">
        <f t="shared" si="26"/>
        <v>24</v>
      </c>
    </row>
    <row r="94" spans="2:39" x14ac:dyDescent="0.25">
      <c r="B94" s="44" t="s">
        <v>1005</v>
      </c>
      <c r="C94" s="44" t="s">
        <v>1006</v>
      </c>
      <c r="D94" s="44">
        <v>55680</v>
      </c>
      <c r="E94" s="40">
        <v>1</v>
      </c>
      <c r="F94" s="40">
        <v>1</v>
      </c>
      <c r="G94" s="40">
        <v>0</v>
      </c>
      <c r="H94" s="40">
        <v>1</v>
      </c>
      <c r="I94" s="40">
        <v>1</v>
      </c>
      <c r="J94" s="40">
        <v>1</v>
      </c>
      <c r="K94" s="40">
        <v>1</v>
      </c>
      <c r="L94" s="40">
        <v>1</v>
      </c>
      <c r="M94" s="40">
        <v>1</v>
      </c>
      <c r="N94" s="40">
        <v>1</v>
      </c>
      <c r="O94" s="40">
        <v>1</v>
      </c>
      <c r="P94" s="40">
        <v>1</v>
      </c>
      <c r="Q94" s="40">
        <v>1</v>
      </c>
      <c r="R94" s="40">
        <v>0</v>
      </c>
      <c r="S94" s="40">
        <v>1</v>
      </c>
      <c r="T94" s="40">
        <v>0</v>
      </c>
      <c r="U94" s="40">
        <v>0</v>
      </c>
      <c r="V94" s="40">
        <v>0</v>
      </c>
      <c r="W94" s="40">
        <v>1</v>
      </c>
      <c r="X94" s="40">
        <v>1</v>
      </c>
      <c r="Y94" s="40">
        <v>1</v>
      </c>
      <c r="Z94" s="40">
        <v>1</v>
      </c>
      <c r="AA94" s="40">
        <v>1</v>
      </c>
      <c r="AB94" s="40">
        <v>1</v>
      </c>
      <c r="AC94" s="40">
        <v>1</v>
      </c>
      <c r="AD94" s="40">
        <v>1</v>
      </c>
      <c r="AE94" s="40">
        <v>1</v>
      </c>
      <c r="AF94" s="40">
        <v>1</v>
      </c>
      <c r="AG94" s="40">
        <v>1</v>
      </c>
      <c r="AH94" s="40">
        <v>1</v>
      </c>
      <c r="AI94" s="40">
        <v>1</v>
      </c>
      <c r="AJ94" s="40">
        <v>1</v>
      </c>
      <c r="AK94" s="45">
        <f t="shared" si="25"/>
        <v>27</v>
      </c>
      <c r="AL94" s="42">
        <f t="shared" si="20"/>
        <v>1</v>
      </c>
      <c r="AM94" s="43">
        <f t="shared" si="26"/>
        <v>27</v>
      </c>
    </row>
    <row r="95" spans="2:39" x14ac:dyDescent="0.25">
      <c r="B95" s="44" t="s">
        <v>1007</v>
      </c>
      <c r="C95" s="44" t="s">
        <v>1008</v>
      </c>
      <c r="D95" s="44">
        <v>55680</v>
      </c>
      <c r="E95" s="40">
        <v>1</v>
      </c>
      <c r="F95" s="40">
        <v>1</v>
      </c>
      <c r="G95" s="40">
        <v>0</v>
      </c>
      <c r="H95" s="40">
        <v>1</v>
      </c>
      <c r="I95" s="40">
        <v>1</v>
      </c>
      <c r="J95" s="40">
        <v>1</v>
      </c>
      <c r="K95" s="40">
        <v>1</v>
      </c>
      <c r="L95" s="40">
        <v>1</v>
      </c>
      <c r="M95" s="40">
        <v>0</v>
      </c>
      <c r="N95" s="40">
        <v>1</v>
      </c>
      <c r="O95" s="40">
        <v>1</v>
      </c>
      <c r="P95" s="40">
        <v>1</v>
      </c>
      <c r="Q95" s="40">
        <v>0</v>
      </c>
      <c r="R95" s="40">
        <v>1</v>
      </c>
      <c r="S95" s="40">
        <v>1</v>
      </c>
      <c r="T95" s="40">
        <v>0</v>
      </c>
      <c r="U95" s="40">
        <v>0</v>
      </c>
      <c r="V95" s="40">
        <v>0</v>
      </c>
      <c r="W95" s="40">
        <v>1</v>
      </c>
      <c r="X95" s="40">
        <v>0</v>
      </c>
      <c r="Y95" s="40">
        <v>1</v>
      </c>
      <c r="Z95" s="40">
        <v>1</v>
      </c>
      <c r="AA95" s="40">
        <v>1</v>
      </c>
      <c r="AB95" s="40">
        <v>1</v>
      </c>
      <c r="AC95" s="40">
        <v>1</v>
      </c>
      <c r="AD95" s="40">
        <v>1</v>
      </c>
      <c r="AE95" s="40">
        <v>1</v>
      </c>
      <c r="AF95" s="40">
        <v>1</v>
      </c>
      <c r="AG95" s="40">
        <v>1</v>
      </c>
      <c r="AH95" s="40">
        <v>1</v>
      </c>
      <c r="AI95" s="40">
        <v>0</v>
      </c>
      <c r="AJ95" s="40">
        <v>1</v>
      </c>
      <c r="AK95" s="45">
        <f t="shared" si="25"/>
        <v>24</v>
      </c>
      <c r="AL95" s="42">
        <f t="shared" si="20"/>
        <v>1</v>
      </c>
      <c r="AM95" s="43">
        <f t="shared" si="26"/>
        <v>24</v>
      </c>
    </row>
    <row r="96" spans="2:39" x14ac:dyDescent="0.25">
      <c r="B96" s="44" t="s">
        <v>1013</v>
      </c>
      <c r="C96" s="44" t="s">
        <v>1014</v>
      </c>
      <c r="D96" s="44">
        <v>55680</v>
      </c>
      <c r="E96" s="40">
        <v>0</v>
      </c>
      <c r="F96" s="40">
        <v>1</v>
      </c>
      <c r="G96" s="40">
        <v>0</v>
      </c>
      <c r="H96" s="40">
        <v>1</v>
      </c>
      <c r="I96" s="40">
        <v>1</v>
      </c>
      <c r="J96" s="40">
        <v>1</v>
      </c>
      <c r="K96" s="40">
        <v>1</v>
      </c>
      <c r="L96" s="40">
        <v>1</v>
      </c>
      <c r="M96" s="40">
        <v>1</v>
      </c>
      <c r="N96" s="40">
        <v>0</v>
      </c>
      <c r="O96" s="40">
        <v>0</v>
      </c>
      <c r="P96" s="40">
        <v>0</v>
      </c>
      <c r="Q96" s="40">
        <v>1</v>
      </c>
      <c r="R96" s="40">
        <v>1</v>
      </c>
      <c r="S96" s="40">
        <v>1</v>
      </c>
      <c r="T96" s="40">
        <v>1</v>
      </c>
      <c r="U96" s="40">
        <v>0</v>
      </c>
      <c r="V96" s="40">
        <v>0</v>
      </c>
      <c r="W96" s="40">
        <v>1</v>
      </c>
      <c r="X96" s="40">
        <v>0</v>
      </c>
      <c r="Y96" s="40">
        <v>1</v>
      </c>
      <c r="Z96" s="40">
        <v>1</v>
      </c>
      <c r="AA96" s="40">
        <v>1</v>
      </c>
      <c r="AB96" s="40">
        <v>0</v>
      </c>
      <c r="AC96" s="40">
        <v>1</v>
      </c>
      <c r="AD96" s="40">
        <v>0</v>
      </c>
      <c r="AE96" s="40">
        <v>1</v>
      </c>
      <c r="AF96" s="40">
        <v>1</v>
      </c>
      <c r="AG96" s="40">
        <v>1</v>
      </c>
      <c r="AH96" s="40">
        <v>0</v>
      </c>
      <c r="AI96" s="40">
        <v>1</v>
      </c>
      <c r="AJ96" s="40">
        <v>0</v>
      </c>
      <c r="AK96" s="45">
        <f t="shared" si="25"/>
        <v>20</v>
      </c>
      <c r="AL96" s="42">
        <f t="shared" si="20"/>
        <v>1</v>
      </c>
      <c r="AM96" s="43">
        <f t="shared" si="26"/>
        <v>20</v>
      </c>
    </row>
    <row r="97" spans="2:39" x14ac:dyDescent="0.25">
      <c r="B97" s="44" t="s">
        <v>1374</v>
      </c>
      <c r="C97" s="44" t="s">
        <v>1375</v>
      </c>
      <c r="D97" s="44">
        <v>55680</v>
      </c>
      <c r="E97" s="40">
        <v>0</v>
      </c>
      <c r="F97" s="40">
        <v>1</v>
      </c>
      <c r="G97" s="40">
        <v>0</v>
      </c>
      <c r="H97" s="40">
        <v>1</v>
      </c>
      <c r="I97" s="40">
        <v>1</v>
      </c>
      <c r="J97" s="40">
        <v>1</v>
      </c>
      <c r="K97" s="40">
        <v>1</v>
      </c>
      <c r="L97" s="40">
        <v>1</v>
      </c>
      <c r="M97" s="40">
        <v>1</v>
      </c>
      <c r="N97" s="40">
        <v>1</v>
      </c>
      <c r="O97" s="40">
        <v>1</v>
      </c>
      <c r="P97" s="40">
        <v>1</v>
      </c>
      <c r="Q97" s="40">
        <v>1</v>
      </c>
      <c r="R97" s="40">
        <v>1</v>
      </c>
      <c r="S97" s="40">
        <v>1</v>
      </c>
      <c r="T97" s="40">
        <v>1</v>
      </c>
      <c r="U97" s="40">
        <v>0</v>
      </c>
      <c r="V97" s="40">
        <v>0</v>
      </c>
      <c r="W97" s="40">
        <v>0</v>
      </c>
      <c r="X97" s="40">
        <v>1</v>
      </c>
      <c r="Y97" s="40">
        <v>1</v>
      </c>
      <c r="Z97" s="40">
        <v>1</v>
      </c>
      <c r="AA97" s="40">
        <v>1</v>
      </c>
      <c r="AB97" s="40">
        <v>1</v>
      </c>
      <c r="AC97" s="40">
        <v>1</v>
      </c>
      <c r="AD97" s="40">
        <v>1</v>
      </c>
      <c r="AE97" s="40">
        <v>1</v>
      </c>
      <c r="AF97" s="40">
        <v>1</v>
      </c>
      <c r="AG97" s="40">
        <v>1</v>
      </c>
      <c r="AH97" s="40">
        <v>1</v>
      </c>
      <c r="AI97" s="40">
        <v>1</v>
      </c>
      <c r="AJ97" s="40">
        <v>1</v>
      </c>
      <c r="AK97" s="45">
        <f t="shared" ref="AK97:AK128" si="27">SUM(E97:AJ97)</f>
        <v>27</v>
      </c>
      <c r="AL97" s="42">
        <f t="shared" si="20"/>
        <v>1</v>
      </c>
      <c r="AM97" s="43">
        <f t="shared" ref="AM97:AM128" si="28">SUMPRODUCT($E$21:$AJ$21,E97:AJ97)</f>
        <v>27</v>
      </c>
    </row>
    <row r="98" spans="2:39" x14ac:dyDescent="0.25">
      <c r="B98" s="44" t="s">
        <v>147</v>
      </c>
      <c r="C98" s="44" t="s">
        <v>148</v>
      </c>
      <c r="D98" s="44">
        <v>55680</v>
      </c>
      <c r="E98" s="40">
        <v>1</v>
      </c>
      <c r="F98" s="40">
        <v>1</v>
      </c>
      <c r="G98" s="40">
        <v>0</v>
      </c>
      <c r="H98" s="40">
        <v>1</v>
      </c>
      <c r="I98" s="40">
        <v>1</v>
      </c>
      <c r="J98" s="40">
        <v>1</v>
      </c>
      <c r="K98" s="40">
        <v>1</v>
      </c>
      <c r="L98" s="40">
        <v>1</v>
      </c>
      <c r="M98" s="40">
        <v>1</v>
      </c>
      <c r="N98" s="40">
        <v>1</v>
      </c>
      <c r="O98" s="40">
        <v>1</v>
      </c>
      <c r="P98" s="40">
        <v>1</v>
      </c>
      <c r="Q98" s="40">
        <v>1</v>
      </c>
      <c r="R98" s="40">
        <v>1</v>
      </c>
      <c r="S98" s="40">
        <v>1</v>
      </c>
      <c r="T98" s="40">
        <v>1</v>
      </c>
      <c r="U98" s="40">
        <v>0</v>
      </c>
      <c r="V98" s="40">
        <v>0</v>
      </c>
      <c r="W98" s="40">
        <v>1</v>
      </c>
      <c r="X98" s="40">
        <v>1</v>
      </c>
      <c r="Y98" s="40">
        <v>1</v>
      </c>
      <c r="Z98" s="40">
        <v>1</v>
      </c>
      <c r="AA98" s="40">
        <v>1</v>
      </c>
      <c r="AB98" s="40">
        <v>1</v>
      </c>
      <c r="AC98" s="40">
        <v>1</v>
      </c>
      <c r="AD98" s="40">
        <v>1</v>
      </c>
      <c r="AE98" s="40">
        <v>1</v>
      </c>
      <c r="AF98" s="40">
        <v>1</v>
      </c>
      <c r="AG98" s="40">
        <v>1</v>
      </c>
      <c r="AH98" s="40">
        <v>1</v>
      </c>
      <c r="AI98" s="40">
        <v>1</v>
      </c>
      <c r="AJ98" s="40">
        <v>1</v>
      </c>
      <c r="AK98" s="45">
        <f t="shared" si="27"/>
        <v>29</v>
      </c>
      <c r="AL98" s="42">
        <f t="shared" si="20"/>
        <v>1</v>
      </c>
      <c r="AM98" s="43">
        <f t="shared" si="28"/>
        <v>29</v>
      </c>
    </row>
    <row r="99" spans="2:39" x14ac:dyDescent="0.25">
      <c r="B99" s="44" t="s">
        <v>1376</v>
      </c>
      <c r="C99" s="44" t="s">
        <v>1377</v>
      </c>
      <c r="D99" s="44">
        <v>55680</v>
      </c>
      <c r="E99" s="40">
        <v>0</v>
      </c>
      <c r="F99" s="40">
        <v>0</v>
      </c>
      <c r="G99" s="40">
        <v>0</v>
      </c>
      <c r="H99" s="40">
        <v>1</v>
      </c>
      <c r="I99" s="40">
        <v>0</v>
      </c>
      <c r="J99" s="40">
        <v>1</v>
      </c>
      <c r="K99" s="40">
        <v>1</v>
      </c>
      <c r="L99" s="40">
        <v>0</v>
      </c>
      <c r="M99" s="40">
        <v>0</v>
      </c>
      <c r="N99" s="40">
        <v>1</v>
      </c>
      <c r="O99" s="40">
        <v>1</v>
      </c>
      <c r="P99" s="40">
        <v>1</v>
      </c>
      <c r="Q99" s="40">
        <v>0</v>
      </c>
      <c r="R99" s="40">
        <v>1</v>
      </c>
      <c r="S99" s="40">
        <v>0</v>
      </c>
      <c r="T99" s="40">
        <v>1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1</v>
      </c>
      <c r="AA99" s="40">
        <v>0</v>
      </c>
      <c r="AB99" s="40">
        <v>1</v>
      </c>
      <c r="AC99" s="40">
        <v>1</v>
      </c>
      <c r="AD99" s="40">
        <v>1</v>
      </c>
      <c r="AE99" s="40">
        <v>0</v>
      </c>
      <c r="AF99" s="40">
        <v>0</v>
      </c>
      <c r="AG99" s="40">
        <v>0</v>
      </c>
      <c r="AH99" s="40">
        <v>0</v>
      </c>
      <c r="AI99" s="40">
        <v>1</v>
      </c>
      <c r="AJ99" s="40">
        <v>1</v>
      </c>
      <c r="AK99" s="45">
        <f t="shared" si="27"/>
        <v>15</v>
      </c>
      <c r="AL99" s="42">
        <f t="shared" si="20"/>
        <v>1</v>
      </c>
      <c r="AM99" s="43">
        <f t="shared" si="28"/>
        <v>15</v>
      </c>
    </row>
    <row r="100" spans="2:39" x14ac:dyDescent="0.25">
      <c r="B100" s="44" t="s">
        <v>1378</v>
      </c>
      <c r="C100" s="44" t="s">
        <v>1379</v>
      </c>
      <c r="D100" s="44">
        <v>55680</v>
      </c>
      <c r="E100" s="40">
        <v>0</v>
      </c>
      <c r="F100" s="40">
        <v>1</v>
      </c>
      <c r="G100" s="40">
        <v>0</v>
      </c>
      <c r="H100" s="40">
        <v>0</v>
      </c>
      <c r="I100" s="40">
        <v>1</v>
      </c>
      <c r="J100" s="40">
        <v>1</v>
      </c>
      <c r="K100" s="40">
        <v>1</v>
      </c>
      <c r="L100" s="40">
        <v>1</v>
      </c>
      <c r="M100" s="40">
        <v>0</v>
      </c>
      <c r="N100" s="40">
        <v>1</v>
      </c>
      <c r="O100" s="40">
        <v>1</v>
      </c>
      <c r="P100" s="40">
        <v>1</v>
      </c>
      <c r="Q100" s="40">
        <v>1</v>
      </c>
      <c r="R100" s="40">
        <v>1</v>
      </c>
      <c r="S100" s="40">
        <v>1</v>
      </c>
      <c r="T100" s="40">
        <v>1</v>
      </c>
      <c r="U100" s="40">
        <v>0</v>
      </c>
      <c r="V100" s="40">
        <v>0</v>
      </c>
      <c r="W100" s="40">
        <v>1</v>
      </c>
      <c r="X100" s="40">
        <v>1</v>
      </c>
      <c r="Y100" s="40">
        <v>1</v>
      </c>
      <c r="Z100" s="40">
        <v>1</v>
      </c>
      <c r="AA100" s="40">
        <v>1</v>
      </c>
      <c r="AB100" s="40">
        <v>1</v>
      </c>
      <c r="AC100" s="40">
        <v>1</v>
      </c>
      <c r="AD100" s="40">
        <v>1</v>
      </c>
      <c r="AE100" s="40">
        <v>1</v>
      </c>
      <c r="AF100" s="40">
        <v>1</v>
      </c>
      <c r="AG100" s="40">
        <v>1</v>
      </c>
      <c r="AH100" s="40">
        <v>1</v>
      </c>
      <c r="AI100" s="40">
        <v>1</v>
      </c>
      <c r="AJ100" s="40">
        <v>1</v>
      </c>
      <c r="AK100" s="45">
        <f t="shared" si="27"/>
        <v>26</v>
      </c>
      <c r="AL100" s="42">
        <f t="shared" si="20"/>
        <v>1</v>
      </c>
      <c r="AM100" s="43">
        <f t="shared" si="28"/>
        <v>26</v>
      </c>
    </row>
    <row r="101" spans="2:39" x14ac:dyDescent="0.25">
      <c r="B101" s="44" t="s">
        <v>1021</v>
      </c>
      <c r="C101" s="44" t="s">
        <v>1022</v>
      </c>
      <c r="D101" s="44">
        <v>55680</v>
      </c>
      <c r="E101" s="40">
        <v>1</v>
      </c>
      <c r="F101" s="40">
        <v>1</v>
      </c>
      <c r="G101" s="40">
        <v>0</v>
      </c>
      <c r="H101" s="40">
        <v>1</v>
      </c>
      <c r="I101" s="40">
        <v>1</v>
      </c>
      <c r="J101" s="40">
        <v>1</v>
      </c>
      <c r="K101" s="40">
        <v>1</v>
      </c>
      <c r="L101" s="40">
        <v>1</v>
      </c>
      <c r="M101" s="40">
        <v>1</v>
      </c>
      <c r="N101" s="40">
        <v>1</v>
      </c>
      <c r="O101" s="40">
        <v>1</v>
      </c>
      <c r="P101" s="40">
        <v>1</v>
      </c>
      <c r="Q101" s="40">
        <v>1</v>
      </c>
      <c r="R101" s="40">
        <v>1</v>
      </c>
      <c r="S101" s="40">
        <v>1</v>
      </c>
      <c r="T101" s="40">
        <v>1</v>
      </c>
      <c r="U101" s="40">
        <v>0</v>
      </c>
      <c r="V101" s="40">
        <v>0</v>
      </c>
      <c r="W101" s="40">
        <v>1</v>
      </c>
      <c r="X101" s="40">
        <v>1</v>
      </c>
      <c r="Y101" s="40">
        <v>1</v>
      </c>
      <c r="Z101" s="40">
        <v>1</v>
      </c>
      <c r="AA101" s="40">
        <v>1</v>
      </c>
      <c r="AB101" s="40">
        <v>1</v>
      </c>
      <c r="AC101" s="40">
        <v>1</v>
      </c>
      <c r="AD101" s="40">
        <v>1</v>
      </c>
      <c r="AE101" s="40">
        <v>1</v>
      </c>
      <c r="AF101" s="40">
        <v>1</v>
      </c>
      <c r="AG101" s="40">
        <v>1</v>
      </c>
      <c r="AH101" s="40">
        <v>1</v>
      </c>
      <c r="AI101" s="40">
        <v>1</v>
      </c>
      <c r="AJ101" s="40">
        <v>1</v>
      </c>
      <c r="AK101" s="45">
        <f t="shared" si="27"/>
        <v>29</v>
      </c>
      <c r="AL101" s="42">
        <f t="shared" si="20"/>
        <v>1</v>
      </c>
      <c r="AM101" s="43">
        <f t="shared" si="28"/>
        <v>29</v>
      </c>
    </row>
    <row r="102" spans="2:39" x14ac:dyDescent="0.25">
      <c r="B102" s="44" t="s">
        <v>1027</v>
      </c>
      <c r="C102" s="44" t="s">
        <v>1028</v>
      </c>
      <c r="D102" s="44">
        <v>55680</v>
      </c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1</v>
      </c>
      <c r="S102" s="40">
        <v>1</v>
      </c>
      <c r="T102" s="40">
        <v>1</v>
      </c>
      <c r="U102" s="40">
        <v>0</v>
      </c>
      <c r="V102" s="40">
        <v>0</v>
      </c>
      <c r="W102" s="40">
        <v>1</v>
      </c>
      <c r="X102" s="40">
        <v>1</v>
      </c>
      <c r="Y102" s="40">
        <v>1</v>
      </c>
      <c r="Z102" s="40">
        <v>1</v>
      </c>
      <c r="AA102" s="40">
        <v>1</v>
      </c>
      <c r="AB102" s="40">
        <v>1</v>
      </c>
      <c r="AC102" s="40">
        <v>1</v>
      </c>
      <c r="AD102" s="40">
        <v>1</v>
      </c>
      <c r="AE102" s="40">
        <v>1</v>
      </c>
      <c r="AF102" s="40">
        <v>1</v>
      </c>
      <c r="AG102" s="40">
        <v>1</v>
      </c>
      <c r="AH102" s="40">
        <v>1</v>
      </c>
      <c r="AI102" s="40">
        <v>1</v>
      </c>
      <c r="AJ102" s="40">
        <v>1</v>
      </c>
      <c r="AK102" s="45">
        <f t="shared" si="27"/>
        <v>17</v>
      </c>
      <c r="AL102" s="42">
        <f t="shared" si="20"/>
        <v>1</v>
      </c>
      <c r="AM102" s="43">
        <f t="shared" si="28"/>
        <v>17</v>
      </c>
    </row>
    <row r="103" spans="2:39" x14ac:dyDescent="0.25">
      <c r="B103" s="44" t="s">
        <v>149</v>
      </c>
      <c r="C103" s="44" t="s">
        <v>150</v>
      </c>
      <c r="D103" s="44">
        <v>55680</v>
      </c>
      <c r="E103" s="40">
        <v>1</v>
      </c>
      <c r="F103" s="40">
        <v>0</v>
      </c>
      <c r="G103" s="40">
        <v>0</v>
      </c>
      <c r="H103" s="40">
        <v>1</v>
      </c>
      <c r="I103" s="40">
        <v>1</v>
      </c>
      <c r="J103" s="40">
        <v>1</v>
      </c>
      <c r="K103" s="40">
        <v>1</v>
      </c>
      <c r="L103" s="40">
        <v>0</v>
      </c>
      <c r="M103" s="40">
        <v>0</v>
      </c>
      <c r="N103" s="40">
        <v>1</v>
      </c>
      <c r="O103" s="40">
        <v>0</v>
      </c>
      <c r="P103" s="40">
        <v>1</v>
      </c>
      <c r="Q103" s="40">
        <v>1</v>
      </c>
      <c r="R103" s="40">
        <v>0</v>
      </c>
      <c r="S103" s="40">
        <v>0</v>
      </c>
      <c r="T103" s="40">
        <v>0</v>
      </c>
      <c r="U103" s="40">
        <v>0</v>
      </c>
      <c r="V103" s="40">
        <v>0</v>
      </c>
      <c r="W103" s="40">
        <v>1</v>
      </c>
      <c r="X103" s="40">
        <v>1</v>
      </c>
      <c r="Y103" s="40">
        <v>0</v>
      </c>
      <c r="Z103" s="40">
        <v>0</v>
      </c>
      <c r="AA103" s="40">
        <v>0</v>
      </c>
      <c r="AB103" s="40">
        <v>0</v>
      </c>
      <c r="AC103" s="40">
        <v>0</v>
      </c>
      <c r="AD103" s="40">
        <v>1</v>
      </c>
      <c r="AE103" s="40">
        <v>0</v>
      </c>
      <c r="AF103" s="40">
        <v>1</v>
      </c>
      <c r="AG103" s="40">
        <v>0</v>
      </c>
      <c r="AH103" s="40">
        <v>0</v>
      </c>
      <c r="AI103" s="40">
        <v>0</v>
      </c>
      <c r="AJ103" s="40">
        <v>0</v>
      </c>
      <c r="AK103" s="45">
        <f t="shared" si="27"/>
        <v>12</v>
      </c>
      <c r="AL103" s="42">
        <f t="shared" si="20"/>
        <v>1</v>
      </c>
      <c r="AM103" s="43">
        <f t="shared" si="28"/>
        <v>12</v>
      </c>
    </row>
    <row r="104" spans="2:39" x14ac:dyDescent="0.25">
      <c r="B104" s="44" t="s">
        <v>151</v>
      </c>
      <c r="C104" s="44" t="s">
        <v>152</v>
      </c>
      <c r="D104" s="44">
        <v>55680</v>
      </c>
      <c r="E104" s="40">
        <v>1</v>
      </c>
      <c r="F104" s="40">
        <v>1</v>
      </c>
      <c r="G104" s="40">
        <v>0</v>
      </c>
      <c r="H104" s="40">
        <v>1</v>
      </c>
      <c r="I104" s="40">
        <v>1</v>
      </c>
      <c r="J104" s="40">
        <v>1</v>
      </c>
      <c r="K104" s="40">
        <v>0</v>
      </c>
      <c r="L104" s="40">
        <v>1</v>
      </c>
      <c r="M104" s="40">
        <v>1</v>
      </c>
      <c r="N104" s="40">
        <v>1</v>
      </c>
      <c r="O104" s="40">
        <v>1</v>
      </c>
      <c r="P104" s="40">
        <v>1</v>
      </c>
      <c r="Q104" s="40">
        <v>1</v>
      </c>
      <c r="R104" s="40">
        <v>1</v>
      </c>
      <c r="S104" s="40">
        <v>0</v>
      </c>
      <c r="T104" s="40">
        <v>0</v>
      </c>
      <c r="U104" s="40">
        <v>0</v>
      </c>
      <c r="V104" s="40">
        <v>0</v>
      </c>
      <c r="W104" s="40">
        <v>1</v>
      </c>
      <c r="X104" s="40">
        <v>1</v>
      </c>
      <c r="Y104" s="40">
        <v>1</v>
      </c>
      <c r="Z104" s="40">
        <v>1</v>
      </c>
      <c r="AA104" s="40">
        <v>1</v>
      </c>
      <c r="AB104" s="40">
        <v>0</v>
      </c>
      <c r="AC104" s="40">
        <v>0</v>
      </c>
      <c r="AD104" s="40">
        <v>0</v>
      </c>
      <c r="AE104" s="40">
        <v>1</v>
      </c>
      <c r="AF104" s="40">
        <v>1</v>
      </c>
      <c r="AG104" s="40">
        <v>1</v>
      </c>
      <c r="AH104" s="40">
        <v>1</v>
      </c>
      <c r="AI104" s="40">
        <v>1</v>
      </c>
      <c r="AJ104" s="40">
        <v>0</v>
      </c>
      <c r="AK104" s="45">
        <f t="shared" si="27"/>
        <v>22</v>
      </c>
      <c r="AL104" s="42">
        <f t="shared" si="20"/>
        <v>1</v>
      </c>
      <c r="AM104" s="43">
        <f t="shared" si="28"/>
        <v>22</v>
      </c>
    </row>
    <row r="105" spans="2:39" x14ac:dyDescent="0.25">
      <c r="B105" s="44" t="s">
        <v>1035</v>
      </c>
      <c r="C105" s="44" t="s">
        <v>1036</v>
      </c>
      <c r="D105" s="44">
        <v>55680</v>
      </c>
      <c r="E105" s="40">
        <v>1</v>
      </c>
      <c r="F105" s="40">
        <v>1</v>
      </c>
      <c r="G105" s="40">
        <v>0</v>
      </c>
      <c r="H105" s="40">
        <v>1</v>
      </c>
      <c r="I105" s="40">
        <v>1</v>
      </c>
      <c r="J105" s="40">
        <v>1</v>
      </c>
      <c r="K105" s="40">
        <v>0</v>
      </c>
      <c r="L105" s="40">
        <v>1</v>
      </c>
      <c r="M105" s="40">
        <v>1</v>
      </c>
      <c r="N105" s="40">
        <v>1</v>
      </c>
      <c r="O105" s="40">
        <v>0</v>
      </c>
      <c r="P105" s="40">
        <v>1</v>
      </c>
      <c r="Q105" s="40">
        <v>1</v>
      </c>
      <c r="R105" s="40">
        <v>1</v>
      </c>
      <c r="S105" s="40">
        <v>0</v>
      </c>
      <c r="T105" s="40">
        <v>1</v>
      </c>
      <c r="U105" s="40">
        <v>0</v>
      </c>
      <c r="V105" s="40">
        <v>0</v>
      </c>
      <c r="W105" s="40">
        <v>1</v>
      </c>
      <c r="X105" s="40">
        <v>1</v>
      </c>
      <c r="Y105" s="40">
        <v>1</v>
      </c>
      <c r="Z105" s="40">
        <v>1</v>
      </c>
      <c r="AA105" s="40">
        <v>1</v>
      </c>
      <c r="AB105" s="40">
        <v>1</v>
      </c>
      <c r="AC105" s="40">
        <v>1</v>
      </c>
      <c r="AD105" s="40">
        <v>1</v>
      </c>
      <c r="AE105" s="40">
        <v>1</v>
      </c>
      <c r="AF105" s="40">
        <v>1</v>
      </c>
      <c r="AG105" s="40">
        <v>1</v>
      </c>
      <c r="AH105" s="40">
        <v>1</v>
      </c>
      <c r="AI105" s="40">
        <v>1</v>
      </c>
      <c r="AJ105" s="40">
        <v>1</v>
      </c>
      <c r="AK105" s="45">
        <f t="shared" si="27"/>
        <v>26</v>
      </c>
      <c r="AL105" s="42">
        <f t="shared" si="20"/>
        <v>1</v>
      </c>
      <c r="AM105" s="43">
        <f t="shared" si="28"/>
        <v>26</v>
      </c>
    </row>
    <row r="106" spans="2:39" x14ac:dyDescent="0.25">
      <c r="B106" s="44" t="s">
        <v>1037</v>
      </c>
      <c r="C106" s="44" t="s">
        <v>1038</v>
      </c>
      <c r="D106" s="44">
        <v>55680</v>
      </c>
      <c r="E106" s="40">
        <v>1</v>
      </c>
      <c r="F106" s="40">
        <v>1</v>
      </c>
      <c r="G106" s="40">
        <v>0</v>
      </c>
      <c r="H106" s="40">
        <v>1</v>
      </c>
      <c r="I106" s="40">
        <v>1</v>
      </c>
      <c r="J106" s="40">
        <v>1</v>
      </c>
      <c r="K106" s="40">
        <v>1</v>
      </c>
      <c r="L106" s="40">
        <v>1</v>
      </c>
      <c r="M106" s="40">
        <v>0</v>
      </c>
      <c r="N106" s="40">
        <v>1</v>
      </c>
      <c r="O106" s="40">
        <v>0</v>
      </c>
      <c r="P106" s="40">
        <v>1</v>
      </c>
      <c r="Q106" s="40">
        <v>1</v>
      </c>
      <c r="R106" s="40">
        <v>1</v>
      </c>
      <c r="S106" s="40">
        <v>1</v>
      </c>
      <c r="T106" s="40">
        <v>1</v>
      </c>
      <c r="U106" s="40">
        <v>0</v>
      </c>
      <c r="V106" s="40">
        <v>0</v>
      </c>
      <c r="W106" s="40">
        <v>1</v>
      </c>
      <c r="X106" s="40">
        <v>1</v>
      </c>
      <c r="Y106" s="40">
        <v>0</v>
      </c>
      <c r="Z106" s="40">
        <v>1</v>
      </c>
      <c r="AA106" s="40">
        <v>1</v>
      </c>
      <c r="AB106" s="40">
        <v>1</v>
      </c>
      <c r="AC106" s="40">
        <v>1</v>
      </c>
      <c r="AD106" s="40">
        <v>1</v>
      </c>
      <c r="AE106" s="40">
        <v>1</v>
      </c>
      <c r="AF106" s="40">
        <v>1</v>
      </c>
      <c r="AG106" s="40">
        <v>1</v>
      </c>
      <c r="AH106" s="40">
        <v>1</v>
      </c>
      <c r="AI106" s="40">
        <v>0</v>
      </c>
      <c r="AJ106" s="40">
        <v>1</v>
      </c>
      <c r="AK106" s="45">
        <f t="shared" si="27"/>
        <v>25</v>
      </c>
      <c r="AL106" s="42">
        <f t="shared" si="20"/>
        <v>1</v>
      </c>
      <c r="AM106" s="43">
        <f t="shared" si="28"/>
        <v>25</v>
      </c>
    </row>
    <row r="107" spans="2:39" x14ac:dyDescent="0.25">
      <c r="B107" s="44" t="s">
        <v>1045</v>
      </c>
      <c r="C107" s="44" t="s">
        <v>1046</v>
      </c>
      <c r="D107" s="44">
        <v>55680</v>
      </c>
      <c r="E107" s="40">
        <v>1</v>
      </c>
      <c r="F107" s="40">
        <v>1</v>
      </c>
      <c r="G107" s="40">
        <v>0</v>
      </c>
      <c r="H107" s="40">
        <v>1</v>
      </c>
      <c r="I107" s="40">
        <v>0</v>
      </c>
      <c r="J107" s="40">
        <v>0</v>
      </c>
      <c r="K107" s="40">
        <v>0</v>
      </c>
      <c r="L107" s="40">
        <v>0</v>
      </c>
      <c r="M107" s="40">
        <v>1</v>
      </c>
      <c r="N107" s="40">
        <v>1</v>
      </c>
      <c r="O107" s="40">
        <v>0</v>
      </c>
      <c r="P107" s="40">
        <v>0</v>
      </c>
      <c r="Q107" s="40">
        <v>1</v>
      </c>
      <c r="R107" s="40">
        <v>1</v>
      </c>
      <c r="S107" s="40">
        <v>1</v>
      </c>
      <c r="T107" s="40">
        <v>1</v>
      </c>
      <c r="U107" s="40">
        <v>0</v>
      </c>
      <c r="V107" s="40">
        <v>0</v>
      </c>
      <c r="W107" s="40">
        <v>1</v>
      </c>
      <c r="X107" s="40">
        <v>0</v>
      </c>
      <c r="Y107" s="40">
        <v>1</v>
      </c>
      <c r="Z107" s="40">
        <v>0</v>
      </c>
      <c r="AA107" s="40">
        <v>0</v>
      </c>
      <c r="AB107" s="40">
        <v>0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0</v>
      </c>
      <c r="AJ107" s="40">
        <v>0</v>
      </c>
      <c r="AK107" s="45">
        <f t="shared" si="27"/>
        <v>11</v>
      </c>
      <c r="AL107" s="42">
        <f t="shared" si="20"/>
        <v>1</v>
      </c>
      <c r="AM107" s="43">
        <f t="shared" si="28"/>
        <v>11</v>
      </c>
    </row>
    <row r="108" spans="2:39" x14ac:dyDescent="0.25">
      <c r="B108" s="44" t="s">
        <v>1047</v>
      </c>
      <c r="C108" s="44" t="s">
        <v>1048</v>
      </c>
      <c r="D108" s="44">
        <v>55680</v>
      </c>
      <c r="E108" s="40">
        <v>1</v>
      </c>
      <c r="F108" s="40">
        <v>1</v>
      </c>
      <c r="G108" s="40">
        <v>0</v>
      </c>
      <c r="H108" s="40">
        <v>1</v>
      </c>
      <c r="I108" s="40">
        <v>1</v>
      </c>
      <c r="J108" s="40">
        <v>1</v>
      </c>
      <c r="K108" s="40">
        <v>1</v>
      </c>
      <c r="L108" s="40">
        <v>1</v>
      </c>
      <c r="M108" s="40">
        <v>0</v>
      </c>
      <c r="N108" s="40">
        <v>1</v>
      </c>
      <c r="O108" s="40">
        <v>1</v>
      </c>
      <c r="P108" s="40">
        <v>1</v>
      </c>
      <c r="Q108" s="40">
        <v>0</v>
      </c>
      <c r="R108" s="40">
        <v>1</v>
      </c>
      <c r="S108" s="40">
        <v>1</v>
      </c>
      <c r="T108" s="40">
        <v>1</v>
      </c>
      <c r="U108" s="40">
        <v>0</v>
      </c>
      <c r="V108" s="40">
        <v>0</v>
      </c>
      <c r="W108" s="40">
        <v>1</v>
      </c>
      <c r="X108" s="40">
        <v>1</v>
      </c>
      <c r="Y108" s="40">
        <v>1</v>
      </c>
      <c r="Z108" s="40">
        <v>1</v>
      </c>
      <c r="AA108" s="40">
        <v>1</v>
      </c>
      <c r="AB108" s="40">
        <v>1</v>
      </c>
      <c r="AC108" s="40">
        <v>1</v>
      </c>
      <c r="AD108" s="40">
        <v>1</v>
      </c>
      <c r="AE108" s="40">
        <v>1</v>
      </c>
      <c r="AF108" s="40">
        <v>1</v>
      </c>
      <c r="AG108" s="40">
        <v>1</v>
      </c>
      <c r="AH108" s="40">
        <v>1</v>
      </c>
      <c r="AI108" s="40">
        <v>1</v>
      </c>
      <c r="AJ108" s="40">
        <v>1</v>
      </c>
      <c r="AK108" s="45">
        <f t="shared" si="27"/>
        <v>27</v>
      </c>
      <c r="AL108" s="42">
        <f t="shared" si="20"/>
        <v>1</v>
      </c>
      <c r="AM108" s="43">
        <f t="shared" si="28"/>
        <v>27</v>
      </c>
    </row>
    <row r="109" spans="2:39" x14ac:dyDescent="0.25">
      <c r="B109" s="44" t="s">
        <v>1382</v>
      </c>
      <c r="C109" s="44" t="s">
        <v>1383</v>
      </c>
      <c r="D109" s="44">
        <v>55680</v>
      </c>
      <c r="E109" s="40">
        <v>0</v>
      </c>
      <c r="F109" s="40">
        <v>0</v>
      </c>
      <c r="G109" s="40">
        <v>0</v>
      </c>
      <c r="H109" s="40">
        <v>0</v>
      </c>
      <c r="I109" s="40">
        <v>1</v>
      </c>
      <c r="J109" s="40">
        <v>1</v>
      </c>
      <c r="K109" s="40">
        <v>0</v>
      </c>
      <c r="L109" s="40">
        <v>0</v>
      </c>
      <c r="M109" s="40">
        <v>0</v>
      </c>
      <c r="N109" s="40">
        <v>1</v>
      </c>
      <c r="O109" s="40">
        <v>1</v>
      </c>
      <c r="P109" s="40">
        <v>0</v>
      </c>
      <c r="Q109" s="40">
        <v>0</v>
      </c>
      <c r="R109" s="40">
        <v>0</v>
      </c>
      <c r="S109" s="40">
        <v>1</v>
      </c>
      <c r="T109" s="40">
        <v>0</v>
      </c>
      <c r="U109" s="40">
        <v>0</v>
      </c>
      <c r="V109" s="40">
        <v>0</v>
      </c>
      <c r="W109" s="40">
        <v>1</v>
      </c>
      <c r="X109" s="40">
        <v>0</v>
      </c>
      <c r="Y109" s="40">
        <v>1</v>
      </c>
      <c r="Z109" s="40">
        <v>0</v>
      </c>
      <c r="AA109" s="40">
        <v>1</v>
      </c>
      <c r="AB109" s="40">
        <v>1</v>
      </c>
      <c r="AC109" s="40">
        <v>1</v>
      </c>
      <c r="AD109" s="40">
        <v>1</v>
      </c>
      <c r="AE109" s="40">
        <v>1</v>
      </c>
      <c r="AF109" s="40">
        <v>0</v>
      </c>
      <c r="AG109" s="40">
        <v>1</v>
      </c>
      <c r="AH109" s="40">
        <v>0</v>
      </c>
      <c r="AI109" s="40">
        <v>1</v>
      </c>
      <c r="AJ109" s="40">
        <v>0</v>
      </c>
      <c r="AK109" s="45">
        <f t="shared" si="27"/>
        <v>14</v>
      </c>
      <c r="AL109" s="42">
        <f t="shared" ref="AL109:AL151" si="29">IF(AK109=0,0,1)</f>
        <v>1</v>
      </c>
      <c r="AM109" s="43">
        <f t="shared" si="28"/>
        <v>14</v>
      </c>
    </row>
    <row r="110" spans="2:39" x14ac:dyDescent="0.25">
      <c r="B110" s="44" t="s">
        <v>1384</v>
      </c>
      <c r="C110" s="44" t="s">
        <v>1385</v>
      </c>
      <c r="D110" s="44">
        <v>55680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1</v>
      </c>
      <c r="L110" s="40">
        <v>1</v>
      </c>
      <c r="M110" s="40">
        <v>1</v>
      </c>
      <c r="N110" s="40">
        <v>1</v>
      </c>
      <c r="O110" s="40">
        <v>0</v>
      </c>
      <c r="P110" s="40">
        <v>1</v>
      </c>
      <c r="Q110" s="40">
        <v>1</v>
      </c>
      <c r="R110" s="40">
        <v>1</v>
      </c>
      <c r="S110" s="40">
        <v>1</v>
      </c>
      <c r="T110" s="40">
        <v>1</v>
      </c>
      <c r="U110" s="40">
        <v>0</v>
      </c>
      <c r="V110" s="40">
        <v>0</v>
      </c>
      <c r="W110" s="40">
        <v>0</v>
      </c>
      <c r="X110" s="40">
        <v>1</v>
      </c>
      <c r="Y110" s="40">
        <v>1</v>
      </c>
      <c r="Z110" s="40">
        <v>1</v>
      </c>
      <c r="AA110" s="40">
        <v>1</v>
      </c>
      <c r="AB110" s="40">
        <v>1</v>
      </c>
      <c r="AC110" s="40">
        <v>1</v>
      </c>
      <c r="AD110" s="40">
        <v>1</v>
      </c>
      <c r="AE110" s="40">
        <v>0</v>
      </c>
      <c r="AF110" s="40">
        <v>1</v>
      </c>
      <c r="AG110" s="40">
        <v>1</v>
      </c>
      <c r="AH110" s="40">
        <v>1</v>
      </c>
      <c r="AI110" s="40">
        <v>1</v>
      </c>
      <c r="AJ110" s="40">
        <v>1</v>
      </c>
      <c r="AK110" s="45">
        <f t="shared" si="27"/>
        <v>22</v>
      </c>
      <c r="AL110" s="42">
        <f t="shared" si="29"/>
        <v>1</v>
      </c>
      <c r="AM110" s="43">
        <f t="shared" si="28"/>
        <v>22</v>
      </c>
    </row>
    <row r="111" spans="2:39" x14ac:dyDescent="0.25">
      <c r="B111" s="44" t="s">
        <v>877</v>
      </c>
      <c r="C111" s="44" t="s">
        <v>878</v>
      </c>
      <c r="D111" s="44">
        <v>55685</v>
      </c>
      <c r="E111" s="40">
        <v>1</v>
      </c>
      <c r="F111" s="40">
        <v>1</v>
      </c>
      <c r="G111" s="40">
        <v>0</v>
      </c>
      <c r="H111" s="40">
        <v>1</v>
      </c>
      <c r="I111" s="40">
        <v>1</v>
      </c>
      <c r="J111" s="40">
        <v>1</v>
      </c>
      <c r="K111" s="40">
        <v>1</v>
      </c>
      <c r="L111" s="40">
        <v>1</v>
      </c>
      <c r="M111" s="40">
        <v>1</v>
      </c>
      <c r="N111" s="40">
        <v>1</v>
      </c>
      <c r="O111" s="40">
        <v>1</v>
      </c>
      <c r="P111" s="40">
        <v>1</v>
      </c>
      <c r="Q111" s="40">
        <v>1</v>
      </c>
      <c r="R111" s="40">
        <v>1</v>
      </c>
      <c r="S111" s="40">
        <v>1</v>
      </c>
      <c r="T111" s="40">
        <v>1</v>
      </c>
      <c r="U111" s="40">
        <v>0</v>
      </c>
      <c r="V111" s="40">
        <v>0</v>
      </c>
      <c r="W111" s="40">
        <v>1</v>
      </c>
      <c r="X111" s="40">
        <v>1</v>
      </c>
      <c r="Y111" s="40">
        <v>1</v>
      </c>
      <c r="Z111" s="40">
        <v>1</v>
      </c>
      <c r="AA111" s="40">
        <v>1</v>
      </c>
      <c r="AB111" s="40">
        <v>1</v>
      </c>
      <c r="AC111" s="40">
        <v>1</v>
      </c>
      <c r="AD111" s="40">
        <v>1</v>
      </c>
      <c r="AE111" s="40">
        <v>1</v>
      </c>
      <c r="AF111" s="40">
        <v>1</v>
      </c>
      <c r="AG111" s="40">
        <v>1</v>
      </c>
      <c r="AH111" s="40">
        <v>0</v>
      </c>
      <c r="AI111" s="40">
        <v>1</v>
      </c>
      <c r="AJ111" s="40">
        <v>1</v>
      </c>
      <c r="AK111" s="45">
        <f t="shared" si="27"/>
        <v>28</v>
      </c>
      <c r="AL111" s="42">
        <f t="shared" si="29"/>
        <v>1</v>
      </c>
      <c r="AM111" s="43">
        <f t="shared" si="28"/>
        <v>28</v>
      </c>
    </row>
    <row r="112" spans="2:39" x14ac:dyDescent="0.25">
      <c r="B112" s="44" t="s">
        <v>119</v>
      </c>
      <c r="C112" s="44" t="s">
        <v>120</v>
      </c>
      <c r="D112" s="44">
        <v>55685</v>
      </c>
      <c r="E112" s="40">
        <v>1</v>
      </c>
      <c r="F112" s="40">
        <v>1</v>
      </c>
      <c r="G112" s="40">
        <v>0</v>
      </c>
      <c r="H112" s="40">
        <v>1</v>
      </c>
      <c r="I112" s="40">
        <v>1</v>
      </c>
      <c r="J112" s="40">
        <v>1</v>
      </c>
      <c r="K112" s="40">
        <v>1</v>
      </c>
      <c r="L112" s="40">
        <v>1</v>
      </c>
      <c r="M112" s="40">
        <v>1</v>
      </c>
      <c r="N112" s="40">
        <v>1</v>
      </c>
      <c r="O112" s="40">
        <v>1</v>
      </c>
      <c r="P112" s="40">
        <v>1</v>
      </c>
      <c r="Q112" s="40">
        <v>1</v>
      </c>
      <c r="R112" s="40">
        <v>1</v>
      </c>
      <c r="S112" s="40">
        <v>1</v>
      </c>
      <c r="T112" s="40">
        <v>0</v>
      </c>
      <c r="U112" s="40">
        <v>0</v>
      </c>
      <c r="V112" s="40">
        <v>0</v>
      </c>
      <c r="W112" s="40">
        <v>1</v>
      </c>
      <c r="X112" s="40">
        <v>1</v>
      </c>
      <c r="Y112" s="40">
        <v>1</v>
      </c>
      <c r="Z112" s="40">
        <v>0</v>
      </c>
      <c r="AA112" s="40">
        <v>1</v>
      </c>
      <c r="AB112" s="40">
        <v>1</v>
      </c>
      <c r="AC112" s="40">
        <v>1</v>
      </c>
      <c r="AD112" s="40">
        <v>1</v>
      </c>
      <c r="AE112" s="40">
        <v>1</v>
      </c>
      <c r="AF112" s="40">
        <v>1</v>
      </c>
      <c r="AG112" s="40">
        <v>0</v>
      </c>
      <c r="AH112" s="40">
        <v>1</v>
      </c>
      <c r="AI112" s="40">
        <v>1</v>
      </c>
      <c r="AJ112" s="40">
        <v>0</v>
      </c>
      <c r="AK112" s="45">
        <f t="shared" si="27"/>
        <v>25</v>
      </c>
      <c r="AL112" s="42">
        <f t="shared" si="29"/>
        <v>1</v>
      </c>
      <c r="AM112" s="43">
        <f t="shared" si="28"/>
        <v>25</v>
      </c>
    </row>
    <row r="113" spans="2:39" x14ac:dyDescent="0.25">
      <c r="B113" s="44" t="s">
        <v>879</v>
      </c>
      <c r="C113" s="44" t="s">
        <v>880</v>
      </c>
      <c r="D113" s="44">
        <v>55685</v>
      </c>
      <c r="E113" s="40">
        <v>1</v>
      </c>
      <c r="F113" s="40">
        <v>1</v>
      </c>
      <c r="G113" s="40">
        <v>0</v>
      </c>
      <c r="H113" s="40">
        <v>1</v>
      </c>
      <c r="I113" s="40">
        <v>0</v>
      </c>
      <c r="J113" s="40">
        <v>1</v>
      </c>
      <c r="K113" s="40">
        <v>1</v>
      </c>
      <c r="L113" s="40">
        <v>1</v>
      </c>
      <c r="M113" s="40">
        <v>1</v>
      </c>
      <c r="N113" s="40">
        <v>1</v>
      </c>
      <c r="O113" s="40">
        <v>1</v>
      </c>
      <c r="P113" s="40">
        <v>1</v>
      </c>
      <c r="Q113" s="40">
        <v>1</v>
      </c>
      <c r="R113" s="40">
        <v>1</v>
      </c>
      <c r="S113" s="40">
        <v>1</v>
      </c>
      <c r="T113" s="40">
        <v>1</v>
      </c>
      <c r="U113" s="40">
        <v>0</v>
      </c>
      <c r="V113" s="40">
        <v>0</v>
      </c>
      <c r="W113" s="40">
        <v>1</v>
      </c>
      <c r="X113" s="40">
        <v>1</v>
      </c>
      <c r="Y113" s="40">
        <v>1</v>
      </c>
      <c r="Z113" s="40">
        <v>1</v>
      </c>
      <c r="AA113" s="40">
        <v>1</v>
      </c>
      <c r="AB113" s="40">
        <v>1</v>
      </c>
      <c r="AC113" s="40">
        <v>0</v>
      </c>
      <c r="AD113" s="40">
        <v>1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0</v>
      </c>
      <c r="AK113" s="45">
        <f t="shared" si="27"/>
        <v>21</v>
      </c>
      <c r="AL113" s="42">
        <f t="shared" si="29"/>
        <v>1</v>
      </c>
      <c r="AM113" s="43">
        <f t="shared" si="28"/>
        <v>21</v>
      </c>
    </row>
    <row r="114" spans="2:39" x14ac:dyDescent="0.25">
      <c r="B114" s="44" t="s">
        <v>881</v>
      </c>
      <c r="C114" s="44" t="s">
        <v>882</v>
      </c>
      <c r="D114" s="44">
        <v>55685</v>
      </c>
      <c r="E114" s="40">
        <v>1</v>
      </c>
      <c r="F114" s="40">
        <v>1</v>
      </c>
      <c r="G114" s="40">
        <v>0</v>
      </c>
      <c r="H114" s="40">
        <v>1</v>
      </c>
      <c r="I114" s="40">
        <v>1</v>
      </c>
      <c r="J114" s="40">
        <v>1</v>
      </c>
      <c r="K114" s="40">
        <v>1</v>
      </c>
      <c r="L114" s="40">
        <v>1</v>
      </c>
      <c r="M114" s="40">
        <v>1</v>
      </c>
      <c r="N114" s="40">
        <v>1</v>
      </c>
      <c r="O114" s="40">
        <v>1</v>
      </c>
      <c r="P114" s="40">
        <v>1</v>
      </c>
      <c r="Q114" s="40">
        <v>1</v>
      </c>
      <c r="R114" s="40">
        <v>1</v>
      </c>
      <c r="S114" s="40">
        <v>1</v>
      </c>
      <c r="T114" s="40">
        <v>1</v>
      </c>
      <c r="U114" s="40">
        <v>0</v>
      </c>
      <c r="V114" s="40">
        <v>0</v>
      </c>
      <c r="W114" s="40">
        <v>1</v>
      </c>
      <c r="X114" s="40">
        <v>1</v>
      </c>
      <c r="Y114" s="40">
        <v>1</v>
      </c>
      <c r="Z114" s="40">
        <v>1</v>
      </c>
      <c r="AA114" s="40">
        <v>1</v>
      </c>
      <c r="AB114" s="40">
        <v>1</v>
      </c>
      <c r="AC114" s="40">
        <v>1</v>
      </c>
      <c r="AD114" s="40">
        <v>1</v>
      </c>
      <c r="AE114" s="40">
        <v>1</v>
      </c>
      <c r="AF114" s="40">
        <v>1</v>
      </c>
      <c r="AG114" s="40">
        <v>1</v>
      </c>
      <c r="AH114" s="40">
        <v>1</v>
      </c>
      <c r="AI114" s="40">
        <v>1</v>
      </c>
      <c r="AJ114" s="40">
        <v>1</v>
      </c>
      <c r="AK114" s="45">
        <f t="shared" si="27"/>
        <v>29</v>
      </c>
      <c r="AL114" s="42">
        <f t="shared" si="29"/>
        <v>1</v>
      </c>
      <c r="AM114" s="43">
        <f t="shared" si="28"/>
        <v>29</v>
      </c>
    </row>
    <row r="115" spans="2:39" x14ac:dyDescent="0.25">
      <c r="B115" s="44" t="s">
        <v>887</v>
      </c>
      <c r="C115" s="44" t="s">
        <v>888</v>
      </c>
      <c r="D115" s="44">
        <v>55685</v>
      </c>
      <c r="E115" s="40">
        <v>1</v>
      </c>
      <c r="F115" s="40">
        <v>1</v>
      </c>
      <c r="G115" s="40">
        <v>0</v>
      </c>
      <c r="H115" s="40">
        <v>1</v>
      </c>
      <c r="I115" s="40">
        <v>1</v>
      </c>
      <c r="J115" s="40">
        <v>1</v>
      </c>
      <c r="K115" s="40">
        <v>1</v>
      </c>
      <c r="L115" s="40">
        <v>1</v>
      </c>
      <c r="M115" s="40">
        <v>1</v>
      </c>
      <c r="N115" s="40">
        <v>1</v>
      </c>
      <c r="O115" s="40">
        <v>1</v>
      </c>
      <c r="P115" s="40">
        <v>1</v>
      </c>
      <c r="Q115" s="40">
        <v>1</v>
      </c>
      <c r="R115" s="40">
        <v>1</v>
      </c>
      <c r="S115" s="40">
        <v>1</v>
      </c>
      <c r="T115" s="40">
        <v>1</v>
      </c>
      <c r="U115" s="40">
        <v>0</v>
      </c>
      <c r="V115" s="40">
        <v>0</v>
      </c>
      <c r="W115" s="40">
        <v>1</v>
      </c>
      <c r="X115" s="40">
        <v>1</v>
      </c>
      <c r="Y115" s="40">
        <v>1</v>
      </c>
      <c r="Z115" s="40">
        <v>1</v>
      </c>
      <c r="AA115" s="40">
        <v>1</v>
      </c>
      <c r="AB115" s="40">
        <v>1</v>
      </c>
      <c r="AC115" s="40">
        <v>1</v>
      </c>
      <c r="AD115" s="40">
        <v>1</v>
      </c>
      <c r="AE115" s="40">
        <v>1</v>
      </c>
      <c r="AF115" s="40">
        <v>1</v>
      </c>
      <c r="AG115" s="40">
        <v>1</v>
      </c>
      <c r="AH115" s="40">
        <v>1</v>
      </c>
      <c r="AI115" s="40">
        <v>1</v>
      </c>
      <c r="AJ115" s="40">
        <v>1</v>
      </c>
      <c r="AK115" s="45">
        <f t="shared" si="27"/>
        <v>29</v>
      </c>
      <c r="AL115" s="42">
        <f t="shared" si="29"/>
        <v>1</v>
      </c>
      <c r="AM115" s="43">
        <f t="shared" si="28"/>
        <v>29</v>
      </c>
    </row>
    <row r="116" spans="2:39" x14ac:dyDescent="0.25">
      <c r="B116" s="44" t="s">
        <v>897</v>
      </c>
      <c r="C116" s="44" t="s">
        <v>898</v>
      </c>
      <c r="D116" s="44">
        <v>55685</v>
      </c>
      <c r="E116" s="40">
        <v>0</v>
      </c>
      <c r="F116" s="40">
        <v>1</v>
      </c>
      <c r="G116" s="40">
        <v>0</v>
      </c>
      <c r="H116" s="40">
        <v>1</v>
      </c>
      <c r="I116" s="40">
        <v>1</v>
      </c>
      <c r="J116" s="40">
        <v>1</v>
      </c>
      <c r="K116" s="40">
        <v>1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1</v>
      </c>
      <c r="S116" s="40">
        <v>1</v>
      </c>
      <c r="T116" s="40">
        <v>1</v>
      </c>
      <c r="U116" s="40">
        <v>0</v>
      </c>
      <c r="V116" s="40">
        <v>0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1</v>
      </c>
      <c r="AC116" s="40">
        <v>1</v>
      </c>
      <c r="AD116" s="40">
        <v>1</v>
      </c>
      <c r="AE116" s="40">
        <v>1</v>
      </c>
      <c r="AF116" s="40">
        <v>1</v>
      </c>
      <c r="AG116" s="40">
        <v>1</v>
      </c>
      <c r="AH116" s="40">
        <v>1</v>
      </c>
      <c r="AI116" s="40">
        <v>1</v>
      </c>
      <c r="AJ116" s="40">
        <v>1</v>
      </c>
      <c r="AK116" s="45">
        <f t="shared" si="27"/>
        <v>28</v>
      </c>
      <c r="AL116" s="42">
        <f t="shared" si="29"/>
        <v>1</v>
      </c>
      <c r="AM116" s="43">
        <f t="shared" si="28"/>
        <v>28</v>
      </c>
    </row>
    <row r="117" spans="2:39" x14ac:dyDescent="0.25">
      <c r="B117" s="44" t="s">
        <v>905</v>
      </c>
      <c r="C117" s="44" t="s">
        <v>906</v>
      </c>
      <c r="D117" s="44">
        <v>55685</v>
      </c>
      <c r="E117" s="40">
        <v>1</v>
      </c>
      <c r="F117" s="40">
        <v>1</v>
      </c>
      <c r="G117" s="40">
        <v>0</v>
      </c>
      <c r="H117" s="40">
        <v>1</v>
      </c>
      <c r="I117" s="40">
        <v>1</v>
      </c>
      <c r="J117" s="40">
        <v>1</v>
      </c>
      <c r="K117" s="40">
        <v>1</v>
      </c>
      <c r="L117" s="40">
        <v>1</v>
      </c>
      <c r="M117" s="40">
        <v>1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1</v>
      </c>
      <c r="U117" s="40">
        <v>0</v>
      </c>
      <c r="V117" s="40">
        <v>0</v>
      </c>
      <c r="W117" s="40">
        <v>1</v>
      </c>
      <c r="X117" s="40">
        <v>1</v>
      </c>
      <c r="Y117" s="40">
        <v>1</v>
      </c>
      <c r="Z117" s="40">
        <v>1</v>
      </c>
      <c r="AA117" s="40">
        <v>1</v>
      </c>
      <c r="AB117" s="40">
        <v>1</v>
      </c>
      <c r="AC117" s="40">
        <v>1</v>
      </c>
      <c r="AD117" s="40">
        <v>1</v>
      </c>
      <c r="AE117" s="40">
        <v>1</v>
      </c>
      <c r="AF117" s="40">
        <v>1</v>
      </c>
      <c r="AG117" s="40">
        <v>1</v>
      </c>
      <c r="AH117" s="40">
        <v>1</v>
      </c>
      <c r="AI117" s="40">
        <v>1</v>
      </c>
      <c r="AJ117" s="40">
        <v>1</v>
      </c>
      <c r="AK117" s="45">
        <f t="shared" si="27"/>
        <v>29</v>
      </c>
      <c r="AL117" s="42">
        <f t="shared" si="29"/>
        <v>1</v>
      </c>
      <c r="AM117" s="43">
        <f t="shared" si="28"/>
        <v>29</v>
      </c>
    </row>
    <row r="118" spans="2:39" x14ac:dyDescent="0.25">
      <c r="B118" s="44" t="s">
        <v>907</v>
      </c>
      <c r="C118" s="44" t="s">
        <v>908</v>
      </c>
      <c r="D118" s="44">
        <v>55685</v>
      </c>
      <c r="E118" s="40">
        <v>1</v>
      </c>
      <c r="F118" s="40">
        <v>1</v>
      </c>
      <c r="G118" s="40">
        <v>0</v>
      </c>
      <c r="H118" s="40">
        <v>1</v>
      </c>
      <c r="I118" s="40">
        <v>1</v>
      </c>
      <c r="J118" s="40">
        <v>1</v>
      </c>
      <c r="K118" s="40">
        <v>1</v>
      </c>
      <c r="L118" s="40">
        <v>1</v>
      </c>
      <c r="M118" s="40">
        <v>1</v>
      </c>
      <c r="N118" s="40">
        <v>1</v>
      </c>
      <c r="O118" s="40">
        <v>1</v>
      </c>
      <c r="P118" s="40">
        <v>1</v>
      </c>
      <c r="Q118" s="40">
        <v>1</v>
      </c>
      <c r="R118" s="40">
        <v>1</v>
      </c>
      <c r="S118" s="40">
        <v>1</v>
      </c>
      <c r="T118" s="40">
        <v>1</v>
      </c>
      <c r="U118" s="40">
        <v>0</v>
      </c>
      <c r="V118" s="40">
        <v>0</v>
      </c>
      <c r="W118" s="40">
        <v>1</v>
      </c>
      <c r="X118" s="40">
        <v>1</v>
      </c>
      <c r="Y118" s="40">
        <v>1</v>
      </c>
      <c r="Z118" s="40">
        <v>1</v>
      </c>
      <c r="AA118" s="40">
        <v>1</v>
      </c>
      <c r="AB118" s="40">
        <v>1</v>
      </c>
      <c r="AC118" s="40">
        <v>1</v>
      </c>
      <c r="AD118" s="40">
        <v>1</v>
      </c>
      <c r="AE118" s="40">
        <v>1</v>
      </c>
      <c r="AF118" s="40">
        <v>1</v>
      </c>
      <c r="AG118" s="40">
        <v>1</v>
      </c>
      <c r="AH118" s="40">
        <v>1</v>
      </c>
      <c r="AI118" s="40">
        <v>1</v>
      </c>
      <c r="AJ118" s="40">
        <v>1</v>
      </c>
      <c r="AK118" s="45">
        <f t="shared" si="27"/>
        <v>29</v>
      </c>
      <c r="AL118" s="42">
        <f t="shared" si="29"/>
        <v>1</v>
      </c>
      <c r="AM118" s="43">
        <f t="shared" si="28"/>
        <v>29</v>
      </c>
    </row>
    <row r="119" spans="2:39" x14ac:dyDescent="0.25">
      <c r="B119" s="44" t="s">
        <v>909</v>
      </c>
      <c r="C119" s="44" t="s">
        <v>910</v>
      </c>
      <c r="D119" s="44">
        <v>55685</v>
      </c>
      <c r="E119" s="40">
        <v>1</v>
      </c>
      <c r="F119" s="40">
        <v>1</v>
      </c>
      <c r="G119" s="40">
        <v>0</v>
      </c>
      <c r="H119" s="40">
        <v>1</v>
      </c>
      <c r="I119" s="40">
        <v>1</v>
      </c>
      <c r="J119" s="40">
        <v>1</v>
      </c>
      <c r="K119" s="40">
        <v>1</v>
      </c>
      <c r="L119" s="40">
        <v>1</v>
      </c>
      <c r="M119" s="40">
        <v>1</v>
      </c>
      <c r="N119" s="40">
        <v>1</v>
      </c>
      <c r="O119" s="40">
        <v>1</v>
      </c>
      <c r="P119" s="40">
        <v>1</v>
      </c>
      <c r="Q119" s="40">
        <v>0</v>
      </c>
      <c r="R119" s="40">
        <v>1</v>
      </c>
      <c r="S119" s="40">
        <v>1</v>
      </c>
      <c r="T119" s="40">
        <v>1</v>
      </c>
      <c r="U119" s="40">
        <v>0</v>
      </c>
      <c r="V119" s="40">
        <v>0</v>
      </c>
      <c r="W119" s="40">
        <v>1</v>
      </c>
      <c r="X119" s="40">
        <v>1</v>
      </c>
      <c r="Y119" s="40">
        <v>1</v>
      </c>
      <c r="Z119" s="40">
        <v>1</v>
      </c>
      <c r="AA119" s="40">
        <v>1</v>
      </c>
      <c r="AB119" s="40">
        <v>1</v>
      </c>
      <c r="AC119" s="40">
        <v>1</v>
      </c>
      <c r="AD119" s="40">
        <v>1</v>
      </c>
      <c r="AE119" s="40">
        <v>1</v>
      </c>
      <c r="AF119" s="40">
        <v>1</v>
      </c>
      <c r="AG119" s="40">
        <v>1</v>
      </c>
      <c r="AH119" s="40">
        <v>1</v>
      </c>
      <c r="AI119" s="40">
        <v>1</v>
      </c>
      <c r="AJ119" s="40">
        <v>1</v>
      </c>
      <c r="AK119" s="45">
        <f t="shared" si="27"/>
        <v>28</v>
      </c>
      <c r="AL119" s="42">
        <f t="shared" si="29"/>
        <v>1</v>
      </c>
      <c r="AM119" s="43">
        <f t="shared" si="28"/>
        <v>28</v>
      </c>
    </row>
    <row r="120" spans="2:39" x14ac:dyDescent="0.25">
      <c r="B120" s="44" t="s">
        <v>915</v>
      </c>
      <c r="C120" s="44" t="s">
        <v>916</v>
      </c>
      <c r="D120" s="44">
        <v>55685</v>
      </c>
      <c r="E120" s="40">
        <v>1</v>
      </c>
      <c r="F120" s="40">
        <v>1</v>
      </c>
      <c r="G120" s="40">
        <v>0</v>
      </c>
      <c r="H120" s="40">
        <v>1</v>
      </c>
      <c r="I120" s="40">
        <v>1</v>
      </c>
      <c r="J120" s="40">
        <v>1</v>
      </c>
      <c r="K120" s="40">
        <v>1</v>
      </c>
      <c r="L120" s="40">
        <v>1</v>
      </c>
      <c r="M120" s="40">
        <v>1</v>
      </c>
      <c r="N120" s="40">
        <v>1</v>
      </c>
      <c r="O120" s="40">
        <v>1</v>
      </c>
      <c r="P120" s="40">
        <v>1</v>
      </c>
      <c r="Q120" s="40">
        <v>1</v>
      </c>
      <c r="R120" s="40">
        <v>0</v>
      </c>
      <c r="S120" s="40">
        <v>1</v>
      </c>
      <c r="T120" s="40">
        <v>1</v>
      </c>
      <c r="U120" s="40">
        <v>0</v>
      </c>
      <c r="V120" s="40">
        <v>0</v>
      </c>
      <c r="W120" s="40">
        <v>1</v>
      </c>
      <c r="X120" s="40">
        <v>1</v>
      </c>
      <c r="Y120" s="40">
        <v>1</v>
      </c>
      <c r="Z120" s="40">
        <v>1</v>
      </c>
      <c r="AA120" s="40">
        <v>1</v>
      </c>
      <c r="AB120" s="40">
        <v>1</v>
      </c>
      <c r="AC120" s="40">
        <v>1</v>
      </c>
      <c r="AD120" s="40">
        <v>1</v>
      </c>
      <c r="AE120" s="40">
        <v>1</v>
      </c>
      <c r="AF120" s="40">
        <v>1</v>
      </c>
      <c r="AG120" s="40">
        <v>1</v>
      </c>
      <c r="AH120" s="40">
        <v>1</v>
      </c>
      <c r="AI120" s="40">
        <v>1</v>
      </c>
      <c r="AJ120" s="40">
        <v>1</v>
      </c>
      <c r="AK120" s="45">
        <f t="shared" si="27"/>
        <v>28</v>
      </c>
      <c r="AL120" s="42">
        <f t="shared" si="29"/>
        <v>1</v>
      </c>
      <c r="AM120" s="43">
        <f t="shared" si="28"/>
        <v>28</v>
      </c>
    </row>
    <row r="121" spans="2:39" x14ac:dyDescent="0.25">
      <c r="B121" s="44" t="s">
        <v>917</v>
      </c>
      <c r="C121" s="44" t="s">
        <v>918</v>
      </c>
      <c r="D121" s="44">
        <v>55685</v>
      </c>
      <c r="E121" s="40">
        <v>1</v>
      </c>
      <c r="F121" s="40">
        <v>1</v>
      </c>
      <c r="G121" s="40">
        <v>0</v>
      </c>
      <c r="H121" s="40">
        <v>1</v>
      </c>
      <c r="I121" s="40">
        <v>1</v>
      </c>
      <c r="J121" s="40">
        <v>1</v>
      </c>
      <c r="K121" s="40">
        <v>1</v>
      </c>
      <c r="L121" s="40">
        <v>1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0</v>
      </c>
      <c r="S121" s="40">
        <v>0</v>
      </c>
      <c r="T121" s="40">
        <v>1</v>
      </c>
      <c r="U121" s="40">
        <v>0</v>
      </c>
      <c r="V121" s="40">
        <v>0</v>
      </c>
      <c r="W121" s="40">
        <v>1</v>
      </c>
      <c r="X121" s="40">
        <v>1</v>
      </c>
      <c r="Y121" s="40">
        <v>1</v>
      </c>
      <c r="Z121" s="40">
        <v>1</v>
      </c>
      <c r="AA121" s="40">
        <v>1</v>
      </c>
      <c r="AB121" s="40">
        <v>1</v>
      </c>
      <c r="AC121" s="40">
        <v>1</v>
      </c>
      <c r="AD121" s="40">
        <v>1</v>
      </c>
      <c r="AE121" s="40">
        <v>1</v>
      </c>
      <c r="AF121" s="40">
        <v>1</v>
      </c>
      <c r="AG121" s="40">
        <v>1</v>
      </c>
      <c r="AH121" s="40">
        <v>1</v>
      </c>
      <c r="AI121" s="40">
        <v>1</v>
      </c>
      <c r="AJ121" s="40">
        <v>1</v>
      </c>
      <c r="AK121" s="45">
        <f t="shared" si="27"/>
        <v>27</v>
      </c>
      <c r="AL121" s="42">
        <f t="shared" si="29"/>
        <v>1</v>
      </c>
      <c r="AM121" s="43">
        <f t="shared" si="28"/>
        <v>27</v>
      </c>
    </row>
    <row r="122" spans="2:39" x14ac:dyDescent="0.25">
      <c r="B122" s="44" t="s">
        <v>921</v>
      </c>
      <c r="C122" s="44" t="s">
        <v>922</v>
      </c>
      <c r="D122" s="44">
        <v>55685</v>
      </c>
      <c r="E122" s="40">
        <v>1</v>
      </c>
      <c r="F122" s="40">
        <v>1</v>
      </c>
      <c r="G122" s="40">
        <v>0</v>
      </c>
      <c r="H122" s="40">
        <v>1</v>
      </c>
      <c r="I122" s="40">
        <v>1</v>
      </c>
      <c r="J122" s="40">
        <v>1</v>
      </c>
      <c r="K122" s="40">
        <v>1</v>
      </c>
      <c r="L122" s="40">
        <v>1</v>
      </c>
      <c r="M122" s="40">
        <v>1</v>
      </c>
      <c r="N122" s="40">
        <v>1</v>
      </c>
      <c r="O122" s="40">
        <v>1</v>
      </c>
      <c r="P122" s="40">
        <v>1</v>
      </c>
      <c r="Q122" s="40">
        <v>1</v>
      </c>
      <c r="R122" s="40">
        <v>0</v>
      </c>
      <c r="S122" s="40">
        <v>1</v>
      </c>
      <c r="T122" s="40">
        <v>1</v>
      </c>
      <c r="U122" s="40">
        <v>0</v>
      </c>
      <c r="V122" s="40">
        <v>0</v>
      </c>
      <c r="W122" s="40">
        <v>1</v>
      </c>
      <c r="X122" s="40">
        <v>1</v>
      </c>
      <c r="Y122" s="40">
        <v>1</v>
      </c>
      <c r="Z122" s="40">
        <v>1</v>
      </c>
      <c r="AA122" s="40">
        <v>1</v>
      </c>
      <c r="AB122" s="40">
        <v>1</v>
      </c>
      <c r="AC122" s="40">
        <v>1</v>
      </c>
      <c r="AD122" s="40">
        <v>1</v>
      </c>
      <c r="AE122" s="40">
        <v>1</v>
      </c>
      <c r="AF122" s="40">
        <v>1</v>
      </c>
      <c r="AG122" s="40">
        <v>1</v>
      </c>
      <c r="AH122" s="40">
        <v>0</v>
      </c>
      <c r="AI122" s="40">
        <v>1</v>
      </c>
      <c r="AJ122" s="40">
        <v>1</v>
      </c>
      <c r="AK122" s="45">
        <f t="shared" si="27"/>
        <v>27</v>
      </c>
      <c r="AL122" s="42">
        <f t="shared" si="29"/>
        <v>1</v>
      </c>
      <c r="AM122" s="43">
        <f t="shared" si="28"/>
        <v>27</v>
      </c>
    </row>
    <row r="123" spans="2:39" x14ac:dyDescent="0.25">
      <c r="B123" s="44" t="s">
        <v>925</v>
      </c>
      <c r="C123" s="44" t="s">
        <v>926</v>
      </c>
      <c r="D123" s="44">
        <v>55685</v>
      </c>
      <c r="E123" s="40">
        <v>1</v>
      </c>
      <c r="F123" s="40">
        <v>1</v>
      </c>
      <c r="G123" s="40">
        <v>0</v>
      </c>
      <c r="H123" s="40">
        <v>1</v>
      </c>
      <c r="I123" s="40">
        <v>0</v>
      </c>
      <c r="J123" s="40">
        <v>0</v>
      </c>
      <c r="K123" s="40">
        <v>1</v>
      </c>
      <c r="L123" s="40">
        <v>1</v>
      </c>
      <c r="M123" s="40">
        <v>1</v>
      </c>
      <c r="N123" s="40">
        <v>1</v>
      </c>
      <c r="O123" s="40">
        <v>0</v>
      </c>
      <c r="P123" s="40">
        <v>0</v>
      </c>
      <c r="Q123" s="40">
        <v>1</v>
      </c>
      <c r="R123" s="40">
        <v>1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5">
        <f t="shared" si="27"/>
        <v>9</v>
      </c>
      <c r="AL123" s="42">
        <f t="shared" si="29"/>
        <v>1</v>
      </c>
      <c r="AM123" s="43">
        <f t="shared" si="28"/>
        <v>9</v>
      </c>
    </row>
    <row r="124" spans="2:39" x14ac:dyDescent="0.25">
      <c r="B124" s="44" t="s">
        <v>929</v>
      </c>
      <c r="C124" s="44" t="s">
        <v>930</v>
      </c>
      <c r="D124" s="44">
        <v>55685</v>
      </c>
      <c r="E124" s="40">
        <v>1</v>
      </c>
      <c r="F124" s="40">
        <v>1</v>
      </c>
      <c r="G124" s="40">
        <v>0</v>
      </c>
      <c r="H124" s="40">
        <v>1</v>
      </c>
      <c r="I124" s="40">
        <v>1</v>
      </c>
      <c r="J124" s="40">
        <v>1</v>
      </c>
      <c r="K124" s="40">
        <v>1</v>
      </c>
      <c r="L124" s="40">
        <v>1</v>
      </c>
      <c r="M124" s="40">
        <v>1</v>
      </c>
      <c r="N124" s="40">
        <v>1</v>
      </c>
      <c r="O124" s="40">
        <v>1</v>
      </c>
      <c r="P124" s="40">
        <v>1</v>
      </c>
      <c r="Q124" s="40">
        <v>1</v>
      </c>
      <c r="R124" s="40">
        <v>1</v>
      </c>
      <c r="S124" s="40">
        <v>1</v>
      </c>
      <c r="T124" s="40">
        <v>1</v>
      </c>
      <c r="U124" s="40">
        <v>0</v>
      </c>
      <c r="V124" s="40">
        <v>0</v>
      </c>
      <c r="W124" s="40">
        <v>1</v>
      </c>
      <c r="X124" s="40">
        <v>1</v>
      </c>
      <c r="Y124" s="40">
        <v>1</v>
      </c>
      <c r="Z124" s="40">
        <v>1</v>
      </c>
      <c r="AA124" s="40">
        <v>1</v>
      </c>
      <c r="AB124" s="40">
        <v>1</v>
      </c>
      <c r="AC124" s="40">
        <v>1</v>
      </c>
      <c r="AD124" s="40">
        <v>1</v>
      </c>
      <c r="AE124" s="40">
        <v>1</v>
      </c>
      <c r="AF124" s="40">
        <v>1</v>
      </c>
      <c r="AG124" s="40">
        <v>1</v>
      </c>
      <c r="AH124" s="40">
        <v>1</v>
      </c>
      <c r="AI124" s="40">
        <v>1</v>
      </c>
      <c r="AJ124" s="40">
        <v>1</v>
      </c>
      <c r="AK124" s="45">
        <f t="shared" si="27"/>
        <v>29</v>
      </c>
      <c r="AL124" s="42">
        <f t="shared" si="29"/>
        <v>1</v>
      </c>
      <c r="AM124" s="43">
        <f t="shared" si="28"/>
        <v>29</v>
      </c>
    </row>
    <row r="125" spans="2:39" x14ac:dyDescent="0.25">
      <c r="B125" s="44" t="s">
        <v>1360</v>
      </c>
      <c r="C125" s="44" t="s">
        <v>1361</v>
      </c>
      <c r="D125" s="44">
        <v>55685</v>
      </c>
      <c r="E125" s="40">
        <v>0</v>
      </c>
      <c r="F125" s="40">
        <v>1</v>
      </c>
      <c r="G125" s="40">
        <v>0</v>
      </c>
      <c r="H125" s="40">
        <v>1</v>
      </c>
      <c r="I125" s="40">
        <v>1</v>
      </c>
      <c r="J125" s="40">
        <v>1</v>
      </c>
      <c r="K125" s="40">
        <v>1</v>
      </c>
      <c r="L125" s="40">
        <v>1</v>
      </c>
      <c r="M125" s="40">
        <v>1</v>
      </c>
      <c r="N125" s="40">
        <v>1</v>
      </c>
      <c r="O125" s="40">
        <v>1</v>
      </c>
      <c r="P125" s="40">
        <v>1</v>
      </c>
      <c r="Q125" s="40">
        <v>1</v>
      </c>
      <c r="R125" s="40">
        <v>1</v>
      </c>
      <c r="S125" s="40">
        <v>1</v>
      </c>
      <c r="T125" s="40">
        <v>1</v>
      </c>
      <c r="U125" s="40">
        <v>0</v>
      </c>
      <c r="V125" s="40">
        <v>0</v>
      </c>
      <c r="W125" s="40">
        <v>1</v>
      </c>
      <c r="X125" s="40">
        <v>1</v>
      </c>
      <c r="Y125" s="40">
        <v>1</v>
      </c>
      <c r="Z125" s="40">
        <v>1</v>
      </c>
      <c r="AA125" s="40">
        <v>1</v>
      </c>
      <c r="AB125" s="40">
        <v>0</v>
      </c>
      <c r="AC125" s="40">
        <v>1</v>
      </c>
      <c r="AD125" s="40">
        <v>1</v>
      </c>
      <c r="AE125" s="40">
        <v>1</v>
      </c>
      <c r="AF125" s="40">
        <v>1</v>
      </c>
      <c r="AG125" s="40">
        <v>1</v>
      </c>
      <c r="AH125" s="40">
        <v>1</v>
      </c>
      <c r="AI125" s="40">
        <v>1</v>
      </c>
      <c r="AJ125" s="40">
        <v>1</v>
      </c>
      <c r="AK125" s="45">
        <f t="shared" si="27"/>
        <v>27</v>
      </c>
      <c r="AL125" s="42">
        <f t="shared" si="29"/>
        <v>1</v>
      </c>
      <c r="AM125" s="43">
        <f t="shared" si="28"/>
        <v>27</v>
      </c>
    </row>
    <row r="126" spans="2:39" x14ac:dyDescent="0.25">
      <c r="B126" s="44" t="s">
        <v>941</v>
      </c>
      <c r="C126" s="44" t="s">
        <v>942</v>
      </c>
      <c r="D126" s="44">
        <v>55685</v>
      </c>
      <c r="E126" s="40">
        <v>1</v>
      </c>
      <c r="F126" s="40">
        <v>1</v>
      </c>
      <c r="G126" s="40">
        <v>0</v>
      </c>
      <c r="H126" s="40">
        <v>1</v>
      </c>
      <c r="I126" s="40">
        <v>1</v>
      </c>
      <c r="J126" s="40">
        <v>1</v>
      </c>
      <c r="K126" s="40">
        <v>1</v>
      </c>
      <c r="L126" s="40">
        <v>1</v>
      </c>
      <c r="M126" s="40">
        <v>1</v>
      </c>
      <c r="N126" s="40">
        <v>1</v>
      </c>
      <c r="O126" s="40">
        <v>1</v>
      </c>
      <c r="P126" s="40">
        <v>1</v>
      </c>
      <c r="Q126" s="40">
        <v>1</v>
      </c>
      <c r="R126" s="40">
        <v>1</v>
      </c>
      <c r="S126" s="40">
        <v>1</v>
      </c>
      <c r="T126" s="40">
        <v>1</v>
      </c>
      <c r="U126" s="40">
        <v>0</v>
      </c>
      <c r="V126" s="40">
        <v>0</v>
      </c>
      <c r="W126" s="40">
        <v>1</v>
      </c>
      <c r="X126" s="40">
        <v>1</v>
      </c>
      <c r="Y126" s="40">
        <v>1</v>
      </c>
      <c r="Z126" s="40">
        <v>1</v>
      </c>
      <c r="AA126" s="40">
        <v>1</v>
      </c>
      <c r="AB126" s="40">
        <v>1</v>
      </c>
      <c r="AC126" s="40">
        <v>1</v>
      </c>
      <c r="AD126" s="40">
        <v>1</v>
      </c>
      <c r="AE126" s="40">
        <v>1</v>
      </c>
      <c r="AF126" s="40">
        <v>1</v>
      </c>
      <c r="AG126" s="40">
        <v>1</v>
      </c>
      <c r="AH126" s="40">
        <v>1</v>
      </c>
      <c r="AI126" s="40">
        <v>1</v>
      </c>
      <c r="AJ126" s="40">
        <v>0</v>
      </c>
      <c r="AK126" s="45">
        <f t="shared" si="27"/>
        <v>28</v>
      </c>
      <c r="AL126" s="42">
        <f t="shared" si="29"/>
        <v>1</v>
      </c>
      <c r="AM126" s="43">
        <f t="shared" si="28"/>
        <v>28</v>
      </c>
    </row>
    <row r="127" spans="2:39" x14ac:dyDescent="0.25">
      <c r="B127" s="44" t="s">
        <v>1362</v>
      </c>
      <c r="C127" s="44" t="s">
        <v>1363</v>
      </c>
      <c r="D127" s="44">
        <v>55685</v>
      </c>
      <c r="E127" s="40">
        <v>0</v>
      </c>
      <c r="F127" s="40">
        <v>1</v>
      </c>
      <c r="G127" s="40">
        <v>0</v>
      </c>
      <c r="H127" s="40">
        <v>1</v>
      </c>
      <c r="I127" s="40">
        <v>1</v>
      </c>
      <c r="J127" s="40">
        <v>1</v>
      </c>
      <c r="K127" s="40">
        <v>1</v>
      </c>
      <c r="L127" s="40">
        <v>1</v>
      </c>
      <c r="M127" s="40">
        <v>1</v>
      </c>
      <c r="N127" s="40">
        <v>1</v>
      </c>
      <c r="O127" s="40">
        <v>1</v>
      </c>
      <c r="P127" s="40">
        <v>1</v>
      </c>
      <c r="Q127" s="40">
        <v>1</v>
      </c>
      <c r="R127" s="40">
        <v>1</v>
      </c>
      <c r="S127" s="40">
        <v>1</v>
      </c>
      <c r="T127" s="40">
        <v>1</v>
      </c>
      <c r="U127" s="40">
        <v>0</v>
      </c>
      <c r="V127" s="40">
        <v>0</v>
      </c>
      <c r="W127" s="40">
        <v>1</v>
      </c>
      <c r="X127" s="40">
        <v>1</v>
      </c>
      <c r="Y127" s="40">
        <v>1</v>
      </c>
      <c r="Z127" s="40">
        <v>1</v>
      </c>
      <c r="AA127" s="40">
        <v>1</v>
      </c>
      <c r="AB127" s="40">
        <v>1</v>
      </c>
      <c r="AC127" s="40">
        <v>1</v>
      </c>
      <c r="AD127" s="40">
        <v>1</v>
      </c>
      <c r="AE127" s="40">
        <v>1</v>
      </c>
      <c r="AF127" s="40">
        <v>1</v>
      </c>
      <c r="AG127" s="40">
        <v>1</v>
      </c>
      <c r="AH127" s="40">
        <v>1</v>
      </c>
      <c r="AI127" s="40">
        <v>1</v>
      </c>
      <c r="AJ127" s="40">
        <v>1</v>
      </c>
      <c r="AK127" s="45">
        <f t="shared" si="27"/>
        <v>28</v>
      </c>
      <c r="AL127" s="42">
        <f t="shared" si="29"/>
        <v>1</v>
      </c>
      <c r="AM127" s="43">
        <f t="shared" si="28"/>
        <v>28</v>
      </c>
    </row>
    <row r="128" spans="2:39" x14ac:dyDescent="0.25">
      <c r="B128" s="44" t="s">
        <v>943</v>
      </c>
      <c r="C128" s="44" t="s">
        <v>944</v>
      </c>
      <c r="D128" s="44">
        <v>55685</v>
      </c>
      <c r="E128" s="40">
        <v>1</v>
      </c>
      <c r="F128" s="40">
        <v>1</v>
      </c>
      <c r="G128" s="40">
        <v>0</v>
      </c>
      <c r="H128" s="40">
        <v>1</v>
      </c>
      <c r="I128" s="40">
        <v>1</v>
      </c>
      <c r="J128" s="40">
        <v>1</v>
      </c>
      <c r="K128" s="40">
        <v>1</v>
      </c>
      <c r="L128" s="40">
        <v>1</v>
      </c>
      <c r="M128" s="40">
        <v>1</v>
      </c>
      <c r="N128" s="40">
        <v>1</v>
      </c>
      <c r="O128" s="40">
        <v>1</v>
      </c>
      <c r="P128" s="40">
        <v>1</v>
      </c>
      <c r="Q128" s="40">
        <v>1</v>
      </c>
      <c r="R128" s="40">
        <v>1</v>
      </c>
      <c r="S128" s="40">
        <v>1</v>
      </c>
      <c r="T128" s="40">
        <v>1</v>
      </c>
      <c r="U128" s="40">
        <v>0</v>
      </c>
      <c r="V128" s="40">
        <v>0</v>
      </c>
      <c r="W128" s="40">
        <v>1</v>
      </c>
      <c r="X128" s="40">
        <v>1</v>
      </c>
      <c r="Y128" s="40">
        <v>1</v>
      </c>
      <c r="Z128" s="40">
        <v>1</v>
      </c>
      <c r="AA128" s="40">
        <v>1</v>
      </c>
      <c r="AB128" s="40">
        <v>1</v>
      </c>
      <c r="AC128" s="40">
        <v>0</v>
      </c>
      <c r="AD128" s="40">
        <v>1</v>
      </c>
      <c r="AE128" s="40">
        <v>1</v>
      </c>
      <c r="AF128" s="40">
        <v>1</v>
      </c>
      <c r="AG128" s="40">
        <v>1</v>
      </c>
      <c r="AH128" s="40">
        <v>1</v>
      </c>
      <c r="AI128" s="40">
        <v>1</v>
      </c>
      <c r="AJ128" s="40">
        <v>1</v>
      </c>
      <c r="AK128" s="45">
        <f t="shared" si="27"/>
        <v>28</v>
      </c>
      <c r="AL128" s="42">
        <f t="shared" si="29"/>
        <v>1</v>
      </c>
      <c r="AM128" s="43">
        <f t="shared" si="28"/>
        <v>28</v>
      </c>
    </row>
    <row r="129" spans="2:39" x14ac:dyDescent="0.25">
      <c r="B129" s="44" t="s">
        <v>1368</v>
      </c>
      <c r="C129" s="44" t="s">
        <v>1369</v>
      </c>
      <c r="D129" s="44">
        <v>55685</v>
      </c>
      <c r="E129" s="40">
        <v>0</v>
      </c>
      <c r="F129" s="40">
        <v>1</v>
      </c>
      <c r="G129" s="40">
        <v>0</v>
      </c>
      <c r="H129" s="40">
        <v>1</v>
      </c>
      <c r="I129" s="40">
        <v>1</v>
      </c>
      <c r="J129" s="40">
        <v>1</v>
      </c>
      <c r="K129" s="40">
        <v>1</v>
      </c>
      <c r="L129" s="40">
        <v>1</v>
      </c>
      <c r="M129" s="40">
        <v>1</v>
      </c>
      <c r="N129" s="40">
        <v>1</v>
      </c>
      <c r="O129" s="40">
        <v>1</v>
      </c>
      <c r="P129" s="40">
        <v>1</v>
      </c>
      <c r="Q129" s="40">
        <v>1</v>
      </c>
      <c r="R129" s="40">
        <v>1</v>
      </c>
      <c r="S129" s="40">
        <v>1</v>
      </c>
      <c r="T129" s="40">
        <v>1</v>
      </c>
      <c r="U129" s="40">
        <v>0</v>
      </c>
      <c r="V129" s="40">
        <v>0</v>
      </c>
      <c r="W129" s="40">
        <v>1</v>
      </c>
      <c r="X129" s="40">
        <v>1</v>
      </c>
      <c r="Y129" s="40">
        <v>1</v>
      </c>
      <c r="Z129" s="40">
        <v>0</v>
      </c>
      <c r="AA129" s="40">
        <v>1</v>
      </c>
      <c r="AB129" s="40">
        <v>1</v>
      </c>
      <c r="AC129" s="40">
        <v>1</v>
      </c>
      <c r="AD129" s="40">
        <v>1</v>
      </c>
      <c r="AE129" s="40">
        <v>1</v>
      </c>
      <c r="AF129" s="40">
        <v>1</v>
      </c>
      <c r="AG129" s="40">
        <v>1</v>
      </c>
      <c r="AH129" s="40">
        <v>1</v>
      </c>
      <c r="AI129" s="40">
        <v>0</v>
      </c>
      <c r="AJ129" s="40">
        <v>1</v>
      </c>
      <c r="AK129" s="45">
        <f t="shared" ref="AK129:AK151" si="30">SUM(E129:AJ129)</f>
        <v>26</v>
      </c>
      <c r="AL129" s="42">
        <f t="shared" si="29"/>
        <v>1</v>
      </c>
      <c r="AM129" s="43">
        <f t="shared" ref="AM129:AM151" si="31">SUMPRODUCT($E$21:$AJ$21,E129:AJ129)</f>
        <v>26</v>
      </c>
    </row>
    <row r="130" spans="2:39" x14ac:dyDescent="0.25">
      <c r="B130" s="44" t="s">
        <v>971</v>
      </c>
      <c r="C130" s="44" t="s">
        <v>972</v>
      </c>
      <c r="D130" s="44">
        <v>55685</v>
      </c>
      <c r="E130" s="40">
        <v>1</v>
      </c>
      <c r="F130" s="40">
        <v>1</v>
      </c>
      <c r="G130" s="40">
        <v>0</v>
      </c>
      <c r="H130" s="40">
        <v>1</v>
      </c>
      <c r="I130" s="40">
        <v>1</v>
      </c>
      <c r="J130" s="40">
        <v>1</v>
      </c>
      <c r="K130" s="40">
        <v>1</v>
      </c>
      <c r="L130" s="40">
        <v>1</v>
      </c>
      <c r="M130" s="40">
        <v>1</v>
      </c>
      <c r="N130" s="40">
        <v>1</v>
      </c>
      <c r="O130" s="40">
        <v>1</v>
      </c>
      <c r="P130" s="40">
        <v>1</v>
      </c>
      <c r="Q130" s="40">
        <v>0</v>
      </c>
      <c r="R130" s="40">
        <v>1</v>
      </c>
      <c r="S130" s="40">
        <v>0</v>
      </c>
      <c r="T130" s="40">
        <v>1</v>
      </c>
      <c r="U130" s="40">
        <v>0</v>
      </c>
      <c r="V130" s="40">
        <v>0</v>
      </c>
      <c r="W130" s="40">
        <v>1</v>
      </c>
      <c r="X130" s="40">
        <v>1</v>
      </c>
      <c r="Y130" s="40">
        <v>1</v>
      </c>
      <c r="Z130" s="40">
        <v>1</v>
      </c>
      <c r="AA130" s="40">
        <v>0</v>
      </c>
      <c r="AB130" s="40">
        <v>1</v>
      </c>
      <c r="AC130" s="40">
        <v>1</v>
      </c>
      <c r="AD130" s="40">
        <v>1</v>
      </c>
      <c r="AE130" s="40">
        <v>1</v>
      </c>
      <c r="AF130" s="40">
        <v>0</v>
      </c>
      <c r="AG130" s="40">
        <v>1</v>
      </c>
      <c r="AH130" s="40">
        <v>1</v>
      </c>
      <c r="AI130" s="40">
        <v>0</v>
      </c>
      <c r="AJ130" s="40">
        <v>1</v>
      </c>
      <c r="AK130" s="45">
        <f t="shared" si="30"/>
        <v>24</v>
      </c>
      <c r="AL130" s="42">
        <f t="shared" si="29"/>
        <v>1</v>
      </c>
      <c r="AM130" s="43">
        <f t="shared" si="31"/>
        <v>24</v>
      </c>
    </row>
    <row r="131" spans="2:39" x14ac:dyDescent="0.25">
      <c r="B131" s="44" t="s">
        <v>973</v>
      </c>
      <c r="C131" s="44" t="s">
        <v>974</v>
      </c>
      <c r="D131" s="44">
        <v>55685</v>
      </c>
      <c r="E131" s="40">
        <v>1</v>
      </c>
      <c r="F131" s="40">
        <v>1</v>
      </c>
      <c r="G131" s="40">
        <v>0</v>
      </c>
      <c r="H131" s="40">
        <v>1</v>
      </c>
      <c r="I131" s="40">
        <v>1</v>
      </c>
      <c r="J131" s="40">
        <v>1</v>
      </c>
      <c r="K131" s="40">
        <v>1</v>
      </c>
      <c r="L131" s="40">
        <v>1</v>
      </c>
      <c r="M131" s="40">
        <v>1</v>
      </c>
      <c r="N131" s="40">
        <v>1</v>
      </c>
      <c r="O131" s="40">
        <v>1</v>
      </c>
      <c r="P131" s="40">
        <v>1</v>
      </c>
      <c r="Q131" s="40">
        <v>1</v>
      </c>
      <c r="R131" s="40">
        <v>1</v>
      </c>
      <c r="S131" s="40">
        <v>1</v>
      </c>
      <c r="T131" s="40">
        <v>1</v>
      </c>
      <c r="U131" s="40">
        <v>0</v>
      </c>
      <c r="V131" s="40">
        <v>0</v>
      </c>
      <c r="W131" s="40">
        <v>1</v>
      </c>
      <c r="X131" s="40">
        <v>1</v>
      </c>
      <c r="Y131" s="40">
        <v>1</v>
      </c>
      <c r="Z131" s="40">
        <v>1</v>
      </c>
      <c r="AA131" s="40">
        <v>1</v>
      </c>
      <c r="AB131" s="40">
        <v>1</v>
      </c>
      <c r="AC131" s="40">
        <v>1</v>
      </c>
      <c r="AD131" s="40">
        <v>1</v>
      </c>
      <c r="AE131" s="40">
        <v>1</v>
      </c>
      <c r="AF131" s="40">
        <v>1</v>
      </c>
      <c r="AG131" s="40">
        <v>1</v>
      </c>
      <c r="AH131" s="40">
        <v>0</v>
      </c>
      <c r="AI131" s="40">
        <v>1</v>
      </c>
      <c r="AJ131" s="40">
        <v>1</v>
      </c>
      <c r="AK131" s="45">
        <f t="shared" si="30"/>
        <v>28</v>
      </c>
      <c r="AL131" s="42">
        <f t="shared" si="29"/>
        <v>1</v>
      </c>
      <c r="AM131" s="43">
        <f t="shared" si="31"/>
        <v>28</v>
      </c>
    </row>
    <row r="132" spans="2:39" x14ac:dyDescent="0.25">
      <c r="B132" s="44" t="s">
        <v>975</v>
      </c>
      <c r="C132" s="44" t="s">
        <v>976</v>
      </c>
      <c r="D132" s="44">
        <v>55685</v>
      </c>
      <c r="E132" s="40">
        <v>1</v>
      </c>
      <c r="F132" s="40">
        <v>1</v>
      </c>
      <c r="G132" s="40">
        <v>0</v>
      </c>
      <c r="H132" s="40">
        <v>1</v>
      </c>
      <c r="I132" s="40">
        <v>1</v>
      </c>
      <c r="J132" s="40">
        <v>1</v>
      </c>
      <c r="K132" s="40">
        <v>1</v>
      </c>
      <c r="L132" s="40">
        <v>1</v>
      </c>
      <c r="M132" s="40">
        <v>1</v>
      </c>
      <c r="N132" s="40">
        <v>1</v>
      </c>
      <c r="O132" s="40">
        <v>0</v>
      </c>
      <c r="P132" s="40">
        <v>1</v>
      </c>
      <c r="Q132" s="40">
        <v>1</v>
      </c>
      <c r="R132" s="40">
        <v>1</v>
      </c>
      <c r="S132" s="40">
        <v>1</v>
      </c>
      <c r="T132" s="40">
        <v>1</v>
      </c>
      <c r="U132" s="40">
        <v>0</v>
      </c>
      <c r="V132" s="40">
        <v>0</v>
      </c>
      <c r="W132" s="40">
        <v>1</v>
      </c>
      <c r="X132" s="40">
        <v>1</v>
      </c>
      <c r="Y132" s="40">
        <v>1</v>
      </c>
      <c r="Z132" s="40">
        <v>1</v>
      </c>
      <c r="AA132" s="40">
        <v>1</v>
      </c>
      <c r="AB132" s="40">
        <v>1</v>
      </c>
      <c r="AC132" s="40">
        <v>1</v>
      </c>
      <c r="AD132" s="40">
        <v>1</v>
      </c>
      <c r="AE132" s="40">
        <v>1</v>
      </c>
      <c r="AF132" s="40">
        <v>1</v>
      </c>
      <c r="AG132" s="40">
        <v>0</v>
      </c>
      <c r="AH132" s="40">
        <v>1</v>
      </c>
      <c r="AI132" s="40">
        <v>1</v>
      </c>
      <c r="AJ132" s="40">
        <v>1</v>
      </c>
      <c r="AK132" s="45">
        <f t="shared" si="30"/>
        <v>27</v>
      </c>
      <c r="AL132" s="42">
        <f t="shared" si="29"/>
        <v>1</v>
      </c>
      <c r="AM132" s="43">
        <f t="shared" si="31"/>
        <v>27</v>
      </c>
    </row>
    <row r="133" spans="2:39" x14ac:dyDescent="0.25">
      <c r="B133" s="44" t="s">
        <v>979</v>
      </c>
      <c r="C133" s="44" t="s">
        <v>980</v>
      </c>
      <c r="D133" s="44">
        <v>55685</v>
      </c>
      <c r="E133" s="40">
        <v>1</v>
      </c>
      <c r="F133" s="40">
        <v>1</v>
      </c>
      <c r="G133" s="40">
        <v>0</v>
      </c>
      <c r="H133" s="40">
        <v>1</v>
      </c>
      <c r="I133" s="40">
        <v>1</v>
      </c>
      <c r="J133" s="40">
        <v>1</v>
      </c>
      <c r="K133" s="40">
        <v>1</v>
      </c>
      <c r="L133" s="40">
        <v>1</v>
      </c>
      <c r="M133" s="40">
        <v>1</v>
      </c>
      <c r="N133" s="40">
        <v>1</v>
      </c>
      <c r="O133" s="40">
        <v>1</v>
      </c>
      <c r="P133" s="40">
        <v>1</v>
      </c>
      <c r="Q133" s="40">
        <v>1</v>
      </c>
      <c r="R133" s="40">
        <v>1</v>
      </c>
      <c r="S133" s="40">
        <v>1</v>
      </c>
      <c r="T133" s="40">
        <v>1</v>
      </c>
      <c r="U133" s="40">
        <v>0</v>
      </c>
      <c r="V133" s="40">
        <v>0</v>
      </c>
      <c r="W133" s="40">
        <v>1</v>
      </c>
      <c r="X133" s="40">
        <v>1</v>
      </c>
      <c r="Y133" s="40">
        <v>1</v>
      </c>
      <c r="Z133" s="40">
        <v>1</v>
      </c>
      <c r="AA133" s="40">
        <v>1</v>
      </c>
      <c r="AB133" s="40">
        <v>1</v>
      </c>
      <c r="AC133" s="40">
        <v>1</v>
      </c>
      <c r="AD133" s="40">
        <v>1</v>
      </c>
      <c r="AE133" s="40">
        <v>1</v>
      </c>
      <c r="AF133" s="40">
        <v>1</v>
      </c>
      <c r="AG133" s="40">
        <v>1</v>
      </c>
      <c r="AH133" s="40">
        <v>1</v>
      </c>
      <c r="AI133" s="40">
        <v>1</v>
      </c>
      <c r="AJ133" s="40">
        <v>1</v>
      </c>
      <c r="AK133" s="45">
        <f t="shared" si="30"/>
        <v>29</v>
      </c>
      <c r="AL133" s="42">
        <f t="shared" si="29"/>
        <v>1</v>
      </c>
      <c r="AM133" s="43">
        <f t="shared" si="31"/>
        <v>29</v>
      </c>
    </row>
    <row r="134" spans="2:39" x14ac:dyDescent="0.25">
      <c r="B134" s="44" t="s">
        <v>991</v>
      </c>
      <c r="C134" s="44" t="s">
        <v>992</v>
      </c>
      <c r="D134" s="44">
        <v>55685</v>
      </c>
      <c r="E134" s="40">
        <v>1</v>
      </c>
      <c r="F134" s="40">
        <v>1</v>
      </c>
      <c r="G134" s="40">
        <v>0</v>
      </c>
      <c r="H134" s="40">
        <v>1</v>
      </c>
      <c r="I134" s="40">
        <v>1</v>
      </c>
      <c r="J134" s="40">
        <v>1</v>
      </c>
      <c r="K134" s="40">
        <v>1</v>
      </c>
      <c r="L134" s="40">
        <v>1</v>
      </c>
      <c r="M134" s="40">
        <v>1</v>
      </c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>
        <v>1</v>
      </c>
      <c r="U134" s="40">
        <v>0</v>
      </c>
      <c r="V134" s="40">
        <v>0</v>
      </c>
      <c r="W134" s="40">
        <v>1</v>
      </c>
      <c r="X134" s="40">
        <v>1</v>
      </c>
      <c r="Y134" s="40">
        <v>1</v>
      </c>
      <c r="Z134" s="40">
        <v>1</v>
      </c>
      <c r="AA134" s="40">
        <v>1</v>
      </c>
      <c r="AB134" s="40">
        <v>1</v>
      </c>
      <c r="AC134" s="40">
        <v>1</v>
      </c>
      <c r="AD134" s="40">
        <v>1</v>
      </c>
      <c r="AE134" s="40">
        <v>1</v>
      </c>
      <c r="AF134" s="40">
        <v>1</v>
      </c>
      <c r="AG134" s="40">
        <v>1</v>
      </c>
      <c r="AH134" s="40">
        <v>1</v>
      </c>
      <c r="AI134" s="40">
        <v>1</v>
      </c>
      <c r="AJ134" s="40">
        <v>1</v>
      </c>
      <c r="AK134" s="45">
        <f t="shared" si="30"/>
        <v>29</v>
      </c>
      <c r="AL134" s="42">
        <f t="shared" si="29"/>
        <v>1</v>
      </c>
      <c r="AM134" s="43">
        <f t="shared" si="31"/>
        <v>29</v>
      </c>
    </row>
    <row r="135" spans="2:39" x14ac:dyDescent="0.25">
      <c r="B135" s="44" t="s">
        <v>997</v>
      </c>
      <c r="C135" s="44" t="s">
        <v>998</v>
      </c>
      <c r="D135" s="44">
        <v>55685</v>
      </c>
      <c r="E135" s="40">
        <v>1</v>
      </c>
      <c r="F135" s="40">
        <v>1</v>
      </c>
      <c r="G135" s="40">
        <v>0</v>
      </c>
      <c r="H135" s="40">
        <v>1</v>
      </c>
      <c r="I135" s="40">
        <v>1</v>
      </c>
      <c r="J135" s="40">
        <v>1</v>
      </c>
      <c r="K135" s="40">
        <v>1</v>
      </c>
      <c r="L135" s="40">
        <v>1</v>
      </c>
      <c r="M135" s="40">
        <v>1</v>
      </c>
      <c r="N135" s="40">
        <v>1</v>
      </c>
      <c r="O135" s="40">
        <v>1</v>
      </c>
      <c r="P135" s="40">
        <v>1</v>
      </c>
      <c r="Q135" s="40">
        <v>1</v>
      </c>
      <c r="R135" s="40">
        <v>1</v>
      </c>
      <c r="S135" s="40">
        <v>1</v>
      </c>
      <c r="T135" s="40">
        <v>1</v>
      </c>
      <c r="U135" s="40">
        <v>0</v>
      </c>
      <c r="V135" s="40">
        <v>0</v>
      </c>
      <c r="W135" s="40">
        <v>1</v>
      </c>
      <c r="X135" s="40">
        <v>1</v>
      </c>
      <c r="Y135" s="40">
        <v>1</v>
      </c>
      <c r="Z135" s="40">
        <v>1</v>
      </c>
      <c r="AA135" s="40">
        <v>1</v>
      </c>
      <c r="AB135" s="40">
        <v>0</v>
      </c>
      <c r="AC135" s="40">
        <v>1</v>
      </c>
      <c r="AD135" s="40">
        <v>1</v>
      </c>
      <c r="AE135" s="40">
        <v>1</v>
      </c>
      <c r="AF135" s="40">
        <v>1</v>
      </c>
      <c r="AG135" s="40">
        <v>1</v>
      </c>
      <c r="AH135" s="40">
        <v>1</v>
      </c>
      <c r="AI135" s="40">
        <v>1</v>
      </c>
      <c r="AJ135" s="40">
        <v>1</v>
      </c>
      <c r="AK135" s="45">
        <f t="shared" si="30"/>
        <v>28</v>
      </c>
      <c r="AL135" s="42">
        <f t="shared" si="29"/>
        <v>1</v>
      </c>
      <c r="AM135" s="43">
        <f t="shared" si="31"/>
        <v>28</v>
      </c>
    </row>
    <row r="136" spans="2:39" x14ac:dyDescent="0.25">
      <c r="B136" s="44" t="s">
        <v>1003</v>
      </c>
      <c r="C136" s="44" t="s">
        <v>1004</v>
      </c>
      <c r="D136" s="44">
        <v>55685</v>
      </c>
      <c r="E136" s="40">
        <v>0</v>
      </c>
      <c r="F136" s="40">
        <v>1</v>
      </c>
      <c r="G136" s="40">
        <v>0</v>
      </c>
      <c r="H136" s="40">
        <v>1</v>
      </c>
      <c r="I136" s="40">
        <v>1</v>
      </c>
      <c r="J136" s="40">
        <v>1</v>
      </c>
      <c r="K136" s="40">
        <v>1</v>
      </c>
      <c r="L136" s="40">
        <v>1</v>
      </c>
      <c r="M136" s="40">
        <v>1</v>
      </c>
      <c r="N136" s="40">
        <v>1</v>
      </c>
      <c r="O136" s="40">
        <v>1</v>
      </c>
      <c r="P136" s="40">
        <v>1</v>
      </c>
      <c r="Q136" s="40">
        <v>1</v>
      </c>
      <c r="R136" s="40">
        <v>1</v>
      </c>
      <c r="S136" s="40">
        <v>1</v>
      </c>
      <c r="T136" s="40">
        <v>1</v>
      </c>
      <c r="U136" s="40">
        <v>0</v>
      </c>
      <c r="V136" s="40">
        <v>0</v>
      </c>
      <c r="W136" s="40">
        <v>1</v>
      </c>
      <c r="X136" s="40">
        <v>1</v>
      </c>
      <c r="Y136" s="40">
        <v>1</v>
      </c>
      <c r="Z136" s="40">
        <v>1</v>
      </c>
      <c r="AA136" s="40">
        <v>1</v>
      </c>
      <c r="AB136" s="40">
        <v>1</v>
      </c>
      <c r="AC136" s="40">
        <v>1</v>
      </c>
      <c r="AD136" s="40">
        <v>1</v>
      </c>
      <c r="AE136" s="40">
        <v>1</v>
      </c>
      <c r="AF136" s="40">
        <v>1</v>
      </c>
      <c r="AG136" s="40">
        <v>1</v>
      </c>
      <c r="AH136" s="40">
        <v>1</v>
      </c>
      <c r="AI136" s="40">
        <v>1</v>
      </c>
      <c r="AJ136" s="40">
        <v>1</v>
      </c>
      <c r="AK136" s="45">
        <f t="shared" si="30"/>
        <v>28</v>
      </c>
      <c r="AL136" s="42">
        <f t="shared" si="29"/>
        <v>1</v>
      </c>
      <c r="AM136" s="43">
        <f t="shared" si="31"/>
        <v>28</v>
      </c>
    </row>
    <row r="137" spans="2:39" x14ac:dyDescent="0.25">
      <c r="B137" s="44" t="s">
        <v>145</v>
      </c>
      <c r="C137" s="44" t="s">
        <v>146</v>
      </c>
      <c r="D137" s="44">
        <v>55685</v>
      </c>
      <c r="E137" s="40">
        <v>1</v>
      </c>
      <c r="F137" s="40">
        <v>1</v>
      </c>
      <c r="G137" s="40">
        <v>0</v>
      </c>
      <c r="H137" s="40">
        <v>1</v>
      </c>
      <c r="I137" s="40">
        <v>1</v>
      </c>
      <c r="J137" s="40">
        <v>1</v>
      </c>
      <c r="K137" s="40">
        <v>1</v>
      </c>
      <c r="L137" s="40">
        <v>1</v>
      </c>
      <c r="M137" s="40">
        <v>1</v>
      </c>
      <c r="N137" s="40">
        <v>1</v>
      </c>
      <c r="O137" s="40">
        <v>1</v>
      </c>
      <c r="P137" s="40">
        <v>1</v>
      </c>
      <c r="Q137" s="40">
        <v>1</v>
      </c>
      <c r="R137" s="40">
        <v>1</v>
      </c>
      <c r="S137" s="40">
        <v>1</v>
      </c>
      <c r="T137" s="40">
        <v>1</v>
      </c>
      <c r="U137" s="40">
        <v>0</v>
      </c>
      <c r="V137" s="40">
        <v>0</v>
      </c>
      <c r="W137" s="40">
        <v>1</v>
      </c>
      <c r="X137" s="40">
        <v>1</v>
      </c>
      <c r="Y137" s="40">
        <v>1</v>
      </c>
      <c r="Z137" s="40">
        <v>1</v>
      </c>
      <c r="AA137" s="40">
        <v>1</v>
      </c>
      <c r="AB137" s="40">
        <v>1</v>
      </c>
      <c r="AC137" s="40">
        <v>1</v>
      </c>
      <c r="AD137" s="40">
        <v>1</v>
      </c>
      <c r="AE137" s="40">
        <v>1</v>
      </c>
      <c r="AF137" s="40">
        <v>1</v>
      </c>
      <c r="AG137" s="40">
        <v>1</v>
      </c>
      <c r="AH137" s="40">
        <v>1</v>
      </c>
      <c r="AI137" s="40">
        <v>1</v>
      </c>
      <c r="AJ137" s="40">
        <v>1</v>
      </c>
      <c r="AK137" s="45">
        <f t="shared" si="30"/>
        <v>29</v>
      </c>
      <c r="AL137" s="42">
        <f t="shared" si="29"/>
        <v>1</v>
      </c>
      <c r="AM137" s="43">
        <f t="shared" si="31"/>
        <v>29</v>
      </c>
    </row>
    <row r="138" spans="2:39" x14ac:dyDescent="0.25">
      <c r="B138" s="44" t="s">
        <v>1011</v>
      </c>
      <c r="C138" s="44" t="s">
        <v>1012</v>
      </c>
      <c r="D138" s="44">
        <v>55685</v>
      </c>
      <c r="E138" s="40">
        <v>1</v>
      </c>
      <c r="F138" s="40">
        <v>1</v>
      </c>
      <c r="G138" s="40">
        <v>0</v>
      </c>
      <c r="H138" s="40">
        <v>1</v>
      </c>
      <c r="I138" s="40">
        <v>1</v>
      </c>
      <c r="J138" s="40">
        <v>1</v>
      </c>
      <c r="K138" s="40">
        <v>1</v>
      </c>
      <c r="L138" s="40">
        <v>1</v>
      </c>
      <c r="M138" s="40">
        <v>1</v>
      </c>
      <c r="N138" s="40">
        <v>1</v>
      </c>
      <c r="O138" s="40">
        <v>1</v>
      </c>
      <c r="P138" s="40">
        <v>1</v>
      </c>
      <c r="Q138" s="40">
        <v>1</v>
      </c>
      <c r="R138" s="40">
        <v>1</v>
      </c>
      <c r="S138" s="40">
        <v>1</v>
      </c>
      <c r="T138" s="40">
        <v>1</v>
      </c>
      <c r="U138" s="40">
        <v>0</v>
      </c>
      <c r="V138" s="40">
        <v>0</v>
      </c>
      <c r="W138" s="40">
        <v>1</v>
      </c>
      <c r="X138" s="40">
        <v>1</v>
      </c>
      <c r="Y138" s="40">
        <v>1</v>
      </c>
      <c r="Z138" s="40">
        <v>1</v>
      </c>
      <c r="AA138" s="40">
        <v>1</v>
      </c>
      <c r="AB138" s="40">
        <v>1</v>
      </c>
      <c r="AC138" s="40">
        <v>1</v>
      </c>
      <c r="AD138" s="40">
        <v>1</v>
      </c>
      <c r="AE138" s="40">
        <v>1</v>
      </c>
      <c r="AF138" s="40">
        <v>1</v>
      </c>
      <c r="AG138" s="40">
        <v>1</v>
      </c>
      <c r="AH138" s="40">
        <v>1</v>
      </c>
      <c r="AI138" s="40">
        <v>1</v>
      </c>
      <c r="AJ138" s="40">
        <v>1</v>
      </c>
      <c r="AK138" s="45">
        <f t="shared" si="30"/>
        <v>29</v>
      </c>
      <c r="AL138" s="42">
        <f t="shared" si="29"/>
        <v>1</v>
      </c>
      <c r="AM138" s="43">
        <f t="shared" si="31"/>
        <v>29</v>
      </c>
    </row>
    <row r="139" spans="2:39" x14ac:dyDescent="0.25">
      <c r="B139" s="44" t="s">
        <v>1015</v>
      </c>
      <c r="C139" s="44" t="s">
        <v>1016</v>
      </c>
      <c r="D139" s="44">
        <v>55685</v>
      </c>
      <c r="E139" s="40">
        <v>1</v>
      </c>
      <c r="F139" s="40">
        <v>1</v>
      </c>
      <c r="G139" s="40">
        <v>0</v>
      </c>
      <c r="H139" s="40">
        <v>1</v>
      </c>
      <c r="I139" s="40">
        <v>1</v>
      </c>
      <c r="J139" s="40">
        <v>1</v>
      </c>
      <c r="K139" s="40">
        <v>1</v>
      </c>
      <c r="L139" s="40">
        <v>1</v>
      </c>
      <c r="M139" s="40">
        <v>1</v>
      </c>
      <c r="N139" s="40">
        <v>1</v>
      </c>
      <c r="O139" s="40">
        <v>1</v>
      </c>
      <c r="P139" s="40">
        <v>1</v>
      </c>
      <c r="Q139" s="40">
        <v>1</v>
      </c>
      <c r="R139" s="40">
        <v>1</v>
      </c>
      <c r="S139" s="40">
        <v>1</v>
      </c>
      <c r="T139" s="40">
        <v>1</v>
      </c>
      <c r="U139" s="40">
        <v>0</v>
      </c>
      <c r="V139" s="40">
        <v>0</v>
      </c>
      <c r="W139" s="40">
        <v>1</v>
      </c>
      <c r="X139" s="40">
        <v>1</v>
      </c>
      <c r="Y139" s="40">
        <v>1</v>
      </c>
      <c r="Z139" s="40">
        <v>1</v>
      </c>
      <c r="AA139" s="40">
        <v>1</v>
      </c>
      <c r="AB139" s="40">
        <v>1</v>
      </c>
      <c r="AC139" s="40">
        <v>1</v>
      </c>
      <c r="AD139" s="40">
        <v>1</v>
      </c>
      <c r="AE139" s="40">
        <v>1</v>
      </c>
      <c r="AF139" s="40">
        <v>1</v>
      </c>
      <c r="AG139" s="40">
        <v>1</v>
      </c>
      <c r="AH139" s="40">
        <v>1</v>
      </c>
      <c r="AI139" s="40">
        <v>1</v>
      </c>
      <c r="AJ139" s="40">
        <v>1</v>
      </c>
      <c r="AK139" s="45">
        <f t="shared" si="30"/>
        <v>29</v>
      </c>
      <c r="AL139" s="42">
        <f t="shared" si="29"/>
        <v>1</v>
      </c>
      <c r="AM139" s="43">
        <f t="shared" si="31"/>
        <v>29</v>
      </c>
    </row>
    <row r="140" spans="2:39" x14ac:dyDescent="0.25">
      <c r="B140" s="44" t="s">
        <v>1019</v>
      </c>
      <c r="C140" s="44" t="s">
        <v>1020</v>
      </c>
      <c r="D140" s="44">
        <v>55685</v>
      </c>
      <c r="E140" s="40">
        <v>1</v>
      </c>
      <c r="F140" s="40">
        <v>1</v>
      </c>
      <c r="G140" s="40">
        <v>0</v>
      </c>
      <c r="H140" s="40">
        <v>1</v>
      </c>
      <c r="I140" s="40">
        <v>1</v>
      </c>
      <c r="J140" s="40">
        <v>1</v>
      </c>
      <c r="K140" s="40">
        <v>1</v>
      </c>
      <c r="L140" s="40">
        <v>1</v>
      </c>
      <c r="M140" s="40">
        <v>1</v>
      </c>
      <c r="N140" s="40">
        <v>1</v>
      </c>
      <c r="O140" s="40">
        <v>0</v>
      </c>
      <c r="P140" s="40">
        <v>1</v>
      </c>
      <c r="Q140" s="40">
        <v>1</v>
      </c>
      <c r="R140" s="40">
        <v>0</v>
      </c>
      <c r="S140" s="40">
        <v>0</v>
      </c>
      <c r="T140" s="40">
        <v>0</v>
      </c>
      <c r="U140" s="40">
        <v>0</v>
      </c>
      <c r="V140" s="40">
        <v>0</v>
      </c>
      <c r="W140" s="40">
        <v>1</v>
      </c>
      <c r="X140" s="40">
        <v>1</v>
      </c>
      <c r="Y140" s="40">
        <v>0</v>
      </c>
      <c r="Z140" s="40">
        <v>0</v>
      </c>
      <c r="AA140" s="40">
        <v>1</v>
      </c>
      <c r="AB140" s="40">
        <v>0</v>
      </c>
      <c r="AC140" s="40">
        <v>0</v>
      </c>
      <c r="AD140" s="40">
        <v>0</v>
      </c>
      <c r="AE140" s="40">
        <v>0</v>
      </c>
      <c r="AF140" s="40">
        <v>0</v>
      </c>
      <c r="AG140" s="40">
        <v>0</v>
      </c>
      <c r="AH140" s="40">
        <v>0</v>
      </c>
      <c r="AI140" s="40">
        <v>0</v>
      </c>
      <c r="AJ140" s="40">
        <v>0</v>
      </c>
      <c r="AK140" s="45">
        <f t="shared" si="30"/>
        <v>14</v>
      </c>
      <c r="AL140" s="42">
        <f t="shared" si="29"/>
        <v>1</v>
      </c>
      <c r="AM140" s="43">
        <f t="shared" si="31"/>
        <v>14</v>
      </c>
    </row>
    <row r="141" spans="2:39" x14ac:dyDescent="0.25">
      <c r="B141" s="44" t="s">
        <v>1025</v>
      </c>
      <c r="C141" s="44" t="s">
        <v>1026</v>
      </c>
      <c r="D141" s="44">
        <v>55685</v>
      </c>
      <c r="E141" s="40">
        <v>1</v>
      </c>
      <c r="F141" s="40">
        <v>1</v>
      </c>
      <c r="G141" s="40">
        <v>0</v>
      </c>
      <c r="H141" s="40">
        <v>1</v>
      </c>
      <c r="I141" s="40">
        <v>1</v>
      </c>
      <c r="J141" s="40">
        <v>1</v>
      </c>
      <c r="K141" s="40">
        <v>1</v>
      </c>
      <c r="L141" s="40">
        <v>1</v>
      </c>
      <c r="M141" s="40">
        <v>1</v>
      </c>
      <c r="N141" s="40">
        <v>1</v>
      </c>
      <c r="O141" s="40">
        <v>1</v>
      </c>
      <c r="P141" s="40">
        <v>1</v>
      </c>
      <c r="Q141" s="40">
        <v>1</v>
      </c>
      <c r="R141" s="40">
        <v>1</v>
      </c>
      <c r="S141" s="40">
        <v>1</v>
      </c>
      <c r="T141" s="40">
        <v>1</v>
      </c>
      <c r="U141" s="40">
        <v>0</v>
      </c>
      <c r="V141" s="40">
        <v>0</v>
      </c>
      <c r="W141" s="40">
        <v>1</v>
      </c>
      <c r="X141" s="40">
        <v>1</v>
      </c>
      <c r="Y141" s="40">
        <v>1</v>
      </c>
      <c r="Z141" s="40">
        <v>1</v>
      </c>
      <c r="AA141" s="40">
        <v>1</v>
      </c>
      <c r="AB141" s="40">
        <v>1</v>
      </c>
      <c r="AC141" s="40">
        <v>1</v>
      </c>
      <c r="AD141" s="40">
        <v>1</v>
      </c>
      <c r="AE141" s="40">
        <v>1</v>
      </c>
      <c r="AF141" s="40">
        <v>1</v>
      </c>
      <c r="AG141" s="40">
        <v>1</v>
      </c>
      <c r="AH141" s="40">
        <v>1</v>
      </c>
      <c r="AI141" s="40">
        <v>1</v>
      </c>
      <c r="AJ141" s="40">
        <v>1</v>
      </c>
      <c r="AK141" s="45">
        <f t="shared" si="30"/>
        <v>29</v>
      </c>
      <c r="AL141" s="42">
        <f t="shared" si="29"/>
        <v>1</v>
      </c>
      <c r="AM141" s="43">
        <f t="shared" si="31"/>
        <v>29</v>
      </c>
    </row>
    <row r="142" spans="2:39" x14ac:dyDescent="0.25">
      <c r="B142" s="44" t="s">
        <v>1031</v>
      </c>
      <c r="C142" s="44" t="s">
        <v>1032</v>
      </c>
      <c r="D142" s="44">
        <v>55685</v>
      </c>
      <c r="E142" s="40">
        <v>1</v>
      </c>
      <c r="F142" s="40">
        <v>1</v>
      </c>
      <c r="G142" s="40">
        <v>0</v>
      </c>
      <c r="H142" s="40">
        <v>1</v>
      </c>
      <c r="I142" s="40">
        <v>1</v>
      </c>
      <c r="J142" s="40">
        <v>0</v>
      </c>
      <c r="K142" s="40">
        <v>1</v>
      </c>
      <c r="L142" s="40">
        <v>1</v>
      </c>
      <c r="M142" s="40">
        <v>1</v>
      </c>
      <c r="N142" s="40">
        <v>0</v>
      </c>
      <c r="O142" s="40">
        <v>1</v>
      </c>
      <c r="P142" s="40">
        <v>1</v>
      </c>
      <c r="Q142" s="40">
        <v>1</v>
      </c>
      <c r="R142" s="40">
        <v>1</v>
      </c>
      <c r="S142" s="40">
        <v>1</v>
      </c>
      <c r="T142" s="40">
        <v>1</v>
      </c>
      <c r="U142" s="40">
        <v>0</v>
      </c>
      <c r="V142" s="40">
        <v>0</v>
      </c>
      <c r="W142" s="40">
        <v>1</v>
      </c>
      <c r="X142" s="40">
        <v>1</v>
      </c>
      <c r="Y142" s="40">
        <v>1</v>
      </c>
      <c r="Z142" s="40">
        <v>1</v>
      </c>
      <c r="AA142" s="40">
        <v>1</v>
      </c>
      <c r="AB142" s="40">
        <v>1</v>
      </c>
      <c r="AC142" s="40">
        <v>1</v>
      </c>
      <c r="AD142" s="40">
        <v>1</v>
      </c>
      <c r="AE142" s="40">
        <v>0</v>
      </c>
      <c r="AF142" s="40">
        <v>1</v>
      </c>
      <c r="AG142" s="40">
        <v>1</v>
      </c>
      <c r="AH142" s="40">
        <v>0</v>
      </c>
      <c r="AI142" s="40">
        <v>1</v>
      </c>
      <c r="AJ142" s="40">
        <v>1</v>
      </c>
      <c r="AK142" s="45">
        <f t="shared" si="30"/>
        <v>25</v>
      </c>
      <c r="AL142" s="42">
        <f t="shared" si="29"/>
        <v>1</v>
      </c>
      <c r="AM142" s="43">
        <f t="shared" si="31"/>
        <v>25</v>
      </c>
    </row>
    <row r="143" spans="2:39" x14ac:dyDescent="0.25">
      <c r="B143" s="44" t="s">
        <v>1033</v>
      </c>
      <c r="C143" s="44" t="s">
        <v>1034</v>
      </c>
      <c r="D143" s="44">
        <v>55685</v>
      </c>
      <c r="E143" s="40">
        <v>1</v>
      </c>
      <c r="F143" s="40">
        <v>1</v>
      </c>
      <c r="G143" s="40">
        <v>0</v>
      </c>
      <c r="H143" s="40">
        <v>1</v>
      </c>
      <c r="I143" s="40">
        <v>0</v>
      </c>
      <c r="J143" s="40">
        <v>0</v>
      </c>
      <c r="K143" s="40">
        <v>1</v>
      </c>
      <c r="L143" s="40">
        <v>0</v>
      </c>
      <c r="M143" s="40">
        <v>1</v>
      </c>
      <c r="N143" s="40">
        <v>0</v>
      </c>
      <c r="O143" s="40">
        <v>1</v>
      </c>
      <c r="P143" s="40">
        <v>0</v>
      </c>
      <c r="Q143" s="40">
        <v>0</v>
      </c>
      <c r="R143" s="40">
        <v>1</v>
      </c>
      <c r="S143" s="40">
        <v>1</v>
      </c>
      <c r="T143" s="40">
        <v>0</v>
      </c>
      <c r="U143" s="40">
        <v>0</v>
      </c>
      <c r="V143" s="40">
        <v>0</v>
      </c>
      <c r="W143" s="40">
        <v>1</v>
      </c>
      <c r="X143" s="40">
        <v>1</v>
      </c>
      <c r="Y143" s="40">
        <v>1</v>
      </c>
      <c r="Z143" s="40">
        <v>0</v>
      </c>
      <c r="AA143" s="40">
        <v>1</v>
      </c>
      <c r="AB143" s="40">
        <v>0</v>
      </c>
      <c r="AC143" s="40">
        <v>0</v>
      </c>
      <c r="AD143" s="40">
        <v>0</v>
      </c>
      <c r="AE143" s="40">
        <v>0</v>
      </c>
      <c r="AF143" s="40">
        <v>1</v>
      </c>
      <c r="AG143" s="40">
        <v>1</v>
      </c>
      <c r="AH143" s="40">
        <v>0</v>
      </c>
      <c r="AI143" s="40">
        <v>1</v>
      </c>
      <c r="AJ143" s="40">
        <v>0</v>
      </c>
      <c r="AK143" s="45">
        <f t="shared" si="30"/>
        <v>15</v>
      </c>
      <c r="AL143" s="42">
        <f t="shared" si="29"/>
        <v>1</v>
      </c>
      <c r="AM143" s="43">
        <f t="shared" si="31"/>
        <v>15</v>
      </c>
    </row>
    <row r="144" spans="2:39" x14ac:dyDescent="0.25">
      <c r="B144" s="44" t="s">
        <v>1039</v>
      </c>
      <c r="C144" s="44" t="s">
        <v>1040</v>
      </c>
      <c r="D144" s="44">
        <v>55685</v>
      </c>
      <c r="E144" s="40">
        <v>0</v>
      </c>
      <c r="F144" s="40">
        <v>0</v>
      </c>
      <c r="G144" s="40">
        <v>0</v>
      </c>
      <c r="H144" s="40">
        <v>0</v>
      </c>
      <c r="I144" s="40">
        <v>1</v>
      </c>
      <c r="J144" s="40">
        <v>1</v>
      </c>
      <c r="K144" s="40">
        <v>0</v>
      </c>
      <c r="L144" s="40">
        <v>0</v>
      </c>
      <c r="M144" s="40">
        <v>0</v>
      </c>
      <c r="N144" s="40">
        <v>0</v>
      </c>
      <c r="O144" s="40">
        <v>0</v>
      </c>
      <c r="P144" s="40">
        <v>0</v>
      </c>
      <c r="Q144" s="40">
        <v>0</v>
      </c>
      <c r="R144" s="40">
        <v>0</v>
      </c>
      <c r="S144" s="40">
        <v>0</v>
      </c>
      <c r="T144" s="40">
        <v>0</v>
      </c>
      <c r="U144" s="40">
        <v>0</v>
      </c>
      <c r="V144" s="40">
        <v>0</v>
      </c>
      <c r="W144" s="40">
        <v>0</v>
      </c>
      <c r="X144" s="40">
        <v>0</v>
      </c>
      <c r="Y144" s="40">
        <v>0</v>
      </c>
      <c r="Z144" s="40">
        <v>0</v>
      </c>
      <c r="AA144" s="40">
        <v>0</v>
      </c>
      <c r="AB144" s="40">
        <v>0</v>
      </c>
      <c r="AC144" s="40">
        <v>0</v>
      </c>
      <c r="AD144" s="40">
        <v>0</v>
      </c>
      <c r="AE144" s="40">
        <v>0</v>
      </c>
      <c r="AF144" s="40">
        <v>0</v>
      </c>
      <c r="AG144" s="40">
        <v>0</v>
      </c>
      <c r="AH144" s="40">
        <v>0</v>
      </c>
      <c r="AI144" s="40">
        <v>0</v>
      </c>
      <c r="AJ144" s="40">
        <v>0</v>
      </c>
      <c r="AK144" s="45">
        <f t="shared" si="30"/>
        <v>2</v>
      </c>
      <c r="AL144" s="42">
        <f t="shared" si="29"/>
        <v>1</v>
      </c>
      <c r="AM144" s="43">
        <f t="shared" si="31"/>
        <v>2</v>
      </c>
    </row>
    <row r="145" spans="2:39" x14ac:dyDescent="0.25">
      <c r="B145" s="44" t="s">
        <v>1380</v>
      </c>
      <c r="C145" s="44" t="s">
        <v>1381</v>
      </c>
      <c r="D145" s="44">
        <v>55685</v>
      </c>
      <c r="E145" s="40">
        <v>0</v>
      </c>
      <c r="F145" s="40">
        <v>1</v>
      </c>
      <c r="G145" s="40">
        <v>0</v>
      </c>
      <c r="H145" s="40">
        <v>1</v>
      </c>
      <c r="I145" s="40">
        <v>1</v>
      </c>
      <c r="J145" s="40">
        <v>1</v>
      </c>
      <c r="K145" s="40">
        <v>1</v>
      </c>
      <c r="L145" s="40">
        <v>1</v>
      </c>
      <c r="M145" s="40">
        <v>1</v>
      </c>
      <c r="N145" s="40">
        <v>1</v>
      </c>
      <c r="O145" s="40">
        <v>1</v>
      </c>
      <c r="P145" s="40">
        <v>1</v>
      </c>
      <c r="Q145" s="40">
        <v>1</v>
      </c>
      <c r="R145" s="40">
        <v>1</v>
      </c>
      <c r="S145" s="40">
        <v>1</v>
      </c>
      <c r="T145" s="40">
        <v>1</v>
      </c>
      <c r="U145" s="40">
        <v>0</v>
      </c>
      <c r="V145" s="40">
        <v>0</v>
      </c>
      <c r="W145" s="40">
        <v>1</v>
      </c>
      <c r="X145" s="40">
        <v>1</v>
      </c>
      <c r="Y145" s="40">
        <v>1</v>
      </c>
      <c r="Z145" s="40">
        <v>1</v>
      </c>
      <c r="AA145" s="40">
        <v>1</v>
      </c>
      <c r="AB145" s="40">
        <v>1</v>
      </c>
      <c r="AC145" s="40">
        <v>1</v>
      </c>
      <c r="AD145" s="40">
        <v>1</v>
      </c>
      <c r="AE145" s="40">
        <v>1</v>
      </c>
      <c r="AF145" s="40">
        <v>0</v>
      </c>
      <c r="AG145" s="40">
        <v>1</v>
      </c>
      <c r="AH145" s="40">
        <v>1</v>
      </c>
      <c r="AI145" s="40">
        <v>1</v>
      </c>
      <c r="AJ145" s="40">
        <v>0</v>
      </c>
      <c r="AK145" s="45">
        <f t="shared" si="30"/>
        <v>26</v>
      </c>
      <c r="AL145" s="42">
        <f t="shared" si="29"/>
        <v>1</v>
      </c>
      <c r="AM145" s="43">
        <f t="shared" si="31"/>
        <v>26</v>
      </c>
    </row>
    <row r="146" spans="2:39" x14ac:dyDescent="0.25">
      <c r="B146" s="44" t="s">
        <v>1049</v>
      </c>
      <c r="C146" s="44" t="s">
        <v>1050</v>
      </c>
      <c r="D146" s="44">
        <v>55685</v>
      </c>
      <c r="E146" s="40">
        <v>1</v>
      </c>
      <c r="F146" s="40">
        <v>1</v>
      </c>
      <c r="G146" s="40">
        <v>0</v>
      </c>
      <c r="H146" s="40">
        <v>1</v>
      </c>
      <c r="I146" s="40">
        <v>1</v>
      </c>
      <c r="J146" s="40">
        <v>1</v>
      </c>
      <c r="K146" s="40">
        <v>1</v>
      </c>
      <c r="L146" s="40">
        <v>1</v>
      </c>
      <c r="M146" s="40">
        <v>0</v>
      </c>
      <c r="N146" s="40">
        <v>1</v>
      </c>
      <c r="O146" s="40">
        <v>1</v>
      </c>
      <c r="P146" s="40">
        <v>1</v>
      </c>
      <c r="Q146" s="40">
        <v>1</v>
      </c>
      <c r="R146" s="40">
        <v>1</v>
      </c>
      <c r="S146" s="40">
        <v>1</v>
      </c>
      <c r="T146" s="40">
        <v>1</v>
      </c>
      <c r="U146" s="40">
        <v>0</v>
      </c>
      <c r="V146" s="40">
        <v>0</v>
      </c>
      <c r="W146" s="40">
        <v>1</v>
      </c>
      <c r="X146" s="40">
        <v>1</v>
      </c>
      <c r="Y146" s="40">
        <v>1</v>
      </c>
      <c r="Z146" s="40">
        <v>1</v>
      </c>
      <c r="AA146" s="40">
        <v>1</v>
      </c>
      <c r="AB146" s="40">
        <v>1</v>
      </c>
      <c r="AC146" s="40">
        <v>1</v>
      </c>
      <c r="AD146" s="40">
        <v>1</v>
      </c>
      <c r="AE146" s="40">
        <v>1</v>
      </c>
      <c r="AF146" s="40">
        <v>1</v>
      </c>
      <c r="AG146" s="40">
        <v>1</v>
      </c>
      <c r="AH146" s="40">
        <v>0</v>
      </c>
      <c r="AI146" s="40">
        <v>1</v>
      </c>
      <c r="AJ146" s="40">
        <v>1</v>
      </c>
      <c r="AK146" s="45">
        <f t="shared" si="30"/>
        <v>27</v>
      </c>
      <c r="AL146" s="42">
        <f t="shared" si="29"/>
        <v>1</v>
      </c>
      <c r="AM146" s="43">
        <f t="shared" si="31"/>
        <v>27</v>
      </c>
    </row>
    <row r="147" spans="2:39" x14ac:dyDescent="0.25">
      <c r="B147" s="44" t="s">
        <v>1053</v>
      </c>
      <c r="C147" s="44" t="s">
        <v>1054</v>
      </c>
      <c r="D147" s="44">
        <v>55685</v>
      </c>
      <c r="E147" s="40">
        <v>1</v>
      </c>
      <c r="F147" s="40">
        <v>1</v>
      </c>
      <c r="G147" s="40">
        <v>0</v>
      </c>
      <c r="H147" s="40">
        <v>1</v>
      </c>
      <c r="I147" s="40">
        <v>1</v>
      </c>
      <c r="J147" s="40">
        <v>1</v>
      </c>
      <c r="K147" s="40">
        <v>1</v>
      </c>
      <c r="L147" s="40">
        <v>1</v>
      </c>
      <c r="M147" s="40">
        <v>1</v>
      </c>
      <c r="N147" s="40">
        <v>1</v>
      </c>
      <c r="O147" s="40">
        <v>1</v>
      </c>
      <c r="P147" s="40">
        <v>1</v>
      </c>
      <c r="Q147" s="40">
        <v>1</v>
      </c>
      <c r="R147" s="40">
        <v>1</v>
      </c>
      <c r="S147" s="40">
        <v>1</v>
      </c>
      <c r="T147" s="40">
        <v>1</v>
      </c>
      <c r="U147" s="40">
        <v>0</v>
      </c>
      <c r="V147" s="40">
        <v>0</v>
      </c>
      <c r="W147" s="40">
        <v>1</v>
      </c>
      <c r="X147" s="40">
        <v>1</v>
      </c>
      <c r="Y147" s="40">
        <v>1</v>
      </c>
      <c r="Z147" s="40">
        <v>1</v>
      </c>
      <c r="AA147" s="40">
        <v>1</v>
      </c>
      <c r="AB147" s="40">
        <v>1</v>
      </c>
      <c r="AC147" s="40">
        <v>1</v>
      </c>
      <c r="AD147" s="40">
        <v>1</v>
      </c>
      <c r="AE147" s="40">
        <v>1</v>
      </c>
      <c r="AF147" s="40">
        <v>1</v>
      </c>
      <c r="AG147" s="40">
        <v>1</v>
      </c>
      <c r="AH147" s="40">
        <v>1</v>
      </c>
      <c r="AI147" s="40">
        <v>1</v>
      </c>
      <c r="AJ147" s="40">
        <v>0</v>
      </c>
      <c r="AK147" s="45">
        <f t="shared" si="30"/>
        <v>28</v>
      </c>
      <c r="AL147" s="42">
        <f t="shared" si="29"/>
        <v>1</v>
      </c>
      <c r="AM147" s="43">
        <f t="shared" si="31"/>
        <v>28</v>
      </c>
    </row>
    <row r="148" spans="2:39" x14ac:dyDescent="0.25">
      <c r="B148" s="44" t="s">
        <v>1055</v>
      </c>
      <c r="C148" s="44" t="s">
        <v>1056</v>
      </c>
      <c r="D148" s="44">
        <v>55685</v>
      </c>
      <c r="E148" s="40">
        <v>1</v>
      </c>
      <c r="F148" s="40">
        <v>1</v>
      </c>
      <c r="G148" s="40">
        <v>0</v>
      </c>
      <c r="H148" s="40">
        <v>1</v>
      </c>
      <c r="I148" s="40">
        <v>1</v>
      </c>
      <c r="J148" s="40">
        <v>1</v>
      </c>
      <c r="K148" s="40">
        <v>1</v>
      </c>
      <c r="L148" s="40">
        <v>1</v>
      </c>
      <c r="M148" s="40">
        <v>1</v>
      </c>
      <c r="N148" s="40">
        <v>1</v>
      </c>
      <c r="O148" s="40">
        <v>1</v>
      </c>
      <c r="P148" s="40">
        <v>1</v>
      </c>
      <c r="Q148" s="40">
        <v>1</v>
      </c>
      <c r="R148" s="40">
        <v>1</v>
      </c>
      <c r="S148" s="40">
        <v>1</v>
      </c>
      <c r="T148" s="40">
        <v>1</v>
      </c>
      <c r="U148" s="40">
        <v>0</v>
      </c>
      <c r="V148" s="40">
        <v>0</v>
      </c>
      <c r="W148" s="40">
        <v>1</v>
      </c>
      <c r="X148" s="40">
        <v>1</v>
      </c>
      <c r="Y148" s="40">
        <v>1</v>
      </c>
      <c r="Z148" s="40">
        <v>1</v>
      </c>
      <c r="AA148" s="40">
        <v>1</v>
      </c>
      <c r="AB148" s="40">
        <v>1</v>
      </c>
      <c r="AC148" s="40">
        <v>1</v>
      </c>
      <c r="AD148" s="40">
        <v>1</v>
      </c>
      <c r="AE148" s="40">
        <v>1</v>
      </c>
      <c r="AF148" s="40">
        <v>1</v>
      </c>
      <c r="AG148" s="40">
        <v>1</v>
      </c>
      <c r="AH148" s="40">
        <v>1</v>
      </c>
      <c r="AI148" s="40">
        <v>1</v>
      </c>
      <c r="AJ148" s="40">
        <v>1</v>
      </c>
      <c r="AK148" s="45">
        <f t="shared" si="30"/>
        <v>29</v>
      </c>
      <c r="AL148" s="42">
        <f t="shared" si="29"/>
        <v>1</v>
      </c>
      <c r="AM148" s="43">
        <f t="shared" si="31"/>
        <v>29</v>
      </c>
    </row>
    <row r="149" spans="2:39" x14ac:dyDescent="0.25">
      <c r="B149" s="44" t="s">
        <v>1057</v>
      </c>
      <c r="C149" s="44" t="s">
        <v>1058</v>
      </c>
      <c r="D149" s="44">
        <v>55685</v>
      </c>
      <c r="E149" s="40">
        <v>1</v>
      </c>
      <c r="F149" s="40">
        <v>1</v>
      </c>
      <c r="G149" s="40">
        <v>0</v>
      </c>
      <c r="H149" s="40">
        <v>1</v>
      </c>
      <c r="I149" s="40">
        <v>1</v>
      </c>
      <c r="J149" s="40">
        <v>1</v>
      </c>
      <c r="K149" s="40">
        <v>1</v>
      </c>
      <c r="L149" s="40">
        <v>1</v>
      </c>
      <c r="M149" s="40">
        <v>1</v>
      </c>
      <c r="N149" s="40">
        <v>1</v>
      </c>
      <c r="O149" s="40">
        <v>1</v>
      </c>
      <c r="P149" s="40">
        <v>1</v>
      </c>
      <c r="Q149" s="40">
        <v>1</v>
      </c>
      <c r="R149" s="40">
        <v>1</v>
      </c>
      <c r="S149" s="40">
        <v>1</v>
      </c>
      <c r="T149" s="40">
        <v>1</v>
      </c>
      <c r="U149" s="40">
        <v>0</v>
      </c>
      <c r="V149" s="40">
        <v>0</v>
      </c>
      <c r="W149" s="40">
        <v>1</v>
      </c>
      <c r="X149" s="40">
        <v>1</v>
      </c>
      <c r="Y149" s="40">
        <v>1</v>
      </c>
      <c r="Z149" s="40">
        <v>1</v>
      </c>
      <c r="AA149" s="40">
        <v>1</v>
      </c>
      <c r="AB149" s="40">
        <v>1</v>
      </c>
      <c r="AC149" s="40">
        <v>1</v>
      </c>
      <c r="AD149" s="40">
        <v>1</v>
      </c>
      <c r="AE149" s="40">
        <v>1</v>
      </c>
      <c r="AF149" s="40">
        <v>1</v>
      </c>
      <c r="AG149" s="40">
        <v>1</v>
      </c>
      <c r="AH149" s="40">
        <v>1</v>
      </c>
      <c r="AI149" s="40">
        <v>1</v>
      </c>
      <c r="AJ149" s="40">
        <v>1</v>
      </c>
      <c r="AK149" s="45">
        <f t="shared" si="30"/>
        <v>29</v>
      </c>
      <c r="AL149" s="42">
        <f t="shared" si="29"/>
        <v>1</v>
      </c>
      <c r="AM149" s="43">
        <f t="shared" si="31"/>
        <v>29</v>
      </c>
    </row>
    <row r="150" spans="2:39" x14ac:dyDescent="0.25">
      <c r="B150" s="44" t="s">
        <v>1061</v>
      </c>
      <c r="C150" s="44" t="s">
        <v>1062</v>
      </c>
      <c r="D150" s="44">
        <v>55685</v>
      </c>
      <c r="E150" s="40">
        <v>1</v>
      </c>
      <c r="F150" s="40">
        <v>1</v>
      </c>
      <c r="G150" s="40">
        <v>0</v>
      </c>
      <c r="H150" s="40">
        <v>1</v>
      </c>
      <c r="I150" s="40">
        <v>1</v>
      </c>
      <c r="J150" s="40">
        <v>1</v>
      </c>
      <c r="K150" s="40">
        <v>1</v>
      </c>
      <c r="L150" s="40">
        <v>1</v>
      </c>
      <c r="M150" s="40">
        <v>1</v>
      </c>
      <c r="N150" s="40">
        <v>1</v>
      </c>
      <c r="O150" s="40">
        <v>1</v>
      </c>
      <c r="P150" s="40">
        <v>1</v>
      </c>
      <c r="Q150" s="40">
        <v>1</v>
      </c>
      <c r="R150" s="40">
        <v>1</v>
      </c>
      <c r="S150" s="40">
        <v>1</v>
      </c>
      <c r="T150" s="40">
        <v>1</v>
      </c>
      <c r="U150" s="40">
        <v>0</v>
      </c>
      <c r="V150" s="40">
        <v>0</v>
      </c>
      <c r="W150" s="40">
        <v>1</v>
      </c>
      <c r="X150" s="40">
        <v>1</v>
      </c>
      <c r="Y150" s="40">
        <v>1</v>
      </c>
      <c r="Z150" s="40">
        <v>1</v>
      </c>
      <c r="AA150" s="40">
        <v>1</v>
      </c>
      <c r="AB150" s="40">
        <v>1</v>
      </c>
      <c r="AC150" s="40">
        <v>1</v>
      </c>
      <c r="AD150" s="40">
        <v>1</v>
      </c>
      <c r="AE150" s="40">
        <v>1</v>
      </c>
      <c r="AF150" s="40">
        <v>1</v>
      </c>
      <c r="AG150" s="40">
        <v>1</v>
      </c>
      <c r="AH150" s="40">
        <v>1</v>
      </c>
      <c r="AI150" s="40">
        <v>1</v>
      </c>
      <c r="AJ150" s="40">
        <v>1</v>
      </c>
      <c r="AK150" s="45">
        <f t="shared" si="30"/>
        <v>29</v>
      </c>
      <c r="AL150" s="42">
        <f t="shared" si="29"/>
        <v>1</v>
      </c>
      <c r="AM150" s="43">
        <f t="shared" si="31"/>
        <v>29</v>
      </c>
    </row>
    <row r="151" spans="2:39" x14ac:dyDescent="0.25">
      <c r="B151" s="44" t="s">
        <v>1063</v>
      </c>
      <c r="C151" s="44" t="s">
        <v>1064</v>
      </c>
      <c r="D151" s="44">
        <v>55685</v>
      </c>
      <c r="E151" s="40">
        <v>1</v>
      </c>
      <c r="F151" s="40">
        <v>1</v>
      </c>
      <c r="G151" s="40">
        <v>0</v>
      </c>
      <c r="H151" s="40">
        <v>1</v>
      </c>
      <c r="I151" s="40">
        <v>1</v>
      </c>
      <c r="J151" s="40">
        <v>1</v>
      </c>
      <c r="K151" s="40">
        <v>1</v>
      </c>
      <c r="L151" s="40">
        <v>1</v>
      </c>
      <c r="M151" s="40">
        <v>1</v>
      </c>
      <c r="N151" s="40">
        <v>1</v>
      </c>
      <c r="O151" s="40">
        <v>1</v>
      </c>
      <c r="P151" s="40">
        <v>1</v>
      </c>
      <c r="Q151" s="40">
        <v>1</v>
      </c>
      <c r="R151" s="40">
        <v>1</v>
      </c>
      <c r="S151" s="40">
        <v>1</v>
      </c>
      <c r="T151" s="40">
        <v>1</v>
      </c>
      <c r="U151" s="40">
        <v>0</v>
      </c>
      <c r="V151" s="40">
        <v>0</v>
      </c>
      <c r="W151" s="40">
        <v>1</v>
      </c>
      <c r="X151" s="40">
        <v>1</v>
      </c>
      <c r="Y151" s="40">
        <v>1</v>
      </c>
      <c r="Z151" s="40">
        <v>1</v>
      </c>
      <c r="AA151" s="40">
        <v>1</v>
      </c>
      <c r="AB151" s="40">
        <v>1</v>
      </c>
      <c r="AC151" s="40">
        <v>1</v>
      </c>
      <c r="AD151" s="40">
        <v>1</v>
      </c>
      <c r="AE151" s="40">
        <v>1</v>
      </c>
      <c r="AF151" s="40">
        <v>1</v>
      </c>
      <c r="AG151" s="40">
        <v>1</v>
      </c>
      <c r="AH151" s="40">
        <v>1</v>
      </c>
      <c r="AI151" s="40">
        <v>1</v>
      </c>
      <c r="AJ151" s="40">
        <v>1</v>
      </c>
      <c r="AK151" s="45">
        <f t="shared" si="30"/>
        <v>29</v>
      </c>
      <c r="AL151" s="42">
        <f t="shared" si="29"/>
        <v>1</v>
      </c>
      <c r="AM151" s="43">
        <f t="shared" si="31"/>
        <v>29</v>
      </c>
    </row>
    <row r="153" spans="2:39" x14ac:dyDescent="0.25">
      <c r="B153" t="s">
        <v>1386</v>
      </c>
    </row>
    <row r="154" spans="2:39" x14ac:dyDescent="0.25">
      <c r="B154" t="s">
        <v>1387</v>
      </c>
    </row>
    <row r="246" spans="4:39" x14ac:dyDescent="0.25"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 s="2"/>
      <c r="AL246" s="4"/>
      <c r="AM246"/>
    </row>
    <row r="276" spans="4:39" x14ac:dyDescent="0.25"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 s="2"/>
      <c r="AL276" s="4"/>
      <c r="AM276"/>
    </row>
    <row r="374" spans="4:39" x14ac:dyDescent="0.25"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 s="2"/>
      <c r="AL374" s="4"/>
      <c r="AM374"/>
    </row>
    <row r="380" spans="4:39" x14ac:dyDescent="0.25"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 s="2"/>
      <c r="AL380" s="4"/>
      <c r="AM380"/>
    </row>
    <row r="426" spans="4:39" x14ac:dyDescent="0.25"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 s="2"/>
      <c r="AL426" s="4"/>
      <c r="AM426"/>
    </row>
    <row r="625" spans="1:39" x14ac:dyDescent="0.25">
      <c r="A625" t="s">
        <v>22</v>
      </c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</row>
    <row r="655" spans="1:39" x14ac:dyDescent="0.25">
      <c r="A655" t="s">
        <v>22</v>
      </c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</row>
    <row r="753" spans="1:39" x14ac:dyDescent="0.25">
      <c r="A753" t="s">
        <v>22</v>
      </c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</row>
    <row r="759" spans="1:39" x14ac:dyDescent="0.25">
      <c r="A759" t="s">
        <v>22</v>
      </c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</row>
    <row r="805" spans="1:39" x14ac:dyDescent="0.25">
      <c r="A805" t="s">
        <v>22</v>
      </c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</row>
  </sheetData>
  <mergeCells count="5">
    <mergeCell ref="B22:D22"/>
    <mergeCell ref="B23:D23"/>
    <mergeCell ref="B16:D16"/>
    <mergeCell ref="B17:D17"/>
    <mergeCell ref="B21:D21"/>
  </mergeCells>
  <pageMargins left="0.75" right="0.75" top="1" bottom="1" header="0.5" footer="0.5"/>
  <pageSetup orientation="portrait" horizontalDpi="4294967292" verticalDpi="4294967292"/>
  <ignoredErrors>
    <ignoredError sqref="AK50:AM151 AK25:AM30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K97" sqref="K97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195</v>
      </c>
      <c r="B1" s="47"/>
      <c r="C1" s="48"/>
      <c r="G1" s="50" t="s">
        <v>30</v>
      </c>
    </row>
    <row r="2" spans="1:7" ht="21" x14ac:dyDescent="0.35">
      <c r="A2" s="28" t="s">
        <v>74</v>
      </c>
      <c r="B2" s="47"/>
      <c r="C2" s="48"/>
      <c r="G2" s="50" t="s">
        <v>194</v>
      </c>
    </row>
    <row r="3" spans="1:7" x14ac:dyDescent="0.25">
      <c r="A3" s="28" t="s">
        <v>862</v>
      </c>
    </row>
    <row r="11" spans="1:7" ht="17.100000000000001" customHeight="1" x14ac:dyDescent="0.35">
      <c r="A11" s="110" t="s">
        <v>31</v>
      </c>
      <c r="B11" s="110"/>
      <c r="C11" s="110"/>
      <c r="D11" s="110"/>
      <c r="E11" s="110"/>
      <c r="F11" s="110"/>
      <c r="G11" s="110"/>
    </row>
    <row r="12" spans="1:7" ht="17.100000000000001" customHeight="1" x14ac:dyDescent="0.3">
      <c r="A12" s="109" t="s">
        <v>32</v>
      </c>
      <c r="B12" s="109"/>
      <c r="C12" s="109"/>
      <c r="D12" s="109"/>
      <c r="E12" s="109"/>
      <c r="F12" s="109"/>
      <c r="G12" s="109"/>
    </row>
    <row r="14" spans="1:7" s="53" customFormat="1" ht="21" customHeight="1" x14ac:dyDescent="0.25">
      <c r="A14" s="51" t="s">
        <v>33</v>
      </c>
      <c r="B14" s="51" t="s">
        <v>17</v>
      </c>
      <c r="C14" s="51" t="s">
        <v>34</v>
      </c>
      <c r="D14" s="52"/>
      <c r="E14" s="51" t="s">
        <v>33</v>
      </c>
      <c r="F14" s="51" t="s">
        <v>17</v>
      </c>
      <c r="G14" s="51" t="s">
        <v>34</v>
      </c>
    </row>
    <row r="15" spans="1:7" s="57" customFormat="1" ht="21" customHeight="1" x14ac:dyDescent="0.25">
      <c r="A15" s="54" t="s">
        <v>1354</v>
      </c>
      <c r="B15" s="55" t="s">
        <v>1355</v>
      </c>
      <c r="C15" s="54"/>
      <c r="D15" s="56"/>
      <c r="E15" s="54" t="s">
        <v>963</v>
      </c>
      <c r="F15" s="55" t="s">
        <v>964</v>
      </c>
      <c r="G15" s="54"/>
    </row>
    <row r="16" spans="1:7" s="57" customFormat="1" ht="21" customHeight="1" x14ac:dyDescent="0.25">
      <c r="A16" s="58" t="s">
        <v>867</v>
      </c>
      <c r="B16" s="59" t="s">
        <v>868</v>
      </c>
      <c r="C16" s="58"/>
      <c r="D16" s="56"/>
      <c r="E16" s="58" t="s">
        <v>965</v>
      </c>
      <c r="F16" s="59" t="s">
        <v>966</v>
      </c>
      <c r="G16" s="58"/>
    </row>
    <row r="17" spans="1:7" s="57" customFormat="1" ht="21" customHeight="1" x14ac:dyDescent="0.25">
      <c r="A17" s="54" t="s">
        <v>869</v>
      </c>
      <c r="B17" s="55" t="s">
        <v>870</v>
      </c>
      <c r="C17" s="54"/>
      <c r="D17" s="56"/>
      <c r="E17" s="54" t="s">
        <v>135</v>
      </c>
      <c r="F17" s="55" t="s">
        <v>136</v>
      </c>
      <c r="G17" s="54"/>
    </row>
    <row r="18" spans="1:7" s="57" customFormat="1" ht="21" customHeight="1" x14ac:dyDescent="0.25">
      <c r="A18" s="58" t="s">
        <v>871</v>
      </c>
      <c r="B18" s="59" t="s">
        <v>872</v>
      </c>
      <c r="C18" s="58"/>
      <c r="D18" s="56"/>
      <c r="E18" s="58" t="s">
        <v>967</v>
      </c>
      <c r="F18" s="59" t="s">
        <v>968</v>
      </c>
      <c r="G18" s="58"/>
    </row>
    <row r="19" spans="1:7" s="57" customFormat="1" ht="21" customHeight="1" x14ac:dyDescent="0.25">
      <c r="A19" s="54" t="s">
        <v>873</v>
      </c>
      <c r="B19" s="55" t="s">
        <v>874</v>
      </c>
      <c r="C19" s="54"/>
      <c r="D19" s="56"/>
      <c r="E19" s="54" t="s">
        <v>969</v>
      </c>
      <c r="F19" s="55" t="s">
        <v>970</v>
      </c>
      <c r="G19" s="54"/>
    </row>
    <row r="20" spans="1:7" s="57" customFormat="1" ht="21" customHeight="1" x14ac:dyDescent="0.25">
      <c r="A20" s="58" t="s">
        <v>875</v>
      </c>
      <c r="B20" s="59" t="s">
        <v>876</v>
      </c>
      <c r="C20" s="58"/>
      <c r="D20" s="56"/>
      <c r="E20" s="58" t="s">
        <v>1370</v>
      </c>
      <c r="F20" s="59" t="s">
        <v>1371</v>
      </c>
      <c r="G20" s="58"/>
    </row>
    <row r="21" spans="1:7" s="57" customFormat="1" ht="21" customHeight="1" x14ac:dyDescent="0.25">
      <c r="A21" s="54" t="s">
        <v>883</v>
      </c>
      <c r="B21" s="55" t="s">
        <v>884</v>
      </c>
      <c r="C21" s="54"/>
      <c r="D21" s="56"/>
      <c r="E21" s="54" t="s">
        <v>139</v>
      </c>
      <c r="F21" s="55" t="s">
        <v>140</v>
      </c>
      <c r="G21" s="54"/>
    </row>
    <row r="22" spans="1:7" s="57" customFormat="1" ht="21" customHeight="1" x14ac:dyDescent="0.25">
      <c r="A22" s="58" t="s">
        <v>885</v>
      </c>
      <c r="B22" s="59" t="s">
        <v>886</v>
      </c>
      <c r="C22" s="58"/>
      <c r="D22" s="56"/>
      <c r="E22" s="58" t="s">
        <v>977</v>
      </c>
      <c r="F22" s="59" t="s">
        <v>978</v>
      </c>
      <c r="G22" s="58"/>
    </row>
    <row r="23" spans="1:7" s="57" customFormat="1" ht="21" customHeight="1" x14ac:dyDescent="0.25">
      <c r="A23" s="54" t="s">
        <v>889</v>
      </c>
      <c r="B23" s="55" t="s">
        <v>890</v>
      </c>
      <c r="C23" s="54"/>
      <c r="D23" s="56"/>
      <c r="E23" s="54" t="s">
        <v>985</v>
      </c>
      <c r="F23" s="55" t="s">
        <v>986</v>
      </c>
      <c r="G23" s="54"/>
    </row>
    <row r="24" spans="1:7" s="57" customFormat="1" ht="21" customHeight="1" x14ac:dyDescent="0.25">
      <c r="A24" s="58" t="s">
        <v>893</v>
      </c>
      <c r="B24" s="59" t="s">
        <v>894</v>
      </c>
      <c r="C24" s="58"/>
      <c r="D24" s="56"/>
      <c r="E24" s="58" t="s">
        <v>987</v>
      </c>
      <c r="F24" s="59" t="s">
        <v>988</v>
      </c>
      <c r="G24" s="58"/>
    </row>
    <row r="25" spans="1:7" s="57" customFormat="1" ht="21" customHeight="1" x14ac:dyDescent="0.25">
      <c r="A25" s="54" t="s">
        <v>895</v>
      </c>
      <c r="B25" s="55" t="s">
        <v>896</v>
      </c>
      <c r="C25" s="54"/>
      <c r="D25" s="56"/>
      <c r="E25" s="54" t="s">
        <v>989</v>
      </c>
      <c r="F25" s="55" t="s">
        <v>990</v>
      </c>
      <c r="G25" s="54"/>
    </row>
    <row r="26" spans="1:7" s="57" customFormat="1" ht="21" customHeight="1" x14ac:dyDescent="0.25">
      <c r="A26" s="58" t="s">
        <v>901</v>
      </c>
      <c r="B26" s="59" t="s">
        <v>902</v>
      </c>
      <c r="C26" s="58"/>
      <c r="D26" s="56"/>
      <c r="E26" s="58" t="s">
        <v>999</v>
      </c>
      <c r="F26" s="59" t="s">
        <v>1000</v>
      </c>
      <c r="G26" s="58"/>
    </row>
    <row r="27" spans="1:7" s="57" customFormat="1" ht="21" customHeight="1" x14ac:dyDescent="0.25">
      <c r="A27" s="54" t="s">
        <v>919</v>
      </c>
      <c r="B27" s="55" t="s">
        <v>920</v>
      </c>
      <c r="C27" s="54"/>
      <c r="D27" s="56"/>
      <c r="E27" s="54" t="s">
        <v>1009</v>
      </c>
      <c r="F27" s="55" t="s">
        <v>1010</v>
      </c>
      <c r="G27" s="54"/>
    </row>
    <row r="28" spans="1:7" s="57" customFormat="1" ht="21" customHeight="1" x14ac:dyDescent="0.25">
      <c r="A28" s="58" t="s">
        <v>927</v>
      </c>
      <c r="B28" s="59" t="s">
        <v>928</v>
      </c>
      <c r="C28" s="58"/>
      <c r="D28" s="56"/>
      <c r="E28" s="58" t="s">
        <v>1017</v>
      </c>
      <c r="F28" s="59" t="s">
        <v>1018</v>
      </c>
      <c r="G28" s="58"/>
    </row>
    <row r="29" spans="1:7" s="57" customFormat="1" ht="21" customHeight="1" x14ac:dyDescent="0.25">
      <c r="A29" s="54" t="s">
        <v>931</v>
      </c>
      <c r="B29" s="55" t="s">
        <v>932</v>
      </c>
      <c r="C29" s="54"/>
      <c r="D29" s="56"/>
      <c r="E29" s="54" t="s">
        <v>1023</v>
      </c>
      <c r="F29" s="55" t="s">
        <v>1024</v>
      </c>
      <c r="G29" s="54"/>
    </row>
    <row r="30" spans="1:7" s="57" customFormat="1" ht="21" customHeight="1" x14ac:dyDescent="0.25">
      <c r="A30" s="58" t="s">
        <v>937</v>
      </c>
      <c r="B30" s="59" t="s">
        <v>938</v>
      </c>
      <c r="C30" s="58"/>
      <c r="D30" s="56"/>
      <c r="E30" s="58" t="s">
        <v>1029</v>
      </c>
      <c r="F30" s="59" t="s">
        <v>1030</v>
      </c>
      <c r="G30" s="58"/>
    </row>
    <row r="31" spans="1:7" s="57" customFormat="1" ht="21" customHeight="1" x14ac:dyDescent="0.25">
      <c r="A31" s="54" t="s">
        <v>945</v>
      </c>
      <c r="B31" s="55" t="s">
        <v>946</v>
      </c>
      <c r="C31" s="54"/>
      <c r="D31" s="56"/>
      <c r="E31" s="54" t="s">
        <v>1041</v>
      </c>
      <c r="F31" s="55" t="s">
        <v>1042</v>
      </c>
      <c r="G31" s="54"/>
    </row>
    <row r="32" spans="1:7" s="57" customFormat="1" ht="21" customHeight="1" x14ac:dyDescent="0.25">
      <c r="A32" s="58" t="s">
        <v>947</v>
      </c>
      <c r="B32" s="59" t="s">
        <v>948</v>
      </c>
      <c r="C32" s="58"/>
      <c r="D32" s="56"/>
      <c r="E32" s="58" t="s">
        <v>1043</v>
      </c>
      <c r="F32" s="59" t="s">
        <v>1044</v>
      </c>
      <c r="G32" s="58"/>
    </row>
    <row r="33" spans="1:7" s="57" customFormat="1" ht="21" customHeight="1" x14ac:dyDescent="0.25">
      <c r="A33" s="54" t="s">
        <v>949</v>
      </c>
      <c r="B33" s="55" t="s">
        <v>950</v>
      </c>
      <c r="C33" s="54"/>
      <c r="D33" s="56"/>
      <c r="E33" s="54" t="s">
        <v>1059</v>
      </c>
      <c r="F33" s="55" t="s">
        <v>1060</v>
      </c>
      <c r="G33" s="54"/>
    </row>
    <row r="34" spans="1:7" s="57" customFormat="1" ht="21" customHeight="1" x14ac:dyDescent="0.25">
      <c r="A34" s="58" t="s">
        <v>1364</v>
      </c>
      <c r="B34" s="59" t="s">
        <v>1365</v>
      </c>
      <c r="C34" s="58"/>
      <c r="D34" s="56"/>
      <c r="E34" s="58"/>
      <c r="F34" s="59"/>
      <c r="G34" s="58"/>
    </row>
    <row r="35" spans="1:7" s="57" customFormat="1" ht="21" customHeight="1" x14ac:dyDescent="0.25">
      <c r="A35" s="54" t="s">
        <v>953</v>
      </c>
      <c r="B35" s="55" t="s">
        <v>954</v>
      </c>
      <c r="C35" s="54"/>
      <c r="D35" s="56"/>
      <c r="E35" s="54"/>
      <c r="F35" s="55"/>
      <c r="G35" s="54"/>
    </row>
    <row r="36" spans="1:7" s="57" customFormat="1" ht="21" customHeight="1" x14ac:dyDescent="0.25">
      <c r="A36" s="58" t="s">
        <v>955</v>
      </c>
      <c r="B36" s="59" t="s">
        <v>956</v>
      </c>
      <c r="C36" s="58"/>
      <c r="D36" s="56"/>
      <c r="E36" s="58"/>
      <c r="F36" s="59"/>
      <c r="G36" s="58"/>
    </row>
    <row r="37" spans="1:7" s="57" customFormat="1" ht="21" customHeight="1" x14ac:dyDescent="0.25">
      <c r="A37" s="54" t="s">
        <v>957</v>
      </c>
      <c r="B37" s="55" t="s">
        <v>958</v>
      </c>
      <c r="C37" s="54"/>
      <c r="D37" s="56"/>
      <c r="E37" s="54"/>
      <c r="F37" s="55"/>
      <c r="G37" s="54"/>
    </row>
    <row r="38" spans="1:7" s="57" customFormat="1" ht="21" customHeight="1" x14ac:dyDescent="0.25">
      <c r="A38" s="58" t="s">
        <v>1366</v>
      </c>
      <c r="B38" s="59" t="s">
        <v>1367</v>
      </c>
      <c r="C38" s="58"/>
      <c r="D38" s="56"/>
      <c r="E38" s="58"/>
      <c r="F38" s="59"/>
      <c r="G38" s="58"/>
    </row>
    <row r="39" spans="1:7" s="57" customFormat="1" ht="21" customHeight="1" x14ac:dyDescent="0.25">
      <c r="A39" s="54" t="s">
        <v>959</v>
      </c>
      <c r="B39" s="55" t="s">
        <v>960</v>
      </c>
      <c r="C39" s="54"/>
      <c r="D39" s="56"/>
      <c r="E39" s="54"/>
      <c r="F39" s="55"/>
      <c r="G39" s="54"/>
    </row>
    <row r="40" spans="1:7" s="57" customFormat="1" ht="21" customHeight="1" x14ac:dyDescent="0.25">
      <c r="A40" s="58" t="s">
        <v>961</v>
      </c>
      <c r="B40" s="59" t="s">
        <v>962</v>
      </c>
      <c r="C40" s="58"/>
      <c r="D40" s="56"/>
      <c r="E40" s="58"/>
      <c r="F40" s="59"/>
      <c r="G40" s="58"/>
    </row>
    <row r="41" spans="1:7" ht="23.25" x14ac:dyDescent="0.35">
      <c r="A41" s="1" t="s">
        <v>195</v>
      </c>
      <c r="B41" s="47"/>
      <c r="C41" s="48"/>
      <c r="G41" s="50" t="s">
        <v>30</v>
      </c>
    </row>
    <row r="42" spans="1:7" ht="21" x14ac:dyDescent="0.35">
      <c r="A42" s="28" t="s">
        <v>75</v>
      </c>
      <c r="B42" s="47"/>
      <c r="C42" s="48"/>
      <c r="G42" s="50" t="s">
        <v>194</v>
      </c>
    </row>
    <row r="43" spans="1:7" x14ac:dyDescent="0.25">
      <c r="A43" s="12" t="s">
        <v>863</v>
      </c>
    </row>
    <row r="51" spans="1:7" ht="21" x14ac:dyDescent="0.35">
      <c r="A51" s="110" t="s">
        <v>31</v>
      </c>
      <c r="B51" s="110"/>
      <c r="C51" s="110"/>
      <c r="D51" s="110"/>
      <c r="E51" s="110"/>
      <c r="F51" s="110"/>
      <c r="G51" s="110"/>
    </row>
    <row r="52" spans="1:7" ht="18.75" x14ac:dyDescent="0.3">
      <c r="A52" s="109" t="s">
        <v>32</v>
      </c>
      <c r="B52" s="109"/>
      <c r="C52" s="109"/>
      <c r="D52" s="109"/>
      <c r="E52" s="109"/>
      <c r="F52" s="109"/>
      <c r="G52" s="109"/>
    </row>
    <row r="54" spans="1:7" ht="21" customHeight="1" x14ac:dyDescent="0.25">
      <c r="A54" s="51" t="s">
        <v>33</v>
      </c>
      <c r="B54" s="51" t="s">
        <v>17</v>
      </c>
      <c r="C54" s="51" t="s">
        <v>34</v>
      </c>
      <c r="D54" s="52"/>
      <c r="E54" s="51" t="s">
        <v>33</v>
      </c>
      <c r="F54" s="51" t="s">
        <v>17</v>
      </c>
      <c r="G54" s="51" t="s">
        <v>34</v>
      </c>
    </row>
    <row r="55" spans="1:7" ht="21" customHeight="1" x14ac:dyDescent="0.25">
      <c r="A55" s="54" t="s">
        <v>865</v>
      </c>
      <c r="B55" s="55" t="s">
        <v>866</v>
      </c>
      <c r="C55" s="54"/>
      <c r="D55" s="56"/>
      <c r="E55" s="54" t="s">
        <v>1013</v>
      </c>
      <c r="F55" s="55" t="s">
        <v>1014</v>
      </c>
      <c r="G55" s="54"/>
    </row>
    <row r="56" spans="1:7" ht="21" customHeight="1" x14ac:dyDescent="0.25">
      <c r="A56" s="58" t="s">
        <v>891</v>
      </c>
      <c r="B56" s="59" t="s">
        <v>892</v>
      </c>
      <c r="C56" s="58"/>
      <c r="D56" s="56"/>
      <c r="E56" s="58" t="s">
        <v>1374</v>
      </c>
      <c r="F56" s="59" t="s">
        <v>1375</v>
      </c>
      <c r="G56" s="58"/>
    </row>
    <row r="57" spans="1:7" ht="21" customHeight="1" x14ac:dyDescent="0.25">
      <c r="A57" s="54" t="s">
        <v>899</v>
      </c>
      <c r="B57" s="55" t="s">
        <v>900</v>
      </c>
      <c r="C57" s="54"/>
      <c r="D57" s="56"/>
      <c r="E57" s="54" t="s">
        <v>147</v>
      </c>
      <c r="F57" s="55" t="s">
        <v>148</v>
      </c>
      <c r="G57" s="54"/>
    </row>
    <row r="58" spans="1:7" ht="21" customHeight="1" x14ac:dyDescent="0.25">
      <c r="A58" s="58" t="s">
        <v>903</v>
      </c>
      <c r="B58" s="59" t="s">
        <v>904</v>
      </c>
      <c r="C58" s="58"/>
      <c r="D58" s="56"/>
      <c r="E58" s="58" t="s">
        <v>1376</v>
      </c>
      <c r="F58" s="59" t="s">
        <v>1377</v>
      </c>
      <c r="G58" s="58"/>
    </row>
    <row r="59" spans="1:7" ht="21" customHeight="1" x14ac:dyDescent="0.25">
      <c r="A59" s="54" t="s">
        <v>1356</v>
      </c>
      <c r="B59" s="55" t="s">
        <v>1357</v>
      </c>
      <c r="C59" s="54"/>
      <c r="D59" s="56"/>
      <c r="E59" s="54" t="s">
        <v>1378</v>
      </c>
      <c r="F59" s="55" t="s">
        <v>1379</v>
      </c>
      <c r="G59" s="54"/>
    </row>
    <row r="60" spans="1:7" ht="21" customHeight="1" x14ac:dyDescent="0.25">
      <c r="A60" s="58" t="s">
        <v>911</v>
      </c>
      <c r="B60" s="59" t="s">
        <v>912</v>
      </c>
      <c r="C60" s="58"/>
      <c r="D60" s="56"/>
      <c r="E60" s="58" t="s">
        <v>1021</v>
      </c>
      <c r="F60" s="59" t="s">
        <v>1022</v>
      </c>
      <c r="G60" s="58"/>
    </row>
    <row r="61" spans="1:7" ht="21" customHeight="1" x14ac:dyDescent="0.25">
      <c r="A61" s="54" t="s">
        <v>913</v>
      </c>
      <c r="B61" s="55" t="s">
        <v>914</v>
      </c>
      <c r="C61" s="54"/>
      <c r="D61" s="56"/>
      <c r="E61" s="54" t="s">
        <v>1027</v>
      </c>
      <c r="F61" s="55" t="s">
        <v>1028</v>
      </c>
      <c r="G61" s="54"/>
    </row>
    <row r="62" spans="1:7" ht="21" customHeight="1" x14ac:dyDescent="0.25">
      <c r="A62" s="58" t="s">
        <v>1358</v>
      </c>
      <c r="B62" s="59" t="s">
        <v>1359</v>
      </c>
      <c r="C62" s="58"/>
      <c r="D62" s="56"/>
      <c r="E62" s="58" t="s">
        <v>149</v>
      </c>
      <c r="F62" s="59" t="s">
        <v>150</v>
      </c>
      <c r="G62" s="58"/>
    </row>
    <row r="63" spans="1:7" ht="21" customHeight="1" x14ac:dyDescent="0.25">
      <c r="A63" s="54" t="s">
        <v>123</v>
      </c>
      <c r="B63" s="55" t="s">
        <v>124</v>
      </c>
      <c r="C63" s="54"/>
      <c r="D63" s="56"/>
      <c r="E63" s="54" t="s">
        <v>151</v>
      </c>
      <c r="F63" s="55" t="s">
        <v>152</v>
      </c>
      <c r="G63" s="54"/>
    </row>
    <row r="64" spans="1:7" ht="21" customHeight="1" x14ac:dyDescent="0.25">
      <c r="A64" s="58" t="s">
        <v>923</v>
      </c>
      <c r="B64" s="59" t="s">
        <v>924</v>
      </c>
      <c r="C64" s="58"/>
      <c r="D64" s="56"/>
      <c r="E64" s="58" t="s">
        <v>1035</v>
      </c>
      <c r="F64" s="59" t="s">
        <v>1036</v>
      </c>
      <c r="G64" s="58"/>
    </row>
    <row r="65" spans="1:7" ht="21" customHeight="1" x14ac:dyDescent="0.25">
      <c r="A65" s="54" t="s">
        <v>933</v>
      </c>
      <c r="B65" s="55" t="s">
        <v>934</v>
      </c>
      <c r="C65" s="54"/>
      <c r="D65" s="56"/>
      <c r="E65" s="54" t="s">
        <v>1037</v>
      </c>
      <c r="F65" s="55" t="s">
        <v>1038</v>
      </c>
      <c r="G65" s="54"/>
    </row>
    <row r="66" spans="1:7" ht="21" customHeight="1" x14ac:dyDescent="0.25">
      <c r="A66" s="58" t="s">
        <v>935</v>
      </c>
      <c r="B66" s="59" t="s">
        <v>936</v>
      </c>
      <c r="C66" s="58"/>
      <c r="D66" s="56"/>
      <c r="E66" s="58" t="s">
        <v>1045</v>
      </c>
      <c r="F66" s="59" t="s">
        <v>1046</v>
      </c>
      <c r="G66" s="58"/>
    </row>
    <row r="67" spans="1:7" ht="21" customHeight="1" x14ac:dyDescent="0.25">
      <c r="A67" s="54" t="s">
        <v>125</v>
      </c>
      <c r="B67" s="55" t="s">
        <v>126</v>
      </c>
      <c r="C67" s="54"/>
      <c r="D67" s="56"/>
      <c r="E67" s="54" t="s">
        <v>1047</v>
      </c>
      <c r="F67" s="55" t="s">
        <v>1048</v>
      </c>
      <c r="G67" s="54"/>
    </row>
    <row r="68" spans="1:7" ht="21" customHeight="1" x14ac:dyDescent="0.25">
      <c r="A68" s="58" t="s">
        <v>939</v>
      </c>
      <c r="B68" s="59" t="s">
        <v>940</v>
      </c>
      <c r="C68" s="58"/>
      <c r="D68" s="56"/>
      <c r="E68" s="58" t="s">
        <v>1382</v>
      </c>
      <c r="F68" s="59" t="s">
        <v>1383</v>
      </c>
      <c r="G68" s="58"/>
    </row>
    <row r="69" spans="1:7" ht="21" customHeight="1" x14ac:dyDescent="0.25">
      <c r="A69" s="54" t="s">
        <v>127</v>
      </c>
      <c r="B69" s="55" t="s">
        <v>128</v>
      </c>
      <c r="C69" s="54"/>
      <c r="D69" s="56"/>
      <c r="E69" s="54" t="s">
        <v>1384</v>
      </c>
      <c r="F69" s="55" t="s">
        <v>1385</v>
      </c>
      <c r="G69" s="54"/>
    </row>
    <row r="70" spans="1:7" ht="21" customHeight="1" x14ac:dyDescent="0.25">
      <c r="A70" s="58" t="s">
        <v>131</v>
      </c>
      <c r="B70" s="59" t="s">
        <v>132</v>
      </c>
      <c r="C70" s="58"/>
      <c r="D70" s="56"/>
      <c r="E70" s="58"/>
      <c r="F70" s="59"/>
      <c r="G70" s="58"/>
    </row>
    <row r="71" spans="1:7" ht="21" customHeight="1" x14ac:dyDescent="0.25">
      <c r="A71" s="54" t="s">
        <v>951</v>
      </c>
      <c r="B71" s="55" t="s">
        <v>952</v>
      </c>
      <c r="C71" s="54"/>
      <c r="D71" s="56"/>
      <c r="E71" s="54"/>
      <c r="F71" s="55"/>
      <c r="G71" s="54"/>
    </row>
    <row r="72" spans="1:7" ht="21" customHeight="1" x14ac:dyDescent="0.25">
      <c r="A72" s="58" t="s">
        <v>133</v>
      </c>
      <c r="B72" s="59" t="s">
        <v>134</v>
      </c>
      <c r="C72" s="58"/>
      <c r="D72" s="56"/>
      <c r="E72" s="58"/>
      <c r="F72" s="59"/>
      <c r="G72" s="58"/>
    </row>
    <row r="73" spans="1:7" ht="21" customHeight="1" x14ac:dyDescent="0.25">
      <c r="A73" s="54" t="s">
        <v>981</v>
      </c>
      <c r="B73" s="55" t="s">
        <v>982</v>
      </c>
      <c r="C73" s="54"/>
      <c r="D73" s="56"/>
      <c r="E73" s="54"/>
      <c r="F73" s="55"/>
      <c r="G73" s="54"/>
    </row>
    <row r="74" spans="1:7" ht="21" customHeight="1" x14ac:dyDescent="0.25">
      <c r="A74" s="58" t="s">
        <v>1372</v>
      </c>
      <c r="B74" s="59" t="s">
        <v>1373</v>
      </c>
      <c r="C74" s="58"/>
      <c r="D74" s="56"/>
      <c r="E74" s="58"/>
      <c r="F74" s="59"/>
      <c r="G74" s="58"/>
    </row>
    <row r="75" spans="1:7" ht="21" customHeight="1" x14ac:dyDescent="0.25">
      <c r="A75" s="54" t="s">
        <v>983</v>
      </c>
      <c r="B75" s="55" t="s">
        <v>984</v>
      </c>
      <c r="C75" s="54"/>
      <c r="D75" s="56"/>
      <c r="E75" s="54"/>
      <c r="F75" s="55"/>
      <c r="G75" s="54"/>
    </row>
    <row r="76" spans="1:7" ht="21" customHeight="1" x14ac:dyDescent="0.25">
      <c r="A76" s="58" t="s">
        <v>993</v>
      </c>
      <c r="B76" s="59" t="s">
        <v>994</v>
      </c>
      <c r="C76" s="58"/>
      <c r="D76" s="56"/>
      <c r="E76" s="58"/>
      <c r="F76" s="59"/>
      <c r="G76" s="58"/>
    </row>
    <row r="77" spans="1:7" ht="21" customHeight="1" x14ac:dyDescent="0.25">
      <c r="A77" s="54" t="s">
        <v>995</v>
      </c>
      <c r="B77" s="55" t="s">
        <v>996</v>
      </c>
      <c r="C77" s="54"/>
      <c r="D77" s="56"/>
      <c r="E77" s="54"/>
      <c r="F77" s="55"/>
      <c r="G77" s="54"/>
    </row>
    <row r="78" spans="1:7" ht="21" customHeight="1" x14ac:dyDescent="0.25">
      <c r="A78" s="58" t="s">
        <v>1001</v>
      </c>
      <c r="B78" s="59" t="s">
        <v>1002</v>
      </c>
      <c r="C78" s="58"/>
      <c r="D78" s="56"/>
      <c r="E78" s="58"/>
      <c r="F78" s="59"/>
      <c r="G78" s="58"/>
    </row>
    <row r="79" spans="1:7" ht="21" customHeight="1" x14ac:dyDescent="0.25">
      <c r="A79" s="54" t="s">
        <v>1005</v>
      </c>
      <c r="B79" s="55" t="s">
        <v>1006</v>
      </c>
      <c r="C79" s="54"/>
      <c r="D79" s="56"/>
      <c r="E79" s="54"/>
      <c r="F79" s="55"/>
      <c r="G79" s="54"/>
    </row>
    <row r="80" spans="1:7" ht="21" customHeight="1" x14ac:dyDescent="0.25">
      <c r="A80" s="58" t="s">
        <v>1007</v>
      </c>
      <c r="B80" s="59" t="s">
        <v>1008</v>
      </c>
      <c r="C80" s="58"/>
      <c r="D80" s="56"/>
      <c r="E80" s="58"/>
      <c r="F80" s="59"/>
      <c r="G80" s="58"/>
    </row>
    <row r="81" spans="1:7" ht="23.25" customHeight="1" x14ac:dyDescent="0.35">
      <c r="A81" s="69" t="s">
        <v>195</v>
      </c>
      <c r="B81" s="69"/>
      <c r="C81" s="69"/>
      <c r="D81" s="61"/>
      <c r="E81" s="61"/>
      <c r="F81" s="61"/>
      <c r="G81" s="70" t="s">
        <v>30</v>
      </c>
    </row>
    <row r="82" spans="1:7" ht="21" customHeight="1" x14ac:dyDescent="0.35">
      <c r="A82" s="71" t="s">
        <v>1065</v>
      </c>
      <c r="B82" s="72"/>
      <c r="C82" s="73"/>
      <c r="D82" s="61"/>
      <c r="E82" s="61"/>
      <c r="F82" s="61"/>
      <c r="G82" s="70" t="s">
        <v>197</v>
      </c>
    </row>
    <row r="83" spans="1:7" x14ac:dyDescent="0.25">
      <c r="A83" s="12" t="s">
        <v>864</v>
      </c>
    </row>
    <row r="91" spans="1:7" ht="21" x14ac:dyDescent="0.35">
      <c r="A91" s="110" t="s">
        <v>31</v>
      </c>
      <c r="B91" s="110"/>
      <c r="C91" s="110"/>
      <c r="D91" s="110"/>
      <c r="E91" s="110"/>
      <c r="F91" s="110"/>
      <c r="G91" s="110"/>
    </row>
    <row r="92" spans="1:7" ht="18.75" x14ac:dyDescent="0.3">
      <c r="A92" s="109" t="s">
        <v>32</v>
      </c>
      <c r="B92" s="109"/>
      <c r="C92" s="109"/>
      <c r="D92" s="109"/>
      <c r="E92" s="109"/>
      <c r="F92" s="109"/>
      <c r="G92" s="109"/>
    </row>
    <row r="94" spans="1:7" ht="21" customHeight="1" x14ac:dyDescent="0.25">
      <c r="A94" s="51" t="s">
        <v>33</v>
      </c>
      <c r="B94" s="51" t="s">
        <v>17</v>
      </c>
      <c r="C94" s="51" t="s">
        <v>34</v>
      </c>
      <c r="D94" s="52"/>
      <c r="E94" s="51" t="s">
        <v>33</v>
      </c>
      <c r="F94" s="51" t="s">
        <v>17</v>
      </c>
      <c r="G94" s="51" t="s">
        <v>34</v>
      </c>
    </row>
    <row r="95" spans="1:7" ht="21" customHeight="1" x14ac:dyDescent="0.25">
      <c r="A95" s="54" t="s">
        <v>877</v>
      </c>
      <c r="B95" s="55" t="s">
        <v>878</v>
      </c>
      <c r="C95" s="54"/>
      <c r="D95" s="56"/>
      <c r="E95" s="54" t="s">
        <v>145</v>
      </c>
      <c r="F95" s="55" t="s">
        <v>146</v>
      </c>
      <c r="G95" s="54"/>
    </row>
    <row r="96" spans="1:7" ht="21" customHeight="1" x14ac:dyDescent="0.25">
      <c r="A96" s="58" t="s">
        <v>119</v>
      </c>
      <c r="B96" s="59" t="s">
        <v>120</v>
      </c>
      <c r="C96" s="58"/>
      <c r="D96" s="56"/>
      <c r="E96" s="58" t="s">
        <v>1011</v>
      </c>
      <c r="F96" s="59" t="s">
        <v>1012</v>
      </c>
      <c r="G96" s="58"/>
    </row>
    <row r="97" spans="1:7" ht="21" customHeight="1" x14ac:dyDescent="0.25">
      <c r="A97" s="54" t="s">
        <v>879</v>
      </c>
      <c r="B97" s="55" t="s">
        <v>880</v>
      </c>
      <c r="C97" s="54"/>
      <c r="D97" s="56"/>
      <c r="E97" s="54" t="s">
        <v>1015</v>
      </c>
      <c r="F97" s="55" t="s">
        <v>1016</v>
      </c>
      <c r="G97" s="54"/>
    </row>
    <row r="98" spans="1:7" ht="21" customHeight="1" x14ac:dyDescent="0.25">
      <c r="A98" s="58" t="s">
        <v>881</v>
      </c>
      <c r="B98" s="59" t="s">
        <v>882</v>
      </c>
      <c r="C98" s="58"/>
      <c r="D98" s="56"/>
      <c r="E98" s="58" t="s">
        <v>1019</v>
      </c>
      <c r="F98" s="59" t="s">
        <v>1020</v>
      </c>
      <c r="G98" s="58"/>
    </row>
    <row r="99" spans="1:7" ht="21" customHeight="1" x14ac:dyDescent="0.25">
      <c r="A99" s="54" t="s">
        <v>887</v>
      </c>
      <c r="B99" s="55" t="s">
        <v>888</v>
      </c>
      <c r="C99" s="54"/>
      <c r="D99" s="56"/>
      <c r="E99" s="54" t="s">
        <v>1025</v>
      </c>
      <c r="F99" s="55" t="s">
        <v>1026</v>
      </c>
      <c r="G99" s="54"/>
    </row>
    <row r="100" spans="1:7" ht="21" customHeight="1" x14ac:dyDescent="0.25">
      <c r="A100" s="58" t="s">
        <v>897</v>
      </c>
      <c r="B100" s="59" t="s">
        <v>898</v>
      </c>
      <c r="C100" s="58"/>
      <c r="D100" s="56"/>
      <c r="E100" s="58" t="s">
        <v>1031</v>
      </c>
      <c r="F100" s="59" t="s">
        <v>1032</v>
      </c>
      <c r="G100" s="58"/>
    </row>
    <row r="101" spans="1:7" ht="21" customHeight="1" x14ac:dyDescent="0.25">
      <c r="A101" s="54" t="s">
        <v>905</v>
      </c>
      <c r="B101" s="55" t="s">
        <v>906</v>
      </c>
      <c r="C101" s="54"/>
      <c r="D101" s="56"/>
      <c r="E101" s="54" t="s">
        <v>1033</v>
      </c>
      <c r="F101" s="55" t="s">
        <v>1034</v>
      </c>
      <c r="G101" s="54"/>
    </row>
    <row r="102" spans="1:7" ht="21" customHeight="1" x14ac:dyDescent="0.25">
      <c r="A102" s="58" t="s">
        <v>907</v>
      </c>
      <c r="B102" s="59" t="s">
        <v>908</v>
      </c>
      <c r="C102" s="58"/>
      <c r="D102" s="56"/>
      <c r="E102" s="58" t="s">
        <v>1039</v>
      </c>
      <c r="F102" s="59" t="s">
        <v>1040</v>
      </c>
      <c r="G102" s="58"/>
    </row>
    <row r="103" spans="1:7" ht="21" customHeight="1" x14ac:dyDescent="0.25">
      <c r="A103" s="54" t="s">
        <v>909</v>
      </c>
      <c r="B103" s="55" t="s">
        <v>910</v>
      </c>
      <c r="C103" s="54"/>
      <c r="D103" s="56"/>
      <c r="E103" s="54" t="s">
        <v>1380</v>
      </c>
      <c r="F103" s="55" t="s">
        <v>1381</v>
      </c>
      <c r="G103" s="54"/>
    </row>
    <row r="104" spans="1:7" ht="21" customHeight="1" x14ac:dyDescent="0.25">
      <c r="A104" s="58" t="s">
        <v>915</v>
      </c>
      <c r="B104" s="59" t="s">
        <v>916</v>
      </c>
      <c r="C104" s="58"/>
      <c r="D104" s="56"/>
      <c r="E104" s="58" t="s">
        <v>1049</v>
      </c>
      <c r="F104" s="59" t="s">
        <v>1050</v>
      </c>
      <c r="G104" s="58"/>
    </row>
    <row r="105" spans="1:7" ht="21" customHeight="1" x14ac:dyDescent="0.25">
      <c r="A105" s="54" t="s">
        <v>917</v>
      </c>
      <c r="B105" s="55" t="s">
        <v>918</v>
      </c>
      <c r="C105" s="54"/>
      <c r="D105" s="56"/>
      <c r="E105" s="54" t="s">
        <v>1053</v>
      </c>
      <c r="F105" s="55" t="s">
        <v>1054</v>
      </c>
      <c r="G105" s="54"/>
    </row>
    <row r="106" spans="1:7" ht="21" customHeight="1" x14ac:dyDescent="0.25">
      <c r="A106" s="58" t="s">
        <v>921</v>
      </c>
      <c r="B106" s="59" t="s">
        <v>922</v>
      </c>
      <c r="C106" s="58"/>
      <c r="D106" s="56"/>
      <c r="E106" s="58" t="s">
        <v>1055</v>
      </c>
      <c r="F106" s="59" t="s">
        <v>1056</v>
      </c>
      <c r="G106" s="58"/>
    </row>
    <row r="107" spans="1:7" ht="21" customHeight="1" x14ac:dyDescent="0.25">
      <c r="A107" s="54" t="s">
        <v>925</v>
      </c>
      <c r="B107" s="55" t="s">
        <v>926</v>
      </c>
      <c r="C107" s="54"/>
      <c r="D107" s="56"/>
      <c r="E107" s="54" t="s">
        <v>1057</v>
      </c>
      <c r="F107" s="55" t="s">
        <v>1058</v>
      </c>
      <c r="G107" s="54"/>
    </row>
    <row r="108" spans="1:7" ht="21" customHeight="1" x14ac:dyDescent="0.25">
      <c r="A108" s="58" t="s">
        <v>929</v>
      </c>
      <c r="B108" s="59" t="s">
        <v>930</v>
      </c>
      <c r="C108" s="58"/>
      <c r="D108" s="56"/>
      <c r="E108" s="58" t="s">
        <v>1061</v>
      </c>
      <c r="F108" s="59" t="s">
        <v>1062</v>
      </c>
      <c r="G108" s="58"/>
    </row>
    <row r="109" spans="1:7" ht="21" customHeight="1" x14ac:dyDescent="0.25">
      <c r="A109" s="54" t="s">
        <v>1360</v>
      </c>
      <c r="B109" s="55" t="s">
        <v>1361</v>
      </c>
      <c r="C109" s="54"/>
      <c r="D109" s="56"/>
      <c r="E109" s="54" t="s">
        <v>1063</v>
      </c>
      <c r="F109" s="55" t="s">
        <v>1064</v>
      </c>
      <c r="G109" s="54"/>
    </row>
    <row r="110" spans="1:7" ht="21" customHeight="1" x14ac:dyDescent="0.25">
      <c r="A110" s="58" t="s">
        <v>941</v>
      </c>
      <c r="B110" s="59" t="s">
        <v>942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1362</v>
      </c>
      <c r="B111" s="55" t="s">
        <v>1363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943</v>
      </c>
      <c r="B112" s="59" t="s">
        <v>944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1368</v>
      </c>
      <c r="B113" s="55" t="s">
        <v>1369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971</v>
      </c>
      <c r="B114" s="59" t="s">
        <v>972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973</v>
      </c>
      <c r="B115" s="55" t="s">
        <v>974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975</v>
      </c>
      <c r="B116" s="59" t="s">
        <v>976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979</v>
      </c>
      <c r="B117" s="55" t="s">
        <v>980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991</v>
      </c>
      <c r="B118" s="59" t="s">
        <v>992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997</v>
      </c>
      <c r="B119" s="55" t="s">
        <v>998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1003</v>
      </c>
      <c r="B120" s="59" t="s">
        <v>1004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1"/>
  <sheetViews>
    <sheetView zoomScale="80" zoomScaleNormal="80" zoomScalePageLayoutView="80" workbookViewId="0">
      <pane xSplit="4" ySplit="24" topLeftCell="Z130" activePane="bottomRight" state="frozen"/>
      <selection pane="topRight" activeCell="E1" sqref="E1"/>
      <selection pane="bottomLeft" activeCell="A27" sqref="A27"/>
      <selection pane="bottomRight" activeCell="AJ149" sqref="AJ149"/>
    </sheetView>
  </sheetViews>
  <sheetFormatPr defaultColWidth="11" defaultRowHeight="15.75" x14ac:dyDescent="0.25"/>
  <cols>
    <col min="1" max="1" width="19.375" customWidth="1"/>
    <col min="2" max="2" width="32.625" customWidth="1"/>
    <col min="4" max="37" width="11" style="2"/>
    <col min="38" max="38" width="12.375" style="4" customWidth="1"/>
    <col min="39" max="39" width="13.625" style="2" customWidth="1"/>
    <col min="40" max="40" width="12.5" style="4" customWidth="1"/>
  </cols>
  <sheetData>
    <row r="1" spans="1:40" ht="23.1" customHeight="1" x14ac:dyDescent="0.35">
      <c r="A1" s="1" t="s">
        <v>200</v>
      </c>
    </row>
    <row r="2" spans="1:40" x14ac:dyDescent="0.25">
      <c r="A2" s="28" t="s">
        <v>199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25">
      <c r="C3" s="3" t="s">
        <v>0</v>
      </c>
      <c r="D3" s="4">
        <v>124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C4" s="3" t="s">
        <v>1</v>
      </c>
      <c r="D4" s="5">
        <f>AM17</f>
        <v>124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B5" s="3"/>
      <c r="C5" s="3" t="s">
        <v>2</v>
      </c>
      <c r="D5" s="6">
        <f>AL22*3</f>
        <v>87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B6" s="3"/>
      <c r="C6" s="3" t="s">
        <v>3</v>
      </c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25">
      <c r="B7" s="3"/>
      <c r="C7" s="3" t="s">
        <v>4</v>
      </c>
      <c r="D7" s="7">
        <f>AN17</f>
        <v>2939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ht="21" x14ac:dyDescent="0.35">
      <c r="A9" s="3" t="s">
        <v>5</v>
      </c>
      <c r="B9" s="9" t="s">
        <v>198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ht="18.75" x14ac:dyDescent="0.3">
      <c r="A10" s="3"/>
      <c r="B10" s="10"/>
      <c r="C10" s="2"/>
      <c r="E10"/>
      <c r="F10" s="64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x14ac:dyDescent="0.25">
      <c r="A11" s="3" t="s">
        <v>6</v>
      </c>
      <c r="B11" s="11" t="s">
        <v>203</v>
      </c>
      <c r="C11" s="2">
        <v>55720</v>
      </c>
      <c r="E11"/>
      <c r="F11"/>
      <c r="G11"/>
      <c r="H11" s="87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40" x14ac:dyDescent="0.25">
      <c r="A12" s="3"/>
      <c r="B12" s="12" t="s">
        <v>204</v>
      </c>
      <c r="C12" s="2">
        <v>55725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B13" s="12" t="s">
        <v>205</v>
      </c>
      <c r="C13" s="2">
        <v>55730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B14" s="3"/>
      <c r="C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B15" s="3"/>
      <c r="C15" s="3"/>
      <c r="D15" s="4"/>
    </row>
    <row r="16" spans="1:40" ht="47.25" x14ac:dyDescent="0.25">
      <c r="B16" s="100" t="s">
        <v>7</v>
      </c>
      <c r="C16" s="101"/>
      <c r="D16" s="102"/>
      <c r="E16" s="66" t="s">
        <v>1388</v>
      </c>
      <c r="F16" s="13" t="s">
        <v>1389</v>
      </c>
      <c r="G16" s="13" t="s">
        <v>1390</v>
      </c>
      <c r="H16" s="13" t="s">
        <v>1391</v>
      </c>
      <c r="I16" s="13" t="s">
        <v>1392</v>
      </c>
      <c r="J16" s="13" t="s">
        <v>1393</v>
      </c>
      <c r="K16" s="13" t="s">
        <v>1394</v>
      </c>
      <c r="L16" s="13" t="s">
        <v>1395</v>
      </c>
      <c r="M16" s="13" t="s">
        <v>1519</v>
      </c>
      <c r="N16" s="13" t="s">
        <v>1520</v>
      </c>
      <c r="O16" s="13" t="s">
        <v>1521</v>
      </c>
      <c r="P16" s="13" t="s">
        <v>1522</v>
      </c>
      <c r="Q16" s="13" t="s">
        <v>1523</v>
      </c>
      <c r="R16" s="13" t="s">
        <v>1524</v>
      </c>
      <c r="S16" s="13" t="s">
        <v>1537</v>
      </c>
      <c r="T16" s="13" t="s">
        <v>1538</v>
      </c>
      <c r="U16" s="13" t="s">
        <v>1541</v>
      </c>
      <c r="V16" s="13" t="s">
        <v>1542</v>
      </c>
      <c r="W16" s="13" t="s">
        <v>1543</v>
      </c>
      <c r="X16" s="13" t="s">
        <v>1544</v>
      </c>
      <c r="Y16" s="13" t="s">
        <v>1553</v>
      </c>
      <c r="Z16" s="13" t="s">
        <v>1554</v>
      </c>
      <c r="AA16" s="13" t="s">
        <v>1556</v>
      </c>
      <c r="AB16" s="13" t="s">
        <v>1557</v>
      </c>
      <c r="AC16" s="13" t="s">
        <v>1560</v>
      </c>
      <c r="AD16" s="13" t="s">
        <v>1561</v>
      </c>
      <c r="AE16" s="13" t="s">
        <v>1564</v>
      </c>
      <c r="AF16" s="13" t="s">
        <v>1565</v>
      </c>
      <c r="AG16" s="13" t="s">
        <v>1569</v>
      </c>
      <c r="AH16" s="13" t="s">
        <v>1570</v>
      </c>
      <c r="AI16" s="13" t="s">
        <v>1573</v>
      </c>
      <c r="AJ16" s="13" t="s">
        <v>1574</v>
      </c>
      <c r="AK16" s="13"/>
      <c r="AL16" s="14" t="s">
        <v>8</v>
      </c>
      <c r="AM16" s="15" t="s">
        <v>9</v>
      </c>
      <c r="AN16" s="14" t="s">
        <v>10</v>
      </c>
    </row>
    <row r="17" spans="1:40" x14ac:dyDescent="0.25">
      <c r="B17" s="103" t="s">
        <v>11</v>
      </c>
      <c r="C17" s="104"/>
      <c r="D17" s="105"/>
      <c r="E17" s="16">
        <f t="shared" ref="E17:AN17" si="0">SUM(E25:E148)</f>
        <v>100</v>
      </c>
      <c r="F17" s="16">
        <f t="shared" si="0"/>
        <v>115</v>
      </c>
      <c r="G17" s="16">
        <f t="shared" si="0"/>
        <v>0</v>
      </c>
      <c r="H17" s="16">
        <f t="shared" si="0"/>
        <v>112</v>
      </c>
      <c r="I17" s="16">
        <f t="shared" si="0"/>
        <v>112</v>
      </c>
      <c r="J17" s="16">
        <f t="shared" si="0"/>
        <v>111</v>
      </c>
      <c r="K17" s="16">
        <f t="shared" si="0"/>
        <v>113</v>
      </c>
      <c r="L17" s="16">
        <f t="shared" si="0"/>
        <v>106</v>
      </c>
      <c r="M17" s="16">
        <f t="shared" si="0"/>
        <v>102</v>
      </c>
      <c r="N17" s="16">
        <f t="shared" si="0"/>
        <v>104</v>
      </c>
      <c r="O17" s="16">
        <f t="shared" si="0"/>
        <v>105</v>
      </c>
      <c r="P17" s="16">
        <f t="shared" si="0"/>
        <v>94</v>
      </c>
      <c r="Q17" s="16">
        <f t="shared" si="0"/>
        <v>104</v>
      </c>
      <c r="R17" s="16">
        <f t="shared" si="0"/>
        <v>108</v>
      </c>
      <c r="S17" s="16">
        <f t="shared" si="0"/>
        <v>102</v>
      </c>
      <c r="T17" s="16">
        <f t="shared" si="0"/>
        <v>91</v>
      </c>
      <c r="U17" s="16">
        <f t="shared" si="0"/>
        <v>0</v>
      </c>
      <c r="V17" s="16">
        <f t="shared" si="0"/>
        <v>0</v>
      </c>
      <c r="W17" s="16">
        <f t="shared" si="0"/>
        <v>104</v>
      </c>
      <c r="X17" s="16">
        <f t="shared" si="0"/>
        <v>103</v>
      </c>
      <c r="Y17" s="16">
        <f t="shared" si="0"/>
        <v>101</v>
      </c>
      <c r="Z17" s="16">
        <f t="shared" si="0"/>
        <v>102</v>
      </c>
      <c r="AA17" s="16">
        <f t="shared" si="0"/>
        <v>106</v>
      </c>
      <c r="AB17" s="16">
        <f t="shared" si="0"/>
        <v>95</v>
      </c>
      <c r="AC17" s="16">
        <f t="shared" si="0"/>
        <v>100</v>
      </c>
      <c r="AD17" s="16">
        <f t="shared" si="0"/>
        <v>101</v>
      </c>
      <c r="AE17" s="16">
        <f t="shared" si="0"/>
        <v>96</v>
      </c>
      <c r="AF17" s="16">
        <f t="shared" si="0"/>
        <v>93</v>
      </c>
      <c r="AG17" s="16">
        <f t="shared" ref="AG17" si="1">SUM(AG25:AG148)</f>
        <v>91</v>
      </c>
      <c r="AH17" s="16">
        <f t="shared" ref="AH17:AJ17" si="2">SUM(AH25:AH148)</f>
        <v>90</v>
      </c>
      <c r="AI17" s="16">
        <f t="shared" ref="AI17" si="3">SUM(AI25:AI148)</f>
        <v>92</v>
      </c>
      <c r="AJ17" s="16">
        <f t="shared" si="2"/>
        <v>86</v>
      </c>
      <c r="AK17" s="16">
        <f t="shared" si="0"/>
        <v>0</v>
      </c>
      <c r="AL17" s="17">
        <f t="shared" si="0"/>
        <v>2939</v>
      </c>
      <c r="AM17" s="18">
        <f t="shared" si="0"/>
        <v>124</v>
      </c>
      <c r="AN17" s="19">
        <f t="shared" si="0"/>
        <v>2939</v>
      </c>
    </row>
    <row r="18" spans="1:40" x14ac:dyDescent="0.25">
      <c r="B18" s="20"/>
      <c r="C18" s="21"/>
      <c r="D18" s="22" t="s">
        <v>432</v>
      </c>
      <c r="E18" s="23">
        <f>SUMIF($D$25:$D$148,55720,E25:E148)</f>
        <v>38</v>
      </c>
      <c r="F18" s="23">
        <f t="shared" ref="F18:AK18" si="4">SUMIF($D$25:$D$148,55720,F25:F148)</f>
        <v>42</v>
      </c>
      <c r="G18" s="23">
        <f t="shared" si="4"/>
        <v>0</v>
      </c>
      <c r="H18" s="23">
        <f t="shared" si="4"/>
        <v>40</v>
      </c>
      <c r="I18" s="23">
        <f t="shared" si="4"/>
        <v>39</v>
      </c>
      <c r="J18" s="23">
        <f t="shared" si="4"/>
        <v>37</v>
      </c>
      <c r="K18" s="23">
        <f t="shared" si="4"/>
        <v>38</v>
      </c>
      <c r="L18" s="23">
        <f t="shared" si="4"/>
        <v>36</v>
      </c>
      <c r="M18" s="23">
        <f t="shared" si="4"/>
        <v>34</v>
      </c>
      <c r="N18" s="23">
        <f t="shared" si="4"/>
        <v>35</v>
      </c>
      <c r="O18" s="23">
        <f t="shared" si="4"/>
        <v>39</v>
      </c>
      <c r="P18" s="23">
        <f t="shared" si="4"/>
        <v>35</v>
      </c>
      <c r="Q18" s="23">
        <f t="shared" si="4"/>
        <v>37</v>
      </c>
      <c r="R18" s="23">
        <f t="shared" si="4"/>
        <v>36</v>
      </c>
      <c r="S18" s="23">
        <f t="shared" si="4"/>
        <v>36</v>
      </c>
      <c r="T18" s="23">
        <f t="shared" si="4"/>
        <v>34</v>
      </c>
      <c r="U18" s="23">
        <f t="shared" si="4"/>
        <v>0</v>
      </c>
      <c r="V18" s="23">
        <f t="shared" si="4"/>
        <v>0</v>
      </c>
      <c r="W18" s="23">
        <f t="shared" si="4"/>
        <v>38</v>
      </c>
      <c r="X18" s="23">
        <f t="shared" si="4"/>
        <v>39</v>
      </c>
      <c r="Y18" s="23">
        <f t="shared" si="4"/>
        <v>32</v>
      </c>
      <c r="Z18" s="23">
        <f t="shared" si="4"/>
        <v>36</v>
      </c>
      <c r="AA18" s="23">
        <f t="shared" si="4"/>
        <v>36</v>
      </c>
      <c r="AB18" s="23">
        <f t="shared" si="4"/>
        <v>34</v>
      </c>
      <c r="AC18" s="23">
        <f t="shared" si="4"/>
        <v>35</v>
      </c>
      <c r="AD18" s="23">
        <f t="shared" si="4"/>
        <v>35</v>
      </c>
      <c r="AE18" s="23">
        <f t="shared" si="4"/>
        <v>34</v>
      </c>
      <c r="AF18" s="23">
        <f t="shared" si="4"/>
        <v>33</v>
      </c>
      <c r="AG18" s="23">
        <f t="shared" ref="AG18" si="5">SUMIF($D$25:$D$148,55720,AG25:AG148)</f>
        <v>30</v>
      </c>
      <c r="AH18" s="23">
        <f t="shared" ref="AH18:AJ18" si="6">SUMIF($D$25:$D$148,55720,AH25:AH148)</f>
        <v>32</v>
      </c>
      <c r="AI18" s="23">
        <f t="shared" ref="AI18" si="7">SUMIF($D$25:$D$148,55720,AI25:AI148)</f>
        <v>30</v>
      </c>
      <c r="AJ18" s="23">
        <f t="shared" si="6"/>
        <v>31</v>
      </c>
      <c r="AK18" s="23">
        <f t="shared" si="4"/>
        <v>0</v>
      </c>
      <c r="AL18" s="24"/>
      <c r="AM18" s="25"/>
      <c r="AN18" s="26"/>
    </row>
    <row r="19" spans="1:40" x14ac:dyDescent="0.25">
      <c r="B19" s="20"/>
      <c r="C19" s="21"/>
      <c r="D19" s="22" t="s">
        <v>35</v>
      </c>
      <c r="E19" s="23">
        <f>SUMIF($D$25:$D$148,55725,E25:E148)</f>
        <v>30</v>
      </c>
      <c r="F19" s="23">
        <f t="shared" ref="F19:AK19" si="8">SUMIF($D$25:$D$148,55725,F25:F148)</f>
        <v>36</v>
      </c>
      <c r="G19" s="23">
        <f t="shared" si="8"/>
        <v>0</v>
      </c>
      <c r="H19" s="23">
        <f t="shared" si="8"/>
        <v>35</v>
      </c>
      <c r="I19" s="23">
        <f t="shared" si="8"/>
        <v>35</v>
      </c>
      <c r="J19" s="23">
        <f t="shared" si="8"/>
        <v>35</v>
      </c>
      <c r="K19" s="23">
        <f t="shared" si="8"/>
        <v>35</v>
      </c>
      <c r="L19" s="23">
        <f t="shared" si="8"/>
        <v>31</v>
      </c>
      <c r="M19" s="23">
        <f t="shared" si="8"/>
        <v>31</v>
      </c>
      <c r="N19" s="23">
        <f t="shared" si="8"/>
        <v>32</v>
      </c>
      <c r="O19" s="23">
        <f t="shared" si="8"/>
        <v>31</v>
      </c>
      <c r="P19" s="23">
        <f t="shared" si="8"/>
        <v>26</v>
      </c>
      <c r="Q19" s="23">
        <f t="shared" si="8"/>
        <v>30</v>
      </c>
      <c r="R19" s="23">
        <f t="shared" si="8"/>
        <v>32</v>
      </c>
      <c r="S19" s="23">
        <f t="shared" si="8"/>
        <v>28</v>
      </c>
      <c r="T19" s="23">
        <f t="shared" si="8"/>
        <v>30</v>
      </c>
      <c r="U19" s="23">
        <f t="shared" si="8"/>
        <v>0</v>
      </c>
      <c r="V19" s="23">
        <f t="shared" si="8"/>
        <v>0</v>
      </c>
      <c r="W19" s="23">
        <f t="shared" si="8"/>
        <v>28</v>
      </c>
      <c r="X19" s="23">
        <f t="shared" si="8"/>
        <v>32</v>
      </c>
      <c r="Y19" s="23">
        <f t="shared" si="8"/>
        <v>31</v>
      </c>
      <c r="Z19" s="23">
        <f t="shared" si="8"/>
        <v>31</v>
      </c>
      <c r="AA19" s="23">
        <f t="shared" si="8"/>
        <v>32</v>
      </c>
      <c r="AB19" s="23">
        <f t="shared" si="8"/>
        <v>28</v>
      </c>
      <c r="AC19" s="23">
        <f t="shared" si="8"/>
        <v>30</v>
      </c>
      <c r="AD19" s="23">
        <f t="shared" si="8"/>
        <v>31</v>
      </c>
      <c r="AE19" s="23">
        <f t="shared" si="8"/>
        <v>30</v>
      </c>
      <c r="AF19" s="23">
        <f t="shared" si="8"/>
        <v>30</v>
      </c>
      <c r="AG19" s="23">
        <f t="shared" ref="AG19" si="9">SUMIF($D$25:$D$148,55725,AG25:AG148)</f>
        <v>28</v>
      </c>
      <c r="AH19" s="23">
        <f t="shared" ref="AH19:AJ19" si="10">SUMIF($D$25:$D$148,55725,AH25:AH148)</f>
        <v>29</v>
      </c>
      <c r="AI19" s="23">
        <f t="shared" ref="AI19" si="11">SUMIF($D$25:$D$148,55725,AI25:AI148)</f>
        <v>30</v>
      </c>
      <c r="AJ19" s="23">
        <f t="shared" si="10"/>
        <v>29</v>
      </c>
      <c r="AK19" s="23">
        <f t="shared" si="8"/>
        <v>0</v>
      </c>
      <c r="AL19" s="25"/>
      <c r="AM19" s="25"/>
      <c r="AN19" s="27"/>
    </row>
    <row r="20" spans="1:40" x14ac:dyDescent="0.25">
      <c r="B20" s="20"/>
      <c r="C20" s="21"/>
      <c r="D20" s="22" t="s">
        <v>76</v>
      </c>
      <c r="E20" s="23">
        <f>SUMIF($D$25:$D$148,55730,E25:E148)</f>
        <v>32</v>
      </c>
      <c r="F20" s="23">
        <f t="shared" ref="F20:AK20" si="12">SUMIF($D$25:$D$148,55730,F25:F148)</f>
        <v>37</v>
      </c>
      <c r="G20" s="23">
        <f t="shared" si="12"/>
        <v>0</v>
      </c>
      <c r="H20" s="23">
        <f t="shared" si="12"/>
        <v>37</v>
      </c>
      <c r="I20" s="23">
        <f t="shared" si="12"/>
        <v>38</v>
      </c>
      <c r="J20" s="23">
        <f t="shared" si="12"/>
        <v>39</v>
      </c>
      <c r="K20" s="23">
        <f t="shared" si="12"/>
        <v>40</v>
      </c>
      <c r="L20" s="23">
        <f t="shared" si="12"/>
        <v>39</v>
      </c>
      <c r="M20" s="23">
        <f t="shared" si="12"/>
        <v>37</v>
      </c>
      <c r="N20" s="23">
        <f t="shared" si="12"/>
        <v>37</v>
      </c>
      <c r="O20" s="23">
        <f t="shared" si="12"/>
        <v>35</v>
      </c>
      <c r="P20" s="23">
        <f t="shared" si="12"/>
        <v>33</v>
      </c>
      <c r="Q20" s="23">
        <f t="shared" si="12"/>
        <v>37</v>
      </c>
      <c r="R20" s="23">
        <f t="shared" si="12"/>
        <v>40</v>
      </c>
      <c r="S20" s="23">
        <f t="shared" si="12"/>
        <v>38</v>
      </c>
      <c r="T20" s="23">
        <f t="shared" si="12"/>
        <v>27</v>
      </c>
      <c r="U20" s="23">
        <f t="shared" si="12"/>
        <v>0</v>
      </c>
      <c r="V20" s="23">
        <f t="shared" si="12"/>
        <v>0</v>
      </c>
      <c r="W20" s="23">
        <f t="shared" si="12"/>
        <v>38</v>
      </c>
      <c r="X20" s="23">
        <f t="shared" si="12"/>
        <v>32</v>
      </c>
      <c r="Y20" s="23">
        <f t="shared" si="12"/>
        <v>38</v>
      </c>
      <c r="Z20" s="23">
        <f t="shared" si="12"/>
        <v>35</v>
      </c>
      <c r="AA20" s="23">
        <f t="shared" si="12"/>
        <v>38</v>
      </c>
      <c r="AB20" s="23">
        <f t="shared" si="12"/>
        <v>33</v>
      </c>
      <c r="AC20" s="23">
        <f t="shared" si="12"/>
        <v>35</v>
      </c>
      <c r="AD20" s="23">
        <f t="shared" si="12"/>
        <v>35</v>
      </c>
      <c r="AE20" s="23">
        <f t="shared" si="12"/>
        <v>32</v>
      </c>
      <c r="AF20" s="23">
        <f t="shared" si="12"/>
        <v>30</v>
      </c>
      <c r="AG20" s="23">
        <f t="shared" ref="AG20" si="13">SUMIF($D$25:$D$148,55730,AG25:AG148)</f>
        <v>33</v>
      </c>
      <c r="AH20" s="23">
        <f t="shared" ref="AH20:AJ20" si="14">SUMIF($D$25:$D$148,55730,AH25:AH148)</f>
        <v>29</v>
      </c>
      <c r="AI20" s="23">
        <f t="shared" ref="AI20" si="15">SUMIF($D$25:$D$148,55730,AI25:AI148)</f>
        <v>32</v>
      </c>
      <c r="AJ20" s="23">
        <f t="shared" si="14"/>
        <v>26</v>
      </c>
      <c r="AK20" s="23">
        <f t="shared" si="12"/>
        <v>0</v>
      </c>
      <c r="AL20" s="25"/>
      <c r="AM20" s="25"/>
      <c r="AN20" s="27"/>
    </row>
    <row r="21" spans="1:40" x14ac:dyDescent="0.25">
      <c r="A21" s="28"/>
      <c r="B21" s="106" t="s">
        <v>13</v>
      </c>
      <c r="C21" s="107"/>
      <c r="D21" s="108"/>
      <c r="E21" s="29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29">
        <v>1</v>
      </c>
      <c r="AD21" s="29">
        <v>1</v>
      </c>
      <c r="AE21" s="29">
        <v>1</v>
      </c>
      <c r="AF21" s="29">
        <v>1</v>
      </c>
      <c r="AG21" s="29">
        <v>1</v>
      </c>
      <c r="AH21" s="29">
        <v>1</v>
      </c>
      <c r="AI21" s="29">
        <v>1</v>
      </c>
      <c r="AJ21" s="29">
        <v>1</v>
      </c>
      <c r="AK21" s="29">
        <v>1</v>
      </c>
      <c r="AL21" s="30"/>
      <c r="AM21" s="31"/>
      <c r="AN21" s="27"/>
    </row>
    <row r="22" spans="1:40" x14ac:dyDescent="0.25">
      <c r="B22" s="94" t="s">
        <v>14</v>
      </c>
      <c r="C22" s="95"/>
      <c r="D22" s="96"/>
      <c r="E22" s="32">
        <f t="shared" ref="E22:AK22" si="16">IF(E17=0,0,1)</f>
        <v>1</v>
      </c>
      <c r="F22" s="32">
        <f t="shared" si="16"/>
        <v>1</v>
      </c>
      <c r="G22" s="32">
        <f t="shared" si="16"/>
        <v>0</v>
      </c>
      <c r="H22" s="32">
        <f t="shared" si="16"/>
        <v>1</v>
      </c>
      <c r="I22" s="32">
        <f t="shared" si="16"/>
        <v>1</v>
      </c>
      <c r="J22" s="32">
        <f t="shared" si="16"/>
        <v>1</v>
      </c>
      <c r="K22" s="32">
        <f t="shared" si="16"/>
        <v>1</v>
      </c>
      <c r="L22" s="32">
        <f t="shared" si="16"/>
        <v>1</v>
      </c>
      <c r="M22" s="32">
        <f t="shared" si="16"/>
        <v>1</v>
      </c>
      <c r="N22" s="32">
        <f t="shared" si="16"/>
        <v>1</v>
      </c>
      <c r="O22" s="32">
        <f t="shared" si="16"/>
        <v>1</v>
      </c>
      <c r="P22" s="32">
        <f t="shared" si="16"/>
        <v>1</v>
      </c>
      <c r="Q22" s="32">
        <f t="shared" si="16"/>
        <v>1</v>
      </c>
      <c r="R22" s="32">
        <f t="shared" si="16"/>
        <v>1</v>
      </c>
      <c r="S22" s="32">
        <f t="shared" si="16"/>
        <v>1</v>
      </c>
      <c r="T22" s="32">
        <f t="shared" si="16"/>
        <v>1</v>
      </c>
      <c r="U22" s="32">
        <f t="shared" si="16"/>
        <v>0</v>
      </c>
      <c r="V22" s="32">
        <f t="shared" si="16"/>
        <v>0</v>
      </c>
      <c r="W22" s="32">
        <f t="shared" si="16"/>
        <v>1</v>
      </c>
      <c r="X22" s="32">
        <f t="shared" si="16"/>
        <v>1</v>
      </c>
      <c r="Y22" s="32">
        <f t="shared" si="16"/>
        <v>1</v>
      </c>
      <c r="Z22" s="32">
        <f t="shared" si="16"/>
        <v>1</v>
      </c>
      <c r="AA22" s="32">
        <f t="shared" si="16"/>
        <v>1</v>
      </c>
      <c r="AB22" s="32">
        <f t="shared" si="16"/>
        <v>1</v>
      </c>
      <c r="AC22" s="32">
        <f t="shared" si="16"/>
        <v>1</v>
      </c>
      <c r="AD22" s="32">
        <f t="shared" si="16"/>
        <v>1</v>
      </c>
      <c r="AE22" s="32">
        <f t="shared" si="16"/>
        <v>1</v>
      </c>
      <c r="AF22" s="32">
        <f t="shared" si="16"/>
        <v>1</v>
      </c>
      <c r="AG22" s="32">
        <f t="shared" ref="AG22" si="17">IF(AG17=0,0,1)</f>
        <v>1</v>
      </c>
      <c r="AH22" s="32">
        <f t="shared" ref="AH22:AJ22" si="18">IF(AH17=0,0,1)</f>
        <v>1</v>
      </c>
      <c r="AI22" s="32">
        <f t="shared" ref="AI22" si="19">IF(AI17=0,0,1)</f>
        <v>1</v>
      </c>
      <c r="AJ22" s="32">
        <f t="shared" si="18"/>
        <v>1</v>
      </c>
      <c r="AK22" s="32">
        <f t="shared" si="16"/>
        <v>0</v>
      </c>
      <c r="AL22" s="33">
        <f>SUM(E22:AK22)</f>
        <v>29</v>
      </c>
      <c r="AM22" s="30"/>
      <c r="AN22" s="27"/>
    </row>
    <row r="23" spans="1:40" ht="33" customHeight="1" x14ac:dyDescent="0.25">
      <c r="A23" s="34"/>
      <c r="B23" s="97" t="s">
        <v>15</v>
      </c>
      <c r="C23" s="98"/>
      <c r="D23" s="99"/>
      <c r="E23" s="46"/>
      <c r="F23" s="46"/>
      <c r="G23" s="46" t="s">
        <v>1396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 t="s">
        <v>1555</v>
      </c>
      <c r="V23" s="46" t="s">
        <v>1555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24"/>
      <c r="AM23" s="31"/>
      <c r="AN23" s="27"/>
    </row>
    <row r="24" spans="1:40" x14ac:dyDescent="0.25">
      <c r="B24" s="35" t="s">
        <v>16</v>
      </c>
      <c r="C24" s="35" t="s">
        <v>17</v>
      </c>
      <c r="D24" s="36" t="s">
        <v>18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8"/>
      <c r="AM24" s="38"/>
      <c r="AN24" s="39"/>
    </row>
    <row r="25" spans="1:40" x14ac:dyDescent="0.25">
      <c r="A25" s="28" t="s">
        <v>19</v>
      </c>
      <c r="B25" s="44" t="s">
        <v>208</v>
      </c>
      <c r="C25" s="44" t="s">
        <v>209</v>
      </c>
      <c r="D25" s="44">
        <v>55720</v>
      </c>
      <c r="E25" s="40">
        <v>1</v>
      </c>
      <c r="F25" s="40">
        <v>1</v>
      </c>
      <c r="G25" s="40">
        <v>0</v>
      </c>
      <c r="H25" s="40">
        <v>1</v>
      </c>
      <c r="I25" s="40">
        <v>1</v>
      </c>
      <c r="J25" s="40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0</v>
      </c>
      <c r="V25" s="40">
        <v>0</v>
      </c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>
        <v>1</v>
      </c>
      <c r="AD25" s="40">
        <v>1</v>
      </c>
      <c r="AE25" s="40">
        <v>1</v>
      </c>
      <c r="AF25" s="40">
        <v>1</v>
      </c>
      <c r="AG25" s="40">
        <v>1</v>
      </c>
      <c r="AH25" s="40">
        <v>1</v>
      </c>
      <c r="AI25" s="40">
        <v>1</v>
      </c>
      <c r="AJ25" s="40">
        <v>1</v>
      </c>
      <c r="AK25" s="40">
        <v>0</v>
      </c>
      <c r="AL25" s="41">
        <f t="shared" ref="AL25:AL66" si="20">SUM(E25:AK25)</f>
        <v>29</v>
      </c>
      <c r="AM25" s="42">
        <f>IF(AL25=0,0,1)</f>
        <v>1</v>
      </c>
      <c r="AN25" s="43">
        <f t="shared" ref="AN25:AN66" si="21">SUMPRODUCT($E$21:$AK$21,E25:AK25)</f>
        <v>29</v>
      </c>
    </row>
    <row r="26" spans="1:40" x14ac:dyDescent="0.25">
      <c r="A26" t="s">
        <v>20</v>
      </c>
      <c r="B26" s="44" t="s">
        <v>212</v>
      </c>
      <c r="C26" s="44" t="s">
        <v>213</v>
      </c>
      <c r="D26" s="44">
        <v>55720</v>
      </c>
      <c r="E26" s="40">
        <v>0</v>
      </c>
      <c r="F26" s="40">
        <v>1</v>
      </c>
      <c r="G26" s="40">
        <v>0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1</v>
      </c>
      <c r="T26" s="40">
        <v>1</v>
      </c>
      <c r="U26" s="40">
        <v>0</v>
      </c>
      <c r="V26" s="40">
        <v>0</v>
      </c>
      <c r="W26" s="40">
        <v>1</v>
      </c>
      <c r="X26" s="40">
        <v>1</v>
      </c>
      <c r="Y26" s="40">
        <v>1</v>
      </c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>
        <v>1</v>
      </c>
      <c r="AG26" s="40">
        <v>1</v>
      </c>
      <c r="AH26" s="40">
        <v>1</v>
      </c>
      <c r="AI26" s="40">
        <v>1</v>
      </c>
      <c r="AJ26" s="40">
        <v>1</v>
      </c>
      <c r="AK26" s="40">
        <v>0</v>
      </c>
      <c r="AL26" s="45">
        <f t="shared" si="20"/>
        <v>28</v>
      </c>
      <c r="AM26" s="42">
        <f t="shared" ref="AM26:AM118" si="22">IF(AL26=0,0,1)</f>
        <v>1</v>
      </c>
      <c r="AN26" s="43">
        <f t="shared" si="21"/>
        <v>28</v>
      </c>
    </row>
    <row r="27" spans="1:40" x14ac:dyDescent="0.25">
      <c r="A27" t="s">
        <v>21</v>
      </c>
      <c r="B27" s="44" t="s">
        <v>214</v>
      </c>
      <c r="C27" s="44" t="s">
        <v>215</v>
      </c>
      <c r="D27" s="44">
        <v>55720</v>
      </c>
      <c r="E27" s="40">
        <v>0</v>
      </c>
      <c r="F27" s="40">
        <v>1</v>
      </c>
      <c r="G27" s="40">
        <v>0</v>
      </c>
      <c r="H27" s="40">
        <v>1</v>
      </c>
      <c r="I27" s="40">
        <v>1</v>
      </c>
      <c r="J27" s="40">
        <v>0</v>
      </c>
      <c r="K27" s="40">
        <v>1</v>
      </c>
      <c r="L27" s="40">
        <v>1</v>
      </c>
      <c r="M27" s="40">
        <v>0</v>
      </c>
      <c r="N27" s="40">
        <v>1</v>
      </c>
      <c r="O27" s="40">
        <v>1</v>
      </c>
      <c r="P27" s="40">
        <v>0</v>
      </c>
      <c r="Q27" s="40">
        <v>1</v>
      </c>
      <c r="R27" s="40">
        <v>0</v>
      </c>
      <c r="S27" s="40">
        <v>1</v>
      </c>
      <c r="T27" s="40">
        <v>0</v>
      </c>
      <c r="U27" s="40">
        <v>0</v>
      </c>
      <c r="V27" s="40">
        <v>0</v>
      </c>
      <c r="W27" s="40">
        <v>0</v>
      </c>
      <c r="X27" s="40">
        <v>1</v>
      </c>
      <c r="Y27" s="40">
        <v>0</v>
      </c>
      <c r="Z27" s="40">
        <v>1</v>
      </c>
      <c r="AA27" s="40">
        <v>0</v>
      </c>
      <c r="AB27" s="40">
        <v>0</v>
      </c>
      <c r="AC27" s="40">
        <v>1</v>
      </c>
      <c r="AD27" s="40">
        <v>0</v>
      </c>
      <c r="AE27" s="40">
        <v>0</v>
      </c>
      <c r="AF27" s="40">
        <v>0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5">
        <f t="shared" si="20"/>
        <v>12</v>
      </c>
      <c r="AM27" s="42">
        <f t="shared" si="22"/>
        <v>1</v>
      </c>
      <c r="AN27" s="43">
        <f t="shared" si="21"/>
        <v>12</v>
      </c>
    </row>
    <row r="28" spans="1:40" x14ac:dyDescent="0.25">
      <c r="B28" s="44" t="s">
        <v>216</v>
      </c>
      <c r="C28" s="44" t="s">
        <v>217</v>
      </c>
      <c r="D28" s="44">
        <v>55720</v>
      </c>
      <c r="E28" s="40">
        <v>1</v>
      </c>
      <c r="F28" s="40">
        <v>1</v>
      </c>
      <c r="G28" s="40">
        <v>0</v>
      </c>
      <c r="H28" s="40">
        <v>1</v>
      </c>
      <c r="I28" s="40">
        <v>1</v>
      </c>
      <c r="J28" s="40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1</v>
      </c>
      <c r="R28" s="40">
        <v>1</v>
      </c>
      <c r="S28" s="40">
        <v>1</v>
      </c>
      <c r="T28" s="40">
        <v>1</v>
      </c>
      <c r="U28" s="40">
        <v>0</v>
      </c>
      <c r="V28" s="40">
        <v>0</v>
      </c>
      <c r="W28" s="40">
        <v>1</v>
      </c>
      <c r="X28" s="40">
        <v>1</v>
      </c>
      <c r="Y28" s="40">
        <v>1</v>
      </c>
      <c r="Z28" s="40">
        <v>1</v>
      </c>
      <c r="AA28" s="40">
        <v>1</v>
      </c>
      <c r="AB28" s="40">
        <v>1</v>
      </c>
      <c r="AC28" s="40">
        <v>1</v>
      </c>
      <c r="AD28" s="40">
        <v>1</v>
      </c>
      <c r="AE28" s="40">
        <v>1</v>
      </c>
      <c r="AF28" s="40">
        <v>1</v>
      </c>
      <c r="AG28" s="40">
        <v>1</v>
      </c>
      <c r="AH28" s="40">
        <v>1</v>
      </c>
      <c r="AI28" s="40">
        <v>1</v>
      </c>
      <c r="AJ28" s="40">
        <v>1</v>
      </c>
      <c r="AK28" s="40">
        <v>0</v>
      </c>
      <c r="AL28" s="45">
        <f t="shared" si="20"/>
        <v>29</v>
      </c>
      <c r="AM28" s="42">
        <f t="shared" si="22"/>
        <v>1</v>
      </c>
      <c r="AN28" s="43">
        <f t="shared" si="21"/>
        <v>29</v>
      </c>
    </row>
    <row r="29" spans="1:40" x14ac:dyDescent="0.25">
      <c r="B29" s="44" t="s">
        <v>218</v>
      </c>
      <c r="C29" s="44" t="s">
        <v>219</v>
      </c>
      <c r="D29" s="44">
        <v>55720</v>
      </c>
      <c r="E29" s="40">
        <v>1</v>
      </c>
      <c r="F29" s="40">
        <v>1</v>
      </c>
      <c r="G29" s="40">
        <v>0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1</v>
      </c>
      <c r="N29" s="40">
        <v>1</v>
      </c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40">
        <v>1</v>
      </c>
      <c r="U29" s="40">
        <v>0</v>
      </c>
      <c r="V29" s="40">
        <v>0</v>
      </c>
      <c r="W29" s="40">
        <v>1</v>
      </c>
      <c r="X29" s="40">
        <v>1</v>
      </c>
      <c r="Y29" s="40">
        <v>1</v>
      </c>
      <c r="Z29" s="40">
        <v>1</v>
      </c>
      <c r="AA29" s="40">
        <v>1</v>
      </c>
      <c r="AB29" s="40">
        <v>1</v>
      </c>
      <c r="AC29" s="40">
        <v>1</v>
      </c>
      <c r="AD29" s="40">
        <v>1</v>
      </c>
      <c r="AE29" s="40">
        <v>1</v>
      </c>
      <c r="AF29" s="40">
        <v>1</v>
      </c>
      <c r="AG29" s="40">
        <v>1</v>
      </c>
      <c r="AH29" s="40">
        <v>1</v>
      </c>
      <c r="AI29" s="40">
        <v>1</v>
      </c>
      <c r="AJ29" s="40">
        <v>1</v>
      </c>
      <c r="AK29" s="40">
        <v>0</v>
      </c>
      <c r="AL29" s="45">
        <f t="shared" ref="AL29:AL38" si="23">SUM(E29:AK29)</f>
        <v>29</v>
      </c>
      <c r="AM29" s="42">
        <f t="shared" ref="AM29:AM38" si="24">IF(AL29=0,0,1)</f>
        <v>1</v>
      </c>
      <c r="AN29" s="43">
        <f t="shared" ref="AN29:AN38" si="25">SUMPRODUCT($E$21:$AK$21,E29:AK29)</f>
        <v>29</v>
      </c>
    </row>
    <row r="30" spans="1:40" x14ac:dyDescent="0.25">
      <c r="B30" s="44" t="s">
        <v>222</v>
      </c>
      <c r="C30" s="44" t="s">
        <v>223</v>
      </c>
      <c r="D30" s="44">
        <v>55720</v>
      </c>
      <c r="E30" s="40">
        <v>1</v>
      </c>
      <c r="F30" s="40">
        <v>1</v>
      </c>
      <c r="G30" s="40">
        <v>0</v>
      </c>
      <c r="H30" s="40">
        <v>1</v>
      </c>
      <c r="I30" s="40">
        <v>1</v>
      </c>
      <c r="J30" s="40">
        <v>1</v>
      </c>
      <c r="K30" s="40">
        <v>1</v>
      </c>
      <c r="L30" s="40">
        <v>1</v>
      </c>
      <c r="M30" s="40">
        <v>1</v>
      </c>
      <c r="N30" s="40">
        <v>1</v>
      </c>
      <c r="O30" s="40">
        <v>1</v>
      </c>
      <c r="P30" s="40">
        <v>1</v>
      </c>
      <c r="Q30" s="40">
        <v>1</v>
      </c>
      <c r="R30" s="40">
        <v>1</v>
      </c>
      <c r="S30" s="40">
        <v>1</v>
      </c>
      <c r="T30" s="40">
        <v>1</v>
      </c>
      <c r="U30" s="40">
        <v>0</v>
      </c>
      <c r="V30" s="40">
        <v>0</v>
      </c>
      <c r="W30" s="40">
        <v>1</v>
      </c>
      <c r="X30" s="40">
        <v>1</v>
      </c>
      <c r="Y30" s="40">
        <v>0</v>
      </c>
      <c r="Z30" s="40">
        <v>1</v>
      </c>
      <c r="AA30" s="40">
        <v>1</v>
      </c>
      <c r="AB30" s="40">
        <v>1</v>
      </c>
      <c r="AC30" s="40">
        <v>1</v>
      </c>
      <c r="AD30" s="40">
        <v>1</v>
      </c>
      <c r="AE30" s="40">
        <v>1</v>
      </c>
      <c r="AF30" s="40">
        <v>1</v>
      </c>
      <c r="AG30" s="40">
        <v>1</v>
      </c>
      <c r="AH30" s="40">
        <v>1</v>
      </c>
      <c r="AI30" s="40">
        <v>1</v>
      </c>
      <c r="AJ30" s="40">
        <v>1</v>
      </c>
      <c r="AK30" s="40">
        <v>0</v>
      </c>
      <c r="AL30" s="45">
        <f t="shared" si="23"/>
        <v>28</v>
      </c>
      <c r="AM30" s="42">
        <f t="shared" si="24"/>
        <v>1</v>
      </c>
      <c r="AN30" s="43">
        <f t="shared" si="25"/>
        <v>28</v>
      </c>
    </row>
    <row r="31" spans="1:40" x14ac:dyDescent="0.25">
      <c r="B31" s="44" t="s">
        <v>224</v>
      </c>
      <c r="C31" s="44" t="s">
        <v>225</v>
      </c>
      <c r="D31" s="44">
        <v>55720</v>
      </c>
      <c r="E31" s="40">
        <v>1</v>
      </c>
      <c r="F31" s="40">
        <v>1</v>
      </c>
      <c r="G31" s="40">
        <v>0</v>
      </c>
      <c r="H31" s="40">
        <v>1</v>
      </c>
      <c r="I31" s="40">
        <v>1</v>
      </c>
      <c r="J31" s="40">
        <v>1</v>
      </c>
      <c r="K31" s="40">
        <v>1</v>
      </c>
      <c r="L31" s="40">
        <v>1</v>
      </c>
      <c r="M31" s="40">
        <v>1</v>
      </c>
      <c r="N31" s="40">
        <v>1</v>
      </c>
      <c r="O31" s="40">
        <v>1</v>
      </c>
      <c r="P31" s="40">
        <v>1</v>
      </c>
      <c r="Q31" s="40">
        <v>1</v>
      </c>
      <c r="R31" s="40">
        <v>1</v>
      </c>
      <c r="S31" s="40">
        <v>1</v>
      </c>
      <c r="T31" s="40">
        <v>1</v>
      </c>
      <c r="U31" s="40">
        <v>0</v>
      </c>
      <c r="V31" s="40">
        <v>0</v>
      </c>
      <c r="W31" s="40">
        <v>1</v>
      </c>
      <c r="X31" s="40">
        <v>0</v>
      </c>
      <c r="Y31" s="40">
        <v>1</v>
      </c>
      <c r="Z31" s="40">
        <v>1</v>
      </c>
      <c r="AA31" s="40">
        <v>1</v>
      </c>
      <c r="AB31" s="40">
        <v>1</v>
      </c>
      <c r="AC31" s="40">
        <v>0</v>
      </c>
      <c r="AD31" s="40">
        <v>1</v>
      </c>
      <c r="AE31" s="40">
        <v>1</v>
      </c>
      <c r="AF31" s="40">
        <v>0</v>
      </c>
      <c r="AG31" s="40">
        <v>1</v>
      </c>
      <c r="AH31" s="40">
        <v>0</v>
      </c>
      <c r="AI31" s="40">
        <v>1</v>
      </c>
      <c r="AJ31" s="40">
        <v>1</v>
      </c>
      <c r="AK31" s="40">
        <v>0</v>
      </c>
      <c r="AL31" s="45">
        <f t="shared" si="23"/>
        <v>25</v>
      </c>
      <c r="AM31" s="42">
        <f t="shared" si="24"/>
        <v>1</v>
      </c>
      <c r="AN31" s="43">
        <f t="shared" si="25"/>
        <v>25</v>
      </c>
    </row>
    <row r="32" spans="1:40" x14ac:dyDescent="0.25">
      <c r="B32" s="44" t="s">
        <v>230</v>
      </c>
      <c r="C32" s="44" t="s">
        <v>231</v>
      </c>
      <c r="D32" s="44">
        <v>55720</v>
      </c>
      <c r="E32" s="40">
        <v>1</v>
      </c>
      <c r="F32" s="40">
        <v>1</v>
      </c>
      <c r="G32" s="40">
        <v>0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0</v>
      </c>
      <c r="V32" s="40">
        <v>0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1</v>
      </c>
      <c r="AD32" s="40">
        <v>0</v>
      </c>
      <c r="AE32" s="40">
        <v>1</v>
      </c>
      <c r="AF32" s="40">
        <v>1</v>
      </c>
      <c r="AG32" s="40">
        <v>1</v>
      </c>
      <c r="AH32" s="40">
        <v>1</v>
      </c>
      <c r="AI32" s="40">
        <v>1</v>
      </c>
      <c r="AJ32" s="40">
        <v>1</v>
      </c>
      <c r="AK32" s="40">
        <v>0</v>
      </c>
      <c r="AL32" s="45">
        <f t="shared" si="23"/>
        <v>28</v>
      </c>
      <c r="AM32" s="42">
        <f t="shared" si="24"/>
        <v>1</v>
      </c>
      <c r="AN32" s="43">
        <f t="shared" si="25"/>
        <v>28</v>
      </c>
    </row>
    <row r="33" spans="2:40" x14ac:dyDescent="0.25">
      <c r="B33" s="44" t="s">
        <v>236</v>
      </c>
      <c r="C33" s="44" t="s">
        <v>237</v>
      </c>
      <c r="D33" s="44">
        <v>55720</v>
      </c>
      <c r="E33" s="40">
        <v>1</v>
      </c>
      <c r="F33" s="40">
        <v>1</v>
      </c>
      <c r="G33" s="40">
        <v>0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1</v>
      </c>
      <c r="Q33" s="40">
        <v>1</v>
      </c>
      <c r="R33" s="40">
        <v>1</v>
      </c>
      <c r="S33" s="40">
        <v>1</v>
      </c>
      <c r="T33" s="40">
        <v>1</v>
      </c>
      <c r="U33" s="40">
        <v>0</v>
      </c>
      <c r="V33" s="40">
        <v>0</v>
      </c>
      <c r="W33" s="40">
        <v>1</v>
      </c>
      <c r="X33" s="40">
        <v>1</v>
      </c>
      <c r="Y33" s="40">
        <v>1</v>
      </c>
      <c r="Z33" s="40">
        <v>1</v>
      </c>
      <c r="AA33" s="40">
        <v>1</v>
      </c>
      <c r="AB33" s="40">
        <v>1</v>
      </c>
      <c r="AC33" s="40">
        <v>1</v>
      </c>
      <c r="AD33" s="40">
        <v>1</v>
      </c>
      <c r="AE33" s="40">
        <v>1</v>
      </c>
      <c r="AF33" s="40">
        <v>1</v>
      </c>
      <c r="AG33" s="40">
        <v>0</v>
      </c>
      <c r="AH33" s="40">
        <v>1</v>
      </c>
      <c r="AI33" s="40">
        <v>1</v>
      </c>
      <c r="AJ33" s="40">
        <v>1</v>
      </c>
      <c r="AK33" s="40">
        <v>0</v>
      </c>
      <c r="AL33" s="45">
        <f t="shared" si="23"/>
        <v>28</v>
      </c>
      <c r="AM33" s="42">
        <f t="shared" si="24"/>
        <v>1</v>
      </c>
      <c r="AN33" s="43">
        <f t="shared" si="25"/>
        <v>28</v>
      </c>
    </row>
    <row r="34" spans="2:40" x14ac:dyDescent="0.25">
      <c r="B34" s="44" t="s">
        <v>244</v>
      </c>
      <c r="C34" s="44" t="s">
        <v>245</v>
      </c>
      <c r="D34" s="44">
        <v>55720</v>
      </c>
      <c r="E34" s="40">
        <v>1</v>
      </c>
      <c r="F34" s="40">
        <v>1</v>
      </c>
      <c r="G34" s="40">
        <v>0</v>
      </c>
      <c r="H34" s="40">
        <v>1</v>
      </c>
      <c r="I34" s="40">
        <v>1</v>
      </c>
      <c r="J34" s="40">
        <v>0</v>
      </c>
      <c r="K34" s="40">
        <v>1</v>
      </c>
      <c r="L34" s="40">
        <v>1</v>
      </c>
      <c r="M34" s="40">
        <v>1</v>
      </c>
      <c r="N34" s="40">
        <v>1</v>
      </c>
      <c r="O34" s="40">
        <v>1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0">
        <v>0</v>
      </c>
      <c r="AJ34" s="40">
        <v>0</v>
      </c>
      <c r="AK34" s="40">
        <v>0</v>
      </c>
      <c r="AL34" s="45">
        <f t="shared" si="23"/>
        <v>9</v>
      </c>
      <c r="AM34" s="42">
        <f t="shared" si="24"/>
        <v>1</v>
      </c>
      <c r="AN34" s="43">
        <f t="shared" si="25"/>
        <v>9</v>
      </c>
    </row>
    <row r="35" spans="2:40" x14ac:dyDescent="0.25">
      <c r="B35" s="44" t="s">
        <v>250</v>
      </c>
      <c r="C35" s="44" t="s">
        <v>251</v>
      </c>
      <c r="D35" s="44">
        <v>55720</v>
      </c>
      <c r="E35" s="40">
        <v>1</v>
      </c>
      <c r="F35" s="40">
        <v>1</v>
      </c>
      <c r="G35" s="40">
        <v>0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1</v>
      </c>
      <c r="O35" s="40">
        <v>1</v>
      </c>
      <c r="P35" s="40">
        <v>1</v>
      </c>
      <c r="Q35" s="40">
        <v>1</v>
      </c>
      <c r="R35" s="40">
        <v>1</v>
      </c>
      <c r="S35" s="40">
        <v>1</v>
      </c>
      <c r="T35" s="40">
        <v>1</v>
      </c>
      <c r="U35" s="40">
        <v>0</v>
      </c>
      <c r="V35" s="40">
        <v>0</v>
      </c>
      <c r="W35" s="40">
        <v>1</v>
      </c>
      <c r="X35" s="40">
        <v>1</v>
      </c>
      <c r="Y35" s="40">
        <v>1</v>
      </c>
      <c r="Z35" s="40">
        <v>1</v>
      </c>
      <c r="AA35" s="40">
        <v>1</v>
      </c>
      <c r="AB35" s="40">
        <v>1</v>
      </c>
      <c r="AC35" s="40">
        <v>1</v>
      </c>
      <c r="AD35" s="40">
        <v>1</v>
      </c>
      <c r="AE35" s="40">
        <v>1</v>
      </c>
      <c r="AF35" s="40">
        <v>1</v>
      </c>
      <c r="AG35" s="40">
        <v>1</v>
      </c>
      <c r="AH35" s="40">
        <v>1</v>
      </c>
      <c r="AI35" s="40">
        <v>1</v>
      </c>
      <c r="AJ35" s="40">
        <v>1</v>
      </c>
      <c r="AK35" s="40">
        <v>0</v>
      </c>
      <c r="AL35" s="45">
        <f t="shared" si="23"/>
        <v>29</v>
      </c>
      <c r="AM35" s="42">
        <f t="shared" si="24"/>
        <v>1</v>
      </c>
      <c r="AN35" s="43">
        <f t="shared" si="25"/>
        <v>29</v>
      </c>
    </row>
    <row r="36" spans="2:40" x14ac:dyDescent="0.25">
      <c r="B36" s="44" t="s">
        <v>252</v>
      </c>
      <c r="C36" s="44" t="s">
        <v>253</v>
      </c>
      <c r="D36" s="44">
        <v>55720</v>
      </c>
      <c r="E36" s="40">
        <v>1</v>
      </c>
      <c r="F36" s="40">
        <v>1</v>
      </c>
      <c r="G36" s="40">
        <v>0</v>
      </c>
      <c r="H36" s="40">
        <v>0</v>
      </c>
      <c r="I36" s="40">
        <v>1</v>
      </c>
      <c r="J36" s="40">
        <v>1</v>
      </c>
      <c r="K36" s="40">
        <v>0</v>
      </c>
      <c r="L36" s="40">
        <v>0</v>
      </c>
      <c r="M36" s="40">
        <v>0</v>
      </c>
      <c r="N36" s="40">
        <v>1</v>
      </c>
      <c r="O36" s="40">
        <v>1</v>
      </c>
      <c r="P36" s="40">
        <v>1</v>
      </c>
      <c r="Q36" s="40">
        <v>0</v>
      </c>
      <c r="R36" s="40">
        <v>0</v>
      </c>
      <c r="S36" s="40">
        <v>0</v>
      </c>
      <c r="T36" s="40">
        <v>1</v>
      </c>
      <c r="U36" s="40">
        <v>0</v>
      </c>
      <c r="V36" s="40">
        <v>0</v>
      </c>
      <c r="W36" s="40">
        <v>0</v>
      </c>
      <c r="X36" s="40">
        <v>1</v>
      </c>
      <c r="Y36" s="40">
        <v>0</v>
      </c>
      <c r="Z36" s="40">
        <v>0</v>
      </c>
      <c r="AA36" s="40">
        <v>1</v>
      </c>
      <c r="AB36" s="40">
        <v>0</v>
      </c>
      <c r="AC36" s="40">
        <v>0</v>
      </c>
      <c r="AD36" s="40">
        <v>1</v>
      </c>
      <c r="AE36" s="40">
        <v>0</v>
      </c>
      <c r="AF36" s="40">
        <v>0</v>
      </c>
      <c r="AG36" s="40">
        <v>1</v>
      </c>
      <c r="AH36" s="40">
        <v>0</v>
      </c>
      <c r="AI36" s="40">
        <v>1</v>
      </c>
      <c r="AJ36" s="40">
        <v>0</v>
      </c>
      <c r="AK36" s="40">
        <v>0</v>
      </c>
      <c r="AL36" s="45">
        <f t="shared" si="23"/>
        <v>13</v>
      </c>
      <c r="AM36" s="42">
        <f t="shared" si="24"/>
        <v>1</v>
      </c>
      <c r="AN36" s="43">
        <f t="shared" si="25"/>
        <v>13</v>
      </c>
    </row>
    <row r="37" spans="2:40" x14ac:dyDescent="0.25">
      <c r="B37" s="44" t="s">
        <v>268</v>
      </c>
      <c r="C37" s="44" t="s">
        <v>269</v>
      </c>
      <c r="D37" s="44">
        <v>55720</v>
      </c>
      <c r="E37" s="40">
        <v>1</v>
      </c>
      <c r="F37" s="40">
        <v>1</v>
      </c>
      <c r="G37" s="40">
        <v>0</v>
      </c>
      <c r="H37" s="40">
        <v>1</v>
      </c>
      <c r="I37" s="40">
        <v>1</v>
      </c>
      <c r="J37" s="40">
        <v>1</v>
      </c>
      <c r="K37" s="40">
        <v>1</v>
      </c>
      <c r="L37" s="40">
        <v>1</v>
      </c>
      <c r="M37" s="40">
        <v>1</v>
      </c>
      <c r="N37" s="40">
        <v>1</v>
      </c>
      <c r="O37" s="40">
        <v>1</v>
      </c>
      <c r="P37" s="40">
        <v>1</v>
      </c>
      <c r="Q37" s="40">
        <v>1</v>
      </c>
      <c r="R37" s="40">
        <v>1</v>
      </c>
      <c r="S37" s="40">
        <v>1</v>
      </c>
      <c r="T37" s="40">
        <v>1</v>
      </c>
      <c r="U37" s="40">
        <v>0</v>
      </c>
      <c r="V37" s="40">
        <v>0</v>
      </c>
      <c r="W37" s="40">
        <v>1</v>
      </c>
      <c r="X37" s="40">
        <v>1</v>
      </c>
      <c r="Y37" s="40">
        <v>1</v>
      </c>
      <c r="Z37" s="40">
        <v>1</v>
      </c>
      <c r="AA37" s="40">
        <v>1</v>
      </c>
      <c r="AB37" s="40">
        <v>1</v>
      </c>
      <c r="AC37" s="40">
        <v>1</v>
      </c>
      <c r="AD37" s="40">
        <v>1</v>
      </c>
      <c r="AE37" s="40">
        <v>1</v>
      </c>
      <c r="AF37" s="40">
        <v>1</v>
      </c>
      <c r="AG37" s="40">
        <v>1</v>
      </c>
      <c r="AH37" s="40">
        <v>1</v>
      </c>
      <c r="AI37" s="40">
        <v>1</v>
      </c>
      <c r="AJ37" s="40">
        <v>1</v>
      </c>
      <c r="AK37" s="40">
        <v>0</v>
      </c>
      <c r="AL37" s="45">
        <f t="shared" si="23"/>
        <v>29</v>
      </c>
      <c r="AM37" s="42">
        <f t="shared" si="24"/>
        <v>1</v>
      </c>
      <c r="AN37" s="43">
        <f t="shared" si="25"/>
        <v>29</v>
      </c>
    </row>
    <row r="38" spans="2:40" x14ac:dyDescent="0.25">
      <c r="B38" s="44" t="s">
        <v>272</v>
      </c>
      <c r="C38" s="44" t="s">
        <v>273</v>
      </c>
      <c r="D38" s="44">
        <v>55720</v>
      </c>
      <c r="E38" s="40">
        <v>1</v>
      </c>
      <c r="F38" s="40">
        <v>1</v>
      </c>
      <c r="G38" s="40">
        <v>0</v>
      </c>
      <c r="H38" s="40">
        <v>1</v>
      </c>
      <c r="I38" s="40">
        <v>1</v>
      </c>
      <c r="J38" s="40">
        <v>1</v>
      </c>
      <c r="K38" s="40">
        <v>1</v>
      </c>
      <c r="L38" s="40">
        <v>1</v>
      </c>
      <c r="M38" s="40">
        <v>0</v>
      </c>
      <c r="N38" s="40">
        <v>1</v>
      </c>
      <c r="O38" s="40">
        <v>0</v>
      </c>
      <c r="P38" s="40">
        <v>0</v>
      </c>
      <c r="Q38" s="40">
        <v>1</v>
      </c>
      <c r="R38" s="40">
        <v>1</v>
      </c>
      <c r="S38" s="40">
        <v>1</v>
      </c>
      <c r="T38" s="40">
        <v>1</v>
      </c>
      <c r="U38" s="40">
        <v>0</v>
      </c>
      <c r="V38" s="40">
        <v>0</v>
      </c>
      <c r="W38" s="40">
        <v>1</v>
      </c>
      <c r="X38" s="40">
        <v>1</v>
      </c>
      <c r="Y38" s="40">
        <v>1</v>
      </c>
      <c r="Z38" s="40">
        <v>1</v>
      </c>
      <c r="AA38" s="40">
        <v>1</v>
      </c>
      <c r="AB38" s="40">
        <v>0</v>
      </c>
      <c r="AC38" s="40">
        <v>0</v>
      </c>
      <c r="AD38" s="40">
        <v>0</v>
      </c>
      <c r="AE38" s="40">
        <v>1</v>
      </c>
      <c r="AF38" s="40">
        <v>1</v>
      </c>
      <c r="AG38" s="40">
        <v>1</v>
      </c>
      <c r="AH38" s="40">
        <v>1</v>
      </c>
      <c r="AI38" s="40">
        <v>0</v>
      </c>
      <c r="AJ38" s="40">
        <v>1</v>
      </c>
      <c r="AK38" s="40">
        <v>0</v>
      </c>
      <c r="AL38" s="45">
        <f t="shared" si="23"/>
        <v>22</v>
      </c>
      <c r="AM38" s="42">
        <f t="shared" si="24"/>
        <v>1</v>
      </c>
      <c r="AN38" s="43">
        <f t="shared" si="25"/>
        <v>22</v>
      </c>
    </row>
    <row r="39" spans="2:40" x14ac:dyDescent="0.25">
      <c r="B39" s="44" t="s">
        <v>129</v>
      </c>
      <c r="C39" s="44" t="s">
        <v>130</v>
      </c>
      <c r="D39" s="44">
        <v>55720</v>
      </c>
      <c r="E39" s="40">
        <v>1</v>
      </c>
      <c r="F39" s="40">
        <v>1</v>
      </c>
      <c r="G39" s="40">
        <v>0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1</v>
      </c>
      <c r="O39" s="40">
        <v>1</v>
      </c>
      <c r="P39" s="40">
        <v>1</v>
      </c>
      <c r="Q39" s="40">
        <v>1</v>
      </c>
      <c r="R39" s="40">
        <v>1</v>
      </c>
      <c r="S39" s="40">
        <v>1</v>
      </c>
      <c r="T39" s="40">
        <v>1</v>
      </c>
      <c r="U39" s="40">
        <v>0</v>
      </c>
      <c r="V39" s="40">
        <v>0</v>
      </c>
      <c r="W39" s="40">
        <v>1</v>
      </c>
      <c r="X39" s="40">
        <v>1</v>
      </c>
      <c r="Y39" s="40">
        <v>1</v>
      </c>
      <c r="Z39" s="40">
        <v>1</v>
      </c>
      <c r="AA39" s="40">
        <v>1</v>
      </c>
      <c r="AB39" s="40">
        <v>1</v>
      </c>
      <c r="AC39" s="40">
        <v>1</v>
      </c>
      <c r="AD39" s="40">
        <v>1</v>
      </c>
      <c r="AE39" s="40">
        <v>1</v>
      </c>
      <c r="AF39" s="40">
        <v>1</v>
      </c>
      <c r="AG39" s="40">
        <v>1</v>
      </c>
      <c r="AH39" s="40">
        <v>1</v>
      </c>
      <c r="AI39" s="40">
        <v>1</v>
      </c>
      <c r="AJ39" s="40">
        <v>1</v>
      </c>
      <c r="AK39" s="40">
        <v>0</v>
      </c>
      <c r="AL39" s="45">
        <f t="shared" si="20"/>
        <v>29</v>
      </c>
      <c r="AM39" s="42">
        <f t="shared" si="22"/>
        <v>1</v>
      </c>
      <c r="AN39" s="43">
        <f t="shared" si="21"/>
        <v>29</v>
      </c>
    </row>
    <row r="40" spans="2:40" x14ac:dyDescent="0.25">
      <c r="B40" s="44" t="s">
        <v>276</v>
      </c>
      <c r="C40" s="44" t="s">
        <v>277</v>
      </c>
      <c r="D40" s="44">
        <v>55720</v>
      </c>
      <c r="E40" s="40">
        <v>1</v>
      </c>
      <c r="F40" s="40">
        <v>1</v>
      </c>
      <c r="G40" s="40">
        <v>0</v>
      </c>
      <c r="H40" s="40">
        <v>1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1</v>
      </c>
      <c r="P40" s="40">
        <v>1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1</v>
      </c>
      <c r="X40" s="40">
        <v>1</v>
      </c>
      <c r="Y40" s="40">
        <v>0</v>
      </c>
      <c r="Z40" s="40">
        <v>1</v>
      </c>
      <c r="AA40" s="40">
        <v>1</v>
      </c>
      <c r="AB40" s="40">
        <v>1</v>
      </c>
      <c r="AC40" s="40">
        <v>1</v>
      </c>
      <c r="AD40" s="40">
        <v>1</v>
      </c>
      <c r="AE40" s="40">
        <v>0</v>
      </c>
      <c r="AF40" s="40">
        <v>1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5">
        <f t="shared" si="20"/>
        <v>13</v>
      </c>
      <c r="AM40" s="42">
        <f t="shared" ref="AM40:AM58" si="26">IF(AL40=0,0,1)</f>
        <v>1</v>
      </c>
      <c r="AN40" s="43">
        <f t="shared" si="21"/>
        <v>13</v>
      </c>
    </row>
    <row r="41" spans="2:40" x14ac:dyDescent="0.25">
      <c r="B41" s="44" t="s">
        <v>280</v>
      </c>
      <c r="C41" s="44" t="s">
        <v>281</v>
      </c>
      <c r="D41" s="44">
        <v>55720</v>
      </c>
      <c r="E41" s="40">
        <v>1</v>
      </c>
      <c r="F41" s="40">
        <v>1</v>
      </c>
      <c r="G41" s="40">
        <v>0</v>
      </c>
      <c r="H41" s="40">
        <v>1</v>
      </c>
      <c r="I41" s="40">
        <v>1</v>
      </c>
      <c r="J41" s="40">
        <v>1</v>
      </c>
      <c r="K41" s="40">
        <v>1</v>
      </c>
      <c r="L41" s="40">
        <v>0</v>
      </c>
      <c r="M41" s="40">
        <v>0</v>
      </c>
      <c r="N41" s="40">
        <v>0</v>
      </c>
      <c r="O41" s="40">
        <v>1</v>
      </c>
      <c r="P41" s="40">
        <v>1</v>
      </c>
      <c r="Q41" s="40">
        <v>1</v>
      </c>
      <c r="R41" s="40">
        <v>0</v>
      </c>
      <c r="S41" s="40">
        <v>1</v>
      </c>
      <c r="T41" s="40">
        <v>1</v>
      </c>
      <c r="U41" s="40">
        <v>0</v>
      </c>
      <c r="V41" s="40">
        <v>0</v>
      </c>
      <c r="W41" s="40">
        <v>1</v>
      </c>
      <c r="X41" s="40">
        <v>1</v>
      </c>
      <c r="Y41" s="40">
        <v>1</v>
      </c>
      <c r="Z41" s="40">
        <v>1</v>
      </c>
      <c r="AA41" s="40">
        <v>1</v>
      </c>
      <c r="AB41" s="40">
        <v>1</v>
      </c>
      <c r="AC41" s="40">
        <v>1</v>
      </c>
      <c r="AD41" s="40">
        <v>1</v>
      </c>
      <c r="AE41" s="40">
        <v>1</v>
      </c>
      <c r="AF41" s="40">
        <v>0</v>
      </c>
      <c r="AG41" s="40">
        <v>0</v>
      </c>
      <c r="AH41" s="40">
        <v>1</v>
      </c>
      <c r="AI41" s="40">
        <v>1</v>
      </c>
      <c r="AJ41" s="40">
        <v>1</v>
      </c>
      <c r="AK41" s="40">
        <v>0</v>
      </c>
      <c r="AL41" s="45">
        <f t="shared" si="20"/>
        <v>23</v>
      </c>
      <c r="AM41" s="42">
        <f t="shared" si="26"/>
        <v>1</v>
      </c>
      <c r="AN41" s="43">
        <f t="shared" si="21"/>
        <v>23</v>
      </c>
    </row>
    <row r="42" spans="2:40" x14ac:dyDescent="0.25">
      <c r="B42" s="44" t="s">
        <v>282</v>
      </c>
      <c r="C42" s="44" t="s">
        <v>283</v>
      </c>
      <c r="D42" s="44">
        <v>55720</v>
      </c>
      <c r="E42" s="40">
        <v>1</v>
      </c>
      <c r="F42" s="40">
        <v>1</v>
      </c>
      <c r="G42" s="40">
        <v>0</v>
      </c>
      <c r="H42" s="40">
        <v>1</v>
      </c>
      <c r="I42" s="40">
        <v>1</v>
      </c>
      <c r="J42" s="40">
        <v>1</v>
      </c>
      <c r="K42" s="40">
        <v>1</v>
      </c>
      <c r="L42" s="40">
        <v>1</v>
      </c>
      <c r="M42" s="40">
        <v>1</v>
      </c>
      <c r="N42" s="40">
        <v>1</v>
      </c>
      <c r="O42" s="40">
        <v>1</v>
      </c>
      <c r="P42" s="40">
        <v>1</v>
      </c>
      <c r="Q42" s="40">
        <v>1</v>
      </c>
      <c r="R42" s="40">
        <v>1</v>
      </c>
      <c r="S42" s="40">
        <v>1</v>
      </c>
      <c r="T42" s="40">
        <v>1</v>
      </c>
      <c r="U42" s="40">
        <v>0</v>
      </c>
      <c r="V42" s="40">
        <v>0</v>
      </c>
      <c r="W42" s="40">
        <v>1</v>
      </c>
      <c r="X42" s="40">
        <v>1</v>
      </c>
      <c r="Y42" s="40">
        <v>1</v>
      </c>
      <c r="Z42" s="40">
        <v>1</v>
      </c>
      <c r="AA42" s="40">
        <v>1</v>
      </c>
      <c r="AB42" s="40">
        <v>1</v>
      </c>
      <c r="AC42" s="40">
        <v>1</v>
      </c>
      <c r="AD42" s="40">
        <v>1</v>
      </c>
      <c r="AE42" s="40">
        <v>1</v>
      </c>
      <c r="AF42" s="40">
        <v>1</v>
      </c>
      <c r="AG42" s="40">
        <v>1</v>
      </c>
      <c r="AH42" s="40">
        <v>1</v>
      </c>
      <c r="AI42" s="40">
        <v>1</v>
      </c>
      <c r="AJ42" s="40">
        <v>1</v>
      </c>
      <c r="AK42" s="40">
        <v>0</v>
      </c>
      <c r="AL42" s="45">
        <f t="shared" si="20"/>
        <v>29</v>
      </c>
      <c r="AM42" s="42">
        <f t="shared" si="26"/>
        <v>1</v>
      </c>
      <c r="AN42" s="43">
        <f t="shared" si="21"/>
        <v>29</v>
      </c>
    </row>
    <row r="43" spans="2:40" x14ac:dyDescent="0.25">
      <c r="B43" s="44" t="s">
        <v>286</v>
      </c>
      <c r="C43" s="44" t="s">
        <v>287</v>
      </c>
      <c r="D43" s="44">
        <v>55720</v>
      </c>
      <c r="E43" s="40">
        <v>1</v>
      </c>
      <c r="F43" s="40">
        <v>1</v>
      </c>
      <c r="G43" s="40">
        <v>0</v>
      </c>
      <c r="H43" s="40">
        <v>1</v>
      </c>
      <c r="I43" s="40">
        <v>1</v>
      </c>
      <c r="J43" s="40">
        <v>1</v>
      </c>
      <c r="K43" s="40">
        <v>1</v>
      </c>
      <c r="L43" s="40">
        <v>1</v>
      </c>
      <c r="M43" s="40">
        <v>1</v>
      </c>
      <c r="N43" s="40">
        <v>1</v>
      </c>
      <c r="O43" s="40">
        <v>1</v>
      </c>
      <c r="P43" s="40">
        <v>1</v>
      </c>
      <c r="Q43" s="40">
        <v>1</v>
      </c>
      <c r="R43" s="40">
        <v>1</v>
      </c>
      <c r="S43" s="40">
        <v>1</v>
      </c>
      <c r="T43" s="40">
        <v>1</v>
      </c>
      <c r="U43" s="40">
        <v>0</v>
      </c>
      <c r="V43" s="40">
        <v>0</v>
      </c>
      <c r="W43" s="40">
        <v>1</v>
      </c>
      <c r="X43" s="40">
        <v>1</v>
      </c>
      <c r="Y43" s="40">
        <v>1</v>
      </c>
      <c r="Z43" s="40">
        <v>1</v>
      </c>
      <c r="AA43" s="40">
        <v>1</v>
      </c>
      <c r="AB43" s="40">
        <v>0</v>
      </c>
      <c r="AC43" s="40">
        <v>1</v>
      </c>
      <c r="AD43" s="40">
        <v>1</v>
      </c>
      <c r="AE43" s="40">
        <v>1</v>
      </c>
      <c r="AF43" s="40">
        <v>1</v>
      </c>
      <c r="AG43" s="40">
        <v>1</v>
      </c>
      <c r="AH43" s="40">
        <v>1</v>
      </c>
      <c r="AI43" s="40">
        <v>1</v>
      </c>
      <c r="AJ43" s="40">
        <v>0</v>
      </c>
      <c r="AK43" s="40">
        <v>0</v>
      </c>
      <c r="AL43" s="45">
        <f t="shared" si="20"/>
        <v>27</v>
      </c>
      <c r="AM43" s="42">
        <f t="shared" si="26"/>
        <v>1</v>
      </c>
      <c r="AN43" s="43">
        <f t="shared" si="21"/>
        <v>27</v>
      </c>
    </row>
    <row r="44" spans="2:40" x14ac:dyDescent="0.25">
      <c r="B44" s="44" t="s">
        <v>290</v>
      </c>
      <c r="C44" s="44" t="s">
        <v>291</v>
      </c>
      <c r="D44" s="44">
        <v>55720</v>
      </c>
      <c r="E44" s="40">
        <v>1</v>
      </c>
      <c r="F44" s="40">
        <v>1</v>
      </c>
      <c r="G44" s="40">
        <v>0</v>
      </c>
      <c r="H44" s="40">
        <v>1</v>
      </c>
      <c r="I44" s="40">
        <v>1</v>
      </c>
      <c r="J44" s="40">
        <v>1</v>
      </c>
      <c r="K44" s="40">
        <v>1</v>
      </c>
      <c r="L44" s="40">
        <v>1</v>
      </c>
      <c r="M44" s="40">
        <v>1</v>
      </c>
      <c r="N44" s="40">
        <v>1</v>
      </c>
      <c r="O44" s="40">
        <v>1</v>
      </c>
      <c r="P44" s="40">
        <v>1</v>
      </c>
      <c r="Q44" s="40">
        <v>1</v>
      </c>
      <c r="R44" s="40">
        <v>1</v>
      </c>
      <c r="S44" s="40">
        <v>1</v>
      </c>
      <c r="T44" s="40">
        <v>1</v>
      </c>
      <c r="U44" s="40">
        <v>0</v>
      </c>
      <c r="V44" s="40">
        <v>0</v>
      </c>
      <c r="W44" s="40">
        <v>1</v>
      </c>
      <c r="X44" s="40">
        <v>1</v>
      </c>
      <c r="Y44" s="40">
        <v>1</v>
      </c>
      <c r="Z44" s="40">
        <v>1</v>
      </c>
      <c r="AA44" s="40">
        <v>1</v>
      </c>
      <c r="AB44" s="40">
        <v>1</v>
      </c>
      <c r="AC44" s="40">
        <v>1</v>
      </c>
      <c r="AD44" s="40">
        <v>1</v>
      </c>
      <c r="AE44" s="40">
        <v>1</v>
      </c>
      <c r="AF44" s="40">
        <v>1</v>
      </c>
      <c r="AG44" s="40">
        <v>1</v>
      </c>
      <c r="AH44" s="40">
        <v>1</v>
      </c>
      <c r="AI44" s="40">
        <v>1</v>
      </c>
      <c r="AJ44" s="40">
        <v>1</v>
      </c>
      <c r="AK44" s="40">
        <v>0</v>
      </c>
      <c r="AL44" s="45">
        <f t="shared" si="20"/>
        <v>29</v>
      </c>
      <c r="AM44" s="42">
        <f t="shared" si="26"/>
        <v>1</v>
      </c>
      <c r="AN44" s="43">
        <f t="shared" si="21"/>
        <v>29</v>
      </c>
    </row>
    <row r="45" spans="2:40" x14ac:dyDescent="0.25">
      <c r="B45" s="44" t="s">
        <v>300</v>
      </c>
      <c r="C45" s="44" t="s">
        <v>301</v>
      </c>
      <c r="D45" s="44">
        <v>55720</v>
      </c>
      <c r="E45" s="40">
        <v>1</v>
      </c>
      <c r="F45" s="40">
        <v>1</v>
      </c>
      <c r="G45" s="40">
        <v>0</v>
      </c>
      <c r="H45" s="40">
        <v>1</v>
      </c>
      <c r="I45" s="40">
        <v>1</v>
      </c>
      <c r="J45" s="40">
        <v>1</v>
      </c>
      <c r="K45" s="40">
        <v>1</v>
      </c>
      <c r="L45" s="40">
        <v>1</v>
      </c>
      <c r="M45" s="40">
        <v>1</v>
      </c>
      <c r="N45" s="40">
        <v>1</v>
      </c>
      <c r="O45" s="40">
        <v>1</v>
      </c>
      <c r="P45" s="40">
        <v>1</v>
      </c>
      <c r="Q45" s="40">
        <v>1</v>
      </c>
      <c r="R45" s="40">
        <v>1</v>
      </c>
      <c r="S45" s="40">
        <v>0</v>
      </c>
      <c r="T45" s="40">
        <v>1</v>
      </c>
      <c r="U45" s="40">
        <v>0</v>
      </c>
      <c r="V45" s="40">
        <v>0</v>
      </c>
      <c r="W45" s="40">
        <v>1</v>
      </c>
      <c r="X45" s="40">
        <v>1</v>
      </c>
      <c r="Y45" s="40">
        <v>1</v>
      </c>
      <c r="Z45" s="40">
        <v>1</v>
      </c>
      <c r="AA45" s="40">
        <v>0</v>
      </c>
      <c r="AB45" s="40">
        <v>1</v>
      </c>
      <c r="AC45" s="40">
        <v>1</v>
      </c>
      <c r="AD45" s="40">
        <v>1</v>
      </c>
      <c r="AE45" s="40">
        <v>1</v>
      </c>
      <c r="AF45" s="40">
        <v>1</v>
      </c>
      <c r="AG45" s="40">
        <v>1</v>
      </c>
      <c r="AH45" s="40">
        <v>1</v>
      </c>
      <c r="AI45" s="40">
        <v>0</v>
      </c>
      <c r="AJ45" s="40">
        <v>1</v>
      </c>
      <c r="AK45" s="40">
        <v>0</v>
      </c>
      <c r="AL45" s="45">
        <f t="shared" si="20"/>
        <v>26</v>
      </c>
      <c r="AM45" s="42">
        <f t="shared" si="26"/>
        <v>1</v>
      </c>
      <c r="AN45" s="43">
        <f t="shared" si="21"/>
        <v>26</v>
      </c>
    </row>
    <row r="46" spans="2:40" x14ac:dyDescent="0.25">
      <c r="B46" s="44" t="s">
        <v>143</v>
      </c>
      <c r="C46" s="44" t="s">
        <v>144</v>
      </c>
      <c r="D46" s="44">
        <v>55720</v>
      </c>
      <c r="E46" s="40">
        <v>1</v>
      </c>
      <c r="F46" s="40">
        <v>1</v>
      </c>
      <c r="G46" s="40">
        <v>0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1</v>
      </c>
      <c r="O46" s="40">
        <v>1</v>
      </c>
      <c r="P46" s="40">
        <v>1</v>
      </c>
      <c r="Q46" s="40">
        <v>1</v>
      </c>
      <c r="R46" s="40">
        <v>1</v>
      </c>
      <c r="S46" s="40">
        <v>1</v>
      </c>
      <c r="T46" s="40">
        <v>1</v>
      </c>
      <c r="U46" s="40">
        <v>0</v>
      </c>
      <c r="V46" s="40">
        <v>0</v>
      </c>
      <c r="W46" s="40">
        <v>1</v>
      </c>
      <c r="X46" s="40">
        <v>1</v>
      </c>
      <c r="Y46" s="40">
        <v>1</v>
      </c>
      <c r="Z46" s="40">
        <v>1</v>
      </c>
      <c r="AA46" s="40">
        <v>1</v>
      </c>
      <c r="AB46" s="40">
        <v>1</v>
      </c>
      <c r="AC46" s="40">
        <v>1</v>
      </c>
      <c r="AD46" s="40">
        <v>1</v>
      </c>
      <c r="AE46" s="40">
        <v>1</v>
      </c>
      <c r="AF46" s="40">
        <v>1</v>
      </c>
      <c r="AG46" s="40">
        <v>1</v>
      </c>
      <c r="AH46" s="40">
        <v>1</v>
      </c>
      <c r="AI46" s="40">
        <v>1</v>
      </c>
      <c r="AJ46" s="40">
        <v>1</v>
      </c>
      <c r="AK46" s="40">
        <v>0</v>
      </c>
      <c r="AL46" s="45">
        <f t="shared" si="20"/>
        <v>29</v>
      </c>
      <c r="AM46" s="42">
        <f t="shared" si="26"/>
        <v>1</v>
      </c>
      <c r="AN46" s="43">
        <f t="shared" si="21"/>
        <v>29</v>
      </c>
    </row>
    <row r="47" spans="2:40" x14ac:dyDescent="0.25">
      <c r="B47" s="44" t="s">
        <v>340</v>
      </c>
      <c r="C47" s="44" t="s">
        <v>341</v>
      </c>
      <c r="D47" s="44">
        <v>55720</v>
      </c>
      <c r="E47" s="40">
        <v>1</v>
      </c>
      <c r="F47" s="40">
        <v>1</v>
      </c>
      <c r="G47" s="40">
        <v>0</v>
      </c>
      <c r="H47" s="40">
        <v>1</v>
      </c>
      <c r="I47" s="40">
        <v>1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1</v>
      </c>
      <c r="T47" s="40">
        <v>1</v>
      </c>
      <c r="U47" s="40">
        <v>0</v>
      </c>
      <c r="V47" s="40">
        <v>0</v>
      </c>
      <c r="W47" s="40">
        <v>1</v>
      </c>
      <c r="X47" s="40">
        <v>1</v>
      </c>
      <c r="Y47" s="40">
        <v>1</v>
      </c>
      <c r="Z47" s="40">
        <v>1</v>
      </c>
      <c r="AA47" s="40">
        <v>1</v>
      </c>
      <c r="AB47" s="40">
        <v>1</v>
      </c>
      <c r="AC47" s="40">
        <v>1</v>
      </c>
      <c r="AD47" s="40">
        <v>1</v>
      </c>
      <c r="AE47" s="40">
        <v>1</v>
      </c>
      <c r="AF47" s="40">
        <v>1</v>
      </c>
      <c r="AG47" s="40">
        <v>1</v>
      </c>
      <c r="AH47" s="40">
        <v>1</v>
      </c>
      <c r="AI47" s="40">
        <v>1</v>
      </c>
      <c r="AJ47" s="40">
        <v>1</v>
      </c>
      <c r="AK47" s="40">
        <v>0</v>
      </c>
      <c r="AL47" s="45">
        <f t="shared" si="20"/>
        <v>29</v>
      </c>
      <c r="AM47" s="42">
        <f t="shared" si="26"/>
        <v>1</v>
      </c>
      <c r="AN47" s="43">
        <f t="shared" si="21"/>
        <v>29</v>
      </c>
    </row>
    <row r="48" spans="2:40" x14ac:dyDescent="0.25">
      <c r="B48" s="44" t="s">
        <v>1415</v>
      </c>
      <c r="C48" s="44" t="s">
        <v>1416</v>
      </c>
      <c r="D48" s="44">
        <v>55720</v>
      </c>
      <c r="E48" s="40">
        <v>0</v>
      </c>
      <c r="F48" s="40">
        <v>1</v>
      </c>
      <c r="G48" s="40">
        <v>0</v>
      </c>
      <c r="H48" s="40">
        <v>1</v>
      </c>
      <c r="I48" s="40">
        <v>1</v>
      </c>
      <c r="J48" s="40">
        <v>1</v>
      </c>
      <c r="K48" s="40">
        <v>1</v>
      </c>
      <c r="L48" s="40">
        <v>1</v>
      </c>
      <c r="M48" s="40">
        <v>1</v>
      </c>
      <c r="N48" s="40">
        <v>0</v>
      </c>
      <c r="O48" s="40">
        <v>1</v>
      </c>
      <c r="P48" s="40">
        <v>1</v>
      </c>
      <c r="Q48" s="40">
        <v>1</v>
      </c>
      <c r="R48" s="40">
        <v>1</v>
      </c>
      <c r="S48" s="40">
        <v>1</v>
      </c>
      <c r="T48" s="40">
        <v>1</v>
      </c>
      <c r="U48" s="40">
        <v>0</v>
      </c>
      <c r="V48" s="40">
        <v>0</v>
      </c>
      <c r="W48" s="40">
        <v>1</v>
      </c>
      <c r="X48" s="40">
        <v>1</v>
      </c>
      <c r="Y48" s="40">
        <v>1</v>
      </c>
      <c r="Z48" s="40">
        <v>1</v>
      </c>
      <c r="AA48" s="40">
        <v>1</v>
      </c>
      <c r="AB48" s="40">
        <v>1</v>
      </c>
      <c r="AC48" s="40">
        <v>1</v>
      </c>
      <c r="AD48" s="40">
        <v>1</v>
      </c>
      <c r="AE48" s="40">
        <v>0</v>
      </c>
      <c r="AF48" s="40">
        <v>1</v>
      </c>
      <c r="AG48" s="40">
        <v>0</v>
      </c>
      <c r="AH48" s="40">
        <v>1</v>
      </c>
      <c r="AI48" s="40">
        <v>1</v>
      </c>
      <c r="AJ48" s="40">
        <v>1</v>
      </c>
      <c r="AK48" s="40">
        <v>0</v>
      </c>
      <c r="AL48" s="45">
        <f t="shared" si="20"/>
        <v>25</v>
      </c>
      <c r="AM48" s="42">
        <f t="shared" si="26"/>
        <v>1</v>
      </c>
      <c r="AN48" s="43">
        <f t="shared" si="21"/>
        <v>25</v>
      </c>
    </row>
    <row r="49" spans="2:40" x14ac:dyDescent="0.25">
      <c r="B49" s="44" t="s">
        <v>344</v>
      </c>
      <c r="C49" s="44" t="s">
        <v>345</v>
      </c>
      <c r="D49" s="44">
        <v>55720</v>
      </c>
      <c r="E49" s="40">
        <v>1</v>
      </c>
      <c r="F49" s="40">
        <v>1</v>
      </c>
      <c r="G49" s="40">
        <v>0</v>
      </c>
      <c r="H49" s="40">
        <v>1</v>
      </c>
      <c r="I49" s="40">
        <v>1</v>
      </c>
      <c r="J49" s="40">
        <v>1</v>
      </c>
      <c r="K49" s="40">
        <v>1</v>
      </c>
      <c r="L49" s="40">
        <v>1</v>
      </c>
      <c r="M49" s="40">
        <v>1</v>
      </c>
      <c r="N49" s="40">
        <v>1</v>
      </c>
      <c r="O49" s="40">
        <v>1</v>
      </c>
      <c r="P49" s="40">
        <v>1</v>
      </c>
      <c r="Q49" s="40">
        <v>1</v>
      </c>
      <c r="R49" s="40">
        <v>1</v>
      </c>
      <c r="S49" s="40">
        <v>1</v>
      </c>
      <c r="T49" s="40">
        <v>1</v>
      </c>
      <c r="U49" s="40">
        <v>0</v>
      </c>
      <c r="V49" s="40">
        <v>0</v>
      </c>
      <c r="W49" s="40">
        <v>1</v>
      </c>
      <c r="X49" s="40">
        <v>1</v>
      </c>
      <c r="Y49" s="40">
        <v>1</v>
      </c>
      <c r="Z49" s="40">
        <v>1</v>
      </c>
      <c r="AA49" s="40">
        <v>1</v>
      </c>
      <c r="AB49" s="40">
        <v>1</v>
      </c>
      <c r="AC49" s="40">
        <v>1</v>
      </c>
      <c r="AD49" s="40">
        <v>0</v>
      </c>
      <c r="AE49" s="40">
        <v>1</v>
      </c>
      <c r="AF49" s="40">
        <v>1</v>
      </c>
      <c r="AG49" s="40">
        <v>1</v>
      </c>
      <c r="AH49" s="40">
        <v>0</v>
      </c>
      <c r="AI49" s="40">
        <v>0</v>
      </c>
      <c r="AJ49" s="40">
        <v>0</v>
      </c>
      <c r="AK49" s="40">
        <v>0</v>
      </c>
      <c r="AL49" s="45">
        <f t="shared" si="20"/>
        <v>25</v>
      </c>
      <c r="AM49" s="42">
        <f t="shared" si="26"/>
        <v>1</v>
      </c>
      <c r="AN49" s="43">
        <f t="shared" si="21"/>
        <v>25</v>
      </c>
    </row>
    <row r="50" spans="2:40" x14ac:dyDescent="0.25">
      <c r="B50" s="44" t="s">
        <v>346</v>
      </c>
      <c r="C50" s="44" t="s">
        <v>347</v>
      </c>
      <c r="D50" s="44">
        <v>55720</v>
      </c>
      <c r="E50" s="40">
        <v>1</v>
      </c>
      <c r="F50" s="40">
        <v>1</v>
      </c>
      <c r="G50" s="40">
        <v>0</v>
      </c>
      <c r="H50" s="40">
        <v>1</v>
      </c>
      <c r="I50" s="40">
        <v>0</v>
      </c>
      <c r="J50" s="40">
        <v>1</v>
      </c>
      <c r="K50" s="40">
        <v>0</v>
      </c>
      <c r="L50" s="40">
        <v>0</v>
      </c>
      <c r="M50" s="40">
        <v>1</v>
      </c>
      <c r="N50" s="40">
        <v>0</v>
      </c>
      <c r="O50" s="40">
        <v>1</v>
      </c>
      <c r="P50" s="40">
        <v>0</v>
      </c>
      <c r="Q50" s="40">
        <v>1</v>
      </c>
      <c r="R50" s="40">
        <v>1</v>
      </c>
      <c r="S50" s="40">
        <v>1</v>
      </c>
      <c r="T50" s="40">
        <v>0</v>
      </c>
      <c r="U50" s="40">
        <v>0</v>
      </c>
      <c r="V50" s="40">
        <v>0</v>
      </c>
      <c r="W50" s="40">
        <v>1</v>
      </c>
      <c r="X50" s="40">
        <v>1</v>
      </c>
      <c r="Y50" s="40">
        <v>1</v>
      </c>
      <c r="Z50" s="40">
        <v>1</v>
      </c>
      <c r="AA50" s="40">
        <v>0</v>
      </c>
      <c r="AB50" s="40">
        <v>0</v>
      </c>
      <c r="AC50" s="40">
        <v>0</v>
      </c>
      <c r="AD50" s="40">
        <v>1</v>
      </c>
      <c r="AE50" s="40">
        <v>1</v>
      </c>
      <c r="AF50" s="40">
        <v>1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5">
        <f t="shared" si="20"/>
        <v>16</v>
      </c>
      <c r="AM50" s="42">
        <f t="shared" si="26"/>
        <v>1</v>
      </c>
      <c r="AN50" s="43">
        <f t="shared" si="21"/>
        <v>16</v>
      </c>
    </row>
    <row r="51" spans="2:40" x14ac:dyDescent="0.25">
      <c r="B51" s="44" t="s">
        <v>352</v>
      </c>
      <c r="C51" s="44" t="s">
        <v>353</v>
      </c>
      <c r="D51" s="44">
        <v>55720</v>
      </c>
      <c r="E51" s="40">
        <v>1</v>
      </c>
      <c r="F51" s="40">
        <v>1</v>
      </c>
      <c r="G51" s="40">
        <v>0</v>
      </c>
      <c r="H51" s="40">
        <v>1</v>
      </c>
      <c r="I51" s="40">
        <v>1</v>
      </c>
      <c r="J51" s="40">
        <v>1</v>
      </c>
      <c r="K51" s="40">
        <v>1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1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5">
        <f t="shared" si="20"/>
        <v>12</v>
      </c>
      <c r="AM51" s="42">
        <f t="shared" si="26"/>
        <v>1</v>
      </c>
      <c r="AN51" s="43">
        <f t="shared" si="21"/>
        <v>12</v>
      </c>
    </row>
    <row r="52" spans="2:40" x14ac:dyDescent="0.25">
      <c r="B52" s="44" t="s">
        <v>354</v>
      </c>
      <c r="C52" s="44" t="s">
        <v>355</v>
      </c>
      <c r="D52" s="44">
        <v>55720</v>
      </c>
      <c r="E52" s="40">
        <v>1</v>
      </c>
      <c r="F52" s="40">
        <v>1</v>
      </c>
      <c r="G52" s="40">
        <v>0</v>
      </c>
      <c r="H52" s="40">
        <v>1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1</v>
      </c>
      <c r="S52" s="40">
        <v>1</v>
      </c>
      <c r="T52" s="40">
        <v>1</v>
      </c>
      <c r="U52" s="40">
        <v>0</v>
      </c>
      <c r="V52" s="40">
        <v>0</v>
      </c>
      <c r="W52" s="40">
        <v>1</v>
      </c>
      <c r="X52" s="40">
        <v>1</v>
      </c>
      <c r="Y52" s="40">
        <v>1</v>
      </c>
      <c r="Z52" s="40">
        <v>1</v>
      </c>
      <c r="AA52" s="40">
        <v>1</v>
      </c>
      <c r="AB52" s="40">
        <v>1</v>
      </c>
      <c r="AC52" s="40">
        <v>1</v>
      </c>
      <c r="AD52" s="40">
        <v>1</v>
      </c>
      <c r="AE52" s="40">
        <v>1</v>
      </c>
      <c r="AF52" s="40">
        <v>1</v>
      </c>
      <c r="AG52" s="40">
        <v>1</v>
      </c>
      <c r="AH52" s="40">
        <v>1</v>
      </c>
      <c r="AI52" s="40">
        <v>1</v>
      </c>
      <c r="AJ52" s="40">
        <v>1</v>
      </c>
      <c r="AK52" s="40">
        <v>0</v>
      </c>
      <c r="AL52" s="45">
        <f t="shared" si="20"/>
        <v>29</v>
      </c>
      <c r="AM52" s="42">
        <f t="shared" si="26"/>
        <v>1</v>
      </c>
      <c r="AN52" s="43">
        <f t="shared" si="21"/>
        <v>29</v>
      </c>
    </row>
    <row r="53" spans="2:40" x14ac:dyDescent="0.25">
      <c r="B53" s="44" t="s">
        <v>356</v>
      </c>
      <c r="C53" s="44" t="s">
        <v>357</v>
      </c>
      <c r="D53" s="44">
        <v>55720</v>
      </c>
      <c r="E53" s="40">
        <v>1</v>
      </c>
      <c r="F53" s="40">
        <v>1</v>
      </c>
      <c r="G53" s="40">
        <v>0</v>
      </c>
      <c r="H53" s="40">
        <v>1</v>
      </c>
      <c r="I53" s="40">
        <v>1</v>
      </c>
      <c r="J53" s="40">
        <v>1</v>
      </c>
      <c r="K53" s="40">
        <v>0</v>
      </c>
      <c r="L53" s="40">
        <v>1</v>
      </c>
      <c r="M53" s="40">
        <v>1</v>
      </c>
      <c r="N53" s="40">
        <v>1</v>
      </c>
      <c r="O53" s="40">
        <v>1</v>
      </c>
      <c r="P53" s="40">
        <v>1</v>
      </c>
      <c r="Q53" s="40">
        <v>1</v>
      </c>
      <c r="R53" s="40">
        <v>1</v>
      </c>
      <c r="S53" s="40">
        <v>1</v>
      </c>
      <c r="T53" s="40">
        <v>1</v>
      </c>
      <c r="U53" s="40">
        <v>0</v>
      </c>
      <c r="V53" s="40">
        <v>0</v>
      </c>
      <c r="W53" s="40">
        <v>1</v>
      </c>
      <c r="X53" s="40">
        <v>1</v>
      </c>
      <c r="Y53" s="40">
        <v>0</v>
      </c>
      <c r="Z53" s="40">
        <v>1</v>
      </c>
      <c r="AA53" s="40">
        <v>1</v>
      </c>
      <c r="AB53" s="40">
        <v>1</v>
      </c>
      <c r="AC53" s="40">
        <v>1</v>
      </c>
      <c r="AD53" s="40">
        <v>1</v>
      </c>
      <c r="AE53" s="40">
        <v>1</v>
      </c>
      <c r="AF53" s="40">
        <v>1</v>
      </c>
      <c r="AG53" s="40">
        <v>1</v>
      </c>
      <c r="AH53" s="40">
        <v>1</v>
      </c>
      <c r="AI53" s="40">
        <v>1</v>
      </c>
      <c r="AJ53" s="40">
        <v>1</v>
      </c>
      <c r="AK53" s="40">
        <v>0</v>
      </c>
      <c r="AL53" s="45">
        <f t="shared" si="20"/>
        <v>27</v>
      </c>
      <c r="AM53" s="42">
        <f t="shared" si="26"/>
        <v>1</v>
      </c>
      <c r="AN53" s="43">
        <f t="shared" si="21"/>
        <v>27</v>
      </c>
    </row>
    <row r="54" spans="2:40" x14ac:dyDescent="0.25">
      <c r="B54" s="44" t="s">
        <v>358</v>
      </c>
      <c r="C54" s="44" t="s">
        <v>359</v>
      </c>
      <c r="D54" s="44">
        <v>55720</v>
      </c>
      <c r="E54" s="40">
        <v>1</v>
      </c>
      <c r="F54" s="40">
        <v>1</v>
      </c>
      <c r="G54" s="40">
        <v>0</v>
      </c>
      <c r="H54" s="40">
        <v>1</v>
      </c>
      <c r="I54" s="40">
        <v>1</v>
      </c>
      <c r="J54" s="40">
        <v>1</v>
      </c>
      <c r="K54" s="40">
        <v>1</v>
      </c>
      <c r="L54" s="40">
        <v>1</v>
      </c>
      <c r="M54" s="40">
        <v>1</v>
      </c>
      <c r="N54" s="40">
        <v>1</v>
      </c>
      <c r="O54" s="40">
        <v>1</v>
      </c>
      <c r="P54" s="40">
        <v>1</v>
      </c>
      <c r="Q54" s="40">
        <v>1</v>
      </c>
      <c r="R54" s="40">
        <v>0</v>
      </c>
      <c r="S54" s="40">
        <v>1</v>
      </c>
      <c r="T54" s="40">
        <v>1</v>
      </c>
      <c r="U54" s="40">
        <v>0</v>
      </c>
      <c r="V54" s="40">
        <v>0</v>
      </c>
      <c r="W54" s="40">
        <v>1</v>
      </c>
      <c r="X54" s="40">
        <v>0</v>
      </c>
      <c r="Y54" s="40">
        <v>1</v>
      </c>
      <c r="Z54" s="40">
        <v>1</v>
      </c>
      <c r="AA54" s="40">
        <v>1</v>
      </c>
      <c r="AB54" s="40">
        <v>1</v>
      </c>
      <c r="AC54" s="40">
        <v>1</v>
      </c>
      <c r="AD54" s="40">
        <v>1</v>
      </c>
      <c r="AE54" s="40">
        <v>0</v>
      </c>
      <c r="AF54" s="40">
        <v>0</v>
      </c>
      <c r="AG54" s="40">
        <v>1</v>
      </c>
      <c r="AH54" s="40">
        <v>0</v>
      </c>
      <c r="AI54" s="40">
        <v>1</v>
      </c>
      <c r="AJ54" s="40">
        <v>0</v>
      </c>
      <c r="AK54" s="40">
        <v>0</v>
      </c>
      <c r="AL54" s="45">
        <f t="shared" si="20"/>
        <v>23</v>
      </c>
      <c r="AM54" s="42">
        <f t="shared" si="26"/>
        <v>1</v>
      </c>
      <c r="AN54" s="43">
        <f t="shared" si="21"/>
        <v>23</v>
      </c>
    </row>
    <row r="55" spans="2:40" x14ac:dyDescent="0.25">
      <c r="B55" s="44" t="s">
        <v>360</v>
      </c>
      <c r="C55" s="44" t="s">
        <v>361</v>
      </c>
      <c r="D55" s="44">
        <v>55720</v>
      </c>
      <c r="E55" s="40">
        <v>1</v>
      </c>
      <c r="F55" s="40">
        <v>1</v>
      </c>
      <c r="G55" s="40">
        <v>0</v>
      </c>
      <c r="H55" s="40">
        <v>1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1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1</v>
      </c>
      <c r="X55" s="40">
        <v>1</v>
      </c>
      <c r="Y55" s="40">
        <v>0</v>
      </c>
      <c r="Z55" s="40">
        <v>0</v>
      </c>
      <c r="AA55" s="40">
        <v>1</v>
      </c>
      <c r="AB55" s="40">
        <v>0</v>
      </c>
      <c r="AC55" s="40">
        <v>1</v>
      </c>
      <c r="AD55" s="40">
        <v>0</v>
      </c>
      <c r="AE55" s="40">
        <v>1</v>
      </c>
      <c r="AF55" s="40">
        <v>0</v>
      </c>
      <c r="AG55" s="40">
        <v>1</v>
      </c>
      <c r="AH55" s="40">
        <v>1</v>
      </c>
      <c r="AI55" s="40">
        <v>1</v>
      </c>
      <c r="AJ55" s="40">
        <v>1</v>
      </c>
      <c r="AK55" s="40">
        <v>0</v>
      </c>
      <c r="AL55" s="45">
        <f t="shared" si="20"/>
        <v>13</v>
      </c>
      <c r="AM55" s="42">
        <f t="shared" si="26"/>
        <v>1</v>
      </c>
      <c r="AN55" s="43">
        <f t="shared" si="21"/>
        <v>13</v>
      </c>
    </row>
    <row r="56" spans="2:40" x14ac:dyDescent="0.25">
      <c r="B56" s="44" t="s">
        <v>362</v>
      </c>
      <c r="C56" s="44" t="s">
        <v>363</v>
      </c>
      <c r="D56" s="44">
        <v>55720</v>
      </c>
      <c r="E56" s="40">
        <v>1</v>
      </c>
      <c r="F56" s="40">
        <v>1</v>
      </c>
      <c r="G56" s="40">
        <v>0</v>
      </c>
      <c r="H56" s="40">
        <v>1</v>
      </c>
      <c r="I56" s="40">
        <v>1</v>
      </c>
      <c r="J56" s="40">
        <v>1</v>
      </c>
      <c r="K56" s="40">
        <v>1</v>
      </c>
      <c r="L56" s="40">
        <v>1</v>
      </c>
      <c r="M56" s="40">
        <v>1</v>
      </c>
      <c r="N56" s="40">
        <v>1</v>
      </c>
      <c r="O56" s="40">
        <v>1</v>
      </c>
      <c r="P56" s="40">
        <v>1</v>
      </c>
      <c r="Q56" s="40">
        <v>1</v>
      </c>
      <c r="R56" s="40">
        <v>1</v>
      </c>
      <c r="S56" s="40">
        <v>1</v>
      </c>
      <c r="T56" s="40">
        <v>1</v>
      </c>
      <c r="U56" s="40">
        <v>0</v>
      </c>
      <c r="V56" s="40">
        <v>0</v>
      </c>
      <c r="W56" s="40">
        <v>1</v>
      </c>
      <c r="X56" s="40">
        <v>1</v>
      </c>
      <c r="Y56" s="40">
        <v>0</v>
      </c>
      <c r="Z56" s="40">
        <v>1</v>
      </c>
      <c r="AA56" s="40">
        <v>1</v>
      </c>
      <c r="AB56" s="40">
        <v>1</v>
      </c>
      <c r="AC56" s="40">
        <v>1</v>
      </c>
      <c r="AD56" s="40">
        <v>1</v>
      </c>
      <c r="AE56" s="40">
        <v>1</v>
      </c>
      <c r="AF56" s="40">
        <v>1</v>
      </c>
      <c r="AG56" s="40">
        <v>1</v>
      </c>
      <c r="AH56" s="40">
        <v>1</v>
      </c>
      <c r="AI56" s="40">
        <v>1</v>
      </c>
      <c r="AJ56" s="40">
        <v>1</v>
      </c>
      <c r="AK56" s="40">
        <v>0</v>
      </c>
      <c r="AL56" s="45">
        <f t="shared" si="20"/>
        <v>28</v>
      </c>
      <c r="AM56" s="42">
        <f t="shared" si="26"/>
        <v>1</v>
      </c>
      <c r="AN56" s="43">
        <f t="shared" si="21"/>
        <v>28</v>
      </c>
    </row>
    <row r="57" spans="2:40" x14ac:dyDescent="0.25">
      <c r="B57" s="44" t="s">
        <v>364</v>
      </c>
      <c r="C57" s="44" t="s">
        <v>365</v>
      </c>
      <c r="D57" s="44">
        <v>55720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1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5">
        <f t="shared" si="20"/>
        <v>1</v>
      </c>
      <c r="AM57" s="42">
        <f t="shared" si="26"/>
        <v>1</v>
      </c>
      <c r="AN57" s="43">
        <f t="shared" si="21"/>
        <v>1</v>
      </c>
    </row>
    <row r="58" spans="2:40" x14ac:dyDescent="0.25">
      <c r="B58" s="44" t="s">
        <v>368</v>
      </c>
      <c r="C58" s="44" t="s">
        <v>369</v>
      </c>
      <c r="D58" s="44">
        <v>55720</v>
      </c>
      <c r="E58" s="40">
        <v>1</v>
      </c>
      <c r="F58" s="40">
        <v>1</v>
      </c>
      <c r="G58" s="40">
        <v>0</v>
      </c>
      <c r="H58" s="40">
        <v>0</v>
      </c>
      <c r="I58" s="40">
        <v>1</v>
      </c>
      <c r="J58" s="40">
        <v>1</v>
      </c>
      <c r="K58" s="40">
        <v>1</v>
      </c>
      <c r="L58" s="40">
        <v>0</v>
      </c>
      <c r="M58" s="40">
        <v>1</v>
      </c>
      <c r="N58" s="40">
        <v>1</v>
      </c>
      <c r="O58" s="40">
        <v>1</v>
      </c>
      <c r="P58" s="40">
        <v>1</v>
      </c>
      <c r="Q58" s="40">
        <v>1</v>
      </c>
      <c r="R58" s="40">
        <v>1</v>
      </c>
      <c r="S58" s="40">
        <v>1</v>
      </c>
      <c r="T58" s="40">
        <v>1</v>
      </c>
      <c r="U58" s="40">
        <v>0</v>
      </c>
      <c r="V58" s="40">
        <v>0</v>
      </c>
      <c r="W58" s="40">
        <v>0</v>
      </c>
      <c r="X58" s="40">
        <v>1</v>
      </c>
      <c r="Y58" s="40">
        <v>1</v>
      </c>
      <c r="Z58" s="40">
        <v>1</v>
      </c>
      <c r="AA58" s="40">
        <v>1</v>
      </c>
      <c r="AB58" s="40">
        <v>1</v>
      </c>
      <c r="AC58" s="40">
        <v>1</v>
      </c>
      <c r="AD58" s="40">
        <v>1</v>
      </c>
      <c r="AE58" s="40">
        <v>1</v>
      </c>
      <c r="AF58" s="40">
        <v>1</v>
      </c>
      <c r="AG58" s="40">
        <v>1</v>
      </c>
      <c r="AH58" s="40">
        <v>1</v>
      </c>
      <c r="AI58" s="40">
        <v>1</v>
      </c>
      <c r="AJ58" s="40">
        <v>1</v>
      </c>
      <c r="AK58" s="40">
        <v>0</v>
      </c>
      <c r="AL58" s="45">
        <f t="shared" si="20"/>
        <v>26</v>
      </c>
      <c r="AM58" s="42">
        <f t="shared" si="26"/>
        <v>1</v>
      </c>
      <c r="AN58" s="43">
        <f t="shared" si="21"/>
        <v>26</v>
      </c>
    </row>
    <row r="59" spans="2:40" x14ac:dyDescent="0.25">
      <c r="B59" s="44" t="s">
        <v>374</v>
      </c>
      <c r="C59" s="44" t="s">
        <v>375</v>
      </c>
      <c r="D59" s="44">
        <v>55720</v>
      </c>
      <c r="E59" s="40">
        <v>1</v>
      </c>
      <c r="F59" s="40">
        <v>1</v>
      </c>
      <c r="G59" s="40">
        <v>0</v>
      </c>
      <c r="H59" s="40">
        <v>1</v>
      </c>
      <c r="I59" s="40">
        <v>1</v>
      </c>
      <c r="J59" s="40">
        <v>0</v>
      </c>
      <c r="K59" s="40">
        <v>1</v>
      </c>
      <c r="L59" s="40">
        <v>1</v>
      </c>
      <c r="M59" s="40">
        <v>1</v>
      </c>
      <c r="N59" s="40">
        <v>0</v>
      </c>
      <c r="O59" s="40">
        <v>1</v>
      </c>
      <c r="P59" s="40">
        <v>0</v>
      </c>
      <c r="Q59" s="40">
        <v>1</v>
      </c>
      <c r="R59" s="40">
        <v>1</v>
      </c>
      <c r="S59" s="40">
        <v>1</v>
      </c>
      <c r="T59" s="40">
        <v>0</v>
      </c>
      <c r="U59" s="40">
        <v>0</v>
      </c>
      <c r="V59" s="40">
        <v>0</v>
      </c>
      <c r="W59" s="40">
        <v>1</v>
      </c>
      <c r="X59" s="40">
        <v>1</v>
      </c>
      <c r="Y59" s="40">
        <v>0</v>
      </c>
      <c r="Z59" s="40">
        <v>1</v>
      </c>
      <c r="AA59" s="40">
        <v>1</v>
      </c>
      <c r="AB59" s="40">
        <v>0</v>
      </c>
      <c r="AC59" s="40">
        <v>1</v>
      </c>
      <c r="AD59" s="40">
        <v>1</v>
      </c>
      <c r="AE59" s="40">
        <v>1</v>
      </c>
      <c r="AF59" s="40">
        <v>1</v>
      </c>
      <c r="AG59" s="40">
        <v>0</v>
      </c>
      <c r="AH59" s="40">
        <v>1</v>
      </c>
      <c r="AI59" s="40">
        <v>0</v>
      </c>
      <c r="AJ59" s="40">
        <v>0</v>
      </c>
      <c r="AK59" s="40">
        <v>0</v>
      </c>
      <c r="AL59" s="45">
        <f t="shared" si="20"/>
        <v>20</v>
      </c>
      <c r="AM59" s="42">
        <f t="shared" si="22"/>
        <v>1</v>
      </c>
      <c r="AN59" s="43">
        <f t="shared" si="21"/>
        <v>20</v>
      </c>
    </row>
    <row r="60" spans="2:40" x14ac:dyDescent="0.25">
      <c r="B60" s="44" t="s">
        <v>380</v>
      </c>
      <c r="C60" s="44" t="s">
        <v>381</v>
      </c>
      <c r="D60" s="44">
        <v>55720</v>
      </c>
      <c r="E60" s="40">
        <v>1</v>
      </c>
      <c r="F60" s="40">
        <v>1</v>
      </c>
      <c r="G60" s="40">
        <v>0</v>
      </c>
      <c r="H60" s="40">
        <v>1</v>
      </c>
      <c r="I60" s="40">
        <v>1</v>
      </c>
      <c r="J60" s="40">
        <v>1</v>
      </c>
      <c r="K60" s="40">
        <v>1</v>
      </c>
      <c r="L60" s="40">
        <v>1</v>
      </c>
      <c r="M60" s="40">
        <v>1</v>
      </c>
      <c r="N60" s="40">
        <v>1</v>
      </c>
      <c r="O60" s="40">
        <v>1</v>
      </c>
      <c r="P60" s="40">
        <v>1</v>
      </c>
      <c r="Q60" s="40">
        <v>1</v>
      </c>
      <c r="R60" s="40">
        <v>1</v>
      </c>
      <c r="S60" s="40">
        <v>1</v>
      </c>
      <c r="T60" s="40">
        <v>1</v>
      </c>
      <c r="U60" s="40">
        <v>0</v>
      </c>
      <c r="V60" s="40">
        <v>0</v>
      </c>
      <c r="W60" s="40">
        <v>1</v>
      </c>
      <c r="X60" s="40">
        <v>1</v>
      </c>
      <c r="Y60" s="40">
        <v>1</v>
      </c>
      <c r="Z60" s="40">
        <v>1</v>
      </c>
      <c r="AA60" s="40">
        <v>1</v>
      </c>
      <c r="AB60" s="40">
        <v>1</v>
      </c>
      <c r="AC60" s="40">
        <v>1</v>
      </c>
      <c r="AD60" s="40">
        <v>1</v>
      </c>
      <c r="AE60" s="40">
        <v>1</v>
      </c>
      <c r="AF60" s="40">
        <v>1</v>
      </c>
      <c r="AG60" s="40">
        <v>1</v>
      </c>
      <c r="AH60" s="40">
        <v>1</v>
      </c>
      <c r="AI60" s="40">
        <v>1</v>
      </c>
      <c r="AJ60" s="40">
        <v>1</v>
      </c>
      <c r="AK60" s="40">
        <v>0</v>
      </c>
      <c r="AL60" s="45">
        <f t="shared" si="20"/>
        <v>29</v>
      </c>
      <c r="AM60" s="42">
        <f t="shared" si="22"/>
        <v>1</v>
      </c>
      <c r="AN60" s="43">
        <f t="shared" si="21"/>
        <v>29</v>
      </c>
    </row>
    <row r="61" spans="2:40" x14ac:dyDescent="0.25">
      <c r="B61" s="44" t="s">
        <v>382</v>
      </c>
      <c r="C61" s="44" t="s">
        <v>383</v>
      </c>
      <c r="D61" s="44">
        <v>55720</v>
      </c>
      <c r="E61" s="40">
        <v>1</v>
      </c>
      <c r="F61" s="40">
        <v>1</v>
      </c>
      <c r="G61" s="40">
        <v>0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1</v>
      </c>
      <c r="P61" s="40">
        <v>1</v>
      </c>
      <c r="Q61" s="40">
        <v>1</v>
      </c>
      <c r="R61" s="40">
        <v>1</v>
      </c>
      <c r="S61" s="40">
        <v>1</v>
      </c>
      <c r="T61" s="40">
        <v>1</v>
      </c>
      <c r="U61" s="40">
        <v>0</v>
      </c>
      <c r="V61" s="40">
        <v>0</v>
      </c>
      <c r="W61" s="40">
        <v>1</v>
      </c>
      <c r="X61" s="40">
        <v>1</v>
      </c>
      <c r="Y61" s="40">
        <v>1</v>
      </c>
      <c r="Z61" s="40">
        <v>1</v>
      </c>
      <c r="AA61" s="40">
        <v>1</v>
      </c>
      <c r="AB61" s="40">
        <v>1</v>
      </c>
      <c r="AC61" s="40">
        <v>1</v>
      </c>
      <c r="AD61" s="40">
        <v>1</v>
      </c>
      <c r="AE61" s="40">
        <v>1</v>
      </c>
      <c r="AF61" s="40">
        <v>1</v>
      </c>
      <c r="AG61" s="40">
        <v>1</v>
      </c>
      <c r="AH61" s="40">
        <v>1</v>
      </c>
      <c r="AI61" s="40">
        <v>1</v>
      </c>
      <c r="AJ61" s="40">
        <v>1</v>
      </c>
      <c r="AK61" s="40">
        <v>0</v>
      </c>
      <c r="AL61" s="45">
        <f t="shared" si="20"/>
        <v>29</v>
      </c>
      <c r="AM61" s="42">
        <f t="shared" si="22"/>
        <v>1</v>
      </c>
      <c r="AN61" s="43">
        <f t="shared" si="21"/>
        <v>29</v>
      </c>
    </row>
    <row r="62" spans="2:40" x14ac:dyDescent="0.25">
      <c r="B62" s="44" t="s">
        <v>384</v>
      </c>
      <c r="C62" s="44" t="s">
        <v>385</v>
      </c>
      <c r="D62" s="44">
        <v>55720</v>
      </c>
      <c r="E62" s="40">
        <v>1</v>
      </c>
      <c r="F62" s="40">
        <v>1</v>
      </c>
      <c r="G62" s="40">
        <v>0</v>
      </c>
      <c r="H62" s="40">
        <v>1</v>
      </c>
      <c r="I62" s="40">
        <v>1</v>
      </c>
      <c r="J62" s="40">
        <v>1</v>
      </c>
      <c r="K62" s="40">
        <v>1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  <c r="Q62" s="40">
        <v>1</v>
      </c>
      <c r="R62" s="40">
        <v>1</v>
      </c>
      <c r="S62" s="40">
        <v>1</v>
      </c>
      <c r="T62" s="40">
        <v>1</v>
      </c>
      <c r="U62" s="40">
        <v>0</v>
      </c>
      <c r="V62" s="40">
        <v>0</v>
      </c>
      <c r="W62" s="40">
        <v>1</v>
      </c>
      <c r="X62" s="40">
        <v>1</v>
      </c>
      <c r="Y62" s="40">
        <v>1</v>
      </c>
      <c r="Z62" s="40">
        <v>1</v>
      </c>
      <c r="AA62" s="40">
        <v>1</v>
      </c>
      <c r="AB62" s="40">
        <v>1</v>
      </c>
      <c r="AC62" s="40">
        <v>1</v>
      </c>
      <c r="AD62" s="40">
        <v>1</v>
      </c>
      <c r="AE62" s="40">
        <v>1</v>
      </c>
      <c r="AF62" s="40">
        <v>1</v>
      </c>
      <c r="AG62" s="40">
        <v>1</v>
      </c>
      <c r="AH62" s="40">
        <v>1</v>
      </c>
      <c r="AI62" s="40">
        <v>1</v>
      </c>
      <c r="AJ62" s="40">
        <v>1</v>
      </c>
      <c r="AK62" s="40">
        <v>0</v>
      </c>
      <c r="AL62" s="45">
        <f t="shared" si="20"/>
        <v>29</v>
      </c>
      <c r="AM62" s="42">
        <f t="shared" si="22"/>
        <v>1</v>
      </c>
      <c r="AN62" s="43">
        <f t="shared" si="21"/>
        <v>29</v>
      </c>
    </row>
    <row r="63" spans="2:40" x14ac:dyDescent="0.25">
      <c r="B63" s="44" t="s">
        <v>386</v>
      </c>
      <c r="C63" s="44" t="s">
        <v>387</v>
      </c>
      <c r="D63" s="44">
        <v>55720</v>
      </c>
      <c r="E63" s="40">
        <v>0</v>
      </c>
      <c r="F63" s="40">
        <v>1</v>
      </c>
      <c r="G63" s="40">
        <v>0</v>
      </c>
      <c r="H63" s="40">
        <v>1</v>
      </c>
      <c r="I63" s="40">
        <v>1</v>
      </c>
      <c r="J63" s="40">
        <v>1</v>
      </c>
      <c r="K63" s="40">
        <v>1</v>
      </c>
      <c r="L63" s="40">
        <v>1</v>
      </c>
      <c r="M63" s="40">
        <v>0</v>
      </c>
      <c r="N63" s="40">
        <v>1</v>
      </c>
      <c r="O63" s="40">
        <v>0</v>
      </c>
      <c r="P63" s="40">
        <v>0</v>
      </c>
      <c r="Q63" s="40">
        <v>0</v>
      </c>
      <c r="R63" s="40">
        <v>1</v>
      </c>
      <c r="S63" s="40">
        <v>1</v>
      </c>
      <c r="T63" s="40">
        <v>1</v>
      </c>
      <c r="U63" s="40">
        <v>0</v>
      </c>
      <c r="V63" s="40">
        <v>0</v>
      </c>
      <c r="W63" s="40">
        <v>1</v>
      </c>
      <c r="X63" s="40">
        <v>1</v>
      </c>
      <c r="Y63" s="40">
        <v>1</v>
      </c>
      <c r="Z63" s="40">
        <v>0</v>
      </c>
      <c r="AA63" s="40">
        <v>0</v>
      </c>
      <c r="AB63" s="40">
        <v>1</v>
      </c>
      <c r="AC63" s="40">
        <v>0</v>
      </c>
      <c r="AD63" s="40">
        <v>1</v>
      </c>
      <c r="AE63" s="40">
        <v>0</v>
      </c>
      <c r="AF63" s="40">
        <v>1</v>
      </c>
      <c r="AG63" s="40">
        <v>0</v>
      </c>
      <c r="AH63" s="40">
        <v>0</v>
      </c>
      <c r="AI63" s="40">
        <v>0</v>
      </c>
      <c r="AJ63" s="40">
        <v>1</v>
      </c>
      <c r="AK63" s="40">
        <v>0</v>
      </c>
      <c r="AL63" s="45">
        <f t="shared" si="20"/>
        <v>17</v>
      </c>
      <c r="AM63" s="42">
        <f t="shared" si="22"/>
        <v>1</v>
      </c>
      <c r="AN63" s="43">
        <f t="shared" si="21"/>
        <v>17</v>
      </c>
    </row>
    <row r="64" spans="2:40" x14ac:dyDescent="0.25">
      <c r="B64" s="44" t="s">
        <v>1419</v>
      </c>
      <c r="C64" s="44" t="s">
        <v>1420</v>
      </c>
      <c r="D64" s="44">
        <v>55720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1</v>
      </c>
      <c r="K64" s="40">
        <v>1</v>
      </c>
      <c r="L64" s="40">
        <v>1</v>
      </c>
      <c r="M64" s="40">
        <v>0</v>
      </c>
      <c r="N64" s="40">
        <v>0</v>
      </c>
      <c r="O64" s="40">
        <v>1</v>
      </c>
      <c r="P64" s="40">
        <v>1</v>
      </c>
      <c r="Q64" s="40">
        <v>1</v>
      </c>
      <c r="R64" s="40">
        <v>1</v>
      </c>
      <c r="S64" s="40">
        <v>1</v>
      </c>
      <c r="T64" s="40">
        <v>0</v>
      </c>
      <c r="U64" s="40">
        <v>0</v>
      </c>
      <c r="V64" s="40">
        <v>0</v>
      </c>
      <c r="W64" s="40">
        <v>0</v>
      </c>
      <c r="X64" s="40">
        <v>1</v>
      </c>
      <c r="Y64" s="40">
        <v>1</v>
      </c>
      <c r="Z64" s="40">
        <v>1</v>
      </c>
      <c r="AA64" s="40">
        <v>1</v>
      </c>
      <c r="AB64" s="40">
        <v>1</v>
      </c>
      <c r="AC64" s="40">
        <v>1</v>
      </c>
      <c r="AD64" s="40">
        <v>1</v>
      </c>
      <c r="AE64" s="40">
        <v>1</v>
      </c>
      <c r="AF64" s="40">
        <v>0</v>
      </c>
      <c r="AG64" s="40">
        <v>0</v>
      </c>
      <c r="AH64" s="40">
        <v>1</v>
      </c>
      <c r="AI64" s="40">
        <v>0</v>
      </c>
      <c r="AJ64" s="40">
        <v>0</v>
      </c>
      <c r="AK64" s="40">
        <v>0</v>
      </c>
      <c r="AL64" s="45">
        <f t="shared" si="20"/>
        <v>17</v>
      </c>
      <c r="AM64" s="42">
        <f t="shared" si="22"/>
        <v>1</v>
      </c>
      <c r="AN64" s="43">
        <f t="shared" si="21"/>
        <v>17</v>
      </c>
    </row>
    <row r="65" spans="2:40" x14ac:dyDescent="0.25">
      <c r="B65" s="44" t="s">
        <v>394</v>
      </c>
      <c r="C65" s="44" t="s">
        <v>395</v>
      </c>
      <c r="D65" s="44">
        <v>55720</v>
      </c>
      <c r="E65" s="40">
        <v>1</v>
      </c>
      <c r="F65" s="40">
        <v>1</v>
      </c>
      <c r="G65" s="40">
        <v>0</v>
      </c>
      <c r="H65" s="40">
        <v>1</v>
      </c>
      <c r="I65" s="40">
        <v>1</v>
      </c>
      <c r="J65" s="40">
        <v>0</v>
      </c>
      <c r="K65" s="40">
        <v>1</v>
      </c>
      <c r="L65" s="40">
        <v>0</v>
      </c>
      <c r="M65" s="40">
        <v>1</v>
      </c>
      <c r="N65" s="40">
        <v>0</v>
      </c>
      <c r="O65" s="40">
        <v>0</v>
      </c>
      <c r="P65" s="40">
        <v>1</v>
      </c>
      <c r="Q65" s="40">
        <v>0</v>
      </c>
      <c r="R65" s="40">
        <v>1</v>
      </c>
      <c r="S65" s="40">
        <v>0</v>
      </c>
      <c r="T65" s="40">
        <v>0</v>
      </c>
      <c r="U65" s="40">
        <v>0</v>
      </c>
      <c r="V65" s="40">
        <v>0</v>
      </c>
      <c r="W65" s="40">
        <v>1</v>
      </c>
      <c r="X65" s="40">
        <v>1</v>
      </c>
      <c r="Y65" s="40">
        <v>0</v>
      </c>
      <c r="Z65" s="40">
        <v>0</v>
      </c>
      <c r="AA65" s="40">
        <v>1</v>
      </c>
      <c r="AB65" s="40">
        <v>1</v>
      </c>
      <c r="AC65" s="40">
        <v>0</v>
      </c>
      <c r="AD65" s="40">
        <v>0</v>
      </c>
      <c r="AE65" s="40">
        <v>0</v>
      </c>
      <c r="AF65" s="40">
        <v>0</v>
      </c>
      <c r="AG65" s="40">
        <v>0</v>
      </c>
      <c r="AH65" s="40">
        <v>1</v>
      </c>
      <c r="AI65" s="40">
        <v>0</v>
      </c>
      <c r="AJ65" s="40">
        <v>0</v>
      </c>
      <c r="AK65" s="40">
        <v>0</v>
      </c>
      <c r="AL65" s="45">
        <f t="shared" si="20"/>
        <v>13</v>
      </c>
      <c r="AM65" s="42">
        <f t="shared" si="22"/>
        <v>1</v>
      </c>
      <c r="AN65" s="43">
        <f t="shared" si="21"/>
        <v>13</v>
      </c>
    </row>
    <row r="66" spans="2:40" x14ac:dyDescent="0.25">
      <c r="B66" s="44" t="s">
        <v>402</v>
      </c>
      <c r="C66" s="44" t="s">
        <v>403</v>
      </c>
      <c r="D66" s="44">
        <v>55720</v>
      </c>
      <c r="E66" s="40">
        <v>1</v>
      </c>
      <c r="F66" s="40">
        <v>1</v>
      </c>
      <c r="G66" s="40">
        <v>0</v>
      </c>
      <c r="H66" s="40">
        <v>1</v>
      </c>
      <c r="I66" s="40">
        <v>1</v>
      </c>
      <c r="J66" s="40">
        <v>1</v>
      </c>
      <c r="K66" s="40">
        <v>1</v>
      </c>
      <c r="L66" s="40">
        <v>1</v>
      </c>
      <c r="M66" s="40">
        <v>1</v>
      </c>
      <c r="N66" s="40">
        <v>1</v>
      </c>
      <c r="O66" s="40">
        <v>1</v>
      </c>
      <c r="P66" s="40">
        <v>1</v>
      </c>
      <c r="Q66" s="40">
        <v>1</v>
      </c>
      <c r="R66" s="40">
        <v>1</v>
      </c>
      <c r="S66" s="40">
        <v>1</v>
      </c>
      <c r="T66" s="40">
        <v>1</v>
      </c>
      <c r="U66" s="40">
        <v>0</v>
      </c>
      <c r="V66" s="40">
        <v>0</v>
      </c>
      <c r="W66" s="40">
        <v>1</v>
      </c>
      <c r="X66" s="40">
        <v>1</v>
      </c>
      <c r="Y66" s="40">
        <v>1</v>
      </c>
      <c r="Z66" s="40">
        <v>1</v>
      </c>
      <c r="AA66" s="40">
        <v>1</v>
      </c>
      <c r="AB66" s="40">
        <v>1</v>
      </c>
      <c r="AC66" s="40">
        <v>1</v>
      </c>
      <c r="AD66" s="40">
        <v>1</v>
      </c>
      <c r="AE66" s="40">
        <v>1</v>
      </c>
      <c r="AF66" s="40">
        <v>1</v>
      </c>
      <c r="AG66" s="40">
        <v>0</v>
      </c>
      <c r="AH66" s="40">
        <v>1</v>
      </c>
      <c r="AI66" s="40">
        <v>1</v>
      </c>
      <c r="AJ66" s="40">
        <v>1</v>
      </c>
      <c r="AK66" s="40">
        <v>0</v>
      </c>
      <c r="AL66" s="45">
        <f t="shared" si="20"/>
        <v>28</v>
      </c>
      <c r="AM66" s="42">
        <f t="shared" si="22"/>
        <v>1</v>
      </c>
      <c r="AN66" s="43">
        <f t="shared" si="21"/>
        <v>28</v>
      </c>
    </row>
    <row r="67" spans="2:40" x14ac:dyDescent="0.25">
      <c r="B67" s="44" t="s">
        <v>404</v>
      </c>
      <c r="C67" s="44" t="s">
        <v>405</v>
      </c>
      <c r="D67" s="44">
        <v>55720</v>
      </c>
      <c r="E67" s="40">
        <v>1</v>
      </c>
      <c r="F67" s="40">
        <v>1</v>
      </c>
      <c r="G67" s="40">
        <v>0</v>
      </c>
      <c r="H67" s="40">
        <v>1</v>
      </c>
      <c r="I67" s="40">
        <v>1</v>
      </c>
      <c r="J67" s="40">
        <v>1</v>
      </c>
      <c r="K67" s="40">
        <v>1</v>
      </c>
      <c r="L67" s="40">
        <v>1</v>
      </c>
      <c r="M67" s="40">
        <v>0</v>
      </c>
      <c r="N67" s="40">
        <v>1</v>
      </c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40">
        <v>1</v>
      </c>
      <c r="U67" s="40">
        <v>0</v>
      </c>
      <c r="V67" s="40">
        <v>0</v>
      </c>
      <c r="W67" s="40">
        <v>1</v>
      </c>
      <c r="X67" s="40">
        <v>1</v>
      </c>
      <c r="Y67" s="40">
        <v>1</v>
      </c>
      <c r="Z67" s="40">
        <v>1</v>
      </c>
      <c r="AA67" s="40">
        <v>0</v>
      </c>
      <c r="AB67" s="40">
        <v>1</v>
      </c>
      <c r="AC67" s="40">
        <v>1</v>
      </c>
      <c r="AD67" s="40">
        <v>1</v>
      </c>
      <c r="AE67" s="40">
        <v>1</v>
      </c>
      <c r="AF67" s="40">
        <v>1</v>
      </c>
      <c r="AG67" s="40">
        <v>1</v>
      </c>
      <c r="AH67" s="40">
        <v>1</v>
      </c>
      <c r="AI67" s="40">
        <v>0</v>
      </c>
      <c r="AJ67" s="40">
        <v>1</v>
      </c>
      <c r="AK67" s="40">
        <v>0</v>
      </c>
      <c r="AL67" s="45">
        <f t="shared" ref="AL67:AL98" si="27">SUM(E67:AK67)</f>
        <v>26</v>
      </c>
      <c r="AM67" s="42">
        <f t="shared" si="22"/>
        <v>1</v>
      </c>
      <c r="AN67" s="43">
        <f t="shared" ref="AN67:AN98" si="28">SUMPRODUCT($E$21:$AK$21,E67:AK67)</f>
        <v>26</v>
      </c>
    </row>
    <row r="68" spans="2:40" x14ac:dyDescent="0.25">
      <c r="B68" s="44" t="s">
        <v>418</v>
      </c>
      <c r="C68" s="44" t="s">
        <v>419</v>
      </c>
      <c r="D68" s="44">
        <v>55720</v>
      </c>
      <c r="E68" s="40">
        <v>1</v>
      </c>
      <c r="F68" s="40">
        <v>1</v>
      </c>
      <c r="G68" s="40">
        <v>0</v>
      </c>
      <c r="H68" s="40">
        <v>1</v>
      </c>
      <c r="I68" s="40">
        <v>1</v>
      </c>
      <c r="J68" s="40">
        <v>1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>
        <v>0</v>
      </c>
      <c r="Q68" s="40">
        <v>1</v>
      </c>
      <c r="R68" s="40">
        <v>1</v>
      </c>
      <c r="S68" s="40">
        <v>1</v>
      </c>
      <c r="T68" s="40">
        <v>1</v>
      </c>
      <c r="U68" s="40">
        <v>0</v>
      </c>
      <c r="V68" s="40">
        <v>0</v>
      </c>
      <c r="W68" s="40">
        <v>1</v>
      </c>
      <c r="X68" s="40">
        <v>1</v>
      </c>
      <c r="Y68" s="40">
        <v>1</v>
      </c>
      <c r="Z68" s="40">
        <v>0</v>
      </c>
      <c r="AA68" s="40">
        <v>1</v>
      </c>
      <c r="AB68" s="40">
        <v>1</v>
      </c>
      <c r="AC68" s="40">
        <v>1</v>
      </c>
      <c r="AD68" s="40">
        <v>1</v>
      </c>
      <c r="AE68" s="40">
        <v>1</v>
      </c>
      <c r="AF68" s="40">
        <v>1</v>
      </c>
      <c r="AG68" s="40">
        <v>1</v>
      </c>
      <c r="AH68" s="40">
        <v>0</v>
      </c>
      <c r="AI68" s="40">
        <v>1</v>
      </c>
      <c r="AJ68" s="40">
        <v>1</v>
      </c>
      <c r="AK68" s="40">
        <v>0</v>
      </c>
      <c r="AL68" s="45">
        <f t="shared" si="27"/>
        <v>26</v>
      </c>
      <c r="AM68" s="42">
        <f t="shared" si="22"/>
        <v>1</v>
      </c>
      <c r="AN68" s="43">
        <f t="shared" si="28"/>
        <v>26</v>
      </c>
    </row>
    <row r="69" spans="2:40" x14ac:dyDescent="0.25">
      <c r="B69" s="44" t="s">
        <v>206</v>
      </c>
      <c r="C69" s="44" t="s">
        <v>207</v>
      </c>
      <c r="D69" s="44">
        <v>55725</v>
      </c>
      <c r="E69" s="40">
        <v>1</v>
      </c>
      <c r="F69" s="40">
        <v>1</v>
      </c>
      <c r="G69" s="40">
        <v>0</v>
      </c>
      <c r="H69" s="40">
        <v>1</v>
      </c>
      <c r="I69" s="40">
        <v>0</v>
      </c>
      <c r="J69" s="40">
        <v>1</v>
      </c>
      <c r="K69" s="40">
        <v>1</v>
      </c>
      <c r="L69" s="40">
        <v>0</v>
      </c>
      <c r="M69" s="40">
        <v>0</v>
      </c>
      <c r="N69" s="40">
        <v>1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0</v>
      </c>
      <c r="V69" s="40">
        <v>0</v>
      </c>
      <c r="W69" s="40">
        <v>0</v>
      </c>
      <c r="X69" s="40">
        <v>0</v>
      </c>
      <c r="Y69" s="40">
        <v>0</v>
      </c>
      <c r="Z69" s="40">
        <v>0</v>
      </c>
      <c r="AA69" s="40">
        <v>0</v>
      </c>
      <c r="AB69" s="40">
        <v>0</v>
      </c>
      <c r="AC69" s="40">
        <v>0</v>
      </c>
      <c r="AD69" s="40">
        <v>0</v>
      </c>
      <c r="AE69" s="40">
        <v>0</v>
      </c>
      <c r="AF69" s="40">
        <v>0</v>
      </c>
      <c r="AG69" s="40">
        <v>0</v>
      </c>
      <c r="AH69" s="40">
        <v>0</v>
      </c>
      <c r="AI69" s="40">
        <v>0</v>
      </c>
      <c r="AJ69" s="40">
        <v>0</v>
      </c>
      <c r="AK69" s="40">
        <v>0</v>
      </c>
      <c r="AL69" s="45">
        <f t="shared" si="27"/>
        <v>6</v>
      </c>
      <c r="AM69" s="42">
        <f t="shared" si="22"/>
        <v>1</v>
      </c>
      <c r="AN69" s="43">
        <f t="shared" si="28"/>
        <v>6</v>
      </c>
    </row>
    <row r="70" spans="2:40" x14ac:dyDescent="0.25">
      <c r="B70" s="44" t="s">
        <v>220</v>
      </c>
      <c r="C70" s="44" t="s">
        <v>221</v>
      </c>
      <c r="D70" s="44">
        <v>55725</v>
      </c>
      <c r="E70" s="40">
        <v>0</v>
      </c>
      <c r="F70" s="40">
        <v>1</v>
      </c>
      <c r="G70" s="40">
        <v>0</v>
      </c>
      <c r="H70" s="40">
        <v>1</v>
      </c>
      <c r="I70" s="40">
        <v>1</v>
      </c>
      <c r="J70" s="40">
        <v>1</v>
      </c>
      <c r="K70" s="40">
        <v>1</v>
      </c>
      <c r="L70" s="40">
        <v>0</v>
      </c>
      <c r="M70" s="40">
        <v>0</v>
      </c>
      <c r="N70" s="40">
        <v>1</v>
      </c>
      <c r="O70" s="40">
        <v>1</v>
      </c>
      <c r="P70" s="40">
        <v>1</v>
      </c>
      <c r="Q70" s="40">
        <v>1</v>
      </c>
      <c r="R70" s="40">
        <v>0</v>
      </c>
      <c r="S70" s="40">
        <v>1</v>
      </c>
      <c r="T70" s="40">
        <v>0</v>
      </c>
      <c r="U70" s="40">
        <v>0</v>
      </c>
      <c r="V70" s="40">
        <v>0</v>
      </c>
      <c r="W70" s="40">
        <v>0</v>
      </c>
      <c r="X70" s="40">
        <v>1</v>
      </c>
      <c r="Y70" s="40">
        <v>0</v>
      </c>
      <c r="Z70" s="40">
        <v>1</v>
      </c>
      <c r="AA70" s="40">
        <v>1</v>
      </c>
      <c r="AB70" s="40">
        <v>1</v>
      </c>
      <c r="AC70" s="40">
        <v>0</v>
      </c>
      <c r="AD70" s="40">
        <v>1</v>
      </c>
      <c r="AE70" s="40">
        <v>1</v>
      </c>
      <c r="AF70" s="40">
        <v>0</v>
      </c>
      <c r="AG70" s="40">
        <v>1</v>
      </c>
      <c r="AH70" s="40">
        <v>1</v>
      </c>
      <c r="AI70" s="40">
        <v>0</v>
      </c>
      <c r="AJ70" s="40">
        <v>0</v>
      </c>
      <c r="AK70" s="40">
        <v>0</v>
      </c>
      <c r="AL70" s="45">
        <f t="shared" si="27"/>
        <v>18</v>
      </c>
      <c r="AM70" s="42">
        <f t="shared" si="22"/>
        <v>1</v>
      </c>
      <c r="AN70" s="43">
        <f t="shared" si="28"/>
        <v>18</v>
      </c>
    </row>
    <row r="71" spans="2:40" x14ac:dyDescent="0.25">
      <c r="B71" s="44" t="s">
        <v>1401</v>
      </c>
      <c r="C71" s="44" t="s">
        <v>1402</v>
      </c>
      <c r="D71" s="44">
        <v>55725</v>
      </c>
      <c r="E71" s="40">
        <v>0</v>
      </c>
      <c r="F71" s="40">
        <v>1</v>
      </c>
      <c r="G71" s="40">
        <v>0</v>
      </c>
      <c r="H71" s="40">
        <v>1</v>
      </c>
      <c r="I71" s="40">
        <v>1</v>
      </c>
      <c r="J71" s="40">
        <v>1</v>
      </c>
      <c r="K71" s="40">
        <v>1</v>
      </c>
      <c r="L71" s="40">
        <v>1</v>
      </c>
      <c r="M71" s="40">
        <v>1</v>
      </c>
      <c r="N71" s="40">
        <v>1</v>
      </c>
      <c r="O71" s="40">
        <v>1</v>
      </c>
      <c r="P71" s="40">
        <v>0</v>
      </c>
      <c r="Q71" s="40">
        <v>1</v>
      </c>
      <c r="R71" s="40">
        <v>1</v>
      </c>
      <c r="S71" s="40">
        <v>1</v>
      </c>
      <c r="T71" s="40">
        <v>1</v>
      </c>
      <c r="U71" s="40">
        <v>0</v>
      </c>
      <c r="V71" s="40">
        <v>0</v>
      </c>
      <c r="W71" s="40">
        <v>1</v>
      </c>
      <c r="X71" s="40">
        <v>1</v>
      </c>
      <c r="Y71" s="40">
        <v>1</v>
      </c>
      <c r="Z71" s="40">
        <v>1</v>
      </c>
      <c r="AA71" s="40">
        <v>1</v>
      </c>
      <c r="AB71" s="40">
        <v>1</v>
      </c>
      <c r="AC71" s="40">
        <v>1</v>
      </c>
      <c r="AD71" s="40">
        <v>1</v>
      </c>
      <c r="AE71" s="40">
        <v>1</v>
      </c>
      <c r="AF71" s="40">
        <v>1</v>
      </c>
      <c r="AG71" s="40">
        <v>1</v>
      </c>
      <c r="AH71" s="40">
        <v>1</v>
      </c>
      <c r="AI71" s="40">
        <v>1</v>
      </c>
      <c r="AJ71" s="40">
        <v>1</v>
      </c>
      <c r="AK71" s="40">
        <v>0</v>
      </c>
      <c r="AL71" s="45">
        <f t="shared" si="27"/>
        <v>27</v>
      </c>
      <c r="AM71" s="42">
        <f t="shared" si="22"/>
        <v>1</v>
      </c>
      <c r="AN71" s="43">
        <f t="shared" si="28"/>
        <v>27</v>
      </c>
    </row>
    <row r="72" spans="2:40" x14ac:dyDescent="0.25">
      <c r="B72" s="44" t="s">
        <v>274</v>
      </c>
      <c r="C72" s="44" t="s">
        <v>275</v>
      </c>
      <c r="D72" s="44">
        <v>55725</v>
      </c>
      <c r="E72" s="40">
        <v>1</v>
      </c>
      <c r="F72" s="40">
        <v>1</v>
      </c>
      <c r="G72" s="40">
        <v>0</v>
      </c>
      <c r="H72" s="40">
        <v>1</v>
      </c>
      <c r="I72" s="40">
        <v>1</v>
      </c>
      <c r="J72" s="40">
        <v>1</v>
      </c>
      <c r="K72" s="40">
        <v>1</v>
      </c>
      <c r="L72" s="40">
        <v>1</v>
      </c>
      <c r="M72" s="40">
        <v>1</v>
      </c>
      <c r="N72" s="40">
        <v>1</v>
      </c>
      <c r="O72" s="40">
        <v>1</v>
      </c>
      <c r="P72" s="40">
        <v>1</v>
      </c>
      <c r="Q72" s="40">
        <v>1</v>
      </c>
      <c r="R72" s="40">
        <v>1</v>
      </c>
      <c r="S72" s="40">
        <v>1</v>
      </c>
      <c r="T72" s="40">
        <v>1</v>
      </c>
      <c r="U72" s="40">
        <v>0</v>
      </c>
      <c r="V72" s="40">
        <v>0</v>
      </c>
      <c r="W72" s="40">
        <v>1</v>
      </c>
      <c r="X72" s="40">
        <v>1</v>
      </c>
      <c r="Y72" s="40">
        <v>1</v>
      </c>
      <c r="Z72" s="40">
        <v>1</v>
      </c>
      <c r="AA72" s="40">
        <v>1</v>
      </c>
      <c r="AB72" s="40">
        <v>0</v>
      </c>
      <c r="AC72" s="40">
        <v>1</v>
      </c>
      <c r="AD72" s="40">
        <v>1</v>
      </c>
      <c r="AE72" s="40">
        <v>1</v>
      </c>
      <c r="AF72" s="40">
        <v>1</v>
      </c>
      <c r="AG72" s="40">
        <v>1</v>
      </c>
      <c r="AH72" s="40">
        <v>1</v>
      </c>
      <c r="AI72" s="40">
        <v>1</v>
      </c>
      <c r="AJ72" s="40">
        <v>0</v>
      </c>
      <c r="AK72" s="40">
        <v>0</v>
      </c>
      <c r="AL72" s="45">
        <f t="shared" si="27"/>
        <v>27</v>
      </c>
      <c r="AM72" s="42">
        <f t="shared" si="22"/>
        <v>1</v>
      </c>
      <c r="AN72" s="43">
        <f t="shared" si="28"/>
        <v>27</v>
      </c>
    </row>
    <row r="73" spans="2:40" x14ac:dyDescent="0.25">
      <c r="B73" s="44" t="s">
        <v>278</v>
      </c>
      <c r="C73" s="44" t="s">
        <v>279</v>
      </c>
      <c r="D73" s="44">
        <v>55725</v>
      </c>
      <c r="E73" s="40">
        <v>1</v>
      </c>
      <c r="F73" s="40">
        <v>1</v>
      </c>
      <c r="G73" s="40">
        <v>0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1</v>
      </c>
      <c r="N73" s="40">
        <v>1</v>
      </c>
      <c r="O73" s="40">
        <v>1</v>
      </c>
      <c r="P73" s="40">
        <v>1</v>
      </c>
      <c r="Q73" s="40">
        <v>1</v>
      </c>
      <c r="R73" s="40">
        <v>1</v>
      </c>
      <c r="S73" s="40">
        <v>1</v>
      </c>
      <c r="T73" s="40">
        <v>1</v>
      </c>
      <c r="U73" s="40">
        <v>0</v>
      </c>
      <c r="V73" s="40">
        <v>0</v>
      </c>
      <c r="W73" s="40">
        <v>1</v>
      </c>
      <c r="X73" s="40">
        <v>1</v>
      </c>
      <c r="Y73" s="40">
        <v>1</v>
      </c>
      <c r="Z73" s="40">
        <v>1</v>
      </c>
      <c r="AA73" s="40">
        <v>1</v>
      </c>
      <c r="AB73" s="40">
        <v>1</v>
      </c>
      <c r="AC73" s="40">
        <v>1</v>
      </c>
      <c r="AD73" s="40">
        <v>1</v>
      </c>
      <c r="AE73" s="40">
        <v>1</v>
      </c>
      <c r="AF73" s="40">
        <v>1</v>
      </c>
      <c r="AG73" s="40">
        <v>1</v>
      </c>
      <c r="AH73" s="40">
        <v>1</v>
      </c>
      <c r="AI73" s="40">
        <v>1</v>
      </c>
      <c r="AJ73" s="40">
        <v>1</v>
      </c>
      <c r="AK73" s="40">
        <v>0</v>
      </c>
      <c r="AL73" s="45">
        <f t="shared" si="27"/>
        <v>29</v>
      </c>
      <c r="AM73" s="42">
        <f t="shared" si="22"/>
        <v>1</v>
      </c>
      <c r="AN73" s="43">
        <f t="shared" si="28"/>
        <v>29</v>
      </c>
    </row>
    <row r="74" spans="2:40" x14ac:dyDescent="0.25">
      <c r="B74" s="44" t="s">
        <v>1403</v>
      </c>
      <c r="C74" s="44" t="s">
        <v>1404</v>
      </c>
      <c r="D74" s="44">
        <v>55725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1</v>
      </c>
      <c r="K74" s="40">
        <v>1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K74" s="40">
        <v>0</v>
      </c>
      <c r="AL74" s="45">
        <f t="shared" si="27"/>
        <v>2</v>
      </c>
      <c r="AM74" s="42">
        <f t="shared" si="22"/>
        <v>1</v>
      </c>
      <c r="AN74" s="43">
        <f t="shared" si="28"/>
        <v>2</v>
      </c>
    </row>
    <row r="75" spans="2:40" x14ac:dyDescent="0.25">
      <c r="B75" s="44" t="s">
        <v>284</v>
      </c>
      <c r="C75" s="44" t="s">
        <v>285</v>
      </c>
      <c r="D75" s="44">
        <v>55725</v>
      </c>
      <c r="E75" s="40">
        <v>0</v>
      </c>
      <c r="F75" s="40">
        <v>1</v>
      </c>
      <c r="G75" s="40">
        <v>0</v>
      </c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40">
        <v>1</v>
      </c>
      <c r="N75" s="40">
        <v>1</v>
      </c>
      <c r="O75" s="40">
        <v>1</v>
      </c>
      <c r="P75" s="40">
        <v>1</v>
      </c>
      <c r="Q75" s="40">
        <v>1</v>
      </c>
      <c r="R75" s="40">
        <v>1</v>
      </c>
      <c r="S75" s="40">
        <v>1</v>
      </c>
      <c r="T75" s="40">
        <v>1</v>
      </c>
      <c r="U75" s="40">
        <v>0</v>
      </c>
      <c r="V75" s="40">
        <v>0</v>
      </c>
      <c r="W75" s="40">
        <v>1</v>
      </c>
      <c r="X75" s="40">
        <v>1</v>
      </c>
      <c r="Y75" s="40">
        <v>1</v>
      </c>
      <c r="Z75" s="40">
        <v>1</v>
      </c>
      <c r="AA75" s="40">
        <v>1</v>
      </c>
      <c r="AB75" s="40">
        <v>0</v>
      </c>
      <c r="AC75" s="40">
        <v>1</v>
      </c>
      <c r="AD75" s="40">
        <v>1</v>
      </c>
      <c r="AE75" s="40">
        <v>1</v>
      </c>
      <c r="AF75" s="40">
        <v>1</v>
      </c>
      <c r="AG75" s="40">
        <v>1</v>
      </c>
      <c r="AH75" s="40">
        <v>1</v>
      </c>
      <c r="AI75" s="40">
        <v>1</v>
      </c>
      <c r="AJ75" s="40">
        <v>1</v>
      </c>
      <c r="AK75" s="40">
        <v>0</v>
      </c>
      <c r="AL75" s="45">
        <f t="shared" si="27"/>
        <v>27</v>
      </c>
      <c r="AM75" s="42">
        <f t="shared" si="22"/>
        <v>1</v>
      </c>
      <c r="AN75" s="43">
        <f t="shared" si="28"/>
        <v>27</v>
      </c>
    </row>
    <row r="76" spans="2:40" x14ac:dyDescent="0.25">
      <c r="B76" s="44" t="s">
        <v>288</v>
      </c>
      <c r="C76" s="44" t="s">
        <v>289</v>
      </c>
      <c r="D76" s="44">
        <v>55725</v>
      </c>
      <c r="E76" s="40">
        <v>1</v>
      </c>
      <c r="F76" s="40">
        <v>1</v>
      </c>
      <c r="G76" s="40">
        <v>0</v>
      </c>
      <c r="H76" s="40">
        <v>1</v>
      </c>
      <c r="I76" s="40">
        <v>1</v>
      </c>
      <c r="J76" s="40">
        <v>1</v>
      </c>
      <c r="K76" s="40">
        <v>1</v>
      </c>
      <c r="L76" s="40">
        <v>1</v>
      </c>
      <c r="M76" s="40">
        <v>1</v>
      </c>
      <c r="N76" s="40">
        <v>1</v>
      </c>
      <c r="O76" s="40">
        <v>1</v>
      </c>
      <c r="P76" s="40">
        <v>1</v>
      </c>
      <c r="Q76" s="40">
        <v>1</v>
      </c>
      <c r="R76" s="40">
        <v>1</v>
      </c>
      <c r="S76" s="40">
        <v>1</v>
      </c>
      <c r="T76" s="40">
        <v>1</v>
      </c>
      <c r="U76" s="40">
        <v>0</v>
      </c>
      <c r="V76" s="40">
        <v>0</v>
      </c>
      <c r="W76" s="40">
        <v>1</v>
      </c>
      <c r="X76" s="40">
        <v>1</v>
      </c>
      <c r="Y76" s="40">
        <v>1</v>
      </c>
      <c r="Z76" s="40">
        <v>1</v>
      </c>
      <c r="AA76" s="40">
        <v>1</v>
      </c>
      <c r="AB76" s="40">
        <v>1</v>
      </c>
      <c r="AC76" s="40">
        <v>1</v>
      </c>
      <c r="AD76" s="40">
        <v>1</v>
      </c>
      <c r="AE76" s="40">
        <v>1</v>
      </c>
      <c r="AF76" s="40">
        <v>1</v>
      </c>
      <c r="AG76" s="40">
        <v>1</v>
      </c>
      <c r="AH76" s="40">
        <v>1</v>
      </c>
      <c r="AI76" s="40">
        <v>1</v>
      </c>
      <c r="AJ76" s="40">
        <v>1</v>
      </c>
      <c r="AK76" s="40">
        <v>0</v>
      </c>
      <c r="AL76" s="45">
        <f t="shared" si="27"/>
        <v>29</v>
      </c>
      <c r="AM76" s="42">
        <f t="shared" si="22"/>
        <v>1</v>
      </c>
      <c r="AN76" s="43">
        <f t="shared" si="28"/>
        <v>29</v>
      </c>
    </row>
    <row r="77" spans="2:40" x14ac:dyDescent="0.25">
      <c r="B77" s="44" t="s">
        <v>292</v>
      </c>
      <c r="C77" s="44" t="s">
        <v>293</v>
      </c>
      <c r="D77" s="44">
        <v>55725</v>
      </c>
      <c r="E77" s="40">
        <v>0</v>
      </c>
      <c r="F77" s="40">
        <v>1</v>
      </c>
      <c r="G77" s="40">
        <v>0</v>
      </c>
      <c r="H77" s="40">
        <v>1</v>
      </c>
      <c r="I77" s="40">
        <v>1</v>
      </c>
      <c r="J77" s="40">
        <v>1</v>
      </c>
      <c r="K77" s="40">
        <v>1</v>
      </c>
      <c r="L77" s="40">
        <v>1</v>
      </c>
      <c r="M77" s="40">
        <v>1</v>
      </c>
      <c r="N77" s="40">
        <v>1</v>
      </c>
      <c r="O77" s="40">
        <v>1</v>
      </c>
      <c r="P77" s="40">
        <v>1</v>
      </c>
      <c r="Q77" s="40">
        <v>1</v>
      </c>
      <c r="R77" s="40">
        <v>0</v>
      </c>
      <c r="S77" s="40">
        <v>1</v>
      </c>
      <c r="T77" s="40">
        <v>1</v>
      </c>
      <c r="U77" s="40">
        <v>0</v>
      </c>
      <c r="V77" s="40">
        <v>0</v>
      </c>
      <c r="W77" s="40">
        <v>1</v>
      </c>
      <c r="X77" s="40">
        <v>1</v>
      </c>
      <c r="Y77" s="40">
        <v>1</v>
      </c>
      <c r="Z77" s="40">
        <v>1</v>
      </c>
      <c r="AA77" s="40">
        <v>1</v>
      </c>
      <c r="AB77" s="40">
        <v>1</v>
      </c>
      <c r="AC77" s="40">
        <v>1</v>
      </c>
      <c r="AD77" s="40">
        <v>1</v>
      </c>
      <c r="AE77" s="40">
        <v>0</v>
      </c>
      <c r="AF77" s="40">
        <v>1</v>
      </c>
      <c r="AG77" s="40">
        <v>1</v>
      </c>
      <c r="AH77" s="40">
        <v>1</v>
      </c>
      <c r="AI77" s="40">
        <v>1</v>
      </c>
      <c r="AJ77" s="40">
        <v>1</v>
      </c>
      <c r="AK77" s="40">
        <v>0</v>
      </c>
      <c r="AL77" s="45">
        <f t="shared" si="27"/>
        <v>26</v>
      </c>
      <c r="AM77" s="42">
        <f t="shared" si="22"/>
        <v>1</v>
      </c>
      <c r="AN77" s="43">
        <f t="shared" si="28"/>
        <v>26</v>
      </c>
    </row>
    <row r="78" spans="2:40" x14ac:dyDescent="0.25">
      <c r="B78" s="44" t="s">
        <v>298</v>
      </c>
      <c r="C78" s="44" t="s">
        <v>299</v>
      </c>
      <c r="D78" s="44">
        <v>55725</v>
      </c>
      <c r="E78" s="40">
        <v>1</v>
      </c>
      <c r="F78" s="40">
        <v>1</v>
      </c>
      <c r="G78" s="40">
        <v>0</v>
      </c>
      <c r="H78" s="40">
        <v>1</v>
      </c>
      <c r="I78" s="40">
        <v>1</v>
      </c>
      <c r="J78" s="40">
        <v>1</v>
      </c>
      <c r="K78" s="40">
        <v>1</v>
      </c>
      <c r="L78" s="40">
        <v>1</v>
      </c>
      <c r="M78" s="40">
        <v>1</v>
      </c>
      <c r="N78" s="40">
        <v>1</v>
      </c>
      <c r="O78" s="40">
        <v>1</v>
      </c>
      <c r="P78" s="40">
        <v>1</v>
      </c>
      <c r="Q78" s="40">
        <v>1</v>
      </c>
      <c r="R78" s="40">
        <v>1</v>
      </c>
      <c r="S78" s="40">
        <v>1</v>
      </c>
      <c r="T78" s="40">
        <v>1</v>
      </c>
      <c r="U78" s="40">
        <v>0</v>
      </c>
      <c r="V78" s="40">
        <v>0</v>
      </c>
      <c r="W78" s="40">
        <v>1</v>
      </c>
      <c r="X78" s="40">
        <v>1</v>
      </c>
      <c r="Y78" s="40">
        <v>1</v>
      </c>
      <c r="Z78" s="40">
        <v>1</v>
      </c>
      <c r="AA78" s="40">
        <v>1</v>
      </c>
      <c r="AB78" s="40">
        <v>1</v>
      </c>
      <c r="AC78" s="40">
        <v>1</v>
      </c>
      <c r="AD78" s="40">
        <v>1</v>
      </c>
      <c r="AE78" s="40">
        <v>1</v>
      </c>
      <c r="AF78" s="40">
        <v>1</v>
      </c>
      <c r="AG78" s="40">
        <v>1</v>
      </c>
      <c r="AH78" s="40">
        <v>1</v>
      </c>
      <c r="AI78" s="40">
        <v>1</v>
      </c>
      <c r="AJ78" s="40">
        <v>1</v>
      </c>
      <c r="AK78" s="40">
        <v>0</v>
      </c>
      <c r="AL78" s="45">
        <f t="shared" si="27"/>
        <v>29</v>
      </c>
      <c r="AM78" s="42">
        <f t="shared" si="22"/>
        <v>1</v>
      </c>
      <c r="AN78" s="43">
        <f t="shared" si="28"/>
        <v>29</v>
      </c>
    </row>
    <row r="79" spans="2:40" x14ac:dyDescent="0.25">
      <c r="B79" s="44" t="s">
        <v>186</v>
      </c>
      <c r="C79" s="44" t="s">
        <v>187</v>
      </c>
      <c r="D79" s="44">
        <v>55725</v>
      </c>
      <c r="E79" s="40">
        <v>1</v>
      </c>
      <c r="F79" s="40">
        <v>1</v>
      </c>
      <c r="G79" s="40">
        <v>0</v>
      </c>
      <c r="H79" s="40">
        <v>1</v>
      </c>
      <c r="I79" s="40">
        <v>1</v>
      </c>
      <c r="J79" s="40">
        <v>1</v>
      </c>
      <c r="K79" s="40">
        <v>1</v>
      </c>
      <c r="L79" s="40">
        <v>0</v>
      </c>
      <c r="M79" s="40">
        <v>1</v>
      </c>
      <c r="N79" s="40">
        <v>0</v>
      </c>
      <c r="O79" s="40">
        <v>0</v>
      </c>
      <c r="P79" s="40">
        <v>1</v>
      </c>
      <c r="Q79" s="40">
        <v>0</v>
      </c>
      <c r="R79" s="40">
        <v>1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  <c r="X79" s="40">
        <v>1</v>
      </c>
      <c r="Y79" s="40">
        <v>1</v>
      </c>
      <c r="Z79" s="40">
        <v>0</v>
      </c>
      <c r="AA79" s="40">
        <v>1</v>
      </c>
      <c r="AB79" s="40">
        <v>0</v>
      </c>
      <c r="AC79" s="40">
        <v>1</v>
      </c>
      <c r="AD79" s="40">
        <v>0</v>
      </c>
      <c r="AE79" s="40">
        <v>1</v>
      </c>
      <c r="AF79" s="40">
        <v>1</v>
      </c>
      <c r="AG79" s="40">
        <v>0</v>
      </c>
      <c r="AH79" s="40">
        <v>0</v>
      </c>
      <c r="AI79" s="40">
        <v>0</v>
      </c>
      <c r="AJ79" s="40">
        <v>0</v>
      </c>
      <c r="AK79" s="40">
        <v>0</v>
      </c>
      <c r="AL79" s="45">
        <f t="shared" si="27"/>
        <v>15</v>
      </c>
      <c r="AM79" s="42">
        <f t="shared" si="22"/>
        <v>1</v>
      </c>
      <c r="AN79" s="43">
        <f t="shared" si="28"/>
        <v>15</v>
      </c>
    </row>
    <row r="80" spans="2:40" x14ac:dyDescent="0.25">
      <c r="B80" s="44" t="s">
        <v>306</v>
      </c>
      <c r="C80" s="44" t="s">
        <v>307</v>
      </c>
      <c r="D80" s="44">
        <v>55725</v>
      </c>
      <c r="E80" s="40">
        <v>1</v>
      </c>
      <c r="F80" s="40">
        <v>1</v>
      </c>
      <c r="G80" s="40">
        <v>0</v>
      </c>
      <c r="H80" s="40">
        <v>1</v>
      </c>
      <c r="I80" s="40">
        <v>1</v>
      </c>
      <c r="J80" s="40">
        <v>1</v>
      </c>
      <c r="K80" s="40">
        <v>1</v>
      </c>
      <c r="L80" s="40">
        <v>0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0</v>
      </c>
      <c r="T80" s="40">
        <v>1</v>
      </c>
      <c r="U80" s="40">
        <v>0</v>
      </c>
      <c r="V80" s="40">
        <v>0</v>
      </c>
      <c r="W80" s="40">
        <v>0</v>
      </c>
      <c r="X80" s="40">
        <v>1</v>
      </c>
      <c r="Y80" s="40">
        <v>1</v>
      </c>
      <c r="Z80" s="40">
        <v>1</v>
      </c>
      <c r="AA80" s="40">
        <v>1</v>
      </c>
      <c r="AB80" s="40">
        <v>1</v>
      </c>
      <c r="AC80" s="40">
        <v>1</v>
      </c>
      <c r="AD80" s="40">
        <v>1</v>
      </c>
      <c r="AE80" s="40">
        <v>1</v>
      </c>
      <c r="AF80" s="40">
        <v>1</v>
      </c>
      <c r="AG80" s="40">
        <v>1</v>
      </c>
      <c r="AH80" s="40">
        <v>1</v>
      </c>
      <c r="AI80" s="40">
        <v>1</v>
      </c>
      <c r="AJ80" s="40">
        <v>1</v>
      </c>
      <c r="AK80" s="40">
        <v>0</v>
      </c>
      <c r="AL80" s="45">
        <f t="shared" si="27"/>
        <v>26</v>
      </c>
      <c r="AM80" s="42">
        <f t="shared" si="22"/>
        <v>1</v>
      </c>
      <c r="AN80" s="43">
        <f t="shared" si="28"/>
        <v>26</v>
      </c>
    </row>
    <row r="81" spans="2:40" x14ac:dyDescent="0.25">
      <c r="B81" s="44" t="s">
        <v>308</v>
      </c>
      <c r="C81" s="44" t="s">
        <v>309</v>
      </c>
      <c r="D81" s="44">
        <v>55725</v>
      </c>
      <c r="E81" s="40">
        <v>1</v>
      </c>
      <c r="F81" s="40">
        <v>1</v>
      </c>
      <c r="G81" s="40">
        <v>0</v>
      </c>
      <c r="H81" s="40">
        <v>1</v>
      </c>
      <c r="I81" s="40">
        <v>1</v>
      </c>
      <c r="J81" s="40">
        <v>1</v>
      </c>
      <c r="K81" s="40">
        <v>1</v>
      </c>
      <c r="L81" s="40">
        <v>1</v>
      </c>
      <c r="M81" s="40">
        <v>1</v>
      </c>
      <c r="N81" s="40">
        <v>1</v>
      </c>
      <c r="O81" s="40">
        <v>1</v>
      </c>
      <c r="P81" s="40">
        <v>1</v>
      </c>
      <c r="Q81" s="40">
        <v>1</v>
      </c>
      <c r="R81" s="40">
        <v>1</v>
      </c>
      <c r="S81" s="40">
        <v>1</v>
      </c>
      <c r="T81" s="40">
        <v>1</v>
      </c>
      <c r="U81" s="40">
        <v>0</v>
      </c>
      <c r="V81" s="40">
        <v>0</v>
      </c>
      <c r="W81" s="40">
        <v>1</v>
      </c>
      <c r="X81" s="40">
        <v>1</v>
      </c>
      <c r="Y81" s="40">
        <v>1</v>
      </c>
      <c r="Z81" s="40">
        <v>1</v>
      </c>
      <c r="AA81" s="40">
        <v>1</v>
      </c>
      <c r="AB81" s="40">
        <v>1</v>
      </c>
      <c r="AC81" s="40">
        <v>1</v>
      </c>
      <c r="AD81" s="40">
        <v>1</v>
      </c>
      <c r="AE81" s="40">
        <v>1</v>
      </c>
      <c r="AF81" s="40">
        <v>1</v>
      </c>
      <c r="AG81" s="40">
        <v>1</v>
      </c>
      <c r="AH81" s="40">
        <v>1</v>
      </c>
      <c r="AI81" s="40">
        <v>1</v>
      </c>
      <c r="AJ81" s="40">
        <v>1</v>
      </c>
      <c r="AK81" s="40">
        <v>0</v>
      </c>
      <c r="AL81" s="45">
        <f t="shared" si="27"/>
        <v>29</v>
      </c>
      <c r="AM81" s="42">
        <f t="shared" si="22"/>
        <v>1</v>
      </c>
      <c r="AN81" s="43">
        <f t="shared" si="28"/>
        <v>29</v>
      </c>
    </row>
    <row r="82" spans="2:40" x14ac:dyDescent="0.25">
      <c r="B82" s="44" t="s">
        <v>310</v>
      </c>
      <c r="C82" s="44" t="s">
        <v>311</v>
      </c>
      <c r="D82" s="44">
        <v>55725</v>
      </c>
      <c r="E82" s="40">
        <v>1</v>
      </c>
      <c r="F82" s="40">
        <v>1</v>
      </c>
      <c r="G82" s="40">
        <v>0</v>
      </c>
      <c r="H82" s="40">
        <v>0</v>
      </c>
      <c r="I82" s="40">
        <v>1</v>
      </c>
      <c r="J82" s="40">
        <v>0</v>
      </c>
      <c r="K82" s="40">
        <v>1</v>
      </c>
      <c r="L82" s="40">
        <v>1</v>
      </c>
      <c r="M82" s="40">
        <v>0</v>
      </c>
      <c r="N82" s="40">
        <v>1</v>
      </c>
      <c r="O82" s="40">
        <v>1</v>
      </c>
      <c r="P82" s="40">
        <v>1</v>
      </c>
      <c r="Q82" s="40">
        <v>1</v>
      </c>
      <c r="R82" s="40">
        <v>1</v>
      </c>
      <c r="S82" s="40">
        <v>1</v>
      </c>
      <c r="T82" s="40">
        <v>1</v>
      </c>
      <c r="U82" s="40">
        <v>0</v>
      </c>
      <c r="V82" s="40">
        <v>0</v>
      </c>
      <c r="W82" s="40">
        <v>1</v>
      </c>
      <c r="X82" s="40">
        <v>1</v>
      </c>
      <c r="Y82" s="40">
        <v>1</v>
      </c>
      <c r="Z82" s="40">
        <v>1</v>
      </c>
      <c r="AA82" s="40">
        <v>1</v>
      </c>
      <c r="AB82" s="40">
        <v>1</v>
      </c>
      <c r="AC82" s="40">
        <v>0</v>
      </c>
      <c r="AD82" s="40">
        <v>1</v>
      </c>
      <c r="AE82" s="40">
        <v>1</v>
      </c>
      <c r="AF82" s="40">
        <v>0</v>
      </c>
      <c r="AG82" s="40">
        <v>0</v>
      </c>
      <c r="AH82" s="40">
        <v>1</v>
      </c>
      <c r="AI82" s="40">
        <v>1</v>
      </c>
      <c r="AJ82" s="40">
        <v>1</v>
      </c>
      <c r="AK82" s="40">
        <v>0</v>
      </c>
      <c r="AL82" s="45">
        <f t="shared" si="27"/>
        <v>23</v>
      </c>
      <c r="AM82" s="42">
        <f t="shared" si="22"/>
        <v>1</v>
      </c>
      <c r="AN82" s="43">
        <f t="shared" si="28"/>
        <v>23</v>
      </c>
    </row>
    <row r="83" spans="2:40" x14ac:dyDescent="0.25">
      <c r="B83" s="44" t="s">
        <v>314</v>
      </c>
      <c r="C83" s="44" t="s">
        <v>315</v>
      </c>
      <c r="D83" s="44">
        <v>55725</v>
      </c>
      <c r="E83" s="40">
        <v>1</v>
      </c>
      <c r="F83" s="40">
        <v>1</v>
      </c>
      <c r="G83" s="40">
        <v>0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>
        <v>1</v>
      </c>
      <c r="S83" s="40">
        <v>1</v>
      </c>
      <c r="T83" s="40">
        <v>1</v>
      </c>
      <c r="U83" s="40">
        <v>0</v>
      </c>
      <c r="V83" s="40">
        <v>0</v>
      </c>
      <c r="W83" s="40">
        <v>1</v>
      </c>
      <c r="X83" s="40">
        <v>1</v>
      </c>
      <c r="Y83" s="40">
        <v>1</v>
      </c>
      <c r="Z83" s="40">
        <v>1</v>
      </c>
      <c r="AA83" s="40">
        <v>1</v>
      </c>
      <c r="AB83" s="40">
        <v>1</v>
      </c>
      <c r="AC83" s="40">
        <v>1</v>
      </c>
      <c r="AD83" s="40">
        <v>1</v>
      </c>
      <c r="AE83" s="40">
        <v>1</v>
      </c>
      <c r="AF83" s="40">
        <v>1</v>
      </c>
      <c r="AG83" s="40">
        <v>1</v>
      </c>
      <c r="AH83" s="40">
        <v>1</v>
      </c>
      <c r="AI83" s="40">
        <v>1</v>
      </c>
      <c r="AJ83" s="40">
        <v>1</v>
      </c>
      <c r="AK83" s="40">
        <v>0</v>
      </c>
      <c r="AL83" s="45">
        <f t="shared" si="27"/>
        <v>29</v>
      </c>
      <c r="AM83" s="42">
        <f t="shared" si="22"/>
        <v>1</v>
      </c>
      <c r="AN83" s="43">
        <f t="shared" si="28"/>
        <v>29</v>
      </c>
    </row>
    <row r="84" spans="2:40" x14ac:dyDescent="0.25">
      <c r="B84" s="44" t="s">
        <v>316</v>
      </c>
      <c r="C84" s="44" t="s">
        <v>317</v>
      </c>
      <c r="D84" s="44">
        <v>55725</v>
      </c>
      <c r="E84" s="40">
        <v>1</v>
      </c>
      <c r="F84" s="40">
        <v>1</v>
      </c>
      <c r="G84" s="40">
        <v>0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0">
        <v>1</v>
      </c>
      <c r="R84" s="40">
        <v>1</v>
      </c>
      <c r="S84" s="40">
        <v>0</v>
      </c>
      <c r="T84" s="40">
        <v>1</v>
      </c>
      <c r="U84" s="40">
        <v>0</v>
      </c>
      <c r="V84" s="40">
        <v>0</v>
      </c>
      <c r="W84" s="40">
        <v>1</v>
      </c>
      <c r="X84" s="40">
        <v>1</v>
      </c>
      <c r="Y84" s="40">
        <v>1</v>
      </c>
      <c r="Z84" s="40">
        <v>1</v>
      </c>
      <c r="AA84" s="40">
        <v>1</v>
      </c>
      <c r="AB84" s="40">
        <v>0</v>
      </c>
      <c r="AC84" s="40">
        <v>1</v>
      </c>
      <c r="AD84" s="40">
        <v>1</v>
      </c>
      <c r="AE84" s="40">
        <v>1</v>
      </c>
      <c r="AF84" s="40">
        <v>1</v>
      </c>
      <c r="AG84" s="40">
        <v>1</v>
      </c>
      <c r="AH84" s="40">
        <v>1</v>
      </c>
      <c r="AI84" s="40">
        <v>1</v>
      </c>
      <c r="AJ84" s="40">
        <v>1</v>
      </c>
      <c r="AK84" s="40">
        <v>0</v>
      </c>
      <c r="AL84" s="45">
        <f t="shared" si="27"/>
        <v>27</v>
      </c>
      <c r="AM84" s="42">
        <f t="shared" si="22"/>
        <v>1</v>
      </c>
      <c r="AN84" s="43">
        <f t="shared" si="28"/>
        <v>27</v>
      </c>
    </row>
    <row r="85" spans="2:40" x14ac:dyDescent="0.25">
      <c r="B85" s="44" t="s">
        <v>318</v>
      </c>
      <c r="C85" s="44" t="s">
        <v>319</v>
      </c>
      <c r="D85" s="44">
        <v>55725</v>
      </c>
      <c r="E85" s="40">
        <v>1</v>
      </c>
      <c r="F85" s="40">
        <v>1</v>
      </c>
      <c r="G85" s="40">
        <v>0</v>
      </c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0</v>
      </c>
      <c r="O85" s="40">
        <v>1</v>
      </c>
      <c r="P85" s="40">
        <v>1</v>
      </c>
      <c r="Q85" s="40">
        <v>1</v>
      </c>
      <c r="R85" s="40">
        <v>1</v>
      </c>
      <c r="S85" s="40">
        <v>1</v>
      </c>
      <c r="T85" s="40">
        <v>0</v>
      </c>
      <c r="U85" s="40">
        <v>0</v>
      </c>
      <c r="V85" s="40">
        <v>0</v>
      </c>
      <c r="W85" s="40">
        <v>1</v>
      </c>
      <c r="X85" s="40">
        <v>0</v>
      </c>
      <c r="Y85" s="40">
        <v>1</v>
      </c>
      <c r="Z85" s="40">
        <v>1</v>
      </c>
      <c r="AA85" s="40">
        <v>1</v>
      </c>
      <c r="AB85" s="40">
        <v>1</v>
      </c>
      <c r="AC85" s="40">
        <v>1</v>
      </c>
      <c r="AD85" s="40">
        <v>1</v>
      </c>
      <c r="AE85" s="40">
        <v>0</v>
      </c>
      <c r="AF85" s="40">
        <v>1</v>
      </c>
      <c r="AG85" s="40">
        <v>1</v>
      </c>
      <c r="AH85" s="40">
        <v>1</v>
      </c>
      <c r="AI85" s="40">
        <v>1</v>
      </c>
      <c r="AJ85" s="40">
        <v>1</v>
      </c>
      <c r="AK85" s="40">
        <v>0</v>
      </c>
      <c r="AL85" s="45">
        <f t="shared" si="27"/>
        <v>25</v>
      </c>
      <c r="AM85" s="42">
        <f t="shared" si="22"/>
        <v>1</v>
      </c>
      <c r="AN85" s="43">
        <f t="shared" si="28"/>
        <v>25</v>
      </c>
    </row>
    <row r="86" spans="2:40" x14ac:dyDescent="0.25">
      <c r="B86" s="44" t="s">
        <v>326</v>
      </c>
      <c r="C86" s="44" t="s">
        <v>327</v>
      </c>
      <c r="D86" s="44">
        <v>55725</v>
      </c>
      <c r="E86" s="40">
        <v>1</v>
      </c>
      <c r="F86" s="40">
        <v>1</v>
      </c>
      <c r="G86" s="40">
        <v>0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1</v>
      </c>
      <c r="O86" s="40">
        <v>1</v>
      </c>
      <c r="P86" s="40">
        <v>0</v>
      </c>
      <c r="Q86" s="40">
        <v>1</v>
      </c>
      <c r="R86" s="40">
        <v>1</v>
      </c>
      <c r="S86" s="40">
        <v>1</v>
      </c>
      <c r="T86" s="40">
        <v>1</v>
      </c>
      <c r="U86" s="40">
        <v>0</v>
      </c>
      <c r="V86" s="40">
        <v>0</v>
      </c>
      <c r="W86" s="40">
        <v>1</v>
      </c>
      <c r="X86" s="40">
        <v>1</v>
      </c>
      <c r="Y86" s="40">
        <v>1</v>
      </c>
      <c r="Z86" s="40">
        <v>1</v>
      </c>
      <c r="AA86" s="40">
        <v>1</v>
      </c>
      <c r="AB86" s="40">
        <v>1</v>
      </c>
      <c r="AC86" s="40">
        <v>1</v>
      </c>
      <c r="AD86" s="40">
        <v>1</v>
      </c>
      <c r="AE86" s="40">
        <v>1</v>
      </c>
      <c r="AF86" s="40">
        <v>1</v>
      </c>
      <c r="AG86" s="40">
        <v>1</v>
      </c>
      <c r="AH86" s="40">
        <v>1</v>
      </c>
      <c r="AI86" s="40">
        <v>1</v>
      </c>
      <c r="AJ86" s="40">
        <v>1</v>
      </c>
      <c r="AK86" s="40">
        <v>0</v>
      </c>
      <c r="AL86" s="45">
        <f t="shared" si="27"/>
        <v>28</v>
      </c>
      <c r="AM86" s="42">
        <f t="shared" si="22"/>
        <v>1</v>
      </c>
      <c r="AN86" s="43">
        <f t="shared" si="28"/>
        <v>28</v>
      </c>
    </row>
    <row r="87" spans="2:40" x14ac:dyDescent="0.25">
      <c r="B87" s="44" t="s">
        <v>330</v>
      </c>
      <c r="C87" s="44" t="s">
        <v>331</v>
      </c>
      <c r="D87" s="44">
        <v>55725</v>
      </c>
      <c r="E87" s="40">
        <v>1</v>
      </c>
      <c r="F87" s="40">
        <v>1</v>
      </c>
      <c r="G87" s="40">
        <v>0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0</v>
      </c>
      <c r="O87" s="40">
        <v>1</v>
      </c>
      <c r="P87" s="40">
        <v>1</v>
      </c>
      <c r="Q87" s="40">
        <v>1</v>
      </c>
      <c r="R87" s="40">
        <v>1</v>
      </c>
      <c r="S87" s="40">
        <v>0</v>
      </c>
      <c r="T87" s="40">
        <v>1</v>
      </c>
      <c r="U87" s="40">
        <v>0</v>
      </c>
      <c r="V87" s="40">
        <v>0</v>
      </c>
      <c r="W87" s="40">
        <v>0</v>
      </c>
      <c r="X87" s="40">
        <v>1</v>
      </c>
      <c r="Y87" s="40">
        <v>0</v>
      </c>
      <c r="Z87" s="40">
        <v>1</v>
      </c>
      <c r="AA87" s="40">
        <v>1</v>
      </c>
      <c r="AB87" s="40">
        <v>1</v>
      </c>
      <c r="AC87" s="40">
        <v>1</v>
      </c>
      <c r="AD87" s="40">
        <v>1</v>
      </c>
      <c r="AE87" s="40">
        <v>1</v>
      </c>
      <c r="AF87" s="40">
        <v>1</v>
      </c>
      <c r="AG87" s="40">
        <v>1</v>
      </c>
      <c r="AH87" s="40">
        <v>1</v>
      </c>
      <c r="AI87" s="40">
        <v>0</v>
      </c>
      <c r="AJ87" s="40">
        <v>1</v>
      </c>
      <c r="AK87" s="40">
        <v>0</v>
      </c>
      <c r="AL87" s="45">
        <f t="shared" si="27"/>
        <v>24</v>
      </c>
      <c r="AM87" s="42">
        <f t="shared" si="22"/>
        <v>1</v>
      </c>
      <c r="AN87" s="43">
        <f t="shared" si="28"/>
        <v>24</v>
      </c>
    </row>
    <row r="88" spans="2:40" x14ac:dyDescent="0.25">
      <c r="B88" s="44" t="s">
        <v>332</v>
      </c>
      <c r="C88" s="44" t="s">
        <v>333</v>
      </c>
      <c r="D88" s="44">
        <v>55725</v>
      </c>
      <c r="E88" s="40">
        <v>1</v>
      </c>
      <c r="F88" s="40">
        <v>1</v>
      </c>
      <c r="G88" s="40">
        <v>0</v>
      </c>
      <c r="H88" s="40">
        <v>1</v>
      </c>
      <c r="I88" s="40">
        <v>1</v>
      </c>
      <c r="J88" s="40">
        <v>1</v>
      </c>
      <c r="K88" s="40">
        <v>1</v>
      </c>
      <c r="L88" s="40">
        <v>1</v>
      </c>
      <c r="M88" s="40">
        <v>1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40">
        <v>0</v>
      </c>
      <c r="V88" s="40">
        <v>0</v>
      </c>
      <c r="W88" s="40">
        <v>1</v>
      </c>
      <c r="X88" s="40">
        <v>1</v>
      </c>
      <c r="Y88" s="40">
        <v>1</v>
      </c>
      <c r="Z88" s="40">
        <v>1</v>
      </c>
      <c r="AA88" s="40">
        <v>1</v>
      </c>
      <c r="AB88" s="40">
        <v>1</v>
      </c>
      <c r="AC88" s="40">
        <v>1</v>
      </c>
      <c r="AD88" s="40">
        <v>1</v>
      </c>
      <c r="AE88" s="40">
        <v>1</v>
      </c>
      <c r="AF88" s="40">
        <v>1</v>
      </c>
      <c r="AG88" s="40">
        <v>1</v>
      </c>
      <c r="AH88" s="40">
        <v>1</v>
      </c>
      <c r="AI88" s="40">
        <v>1</v>
      </c>
      <c r="AJ88" s="40">
        <v>1</v>
      </c>
      <c r="AK88" s="40">
        <v>0</v>
      </c>
      <c r="AL88" s="45">
        <f t="shared" si="27"/>
        <v>29</v>
      </c>
      <c r="AM88" s="42">
        <f t="shared" si="22"/>
        <v>1</v>
      </c>
      <c r="AN88" s="43">
        <f t="shared" si="28"/>
        <v>29</v>
      </c>
    </row>
    <row r="89" spans="2:40" x14ac:dyDescent="0.25">
      <c r="B89" s="44" t="s">
        <v>334</v>
      </c>
      <c r="C89" s="44" t="s">
        <v>335</v>
      </c>
      <c r="D89" s="44">
        <v>55725</v>
      </c>
      <c r="E89" s="40">
        <v>1</v>
      </c>
      <c r="F89" s="40">
        <v>1</v>
      </c>
      <c r="G89" s="40">
        <v>0</v>
      </c>
      <c r="H89" s="40">
        <v>1</v>
      </c>
      <c r="I89" s="40">
        <v>1</v>
      </c>
      <c r="J89" s="40">
        <v>1</v>
      </c>
      <c r="K89" s="40">
        <v>1</v>
      </c>
      <c r="L89" s="40">
        <v>1</v>
      </c>
      <c r="M89" s="40">
        <v>1</v>
      </c>
      <c r="N89" s="40">
        <v>1</v>
      </c>
      <c r="O89" s="40">
        <v>1</v>
      </c>
      <c r="P89" s="40">
        <v>1</v>
      </c>
      <c r="Q89" s="40">
        <v>1</v>
      </c>
      <c r="R89" s="40">
        <v>1</v>
      </c>
      <c r="S89" s="40">
        <v>1</v>
      </c>
      <c r="T89" s="40">
        <v>1</v>
      </c>
      <c r="U89" s="40">
        <v>0</v>
      </c>
      <c r="V89" s="40">
        <v>0</v>
      </c>
      <c r="W89" s="40">
        <v>1</v>
      </c>
      <c r="X89" s="40">
        <v>1</v>
      </c>
      <c r="Y89" s="40">
        <v>1</v>
      </c>
      <c r="Z89" s="40">
        <v>1</v>
      </c>
      <c r="AA89" s="40">
        <v>1</v>
      </c>
      <c r="AB89" s="40">
        <v>1</v>
      </c>
      <c r="AC89" s="40">
        <v>1</v>
      </c>
      <c r="AD89" s="40">
        <v>1</v>
      </c>
      <c r="AE89" s="40">
        <v>1</v>
      </c>
      <c r="AF89" s="40">
        <v>1</v>
      </c>
      <c r="AG89" s="40">
        <v>1</v>
      </c>
      <c r="AH89" s="40">
        <v>0</v>
      </c>
      <c r="AI89" s="40">
        <v>1</v>
      </c>
      <c r="AJ89" s="40">
        <v>1</v>
      </c>
      <c r="AK89" s="40">
        <v>0</v>
      </c>
      <c r="AL89" s="45">
        <f t="shared" si="27"/>
        <v>28</v>
      </c>
      <c r="AM89" s="42">
        <f t="shared" si="22"/>
        <v>1</v>
      </c>
      <c r="AN89" s="43">
        <f t="shared" si="28"/>
        <v>28</v>
      </c>
    </row>
    <row r="90" spans="2:40" x14ac:dyDescent="0.25">
      <c r="B90" s="44" t="s">
        <v>338</v>
      </c>
      <c r="C90" s="44" t="s">
        <v>339</v>
      </c>
      <c r="D90" s="44">
        <v>55725</v>
      </c>
      <c r="E90" s="40">
        <v>1</v>
      </c>
      <c r="F90" s="40">
        <v>1</v>
      </c>
      <c r="G90" s="40">
        <v>0</v>
      </c>
      <c r="H90" s="40">
        <v>1</v>
      </c>
      <c r="I90" s="40">
        <v>1</v>
      </c>
      <c r="J90" s="40">
        <v>1</v>
      </c>
      <c r="K90" s="40">
        <v>0</v>
      </c>
      <c r="L90" s="40">
        <v>1</v>
      </c>
      <c r="M90" s="40">
        <v>1</v>
      </c>
      <c r="N90" s="40">
        <v>1</v>
      </c>
      <c r="O90" s="40">
        <v>0</v>
      </c>
      <c r="P90" s="40">
        <v>0</v>
      </c>
      <c r="Q90" s="40">
        <v>1</v>
      </c>
      <c r="R90" s="40">
        <v>1</v>
      </c>
      <c r="S90" s="40">
        <v>1</v>
      </c>
      <c r="T90" s="40">
        <v>1</v>
      </c>
      <c r="U90" s="40">
        <v>0</v>
      </c>
      <c r="V90" s="40">
        <v>0</v>
      </c>
      <c r="W90" s="40">
        <v>0</v>
      </c>
      <c r="X90" s="40">
        <v>1</v>
      </c>
      <c r="Y90" s="40">
        <v>1</v>
      </c>
      <c r="Z90" s="40">
        <v>0</v>
      </c>
      <c r="AA90" s="40">
        <v>1</v>
      </c>
      <c r="AB90" s="40">
        <v>0</v>
      </c>
      <c r="AC90" s="40">
        <v>1</v>
      </c>
      <c r="AD90" s="40">
        <v>1</v>
      </c>
      <c r="AE90" s="40">
        <v>1</v>
      </c>
      <c r="AF90" s="40">
        <v>0</v>
      </c>
      <c r="AG90" s="40">
        <v>1</v>
      </c>
      <c r="AH90" s="40">
        <v>0</v>
      </c>
      <c r="AI90" s="40">
        <v>1</v>
      </c>
      <c r="AJ90" s="40">
        <v>0</v>
      </c>
      <c r="AK90" s="40">
        <v>0</v>
      </c>
      <c r="AL90" s="45">
        <f t="shared" si="27"/>
        <v>20</v>
      </c>
      <c r="AM90" s="42">
        <f t="shared" si="22"/>
        <v>1</v>
      </c>
      <c r="AN90" s="43">
        <f t="shared" si="28"/>
        <v>20</v>
      </c>
    </row>
    <row r="91" spans="2:40" x14ac:dyDescent="0.25">
      <c r="B91" s="44" t="s">
        <v>1411</v>
      </c>
      <c r="C91" s="44" t="s">
        <v>1412</v>
      </c>
      <c r="D91" s="44">
        <v>55725</v>
      </c>
      <c r="E91" s="40">
        <v>0</v>
      </c>
      <c r="F91" s="40">
        <v>0</v>
      </c>
      <c r="G91" s="40">
        <v>0</v>
      </c>
      <c r="H91" s="40">
        <v>1</v>
      </c>
      <c r="I91" s="40">
        <v>1</v>
      </c>
      <c r="J91" s="40">
        <v>1</v>
      </c>
      <c r="K91" s="40">
        <v>1</v>
      </c>
      <c r="L91" s="40">
        <v>1</v>
      </c>
      <c r="M91" s="40">
        <v>1</v>
      </c>
      <c r="N91" s="40">
        <v>1</v>
      </c>
      <c r="O91" s="40">
        <v>1</v>
      </c>
      <c r="P91" s="40">
        <v>0</v>
      </c>
      <c r="Q91" s="40">
        <v>0</v>
      </c>
      <c r="R91" s="40">
        <v>0</v>
      </c>
      <c r="S91" s="40">
        <v>0</v>
      </c>
      <c r="T91" s="40">
        <v>0</v>
      </c>
      <c r="U91" s="40">
        <v>0</v>
      </c>
      <c r="V91" s="40">
        <v>0</v>
      </c>
      <c r="W91" s="40">
        <v>0</v>
      </c>
      <c r="X91" s="40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0">
        <v>0</v>
      </c>
      <c r="AE91" s="40">
        <v>0</v>
      </c>
      <c r="AF91" s="40">
        <v>0</v>
      </c>
      <c r="AG91" s="40">
        <v>0</v>
      </c>
      <c r="AH91" s="40">
        <v>0</v>
      </c>
      <c r="AI91" s="40">
        <v>0</v>
      </c>
      <c r="AJ91" s="40">
        <v>0</v>
      </c>
      <c r="AK91" s="40">
        <v>0</v>
      </c>
      <c r="AL91" s="45">
        <f t="shared" si="27"/>
        <v>8</v>
      </c>
      <c r="AM91" s="42">
        <f t="shared" si="22"/>
        <v>1</v>
      </c>
      <c r="AN91" s="43">
        <f t="shared" si="28"/>
        <v>8</v>
      </c>
    </row>
    <row r="92" spans="2:40" x14ac:dyDescent="0.25">
      <c r="B92" s="44" t="s">
        <v>188</v>
      </c>
      <c r="C92" s="44" t="s">
        <v>189</v>
      </c>
      <c r="D92" s="44">
        <v>55725</v>
      </c>
      <c r="E92" s="40">
        <v>1</v>
      </c>
      <c r="F92" s="40">
        <v>1</v>
      </c>
      <c r="G92" s="40">
        <v>0</v>
      </c>
      <c r="H92" s="40">
        <v>1</v>
      </c>
      <c r="I92" s="40">
        <v>1</v>
      </c>
      <c r="J92" s="40">
        <v>1</v>
      </c>
      <c r="K92" s="40">
        <v>1</v>
      </c>
      <c r="L92" s="40">
        <v>0</v>
      </c>
      <c r="M92" s="40">
        <v>1</v>
      </c>
      <c r="N92" s="40">
        <v>1</v>
      </c>
      <c r="O92" s="40">
        <v>1</v>
      </c>
      <c r="P92" s="40">
        <v>0</v>
      </c>
      <c r="Q92" s="40">
        <v>1</v>
      </c>
      <c r="R92" s="40">
        <v>1</v>
      </c>
      <c r="S92" s="40">
        <v>1</v>
      </c>
      <c r="T92" s="40">
        <v>1</v>
      </c>
      <c r="U92" s="40">
        <v>0</v>
      </c>
      <c r="V92" s="40">
        <v>0</v>
      </c>
      <c r="W92" s="40">
        <v>1</v>
      </c>
      <c r="X92" s="40">
        <v>1</v>
      </c>
      <c r="Y92" s="40">
        <v>1</v>
      </c>
      <c r="Z92" s="40">
        <v>1</v>
      </c>
      <c r="AA92" s="40">
        <v>0</v>
      </c>
      <c r="AB92" s="40">
        <v>1</v>
      </c>
      <c r="AC92" s="40">
        <v>0</v>
      </c>
      <c r="AD92" s="40">
        <v>1</v>
      </c>
      <c r="AE92" s="40">
        <v>1</v>
      </c>
      <c r="AF92" s="40">
        <v>1</v>
      </c>
      <c r="AG92" s="40">
        <v>1</v>
      </c>
      <c r="AH92" s="40">
        <v>0</v>
      </c>
      <c r="AI92" s="40">
        <v>1</v>
      </c>
      <c r="AJ92" s="40">
        <v>1</v>
      </c>
      <c r="AK92" s="40">
        <v>0</v>
      </c>
      <c r="AL92" s="45">
        <f t="shared" si="27"/>
        <v>24</v>
      </c>
      <c r="AM92" s="42">
        <f t="shared" si="22"/>
        <v>1</v>
      </c>
      <c r="AN92" s="43">
        <f t="shared" si="28"/>
        <v>24</v>
      </c>
    </row>
    <row r="93" spans="2:40" x14ac:dyDescent="0.25">
      <c r="B93" s="44" t="s">
        <v>342</v>
      </c>
      <c r="C93" s="44" t="s">
        <v>343</v>
      </c>
      <c r="D93" s="44">
        <v>55725</v>
      </c>
      <c r="E93" s="40">
        <v>1</v>
      </c>
      <c r="F93" s="40">
        <v>1</v>
      </c>
      <c r="G93" s="40">
        <v>0</v>
      </c>
      <c r="H93" s="40">
        <v>1</v>
      </c>
      <c r="I93" s="40">
        <v>1</v>
      </c>
      <c r="J93" s="40">
        <v>1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1</v>
      </c>
      <c r="Q93" s="40">
        <v>1</v>
      </c>
      <c r="R93" s="40">
        <v>1</v>
      </c>
      <c r="S93" s="40">
        <v>1</v>
      </c>
      <c r="T93" s="40">
        <v>1</v>
      </c>
      <c r="U93" s="40">
        <v>0</v>
      </c>
      <c r="V93" s="40">
        <v>0</v>
      </c>
      <c r="W93" s="40">
        <v>1</v>
      </c>
      <c r="X93" s="40">
        <v>1</v>
      </c>
      <c r="Y93" s="40">
        <v>1</v>
      </c>
      <c r="Z93" s="40">
        <v>1</v>
      </c>
      <c r="AA93" s="40">
        <v>1</v>
      </c>
      <c r="AB93" s="40">
        <v>1</v>
      </c>
      <c r="AC93" s="40">
        <v>1</v>
      </c>
      <c r="AD93" s="40">
        <v>0</v>
      </c>
      <c r="AE93" s="40">
        <v>1</v>
      </c>
      <c r="AF93" s="40">
        <v>1</v>
      </c>
      <c r="AG93" s="40">
        <v>0</v>
      </c>
      <c r="AH93" s="40">
        <v>1</v>
      </c>
      <c r="AI93" s="40">
        <v>1</v>
      </c>
      <c r="AJ93" s="40">
        <v>1</v>
      </c>
      <c r="AK93" s="40">
        <v>0</v>
      </c>
      <c r="AL93" s="45">
        <f t="shared" si="27"/>
        <v>27</v>
      </c>
      <c r="AM93" s="42">
        <f t="shared" si="22"/>
        <v>1</v>
      </c>
      <c r="AN93" s="43">
        <f t="shared" si="28"/>
        <v>27</v>
      </c>
    </row>
    <row r="94" spans="2:40" x14ac:dyDescent="0.25">
      <c r="B94" s="44" t="s">
        <v>350</v>
      </c>
      <c r="C94" s="44" t="s">
        <v>351</v>
      </c>
      <c r="D94" s="44">
        <v>55725</v>
      </c>
      <c r="E94" s="40">
        <v>1</v>
      </c>
      <c r="F94" s="40">
        <v>1</v>
      </c>
      <c r="G94" s="40">
        <v>0</v>
      </c>
      <c r="H94" s="40">
        <v>1</v>
      </c>
      <c r="I94" s="40">
        <v>1</v>
      </c>
      <c r="J94" s="40">
        <v>1</v>
      </c>
      <c r="K94" s="40">
        <v>1</v>
      </c>
      <c r="L94" s="40">
        <v>1</v>
      </c>
      <c r="M94" s="40">
        <v>1</v>
      </c>
      <c r="N94" s="40">
        <v>1</v>
      </c>
      <c r="O94" s="40">
        <v>1</v>
      </c>
      <c r="P94" s="40">
        <v>1</v>
      </c>
      <c r="Q94" s="40">
        <v>1</v>
      </c>
      <c r="R94" s="40">
        <v>1</v>
      </c>
      <c r="S94" s="40">
        <v>1</v>
      </c>
      <c r="T94" s="40">
        <v>1</v>
      </c>
      <c r="U94" s="40">
        <v>0</v>
      </c>
      <c r="V94" s="40">
        <v>0</v>
      </c>
      <c r="W94" s="40">
        <v>1</v>
      </c>
      <c r="X94" s="40">
        <v>1</v>
      </c>
      <c r="Y94" s="40">
        <v>1</v>
      </c>
      <c r="Z94" s="40">
        <v>1</v>
      </c>
      <c r="AA94" s="40">
        <v>1</v>
      </c>
      <c r="AB94" s="40">
        <v>1</v>
      </c>
      <c r="AC94" s="40">
        <v>1</v>
      </c>
      <c r="AD94" s="40">
        <v>1</v>
      </c>
      <c r="AE94" s="40">
        <v>1</v>
      </c>
      <c r="AF94" s="40">
        <v>1</v>
      </c>
      <c r="AG94" s="40">
        <v>0</v>
      </c>
      <c r="AH94" s="40">
        <v>1</v>
      </c>
      <c r="AI94" s="40">
        <v>1</v>
      </c>
      <c r="AJ94" s="40">
        <v>1</v>
      </c>
      <c r="AK94" s="40">
        <v>0</v>
      </c>
      <c r="AL94" s="45">
        <f t="shared" si="27"/>
        <v>28</v>
      </c>
      <c r="AM94" s="42">
        <f t="shared" si="22"/>
        <v>1</v>
      </c>
      <c r="AN94" s="43">
        <f t="shared" si="28"/>
        <v>28</v>
      </c>
    </row>
    <row r="95" spans="2:40" x14ac:dyDescent="0.25">
      <c r="B95" s="44" t="s">
        <v>366</v>
      </c>
      <c r="C95" s="44" t="s">
        <v>367</v>
      </c>
      <c r="D95" s="44">
        <v>55725</v>
      </c>
      <c r="E95" s="40">
        <v>1</v>
      </c>
      <c r="F95" s="40">
        <v>1</v>
      </c>
      <c r="G95" s="40">
        <v>0</v>
      </c>
      <c r="H95" s="40">
        <v>1</v>
      </c>
      <c r="I95" s="40">
        <v>0</v>
      </c>
      <c r="J95" s="40">
        <v>1</v>
      </c>
      <c r="K95" s="40">
        <v>1</v>
      </c>
      <c r="L95" s="40">
        <v>1</v>
      </c>
      <c r="M95" s="40">
        <v>1</v>
      </c>
      <c r="N95" s="40">
        <v>1</v>
      </c>
      <c r="O95" s="40">
        <v>1</v>
      </c>
      <c r="P95" s="40">
        <v>1</v>
      </c>
      <c r="Q95" s="40">
        <v>0</v>
      </c>
      <c r="R95" s="40">
        <v>1</v>
      </c>
      <c r="S95" s="40">
        <v>1</v>
      </c>
      <c r="T95" s="40">
        <v>1</v>
      </c>
      <c r="U95" s="40">
        <v>0</v>
      </c>
      <c r="V95" s="40">
        <v>0</v>
      </c>
      <c r="W95" s="40">
        <v>1</v>
      </c>
      <c r="X95" s="40">
        <v>1</v>
      </c>
      <c r="Y95" s="40">
        <v>1</v>
      </c>
      <c r="Z95" s="40">
        <v>1</v>
      </c>
      <c r="AA95" s="40">
        <v>1</v>
      </c>
      <c r="AB95" s="40">
        <v>1</v>
      </c>
      <c r="AC95" s="40">
        <v>1</v>
      </c>
      <c r="AD95" s="40">
        <v>1</v>
      </c>
      <c r="AE95" s="40">
        <v>1</v>
      </c>
      <c r="AF95" s="40">
        <v>1</v>
      </c>
      <c r="AG95" s="40">
        <v>0</v>
      </c>
      <c r="AH95" s="40">
        <v>1</v>
      </c>
      <c r="AI95" s="40">
        <v>1</v>
      </c>
      <c r="AJ95" s="40">
        <v>1</v>
      </c>
      <c r="AK95" s="40">
        <v>0</v>
      </c>
      <c r="AL95" s="45">
        <f t="shared" si="27"/>
        <v>26</v>
      </c>
      <c r="AM95" s="42">
        <f t="shared" si="22"/>
        <v>1</v>
      </c>
      <c r="AN95" s="43">
        <f t="shared" si="28"/>
        <v>26</v>
      </c>
    </row>
    <row r="96" spans="2:40" x14ac:dyDescent="0.25">
      <c r="B96" s="44" t="s">
        <v>372</v>
      </c>
      <c r="C96" s="44" t="s">
        <v>373</v>
      </c>
      <c r="D96" s="44">
        <v>55725</v>
      </c>
      <c r="E96" s="40">
        <v>1</v>
      </c>
      <c r="F96" s="40">
        <v>1</v>
      </c>
      <c r="G96" s="40">
        <v>0</v>
      </c>
      <c r="H96" s="40">
        <v>0</v>
      </c>
      <c r="I96" s="40">
        <v>0</v>
      </c>
      <c r="J96" s="40">
        <v>1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0">
        <v>0</v>
      </c>
      <c r="Q96" s="40">
        <v>0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0">
        <v>0</v>
      </c>
      <c r="AE96" s="40">
        <v>0</v>
      </c>
      <c r="AF96" s="40">
        <v>1</v>
      </c>
      <c r="AG96" s="40">
        <v>0</v>
      </c>
      <c r="AH96" s="40">
        <v>0</v>
      </c>
      <c r="AI96" s="40">
        <v>0</v>
      </c>
      <c r="AJ96" s="40">
        <v>0</v>
      </c>
      <c r="AK96" s="40">
        <v>0</v>
      </c>
      <c r="AL96" s="45">
        <f t="shared" si="27"/>
        <v>4</v>
      </c>
      <c r="AM96" s="42">
        <f t="shared" si="22"/>
        <v>1</v>
      </c>
      <c r="AN96" s="43">
        <f t="shared" si="28"/>
        <v>4</v>
      </c>
    </row>
    <row r="97" spans="2:40" x14ac:dyDescent="0.25">
      <c r="B97" s="44" t="s">
        <v>376</v>
      </c>
      <c r="C97" s="44" t="s">
        <v>377</v>
      </c>
      <c r="D97" s="44">
        <v>55725</v>
      </c>
      <c r="E97" s="40">
        <v>1</v>
      </c>
      <c r="F97" s="40">
        <v>1</v>
      </c>
      <c r="G97" s="40">
        <v>0</v>
      </c>
      <c r="H97" s="40">
        <v>1</v>
      </c>
      <c r="I97" s="40">
        <v>1</v>
      </c>
      <c r="J97" s="40">
        <v>1</v>
      </c>
      <c r="K97" s="40">
        <v>1</v>
      </c>
      <c r="L97" s="40">
        <v>1</v>
      </c>
      <c r="M97" s="40">
        <v>1</v>
      </c>
      <c r="N97" s="40">
        <v>1</v>
      </c>
      <c r="O97" s="40">
        <v>1</v>
      </c>
      <c r="P97" s="40">
        <v>0</v>
      </c>
      <c r="Q97" s="40">
        <v>0</v>
      </c>
      <c r="R97" s="40">
        <v>1</v>
      </c>
      <c r="S97" s="40">
        <v>1</v>
      </c>
      <c r="T97" s="40">
        <v>1</v>
      </c>
      <c r="U97" s="40">
        <v>0</v>
      </c>
      <c r="V97" s="40">
        <v>0</v>
      </c>
      <c r="W97" s="40">
        <v>1</v>
      </c>
      <c r="X97" s="40">
        <v>1</v>
      </c>
      <c r="Y97" s="40">
        <v>1</v>
      </c>
      <c r="Z97" s="40">
        <v>1</v>
      </c>
      <c r="AA97" s="40">
        <v>1</v>
      </c>
      <c r="AB97" s="40">
        <v>1</v>
      </c>
      <c r="AC97" s="40">
        <v>1</v>
      </c>
      <c r="AD97" s="40">
        <v>1</v>
      </c>
      <c r="AE97" s="40">
        <v>1</v>
      </c>
      <c r="AF97" s="40">
        <v>1</v>
      </c>
      <c r="AG97" s="40">
        <v>1</v>
      </c>
      <c r="AH97" s="40">
        <v>1</v>
      </c>
      <c r="AI97" s="40">
        <v>1</v>
      </c>
      <c r="AJ97" s="40">
        <v>1</v>
      </c>
      <c r="AK97" s="40">
        <v>0</v>
      </c>
      <c r="AL97" s="45">
        <f t="shared" si="27"/>
        <v>27</v>
      </c>
      <c r="AM97" s="42">
        <f t="shared" si="22"/>
        <v>1</v>
      </c>
      <c r="AN97" s="43">
        <f t="shared" si="28"/>
        <v>27</v>
      </c>
    </row>
    <row r="98" spans="2:40" x14ac:dyDescent="0.25">
      <c r="B98" s="44" t="s">
        <v>378</v>
      </c>
      <c r="C98" s="44" t="s">
        <v>379</v>
      </c>
      <c r="D98" s="44">
        <v>55725</v>
      </c>
      <c r="E98" s="40">
        <v>1</v>
      </c>
      <c r="F98" s="40">
        <v>1</v>
      </c>
      <c r="G98" s="40">
        <v>0</v>
      </c>
      <c r="H98" s="40">
        <v>1</v>
      </c>
      <c r="I98" s="40">
        <v>1</v>
      </c>
      <c r="J98" s="40">
        <v>1</v>
      </c>
      <c r="K98" s="40">
        <v>1</v>
      </c>
      <c r="L98" s="40">
        <v>1</v>
      </c>
      <c r="M98" s="40">
        <v>0</v>
      </c>
      <c r="N98" s="40">
        <v>0</v>
      </c>
      <c r="O98" s="40">
        <v>0</v>
      </c>
      <c r="P98" s="40">
        <v>0</v>
      </c>
      <c r="Q98" s="40">
        <v>1</v>
      </c>
      <c r="R98" s="40">
        <v>1</v>
      </c>
      <c r="S98" s="40">
        <v>0</v>
      </c>
      <c r="T98" s="40">
        <v>1</v>
      </c>
      <c r="U98" s="40">
        <v>0</v>
      </c>
      <c r="V98" s="40">
        <v>0</v>
      </c>
      <c r="W98" s="40">
        <v>1</v>
      </c>
      <c r="X98" s="40">
        <v>1</v>
      </c>
      <c r="Y98" s="40">
        <v>1</v>
      </c>
      <c r="Z98" s="40">
        <v>1</v>
      </c>
      <c r="AA98" s="40">
        <v>1</v>
      </c>
      <c r="AB98" s="40">
        <v>1</v>
      </c>
      <c r="AC98" s="40">
        <v>1</v>
      </c>
      <c r="AD98" s="40">
        <v>1</v>
      </c>
      <c r="AE98" s="40">
        <v>0</v>
      </c>
      <c r="AF98" s="40">
        <v>0</v>
      </c>
      <c r="AG98" s="40">
        <v>1</v>
      </c>
      <c r="AH98" s="40">
        <v>1</v>
      </c>
      <c r="AI98" s="40">
        <v>1</v>
      </c>
      <c r="AJ98" s="40">
        <v>1</v>
      </c>
      <c r="AK98" s="40">
        <v>0</v>
      </c>
      <c r="AL98" s="45">
        <f t="shared" si="27"/>
        <v>22</v>
      </c>
      <c r="AM98" s="42">
        <f t="shared" si="22"/>
        <v>1</v>
      </c>
      <c r="AN98" s="43">
        <f t="shared" si="28"/>
        <v>22</v>
      </c>
    </row>
    <row r="99" spans="2:40" x14ac:dyDescent="0.25">
      <c r="B99" s="44" t="s">
        <v>388</v>
      </c>
      <c r="C99" s="44" t="s">
        <v>389</v>
      </c>
      <c r="D99" s="44">
        <v>55725</v>
      </c>
      <c r="E99" s="40">
        <v>1</v>
      </c>
      <c r="F99" s="40">
        <v>1</v>
      </c>
      <c r="G99" s="40">
        <v>0</v>
      </c>
      <c r="H99" s="40">
        <v>1</v>
      </c>
      <c r="I99" s="40">
        <v>1</v>
      </c>
      <c r="J99" s="40">
        <v>1</v>
      </c>
      <c r="K99" s="40">
        <v>1</v>
      </c>
      <c r="L99" s="40">
        <v>1</v>
      </c>
      <c r="M99" s="40">
        <v>1</v>
      </c>
      <c r="N99" s="40">
        <v>1</v>
      </c>
      <c r="O99" s="40">
        <v>1</v>
      </c>
      <c r="P99" s="40">
        <v>0</v>
      </c>
      <c r="Q99" s="40">
        <v>1</v>
      </c>
      <c r="R99" s="40">
        <v>1</v>
      </c>
      <c r="S99" s="40">
        <v>1</v>
      </c>
      <c r="T99" s="40">
        <v>1</v>
      </c>
      <c r="U99" s="40">
        <v>0</v>
      </c>
      <c r="V99" s="40">
        <v>0</v>
      </c>
      <c r="W99" s="40">
        <v>1</v>
      </c>
      <c r="X99" s="40">
        <v>1</v>
      </c>
      <c r="Y99" s="40">
        <v>1</v>
      </c>
      <c r="Z99" s="40">
        <v>1</v>
      </c>
      <c r="AA99" s="40">
        <v>1</v>
      </c>
      <c r="AB99" s="40">
        <v>1</v>
      </c>
      <c r="AC99" s="40">
        <v>1</v>
      </c>
      <c r="AD99" s="40">
        <v>1</v>
      </c>
      <c r="AE99" s="40">
        <v>1</v>
      </c>
      <c r="AF99" s="40">
        <v>1</v>
      </c>
      <c r="AG99" s="40">
        <v>1</v>
      </c>
      <c r="AH99" s="40">
        <v>1</v>
      </c>
      <c r="AI99" s="40">
        <v>1</v>
      </c>
      <c r="AJ99" s="40">
        <v>1</v>
      </c>
      <c r="AK99" s="40">
        <v>0</v>
      </c>
      <c r="AL99" s="45">
        <f t="shared" ref="AL99:AL130" si="29">SUM(E99:AK99)</f>
        <v>28</v>
      </c>
      <c r="AM99" s="42">
        <f t="shared" si="22"/>
        <v>1</v>
      </c>
      <c r="AN99" s="43">
        <f t="shared" ref="AN99:AN130" si="30">SUMPRODUCT($E$21:$AK$21,E99:AK99)</f>
        <v>28</v>
      </c>
    </row>
    <row r="100" spans="2:40" x14ac:dyDescent="0.25">
      <c r="B100" s="44" t="s">
        <v>392</v>
      </c>
      <c r="C100" s="44" t="s">
        <v>393</v>
      </c>
      <c r="D100" s="44">
        <v>55725</v>
      </c>
      <c r="E100" s="40">
        <v>1</v>
      </c>
      <c r="F100" s="40">
        <v>1</v>
      </c>
      <c r="G100" s="40">
        <v>0</v>
      </c>
      <c r="H100" s="40">
        <v>1</v>
      </c>
      <c r="I100" s="40">
        <v>1</v>
      </c>
      <c r="J100" s="40">
        <v>1</v>
      </c>
      <c r="K100" s="40">
        <v>1</v>
      </c>
      <c r="L100" s="40">
        <v>1</v>
      </c>
      <c r="M100" s="40">
        <v>1</v>
      </c>
      <c r="N100" s="40">
        <v>1</v>
      </c>
      <c r="O100" s="40">
        <v>1</v>
      </c>
      <c r="P100" s="40">
        <v>1</v>
      </c>
      <c r="Q100" s="40">
        <v>1</v>
      </c>
      <c r="R100" s="40">
        <v>1</v>
      </c>
      <c r="S100" s="40">
        <v>1</v>
      </c>
      <c r="T100" s="40">
        <v>1</v>
      </c>
      <c r="U100" s="40">
        <v>0</v>
      </c>
      <c r="V100" s="40">
        <v>0</v>
      </c>
      <c r="W100" s="40">
        <v>1</v>
      </c>
      <c r="X100" s="40">
        <v>1</v>
      </c>
      <c r="Y100" s="40">
        <v>1</v>
      </c>
      <c r="Z100" s="40">
        <v>1</v>
      </c>
      <c r="AA100" s="40">
        <v>1</v>
      </c>
      <c r="AB100" s="40">
        <v>1</v>
      </c>
      <c r="AC100" s="40">
        <v>1</v>
      </c>
      <c r="AD100" s="40">
        <v>1</v>
      </c>
      <c r="AE100" s="40">
        <v>1</v>
      </c>
      <c r="AF100" s="40">
        <v>1</v>
      </c>
      <c r="AG100" s="40">
        <v>1</v>
      </c>
      <c r="AH100" s="40">
        <v>1</v>
      </c>
      <c r="AI100" s="40">
        <v>1</v>
      </c>
      <c r="AJ100" s="40">
        <v>1</v>
      </c>
      <c r="AK100" s="40">
        <v>0</v>
      </c>
      <c r="AL100" s="45">
        <f t="shared" si="29"/>
        <v>29</v>
      </c>
      <c r="AM100" s="42">
        <f t="shared" si="22"/>
        <v>1</v>
      </c>
      <c r="AN100" s="43">
        <f t="shared" si="30"/>
        <v>29</v>
      </c>
    </row>
    <row r="101" spans="2:40" x14ac:dyDescent="0.25">
      <c r="B101" s="44" t="s">
        <v>396</v>
      </c>
      <c r="C101" s="44" t="s">
        <v>397</v>
      </c>
      <c r="D101" s="44">
        <v>55725</v>
      </c>
      <c r="E101" s="40">
        <v>1</v>
      </c>
      <c r="F101" s="40">
        <v>1</v>
      </c>
      <c r="G101" s="40">
        <v>0</v>
      </c>
      <c r="H101" s="40">
        <v>1</v>
      </c>
      <c r="I101" s="40">
        <v>1</v>
      </c>
      <c r="J101" s="40">
        <v>1</v>
      </c>
      <c r="K101" s="40">
        <v>1</v>
      </c>
      <c r="L101" s="40">
        <v>1</v>
      </c>
      <c r="M101" s="40">
        <v>1</v>
      </c>
      <c r="N101" s="40">
        <v>1</v>
      </c>
      <c r="O101" s="40">
        <v>1</v>
      </c>
      <c r="P101" s="40">
        <v>0</v>
      </c>
      <c r="Q101" s="40">
        <v>1</v>
      </c>
      <c r="R101" s="40">
        <v>1</v>
      </c>
      <c r="S101" s="40">
        <v>1</v>
      </c>
      <c r="T101" s="40">
        <v>1</v>
      </c>
      <c r="U101" s="40">
        <v>0</v>
      </c>
      <c r="V101" s="40">
        <v>0</v>
      </c>
      <c r="W101" s="40">
        <v>1</v>
      </c>
      <c r="X101" s="40">
        <v>1</v>
      </c>
      <c r="Y101" s="40">
        <v>1</v>
      </c>
      <c r="Z101" s="40">
        <v>1</v>
      </c>
      <c r="AA101" s="40">
        <v>1</v>
      </c>
      <c r="AB101" s="40">
        <v>1</v>
      </c>
      <c r="AC101" s="40">
        <v>1</v>
      </c>
      <c r="AD101" s="40">
        <v>1</v>
      </c>
      <c r="AE101" s="40">
        <v>1</v>
      </c>
      <c r="AF101" s="40">
        <v>1</v>
      </c>
      <c r="AG101" s="40">
        <v>1</v>
      </c>
      <c r="AH101" s="40">
        <v>1</v>
      </c>
      <c r="AI101" s="40">
        <v>1</v>
      </c>
      <c r="AJ101" s="40">
        <v>1</v>
      </c>
      <c r="AK101" s="40">
        <v>0</v>
      </c>
      <c r="AL101" s="45">
        <f t="shared" si="29"/>
        <v>28</v>
      </c>
      <c r="AM101" s="42">
        <f t="shared" si="22"/>
        <v>1</v>
      </c>
      <c r="AN101" s="43">
        <f t="shared" si="30"/>
        <v>28</v>
      </c>
    </row>
    <row r="102" spans="2:40" x14ac:dyDescent="0.25">
      <c r="B102" s="44" t="s">
        <v>400</v>
      </c>
      <c r="C102" s="44" t="s">
        <v>401</v>
      </c>
      <c r="D102" s="44">
        <v>55725</v>
      </c>
      <c r="E102" s="40">
        <v>1</v>
      </c>
      <c r="F102" s="40">
        <v>1</v>
      </c>
      <c r="G102" s="40">
        <v>0</v>
      </c>
      <c r="H102" s="40">
        <v>1</v>
      </c>
      <c r="I102" s="40">
        <v>1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  <c r="S102" s="40">
        <v>0</v>
      </c>
      <c r="T102" s="40">
        <v>0</v>
      </c>
      <c r="U102" s="40">
        <v>0</v>
      </c>
      <c r="V102" s="40">
        <v>0</v>
      </c>
      <c r="W102" s="40">
        <v>0</v>
      </c>
      <c r="X102" s="40">
        <v>0</v>
      </c>
      <c r="Y102" s="40">
        <v>0</v>
      </c>
      <c r="Z102" s="40">
        <v>0</v>
      </c>
      <c r="AA102" s="40">
        <v>0</v>
      </c>
      <c r="AB102" s="40">
        <v>0</v>
      </c>
      <c r="AC102" s="40">
        <v>0</v>
      </c>
      <c r="AD102" s="40">
        <v>0</v>
      </c>
      <c r="AE102" s="40">
        <v>0</v>
      </c>
      <c r="AF102" s="40">
        <v>0</v>
      </c>
      <c r="AG102" s="40">
        <v>0</v>
      </c>
      <c r="AH102" s="40">
        <v>0</v>
      </c>
      <c r="AI102" s="40">
        <v>0</v>
      </c>
      <c r="AJ102" s="40">
        <v>0</v>
      </c>
      <c r="AK102" s="40">
        <v>0</v>
      </c>
      <c r="AL102" s="45">
        <f t="shared" si="29"/>
        <v>4</v>
      </c>
      <c r="AM102" s="42">
        <f t="shared" si="22"/>
        <v>1</v>
      </c>
      <c r="AN102" s="43">
        <f t="shared" si="30"/>
        <v>4</v>
      </c>
    </row>
    <row r="103" spans="2:40" x14ac:dyDescent="0.25">
      <c r="B103" s="44" t="s">
        <v>406</v>
      </c>
      <c r="C103" s="44" t="s">
        <v>407</v>
      </c>
      <c r="D103" s="44">
        <v>55725</v>
      </c>
      <c r="E103" s="40">
        <v>0</v>
      </c>
      <c r="F103" s="40">
        <v>1</v>
      </c>
      <c r="G103" s="40">
        <v>0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  <c r="N103" s="40">
        <v>1</v>
      </c>
      <c r="O103" s="40">
        <v>1</v>
      </c>
      <c r="P103" s="40">
        <v>1</v>
      </c>
      <c r="Q103" s="40">
        <v>1</v>
      </c>
      <c r="R103" s="40">
        <v>1</v>
      </c>
      <c r="S103" s="40">
        <v>1</v>
      </c>
      <c r="T103" s="40">
        <v>1</v>
      </c>
      <c r="U103" s="40">
        <v>0</v>
      </c>
      <c r="V103" s="40">
        <v>0</v>
      </c>
      <c r="W103" s="40">
        <v>1</v>
      </c>
      <c r="X103" s="40">
        <v>1</v>
      </c>
      <c r="Y103" s="40">
        <v>1</v>
      </c>
      <c r="Z103" s="40">
        <v>1</v>
      </c>
      <c r="AA103" s="40">
        <v>1</v>
      </c>
      <c r="AB103" s="40">
        <v>1</v>
      </c>
      <c r="AC103" s="40">
        <v>1</v>
      </c>
      <c r="AD103" s="40">
        <v>1</v>
      </c>
      <c r="AE103" s="40">
        <v>1</v>
      </c>
      <c r="AF103" s="40">
        <v>1</v>
      </c>
      <c r="AG103" s="40">
        <v>1</v>
      </c>
      <c r="AH103" s="40">
        <v>1</v>
      </c>
      <c r="AI103" s="40">
        <v>1</v>
      </c>
      <c r="AJ103" s="40">
        <v>1</v>
      </c>
      <c r="AK103" s="40">
        <v>0</v>
      </c>
      <c r="AL103" s="45">
        <f t="shared" si="29"/>
        <v>28</v>
      </c>
      <c r="AM103" s="42">
        <f t="shared" si="22"/>
        <v>1</v>
      </c>
      <c r="AN103" s="43">
        <f t="shared" si="30"/>
        <v>28</v>
      </c>
    </row>
    <row r="104" spans="2:40" x14ac:dyDescent="0.25">
      <c r="B104" s="44" t="s">
        <v>408</v>
      </c>
      <c r="C104" s="44" t="s">
        <v>409</v>
      </c>
      <c r="D104" s="44">
        <v>55725</v>
      </c>
      <c r="E104" s="40">
        <v>1</v>
      </c>
      <c r="F104" s="40">
        <v>1</v>
      </c>
      <c r="G104" s="40">
        <v>0</v>
      </c>
      <c r="H104" s="40">
        <v>1</v>
      </c>
      <c r="I104" s="40">
        <v>1</v>
      </c>
      <c r="J104" s="40">
        <v>1</v>
      </c>
      <c r="K104" s="40">
        <v>1</v>
      </c>
      <c r="L104" s="40">
        <v>1</v>
      </c>
      <c r="M104" s="40">
        <v>1</v>
      </c>
      <c r="N104" s="40">
        <v>1</v>
      </c>
      <c r="O104" s="40">
        <v>1</v>
      </c>
      <c r="P104" s="40">
        <v>1</v>
      </c>
      <c r="Q104" s="40">
        <v>1</v>
      </c>
      <c r="R104" s="40">
        <v>1</v>
      </c>
      <c r="S104" s="40">
        <v>1</v>
      </c>
      <c r="T104" s="40">
        <v>1</v>
      </c>
      <c r="U104" s="40">
        <v>0</v>
      </c>
      <c r="V104" s="40">
        <v>0</v>
      </c>
      <c r="W104" s="40">
        <v>1</v>
      </c>
      <c r="X104" s="40">
        <v>1</v>
      </c>
      <c r="Y104" s="40">
        <v>1</v>
      </c>
      <c r="Z104" s="40">
        <v>1</v>
      </c>
      <c r="AA104" s="40">
        <v>1</v>
      </c>
      <c r="AB104" s="40">
        <v>1</v>
      </c>
      <c r="AC104" s="40">
        <v>1</v>
      </c>
      <c r="AD104" s="40">
        <v>1</v>
      </c>
      <c r="AE104" s="40">
        <v>1</v>
      </c>
      <c r="AF104" s="40">
        <v>1</v>
      </c>
      <c r="AG104" s="40">
        <v>1</v>
      </c>
      <c r="AH104" s="40">
        <v>1</v>
      </c>
      <c r="AI104" s="40">
        <v>1</v>
      </c>
      <c r="AJ104" s="40">
        <v>1</v>
      </c>
      <c r="AK104" s="40">
        <v>0</v>
      </c>
      <c r="AL104" s="45">
        <f t="shared" si="29"/>
        <v>29</v>
      </c>
      <c r="AM104" s="42">
        <f t="shared" si="22"/>
        <v>1</v>
      </c>
      <c r="AN104" s="43">
        <f t="shared" si="30"/>
        <v>29</v>
      </c>
    </row>
    <row r="105" spans="2:40" x14ac:dyDescent="0.25">
      <c r="B105" s="44" t="s">
        <v>410</v>
      </c>
      <c r="C105" s="44" t="s">
        <v>411</v>
      </c>
      <c r="D105" s="44">
        <v>55725</v>
      </c>
      <c r="E105" s="40">
        <v>0</v>
      </c>
      <c r="F105" s="40">
        <v>1</v>
      </c>
      <c r="G105" s="40">
        <v>0</v>
      </c>
      <c r="H105" s="40">
        <v>0</v>
      </c>
      <c r="I105" s="40">
        <v>1</v>
      </c>
      <c r="J105" s="40">
        <v>0</v>
      </c>
      <c r="K105" s="40">
        <v>0</v>
      </c>
      <c r="L105" s="40">
        <v>1</v>
      </c>
      <c r="M105" s="40">
        <v>0</v>
      </c>
      <c r="N105" s="40">
        <v>1</v>
      </c>
      <c r="O105" s="40">
        <v>0</v>
      </c>
      <c r="P105" s="40">
        <v>1</v>
      </c>
      <c r="Q105" s="40">
        <v>0</v>
      </c>
      <c r="R105" s="40">
        <v>1</v>
      </c>
      <c r="S105" s="40">
        <v>0</v>
      </c>
      <c r="T105" s="40">
        <v>0</v>
      </c>
      <c r="U105" s="40">
        <v>0</v>
      </c>
      <c r="V105" s="40">
        <v>0</v>
      </c>
      <c r="W105" s="40">
        <v>0</v>
      </c>
      <c r="X105" s="40">
        <v>0</v>
      </c>
      <c r="Y105" s="40">
        <v>0</v>
      </c>
      <c r="Z105" s="40">
        <v>0</v>
      </c>
      <c r="AA105" s="40">
        <v>0</v>
      </c>
      <c r="AB105" s="40">
        <v>0</v>
      </c>
      <c r="AC105" s="40">
        <v>0</v>
      </c>
      <c r="AD105" s="40">
        <v>0</v>
      </c>
      <c r="AE105" s="40">
        <v>0</v>
      </c>
      <c r="AF105" s="40">
        <v>0</v>
      </c>
      <c r="AG105" s="40">
        <v>0</v>
      </c>
      <c r="AH105" s="40">
        <v>0</v>
      </c>
      <c r="AI105" s="40">
        <v>0</v>
      </c>
      <c r="AJ105" s="40">
        <v>0</v>
      </c>
      <c r="AK105" s="40">
        <v>0</v>
      </c>
      <c r="AL105" s="45">
        <f t="shared" si="29"/>
        <v>6</v>
      </c>
      <c r="AM105" s="42">
        <f t="shared" si="22"/>
        <v>1</v>
      </c>
      <c r="AN105" s="43">
        <f t="shared" si="30"/>
        <v>6</v>
      </c>
    </row>
    <row r="106" spans="2:40" x14ac:dyDescent="0.25">
      <c r="B106" s="44" t="s">
        <v>412</v>
      </c>
      <c r="C106" s="44" t="s">
        <v>413</v>
      </c>
      <c r="D106" s="44">
        <v>55725</v>
      </c>
      <c r="E106" s="40">
        <v>0</v>
      </c>
      <c r="F106" s="40">
        <v>0</v>
      </c>
      <c r="G106" s="40">
        <v>0</v>
      </c>
      <c r="H106" s="40">
        <v>1</v>
      </c>
      <c r="I106" s="40">
        <v>1</v>
      </c>
      <c r="J106" s="40">
        <v>1</v>
      </c>
      <c r="K106" s="40">
        <v>1</v>
      </c>
      <c r="L106" s="40">
        <v>1</v>
      </c>
      <c r="M106" s="40">
        <v>1</v>
      </c>
      <c r="N106" s="40">
        <v>1</v>
      </c>
      <c r="O106" s="40">
        <v>1</v>
      </c>
      <c r="P106" s="40">
        <v>1</v>
      </c>
      <c r="Q106" s="40">
        <v>1</v>
      </c>
      <c r="R106" s="40">
        <v>1</v>
      </c>
      <c r="S106" s="40">
        <v>1</v>
      </c>
      <c r="T106" s="40">
        <v>1</v>
      </c>
      <c r="U106" s="40">
        <v>0</v>
      </c>
      <c r="V106" s="40">
        <v>0</v>
      </c>
      <c r="W106" s="40">
        <v>1</v>
      </c>
      <c r="X106" s="40">
        <v>1</v>
      </c>
      <c r="Y106" s="40">
        <v>1</v>
      </c>
      <c r="Z106" s="40">
        <v>1</v>
      </c>
      <c r="AA106" s="40">
        <v>1</v>
      </c>
      <c r="AB106" s="40">
        <v>1</v>
      </c>
      <c r="AC106" s="40">
        <v>1</v>
      </c>
      <c r="AD106" s="40">
        <v>1</v>
      </c>
      <c r="AE106" s="40">
        <v>1</v>
      </c>
      <c r="AF106" s="40">
        <v>1</v>
      </c>
      <c r="AG106" s="40">
        <v>1</v>
      </c>
      <c r="AH106" s="40">
        <v>1</v>
      </c>
      <c r="AI106" s="40">
        <v>1</v>
      </c>
      <c r="AJ106" s="40">
        <v>1</v>
      </c>
      <c r="AK106" s="40">
        <v>0</v>
      </c>
      <c r="AL106" s="45">
        <f t="shared" si="29"/>
        <v>27</v>
      </c>
      <c r="AM106" s="42">
        <f t="shared" si="22"/>
        <v>1</v>
      </c>
      <c r="AN106" s="43">
        <f t="shared" si="30"/>
        <v>27</v>
      </c>
    </row>
    <row r="107" spans="2:40" x14ac:dyDescent="0.25">
      <c r="B107" s="44" t="s">
        <v>420</v>
      </c>
      <c r="C107" s="44" t="s">
        <v>421</v>
      </c>
      <c r="D107" s="44">
        <v>55725</v>
      </c>
      <c r="E107" s="40">
        <v>1</v>
      </c>
      <c r="F107" s="40">
        <v>1</v>
      </c>
      <c r="G107" s="40">
        <v>0</v>
      </c>
      <c r="H107" s="40">
        <v>1</v>
      </c>
      <c r="I107" s="40">
        <v>1</v>
      </c>
      <c r="J107" s="40">
        <v>0</v>
      </c>
      <c r="K107" s="40">
        <v>1</v>
      </c>
      <c r="L107" s="40">
        <v>1</v>
      </c>
      <c r="M107" s="40">
        <v>1</v>
      </c>
      <c r="N107" s="40">
        <v>1</v>
      </c>
      <c r="O107" s="40">
        <v>1</v>
      </c>
      <c r="P107" s="40">
        <v>1</v>
      </c>
      <c r="Q107" s="40">
        <v>1</v>
      </c>
      <c r="R107" s="40">
        <v>1</v>
      </c>
      <c r="S107" s="40">
        <v>1</v>
      </c>
      <c r="T107" s="40">
        <v>1</v>
      </c>
      <c r="U107" s="40">
        <v>0</v>
      </c>
      <c r="V107" s="40">
        <v>0</v>
      </c>
      <c r="W107" s="40">
        <v>1</v>
      </c>
      <c r="X107" s="40">
        <v>1</v>
      </c>
      <c r="Y107" s="40">
        <v>1</v>
      </c>
      <c r="Z107" s="40">
        <v>1</v>
      </c>
      <c r="AA107" s="40">
        <v>1</v>
      </c>
      <c r="AB107" s="40">
        <v>1</v>
      </c>
      <c r="AC107" s="40">
        <v>1</v>
      </c>
      <c r="AD107" s="40">
        <v>1</v>
      </c>
      <c r="AE107" s="40">
        <v>1</v>
      </c>
      <c r="AF107" s="40">
        <v>1</v>
      </c>
      <c r="AG107" s="40">
        <v>1</v>
      </c>
      <c r="AH107" s="40">
        <v>1</v>
      </c>
      <c r="AI107" s="40">
        <v>1</v>
      </c>
      <c r="AJ107" s="40">
        <v>1</v>
      </c>
      <c r="AK107" s="40">
        <v>0</v>
      </c>
      <c r="AL107" s="45">
        <f t="shared" si="29"/>
        <v>28</v>
      </c>
      <c r="AM107" s="42">
        <f t="shared" si="22"/>
        <v>1</v>
      </c>
      <c r="AN107" s="43">
        <f t="shared" si="30"/>
        <v>28</v>
      </c>
    </row>
    <row r="108" spans="2:40" x14ac:dyDescent="0.25">
      <c r="B108" s="44" t="s">
        <v>210</v>
      </c>
      <c r="C108" s="44" t="s">
        <v>211</v>
      </c>
      <c r="D108" s="44">
        <v>55730</v>
      </c>
      <c r="E108" s="40">
        <v>1</v>
      </c>
      <c r="F108" s="40">
        <v>1</v>
      </c>
      <c r="G108" s="40">
        <v>0</v>
      </c>
      <c r="H108" s="40">
        <v>1</v>
      </c>
      <c r="I108" s="40">
        <v>1</v>
      </c>
      <c r="J108" s="40">
        <v>1</v>
      </c>
      <c r="K108" s="40">
        <v>1</v>
      </c>
      <c r="L108" s="40">
        <v>1</v>
      </c>
      <c r="M108" s="40">
        <v>1</v>
      </c>
      <c r="N108" s="40">
        <v>1</v>
      </c>
      <c r="O108" s="40">
        <v>1</v>
      </c>
      <c r="P108" s="40">
        <v>1</v>
      </c>
      <c r="Q108" s="40">
        <v>1</v>
      </c>
      <c r="R108" s="40">
        <v>1</v>
      </c>
      <c r="S108" s="40">
        <v>1</v>
      </c>
      <c r="T108" s="40">
        <v>1</v>
      </c>
      <c r="U108" s="40">
        <v>0</v>
      </c>
      <c r="V108" s="40">
        <v>0</v>
      </c>
      <c r="W108" s="40">
        <v>1</v>
      </c>
      <c r="X108" s="40">
        <v>1</v>
      </c>
      <c r="Y108" s="40">
        <v>1</v>
      </c>
      <c r="Z108" s="40">
        <v>0</v>
      </c>
      <c r="AA108" s="40">
        <v>1</v>
      </c>
      <c r="AB108" s="40">
        <v>1</v>
      </c>
      <c r="AC108" s="40">
        <v>1</v>
      </c>
      <c r="AD108" s="40">
        <v>1</v>
      </c>
      <c r="AE108" s="40">
        <v>0</v>
      </c>
      <c r="AF108" s="40">
        <v>0</v>
      </c>
      <c r="AG108" s="40">
        <v>1</v>
      </c>
      <c r="AH108" s="40">
        <v>0</v>
      </c>
      <c r="AI108" s="40">
        <v>1</v>
      </c>
      <c r="AJ108" s="40">
        <v>1</v>
      </c>
      <c r="AK108" s="40">
        <v>0</v>
      </c>
      <c r="AL108" s="45">
        <f t="shared" si="29"/>
        <v>25</v>
      </c>
      <c r="AM108" s="42">
        <f t="shared" si="22"/>
        <v>1</v>
      </c>
      <c r="AN108" s="43">
        <f t="shared" si="30"/>
        <v>25</v>
      </c>
    </row>
    <row r="109" spans="2:40" x14ac:dyDescent="0.25">
      <c r="B109" s="44" t="s">
        <v>1397</v>
      </c>
      <c r="C109" s="44" t="s">
        <v>1398</v>
      </c>
      <c r="D109" s="44">
        <v>55730</v>
      </c>
      <c r="E109" s="40">
        <v>0</v>
      </c>
      <c r="F109" s="40">
        <v>0</v>
      </c>
      <c r="G109" s="40">
        <v>0</v>
      </c>
      <c r="H109" s="40">
        <v>1</v>
      </c>
      <c r="I109" s="40">
        <v>1</v>
      </c>
      <c r="J109" s="40">
        <v>1</v>
      </c>
      <c r="K109" s="40">
        <v>1</v>
      </c>
      <c r="L109" s="40">
        <v>1</v>
      </c>
      <c r="M109" s="40">
        <v>1</v>
      </c>
      <c r="N109" s="40">
        <v>1</v>
      </c>
      <c r="O109" s="40">
        <v>1</v>
      </c>
      <c r="P109" s="40">
        <v>0</v>
      </c>
      <c r="Q109" s="40">
        <v>1</v>
      </c>
      <c r="R109" s="40">
        <v>1</v>
      </c>
      <c r="S109" s="40">
        <v>1</v>
      </c>
      <c r="T109" s="40">
        <v>1</v>
      </c>
      <c r="U109" s="40">
        <v>0</v>
      </c>
      <c r="V109" s="40">
        <v>0</v>
      </c>
      <c r="W109" s="40">
        <v>1</v>
      </c>
      <c r="X109" s="40">
        <v>1</v>
      </c>
      <c r="Y109" s="40">
        <v>1</v>
      </c>
      <c r="Z109" s="40">
        <v>1</v>
      </c>
      <c r="AA109" s="40">
        <v>1</v>
      </c>
      <c r="AB109" s="40">
        <v>1</v>
      </c>
      <c r="AC109" s="40">
        <v>1</v>
      </c>
      <c r="AD109" s="40">
        <v>1</v>
      </c>
      <c r="AE109" s="40">
        <v>0</v>
      </c>
      <c r="AF109" s="40">
        <v>1</v>
      </c>
      <c r="AG109" s="40">
        <v>1</v>
      </c>
      <c r="AH109" s="40">
        <v>1</v>
      </c>
      <c r="AI109" s="40">
        <v>1</v>
      </c>
      <c r="AJ109" s="40">
        <v>0</v>
      </c>
      <c r="AK109" s="40">
        <v>0</v>
      </c>
      <c r="AL109" s="45">
        <f t="shared" si="29"/>
        <v>24</v>
      </c>
      <c r="AM109" s="42">
        <f t="shared" si="22"/>
        <v>1</v>
      </c>
      <c r="AN109" s="43">
        <f t="shared" si="30"/>
        <v>24</v>
      </c>
    </row>
    <row r="110" spans="2:40" x14ac:dyDescent="0.25">
      <c r="B110" s="44" t="s">
        <v>1399</v>
      </c>
      <c r="C110" s="44" t="s">
        <v>1400</v>
      </c>
      <c r="D110" s="44">
        <v>55730</v>
      </c>
      <c r="E110" s="40">
        <v>1</v>
      </c>
      <c r="F110" s="40">
        <v>1</v>
      </c>
      <c r="G110" s="40">
        <v>0</v>
      </c>
      <c r="H110" s="40">
        <v>1</v>
      </c>
      <c r="I110" s="40">
        <v>1</v>
      </c>
      <c r="J110" s="40">
        <v>1</v>
      </c>
      <c r="K110" s="40">
        <v>1</v>
      </c>
      <c r="L110" s="40">
        <v>1</v>
      </c>
      <c r="M110" s="40">
        <v>1</v>
      </c>
      <c r="N110" s="40">
        <v>1</v>
      </c>
      <c r="O110" s="40">
        <v>1</v>
      </c>
      <c r="P110" s="40">
        <v>1</v>
      </c>
      <c r="Q110" s="40">
        <v>1</v>
      </c>
      <c r="R110" s="40">
        <v>1</v>
      </c>
      <c r="S110" s="40">
        <v>1</v>
      </c>
      <c r="T110" s="40">
        <v>1</v>
      </c>
      <c r="U110" s="40">
        <v>0</v>
      </c>
      <c r="V110" s="40">
        <v>0</v>
      </c>
      <c r="W110" s="40">
        <v>1</v>
      </c>
      <c r="X110" s="40">
        <v>1</v>
      </c>
      <c r="Y110" s="40">
        <v>1</v>
      </c>
      <c r="Z110" s="40">
        <v>1</v>
      </c>
      <c r="AA110" s="40">
        <v>1</v>
      </c>
      <c r="AB110" s="40">
        <v>1</v>
      </c>
      <c r="AC110" s="40">
        <v>1</v>
      </c>
      <c r="AD110" s="40">
        <v>1</v>
      </c>
      <c r="AE110" s="40">
        <v>1</v>
      </c>
      <c r="AF110" s="40">
        <v>0</v>
      </c>
      <c r="AG110" s="40">
        <v>1</v>
      </c>
      <c r="AH110" s="40">
        <v>1</v>
      </c>
      <c r="AI110" s="40">
        <v>1</v>
      </c>
      <c r="AJ110" s="40">
        <v>1</v>
      </c>
      <c r="AK110" s="40">
        <v>0</v>
      </c>
      <c r="AL110" s="45">
        <f t="shared" si="29"/>
        <v>28</v>
      </c>
      <c r="AM110" s="42">
        <f t="shared" si="22"/>
        <v>1</v>
      </c>
      <c r="AN110" s="43">
        <f t="shared" si="30"/>
        <v>28</v>
      </c>
    </row>
    <row r="111" spans="2:40" x14ac:dyDescent="0.25">
      <c r="B111" s="44" t="s">
        <v>226</v>
      </c>
      <c r="C111" s="44" t="s">
        <v>227</v>
      </c>
      <c r="D111" s="44">
        <v>55730</v>
      </c>
      <c r="E111" s="40">
        <v>1</v>
      </c>
      <c r="F111" s="40">
        <v>1</v>
      </c>
      <c r="G111" s="40">
        <v>0</v>
      </c>
      <c r="H111" s="40">
        <v>1</v>
      </c>
      <c r="I111" s="40">
        <v>1</v>
      </c>
      <c r="J111" s="40">
        <v>1</v>
      </c>
      <c r="K111" s="40">
        <v>1</v>
      </c>
      <c r="L111" s="40">
        <v>1</v>
      </c>
      <c r="M111" s="40">
        <v>1</v>
      </c>
      <c r="N111" s="40">
        <v>1</v>
      </c>
      <c r="O111" s="40">
        <v>1</v>
      </c>
      <c r="P111" s="40">
        <v>1</v>
      </c>
      <c r="Q111" s="40">
        <v>1</v>
      </c>
      <c r="R111" s="40">
        <v>1</v>
      </c>
      <c r="S111" s="40">
        <v>1</v>
      </c>
      <c r="T111" s="40">
        <v>1</v>
      </c>
      <c r="U111" s="40">
        <v>0</v>
      </c>
      <c r="V111" s="40">
        <v>0</v>
      </c>
      <c r="W111" s="40">
        <v>1</v>
      </c>
      <c r="X111" s="40">
        <v>1</v>
      </c>
      <c r="Y111" s="40">
        <v>1</v>
      </c>
      <c r="Z111" s="40">
        <v>1</v>
      </c>
      <c r="AA111" s="40">
        <v>1</v>
      </c>
      <c r="AB111" s="40">
        <v>1</v>
      </c>
      <c r="AC111" s="40">
        <v>1</v>
      </c>
      <c r="AD111" s="40">
        <v>1</v>
      </c>
      <c r="AE111" s="40">
        <v>1</v>
      </c>
      <c r="AF111" s="40">
        <v>1</v>
      </c>
      <c r="AG111" s="40">
        <v>1</v>
      </c>
      <c r="AH111" s="40">
        <v>1</v>
      </c>
      <c r="AI111" s="40">
        <v>1</v>
      </c>
      <c r="AJ111" s="40">
        <v>1</v>
      </c>
      <c r="AK111" s="40">
        <v>0</v>
      </c>
      <c r="AL111" s="45">
        <f t="shared" si="29"/>
        <v>29</v>
      </c>
      <c r="AM111" s="42">
        <f t="shared" si="22"/>
        <v>1</v>
      </c>
      <c r="AN111" s="43">
        <f t="shared" si="30"/>
        <v>29</v>
      </c>
    </row>
    <row r="112" spans="2:40" x14ac:dyDescent="0.25">
      <c r="B112" s="44" t="s">
        <v>228</v>
      </c>
      <c r="C112" s="44" t="s">
        <v>229</v>
      </c>
      <c r="D112" s="44">
        <v>55730</v>
      </c>
      <c r="E112" s="40">
        <v>0</v>
      </c>
      <c r="F112" s="40">
        <v>0</v>
      </c>
      <c r="G112" s="40">
        <v>0</v>
      </c>
      <c r="H112" s="40">
        <v>0</v>
      </c>
      <c r="I112" s="40">
        <v>0</v>
      </c>
      <c r="J112" s="40">
        <v>1</v>
      </c>
      <c r="K112" s="40">
        <v>1</v>
      </c>
      <c r="L112" s="40">
        <v>1</v>
      </c>
      <c r="M112" s="40">
        <v>1</v>
      </c>
      <c r="N112" s="40">
        <v>1</v>
      </c>
      <c r="O112" s="40">
        <v>1</v>
      </c>
      <c r="P112" s="40">
        <v>1</v>
      </c>
      <c r="Q112" s="40">
        <v>1</v>
      </c>
      <c r="R112" s="40">
        <v>1</v>
      </c>
      <c r="S112" s="40">
        <v>1</v>
      </c>
      <c r="T112" s="40">
        <v>1</v>
      </c>
      <c r="U112" s="40">
        <v>0</v>
      </c>
      <c r="V112" s="40">
        <v>0</v>
      </c>
      <c r="W112" s="40">
        <v>0</v>
      </c>
      <c r="X112" s="40">
        <v>1</v>
      </c>
      <c r="Y112" s="40">
        <v>1</v>
      </c>
      <c r="Z112" s="40">
        <v>1</v>
      </c>
      <c r="AA112" s="40">
        <v>0</v>
      </c>
      <c r="AB112" s="40">
        <v>1</v>
      </c>
      <c r="AC112" s="40">
        <v>1</v>
      </c>
      <c r="AD112" s="40">
        <v>1</v>
      </c>
      <c r="AE112" s="40">
        <v>0</v>
      </c>
      <c r="AF112" s="40">
        <v>1</v>
      </c>
      <c r="AG112" s="40">
        <v>0</v>
      </c>
      <c r="AH112" s="40">
        <v>1</v>
      </c>
      <c r="AI112" s="40">
        <v>0</v>
      </c>
      <c r="AJ112" s="40">
        <v>1</v>
      </c>
      <c r="AK112" s="40">
        <v>0</v>
      </c>
      <c r="AL112" s="45">
        <f t="shared" si="29"/>
        <v>20</v>
      </c>
      <c r="AM112" s="42">
        <f t="shared" si="22"/>
        <v>1</v>
      </c>
      <c r="AN112" s="43">
        <f t="shared" si="30"/>
        <v>20</v>
      </c>
    </row>
    <row r="113" spans="2:40" x14ac:dyDescent="0.25">
      <c r="B113" s="44" t="s">
        <v>232</v>
      </c>
      <c r="C113" s="44" t="s">
        <v>233</v>
      </c>
      <c r="D113" s="44">
        <v>55730</v>
      </c>
      <c r="E113" s="40">
        <v>1</v>
      </c>
      <c r="F113" s="40">
        <v>1</v>
      </c>
      <c r="G113" s="40">
        <v>0</v>
      </c>
      <c r="H113" s="40">
        <v>1</v>
      </c>
      <c r="I113" s="40">
        <v>0</v>
      </c>
      <c r="J113" s="40">
        <v>1</v>
      </c>
      <c r="K113" s="40">
        <v>1</v>
      </c>
      <c r="L113" s="40">
        <v>1</v>
      </c>
      <c r="M113" s="40">
        <v>1</v>
      </c>
      <c r="N113" s="40">
        <v>1</v>
      </c>
      <c r="O113" s="40">
        <v>1</v>
      </c>
      <c r="P113" s="40">
        <v>1</v>
      </c>
      <c r="Q113" s="40">
        <v>1</v>
      </c>
      <c r="R113" s="40">
        <v>1</v>
      </c>
      <c r="S113" s="40">
        <v>1</v>
      </c>
      <c r="T113" s="40">
        <v>0</v>
      </c>
      <c r="U113" s="40">
        <v>0</v>
      </c>
      <c r="V113" s="40">
        <v>0</v>
      </c>
      <c r="W113" s="40">
        <v>1</v>
      </c>
      <c r="X113" s="40">
        <v>0</v>
      </c>
      <c r="Y113" s="40">
        <v>1</v>
      </c>
      <c r="Z113" s="40">
        <v>0</v>
      </c>
      <c r="AA113" s="40">
        <v>1</v>
      </c>
      <c r="AB113" s="40">
        <v>1</v>
      </c>
      <c r="AC113" s="40">
        <v>1</v>
      </c>
      <c r="AD113" s="40">
        <v>1</v>
      </c>
      <c r="AE113" s="40">
        <v>1</v>
      </c>
      <c r="AF113" s="40">
        <v>0</v>
      </c>
      <c r="AG113" s="40">
        <v>1</v>
      </c>
      <c r="AH113" s="40">
        <v>0</v>
      </c>
      <c r="AI113" s="40">
        <v>1</v>
      </c>
      <c r="AJ113" s="40">
        <v>1</v>
      </c>
      <c r="AK113" s="40">
        <v>0</v>
      </c>
      <c r="AL113" s="45">
        <f t="shared" si="29"/>
        <v>23</v>
      </c>
      <c r="AM113" s="42">
        <f t="shared" si="22"/>
        <v>1</v>
      </c>
      <c r="AN113" s="43">
        <f t="shared" si="30"/>
        <v>23</v>
      </c>
    </row>
    <row r="114" spans="2:40" x14ac:dyDescent="0.25">
      <c r="B114" s="44" t="s">
        <v>234</v>
      </c>
      <c r="C114" s="44" t="s">
        <v>235</v>
      </c>
      <c r="D114" s="44">
        <v>55730</v>
      </c>
      <c r="E114" s="40">
        <v>1</v>
      </c>
      <c r="F114" s="40">
        <v>1</v>
      </c>
      <c r="G114" s="40">
        <v>0</v>
      </c>
      <c r="H114" s="40">
        <v>1</v>
      </c>
      <c r="I114" s="40">
        <v>1</v>
      </c>
      <c r="J114" s="40">
        <v>1</v>
      </c>
      <c r="K114" s="40">
        <v>1</v>
      </c>
      <c r="L114" s="40">
        <v>1</v>
      </c>
      <c r="M114" s="40">
        <v>1</v>
      </c>
      <c r="N114" s="40">
        <v>1</v>
      </c>
      <c r="O114" s="40">
        <v>1</v>
      </c>
      <c r="P114" s="40">
        <v>1</v>
      </c>
      <c r="Q114" s="40">
        <v>1</v>
      </c>
      <c r="R114" s="40">
        <v>1</v>
      </c>
      <c r="S114" s="40">
        <v>1</v>
      </c>
      <c r="T114" s="40">
        <v>1</v>
      </c>
      <c r="U114" s="40">
        <v>0</v>
      </c>
      <c r="V114" s="40">
        <v>0</v>
      </c>
      <c r="W114" s="40">
        <v>1</v>
      </c>
      <c r="X114" s="40">
        <v>0</v>
      </c>
      <c r="Y114" s="40">
        <v>1</v>
      </c>
      <c r="Z114" s="40">
        <v>1</v>
      </c>
      <c r="AA114" s="40">
        <v>1</v>
      </c>
      <c r="AB114" s="40">
        <v>1</v>
      </c>
      <c r="AC114" s="40">
        <v>1</v>
      </c>
      <c r="AD114" s="40">
        <v>1</v>
      </c>
      <c r="AE114" s="40">
        <v>1</v>
      </c>
      <c r="AF114" s="40">
        <v>1</v>
      </c>
      <c r="AG114" s="40">
        <v>1</v>
      </c>
      <c r="AH114" s="40">
        <v>1</v>
      </c>
      <c r="AI114" s="40">
        <v>1</v>
      </c>
      <c r="AJ114" s="40">
        <v>1</v>
      </c>
      <c r="AK114" s="40">
        <v>0</v>
      </c>
      <c r="AL114" s="45">
        <f t="shared" si="29"/>
        <v>28</v>
      </c>
      <c r="AM114" s="42">
        <f t="shared" si="22"/>
        <v>1</v>
      </c>
      <c r="AN114" s="43">
        <f t="shared" si="30"/>
        <v>28</v>
      </c>
    </row>
    <row r="115" spans="2:40" x14ac:dyDescent="0.25">
      <c r="B115" s="44" t="s">
        <v>238</v>
      </c>
      <c r="C115" s="44" t="s">
        <v>239</v>
      </c>
      <c r="D115" s="44">
        <v>55730</v>
      </c>
      <c r="E115" s="40">
        <v>1</v>
      </c>
      <c r="F115" s="40">
        <v>1</v>
      </c>
      <c r="G115" s="40">
        <v>0</v>
      </c>
      <c r="H115" s="40">
        <v>1</v>
      </c>
      <c r="I115" s="40">
        <v>1</v>
      </c>
      <c r="J115" s="40">
        <v>1</v>
      </c>
      <c r="K115" s="40">
        <v>1</v>
      </c>
      <c r="L115" s="40">
        <v>1</v>
      </c>
      <c r="M115" s="40">
        <v>1</v>
      </c>
      <c r="N115" s="40">
        <v>1</v>
      </c>
      <c r="O115" s="40">
        <v>0</v>
      </c>
      <c r="P115" s="40">
        <v>0</v>
      </c>
      <c r="Q115" s="40">
        <v>1</v>
      </c>
      <c r="R115" s="40">
        <v>1</v>
      </c>
      <c r="S115" s="40">
        <v>1</v>
      </c>
      <c r="T115" s="40">
        <v>0</v>
      </c>
      <c r="U115" s="40">
        <v>0</v>
      </c>
      <c r="V115" s="40">
        <v>0</v>
      </c>
      <c r="W115" s="40">
        <v>1</v>
      </c>
      <c r="X115" s="40">
        <v>1</v>
      </c>
      <c r="Y115" s="40">
        <v>1</v>
      </c>
      <c r="Z115" s="40">
        <v>1</v>
      </c>
      <c r="AA115" s="40">
        <v>1</v>
      </c>
      <c r="AB115" s="40">
        <v>1</v>
      </c>
      <c r="AC115" s="40">
        <v>0</v>
      </c>
      <c r="AD115" s="40">
        <v>0</v>
      </c>
      <c r="AE115" s="40">
        <v>0</v>
      </c>
      <c r="AF115" s="40">
        <v>0</v>
      </c>
      <c r="AG115" s="40">
        <v>0</v>
      </c>
      <c r="AH115" s="40">
        <v>0</v>
      </c>
      <c r="AI115" s="40">
        <v>0</v>
      </c>
      <c r="AJ115" s="40">
        <v>0</v>
      </c>
      <c r="AK115" s="40">
        <v>0</v>
      </c>
      <c r="AL115" s="45">
        <f t="shared" si="29"/>
        <v>18</v>
      </c>
      <c r="AM115" s="42">
        <f t="shared" si="22"/>
        <v>1</v>
      </c>
      <c r="AN115" s="43">
        <f t="shared" si="30"/>
        <v>18</v>
      </c>
    </row>
    <row r="116" spans="2:40" x14ac:dyDescent="0.25">
      <c r="B116" s="44" t="s">
        <v>240</v>
      </c>
      <c r="C116" s="44" t="s">
        <v>241</v>
      </c>
      <c r="D116" s="44">
        <v>55730</v>
      </c>
      <c r="E116" s="40">
        <v>1</v>
      </c>
      <c r="F116" s="40">
        <v>1</v>
      </c>
      <c r="G116" s="40">
        <v>0</v>
      </c>
      <c r="H116" s="40">
        <v>1</v>
      </c>
      <c r="I116" s="40">
        <v>1</v>
      </c>
      <c r="J116" s="40">
        <v>1</v>
      </c>
      <c r="K116" s="40">
        <v>1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1</v>
      </c>
      <c r="S116" s="40">
        <v>1</v>
      </c>
      <c r="T116" s="40">
        <v>1</v>
      </c>
      <c r="U116" s="40">
        <v>0</v>
      </c>
      <c r="V116" s="40">
        <v>0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1</v>
      </c>
      <c r="AC116" s="40">
        <v>1</v>
      </c>
      <c r="AD116" s="40">
        <v>1</v>
      </c>
      <c r="AE116" s="40">
        <v>1</v>
      </c>
      <c r="AF116" s="40">
        <v>1</v>
      </c>
      <c r="AG116" s="40">
        <v>1</v>
      </c>
      <c r="AH116" s="40">
        <v>1</v>
      </c>
      <c r="AI116" s="40">
        <v>1</v>
      </c>
      <c r="AJ116" s="40">
        <v>1</v>
      </c>
      <c r="AK116" s="40">
        <v>0</v>
      </c>
      <c r="AL116" s="45">
        <f t="shared" si="29"/>
        <v>29</v>
      </c>
      <c r="AM116" s="42">
        <f t="shared" si="22"/>
        <v>1</v>
      </c>
      <c r="AN116" s="43">
        <f t="shared" si="30"/>
        <v>29</v>
      </c>
    </row>
    <row r="117" spans="2:40" x14ac:dyDescent="0.25">
      <c r="B117" s="44" t="s">
        <v>242</v>
      </c>
      <c r="C117" s="44" t="s">
        <v>243</v>
      </c>
      <c r="D117" s="44">
        <v>55730</v>
      </c>
      <c r="E117" s="40">
        <v>1</v>
      </c>
      <c r="F117" s="40">
        <v>1</v>
      </c>
      <c r="G117" s="40">
        <v>0</v>
      </c>
      <c r="H117" s="40">
        <v>1</v>
      </c>
      <c r="I117" s="40">
        <v>0</v>
      </c>
      <c r="J117" s="40">
        <v>1</v>
      </c>
      <c r="K117" s="40">
        <v>1</v>
      </c>
      <c r="L117" s="40">
        <v>1</v>
      </c>
      <c r="M117" s="40">
        <v>1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1</v>
      </c>
      <c r="U117" s="40">
        <v>0</v>
      </c>
      <c r="V117" s="40">
        <v>0</v>
      </c>
      <c r="W117" s="40">
        <v>1</v>
      </c>
      <c r="X117" s="40">
        <v>1</v>
      </c>
      <c r="Y117" s="40">
        <v>1</v>
      </c>
      <c r="Z117" s="40">
        <v>1</v>
      </c>
      <c r="AA117" s="40">
        <v>1</v>
      </c>
      <c r="AB117" s="40">
        <v>1</v>
      </c>
      <c r="AC117" s="40">
        <v>1</v>
      </c>
      <c r="AD117" s="40">
        <v>1</v>
      </c>
      <c r="AE117" s="40">
        <v>1</v>
      </c>
      <c r="AF117" s="40">
        <v>1</v>
      </c>
      <c r="AG117" s="40">
        <v>1</v>
      </c>
      <c r="AH117" s="40">
        <v>1</v>
      </c>
      <c r="AI117" s="40">
        <v>1</v>
      </c>
      <c r="AJ117" s="40">
        <v>0</v>
      </c>
      <c r="AK117" s="40">
        <v>0</v>
      </c>
      <c r="AL117" s="45">
        <f t="shared" si="29"/>
        <v>27</v>
      </c>
      <c r="AM117" s="42">
        <f t="shared" si="22"/>
        <v>1</v>
      </c>
      <c r="AN117" s="43">
        <f t="shared" si="30"/>
        <v>27</v>
      </c>
    </row>
    <row r="118" spans="2:40" x14ac:dyDescent="0.25">
      <c r="B118" s="44" t="s">
        <v>246</v>
      </c>
      <c r="C118" s="44" t="s">
        <v>247</v>
      </c>
      <c r="D118" s="44">
        <v>55730</v>
      </c>
      <c r="E118" s="40">
        <v>1</v>
      </c>
      <c r="F118" s="40">
        <v>1</v>
      </c>
      <c r="G118" s="40">
        <v>0</v>
      </c>
      <c r="H118" s="40">
        <v>1</v>
      </c>
      <c r="I118" s="40">
        <v>1</v>
      </c>
      <c r="J118" s="40">
        <v>1</v>
      </c>
      <c r="K118" s="40">
        <v>1</v>
      </c>
      <c r="L118" s="40">
        <v>1</v>
      </c>
      <c r="M118" s="40">
        <v>1</v>
      </c>
      <c r="N118" s="40">
        <v>0</v>
      </c>
      <c r="O118" s="40">
        <v>1</v>
      </c>
      <c r="P118" s="40">
        <v>1</v>
      </c>
      <c r="Q118" s="40">
        <v>1</v>
      </c>
      <c r="R118" s="40">
        <v>1</v>
      </c>
      <c r="S118" s="40">
        <v>1</v>
      </c>
      <c r="T118" s="40">
        <v>0</v>
      </c>
      <c r="U118" s="40">
        <v>0</v>
      </c>
      <c r="V118" s="40">
        <v>0</v>
      </c>
      <c r="W118" s="40">
        <v>1</v>
      </c>
      <c r="X118" s="40">
        <v>0</v>
      </c>
      <c r="Y118" s="40">
        <v>1</v>
      </c>
      <c r="Z118" s="40">
        <v>1</v>
      </c>
      <c r="AA118" s="40">
        <v>1</v>
      </c>
      <c r="AB118" s="40">
        <v>1</v>
      </c>
      <c r="AC118" s="40">
        <v>0</v>
      </c>
      <c r="AD118" s="40">
        <v>1</v>
      </c>
      <c r="AE118" s="40">
        <v>0</v>
      </c>
      <c r="AF118" s="40">
        <v>0</v>
      </c>
      <c r="AG118" s="40">
        <v>0</v>
      </c>
      <c r="AH118" s="40">
        <v>0</v>
      </c>
      <c r="AI118" s="40">
        <v>0</v>
      </c>
      <c r="AJ118" s="40">
        <v>0</v>
      </c>
      <c r="AK118" s="40">
        <v>0</v>
      </c>
      <c r="AL118" s="45">
        <f t="shared" si="29"/>
        <v>19</v>
      </c>
      <c r="AM118" s="42">
        <f t="shared" si="22"/>
        <v>1</v>
      </c>
      <c r="AN118" s="43">
        <f t="shared" si="30"/>
        <v>19</v>
      </c>
    </row>
    <row r="119" spans="2:40" x14ac:dyDescent="0.25">
      <c r="B119" s="44" t="s">
        <v>248</v>
      </c>
      <c r="C119" s="44" t="s">
        <v>249</v>
      </c>
      <c r="D119" s="44">
        <v>55730</v>
      </c>
      <c r="E119" s="40">
        <v>1</v>
      </c>
      <c r="F119" s="40">
        <v>1</v>
      </c>
      <c r="G119" s="40">
        <v>0</v>
      </c>
      <c r="H119" s="40">
        <v>1</v>
      </c>
      <c r="I119" s="40">
        <v>1</v>
      </c>
      <c r="J119" s="40">
        <v>1</v>
      </c>
      <c r="K119" s="40">
        <v>1</v>
      </c>
      <c r="L119" s="40">
        <v>1</v>
      </c>
      <c r="M119" s="40">
        <v>1</v>
      </c>
      <c r="N119" s="40">
        <v>1</v>
      </c>
      <c r="O119" s="40">
        <v>1</v>
      </c>
      <c r="P119" s="40">
        <v>1</v>
      </c>
      <c r="Q119" s="40">
        <v>1</v>
      </c>
      <c r="R119" s="40">
        <v>1</v>
      </c>
      <c r="S119" s="40">
        <v>1</v>
      </c>
      <c r="T119" s="40">
        <v>1</v>
      </c>
      <c r="U119" s="40">
        <v>0</v>
      </c>
      <c r="V119" s="40">
        <v>0</v>
      </c>
      <c r="W119" s="40">
        <v>1</v>
      </c>
      <c r="X119" s="40">
        <v>1</v>
      </c>
      <c r="Y119" s="40">
        <v>1</v>
      </c>
      <c r="Z119" s="40">
        <v>1</v>
      </c>
      <c r="AA119" s="40">
        <v>1</v>
      </c>
      <c r="AB119" s="40">
        <v>0</v>
      </c>
      <c r="AC119" s="40">
        <v>1</v>
      </c>
      <c r="AD119" s="40">
        <v>1</v>
      </c>
      <c r="AE119" s="40">
        <v>1</v>
      </c>
      <c r="AF119" s="40">
        <v>1</v>
      </c>
      <c r="AG119" s="40">
        <v>1</v>
      </c>
      <c r="AH119" s="40">
        <v>1</v>
      </c>
      <c r="AI119" s="40">
        <v>1</v>
      </c>
      <c r="AJ119" s="40">
        <v>1</v>
      </c>
      <c r="AK119" s="40">
        <v>0</v>
      </c>
      <c r="AL119" s="45">
        <f t="shared" si="29"/>
        <v>28</v>
      </c>
      <c r="AM119" s="42">
        <f t="shared" ref="AM119:AM148" si="31">IF(AL119=0,0,1)</f>
        <v>1</v>
      </c>
      <c r="AN119" s="43">
        <f t="shared" si="30"/>
        <v>28</v>
      </c>
    </row>
    <row r="120" spans="2:40" x14ac:dyDescent="0.25">
      <c r="B120" s="44" t="s">
        <v>254</v>
      </c>
      <c r="C120" s="44" t="s">
        <v>255</v>
      </c>
      <c r="D120" s="44">
        <v>55730</v>
      </c>
      <c r="E120" s="40">
        <v>1</v>
      </c>
      <c r="F120" s="40">
        <v>1</v>
      </c>
      <c r="G120" s="40">
        <v>0</v>
      </c>
      <c r="H120" s="40">
        <v>1</v>
      </c>
      <c r="I120" s="40">
        <v>1</v>
      </c>
      <c r="J120" s="40">
        <v>1</v>
      </c>
      <c r="K120" s="40">
        <v>1</v>
      </c>
      <c r="L120" s="40">
        <v>1</v>
      </c>
      <c r="M120" s="40">
        <v>1</v>
      </c>
      <c r="N120" s="40">
        <v>1</v>
      </c>
      <c r="O120" s="40">
        <v>1</v>
      </c>
      <c r="P120" s="40">
        <v>1</v>
      </c>
      <c r="Q120" s="40">
        <v>1</v>
      </c>
      <c r="R120" s="40">
        <v>1</v>
      </c>
      <c r="S120" s="40">
        <v>1</v>
      </c>
      <c r="T120" s="40">
        <v>1</v>
      </c>
      <c r="U120" s="40">
        <v>0</v>
      </c>
      <c r="V120" s="40">
        <v>0</v>
      </c>
      <c r="W120" s="40">
        <v>1</v>
      </c>
      <c r="X120" s="40">
        <v>1</v>
      </c>
      <c r="Y120" s="40">
        <v>1</v>
      </c>
      <c r="Z120" s="40">
        <v>1</v>
      </c>
      <c r="AA120" s="40">
        <v>1</v>
      </c>
      <c r="AB120" s="40">
        <v>1</v>
      </c>
      <c r="AC120" s="40">
        <v>1</v>
      </c>
      <c r="AD120" s="40">
        <v>1</v>
      </c>
      <c r="AE120" s="40">
        <v>1</v>
      </c>
      <c r="AF120" s="40">
        <v>1</v>
      </c>
      <c r="AG120" s="40">
        <v>1</v>
      </c>
      <c r="AH120" s="40">
        <v>0</v>
      </c>
      <c r="AI120" s="40">
        <v>1</v>
      </c>
      <c r="AJ120" s="40">
        <v>0</v>
      </c>
      <c r="AK120" s="40">
        <v>0</v>
      </c>
      <c r="AL120" s="45">
        <f t="shared" si="29"/>
        <v>27</v>
      </c>
      <c r="AM120" s="42">
        <f t="shared" si="31"/>
        <v>1</v>
      </c>
      <c r="AN120" s="43">
        <f t="shared" si="30"/>
        <v>27</v>
      </c>
    </row>
    <row r="121" spans="2:40" x14ac:dyDescent="0.25">
      <c r="B121" s="44" t="s">
        <v>256</v>
      </c>
      <c r="C121" s="44" t="s">
        <v>257</v>
      </c>
      <c r="D121" s="44">
        <v>55730</v>
      </c>
      <c r="E121" s="40">
        <v>0</v>
      </c>
      <c r="F121" s="40">
        <v>1</v>
      </c>
      <c r="G121" s="40">
        <v>0</v>
      </c>
      <c r="H121" s="40">
        <v>1</v>
      </c>
      <c r="I121" s="40">
        <v>1</v>
      </c>
      <c r="J121" s="40">
        <v>1</v>
      </c>
      <c r="K121" s="40">
        <v>1</v>
      </c>
      <c r="L121" s="40">
        <v>1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1</v>
      </c>
      <c r="S121" s="40">
        <v>1</v>
      </c>
      <c r="T121" s="40">
        <v>1</v>
      </c>
      <c r="U121" s="40">
        <v>0</v>
      </c>
      <c r="V121" s="40">
        <v>0</v>
      </c>
      <c r="W121" s="40">
        <v>1</v>
      </c>
      <c r="X121" s="40">
        <v>0</v>
      </c>
      <c r="Y121" s="40">
        <v>1</v>
      </c>
      <c r="Z121" s="40">
        <v>1</v>
      </c>
      <c r="AA121" s="40">
        <v>1</v>
      </c>
      <c r="AB121" s="40">
        <v>0</v>
      </c>
      <c r="AC121" s="40">
        <v>1</v>
      </c>
      <c r="AD121" s="40">
        <v>1</v>
      </c>
      <c r="AE121" s="40">
        <v>1</v>
      </c>
      <c r="AF121" s="40">
        <v>1</v>
      </c>
      <c r="AG121" s="40">
        <v>1</v>
      </c>
      <c r="AH121" s="40">
        <v>1</v>
      </c>
      <c r="AI121" s="40">
        <v>1</v>
      </c>
      <c r="AJ121" s="40">
        <v>1</v>
      </c>
      <c r="AK121" s="40">
        <v>0</v>
      </c>
      <c r="AL121" s="45">
        <f t="shared" si="29"/>
        <v>26</v>
      </c>
      <c r="AM121" s="42">
        <f t="shared" si="31"/>
        <v>1</v>
      </c>
      <c r="AN121" s="43">
        <f t="shared" si="30"/>
        <v>26</v>
      </c>
    </row>
    <row r="122" spans="2:40" x14ac:dyDescent="0.25">
      <c r="B122" s="44" t="s">
        <v>258</v>
      </c>
      <c r="C122" s="44" t="s">
        <v>259</v>
      </c>
      <c r="D122" s="44">
        <v>55730</v>
      </c>
      <c r="E122" s="40">
        <v>1</v>
      </c>
      <c r="F122" s="40">
        <v>1</v>
      </c>
      <c r="G122" s="40">
        <v>0</v>
      </c>
      <c r="H122" s="40">
        <v>1</v>
      </c>
      <c r="I122" s="40">
        <v>1</v>
      </c>
      <c r="J122" s="40">
        <v>1</v>
      </c>
      <c r="K122" s="40">
        <v>1</v>
      </c>
      <c r="L122" s="40">
        <v>1</v>
      </c>
      <c r="M122" s="40">
        <v>1</v>
      </c>
      <c r="N122" s="40">
        <v>1</v>
      </c>
      <c r="O122" s="40">
        <v>1</v>
      </c>
      <c r="P122" s="40">
        <v>1</v>
      </c>
      <c r="Q122" s="40">
        <v>1</v>
      </c>
      <c r="R122" s="40">
        <v>1</v>
      </c>
      <c r="S122" s="40">
        <v>1</v>
      </c>
      <c r="T122" s="40">
        <v>0</v>
      </c>
      <c r="U122" s="40">
        <v>0</v>
      </c>
      <c r="V122" s="40">
        <v>0</v>
      </c>
      <c r="W122" s="40">
        <v>1</v>
      </c>
      <c r="X122" s="40">
        <v>1</v>
      </c>
      <c r="Y122" s="40">
        <v>0</v>
      </c>
      <c r="Z122" s="40">
        <v>1</v>
      </c>
      <c r="AA122" s="40">
        <v>1</v>
      </c>
      <c r="AB122" s="40">
        <v>1</v>
      </c>
      <c r="AC122" s="40">
        <v>1</v>
      </c>
      <c r="AD122" s="40">
        <v>1</v>
      </c>
      <c r="AE122" s="40">
        <v>0</v>
      </c>
      <c r="AF122" s="40">
        <v>1</v>
      </c>
      <c r="AG122" s="40">
        <v>1</v>
      </c>
      <c r="AH122" s="40">
        <v>1</v>
      </c>
      <c r="AI122" s="40">
        <v>0</v>
      </c>
      <c r="AJ122" s="40">
        <v>0</v>
      </c>
      <c r="AK122" s="40">
        <v>0</v>
      </c>
      <c r="AL122" s="45">
        <f t="shared" si="29"/>
        <v>24</v>
      </c>
      <c r="AM122" s="42">
        <f t="shared" si="31"/>
        <v>1</v>
      </c>
      <c r="AN122" s="43">
        <f t="shared" si="30"/>
        <v>24</v>
      </c>
    </row>
    <row r="123" spans="2:40" x14ac:dyDescent="0.25">
      <c r="B123" s="44" t="s">
        <v>260</v>
      </c>
      <c r="C123" s="44" t="s">
        <v>261</v>
      </c>
      <c r="D123" s="44">
        <v>55730</v>
      </c>
      <c r="E123" s="40">
        <v>1</v>
      </c>
      <c r="F123" s="40">
        <v>1</v>
      </c>
      <c r="G123" s="40">
        <v>0</v>
      </c>
      <c r="H123" s="40">
        <v>1</v>
      </c>
      <c r="I123" s="40">
        <v>1</v>
      </c>
      <c r="J123" s="40">
        <v>1</v>
      </c>
      <c r="K123" s="40">
        <v>1</v>
      </c>
      <c r="L123" s="40">
        <v>1</v>
      </c>
      <c r="M123" s="40">
        <v>1</v>
      </c>
      <c r="N123" s="40">
        <v>1</v>
      </c>
      <c r="O123" s="40">
        <v>1</v>
      </c>
      <c r="P123" s="40">
        <v>0</v>
      </c>
      <c r="Q123" s="40">
        <v>1</v>
      </c>
      <c r="R123" s="40">
        <v>1</v>
      </c>
      <c r="S123" s="40">
        <v>1</v>
      </c>
      <c r="T123" s="40">
        <v>0</v>
      </c>
      <c r="U123" s="40">
        <v>0</v>
      </c>
      <c r="V123" s="40">
        <v>0</v>
      </c>
      <c r="W123" s="40">
        <v>1</v>
      </c>
      <c r="X123" s="40">
        <v>1</v>
      </c>
      <c r="Y123" s="40">
        <v>1</v>
      </c>
      <c r="Z123" s="40">
        <v>1</v>
      </c>
      <c r="AA123" s="40">
        <v>1</v>
      </c>
      <c r="AB123" s="40">
        <v>1</v>
      </c>
      <c r="AC123" s="40">
        <v>1</v>
      </c>
      <c r="AD123" s="40">
        <v>1</v>
      </c>
      <c r="AE123" s="40">
        <v>1</v>
      </c>
      <c r="AF123" s="40">
        <v>1</v>
      </c>
      <c r="AG123" s="40">
        <v>1</v>
      </c>
      <c r="AH123" s="40">
        <v>1</v>
      </c>
      <c r="AI123" s="40">
        <v>1</v>
      </c>
      <c r="AJ123" s="40">
        <v>1</v>
      </c>
      <c r="AK123" s="40">
        <v>0</v>
      </c>
      <c r="AL123" s="45">
        <f t="shared" si="29"/>
        <v>27</v>
      </c>
      <c r="AM123" s="42">
        <f t="shared" si="31"/>
        <v>1</v>
      </c>
      <c r="AN123" s="43">
        <f t="shared" si="30"/>
        <v>27</v>
      </c>
    </row>
    <row r="124" spans="2:40" x14ac:dyDescent="0.25">
      <c r="B124" s="44" t="s">
        <v>262</v>
      </c>
      <c r="C124" s="44" t="s">
        <v>263</v>
      </c>
      <c r="D124" s="44">
        <v>55730</v>
      </c>
      <c r="E124" s="40">
        <v>0</v>
      </c>
      <c r="F124" s="40">
        <v>1</v>
      </c>
      <c r="G124" s="40">
        <v>0</v>
      </c>
      <c r="H124" s="40">
        <v>1</v>
      </c>
      <c r="I124" s="40">
        <v>1</v>
      </c>
      <c r="J124" s="40">
        <v>1</v>
      </c>
      <c r="K124" s="40">
        <v>1</v>
      </c>
      <c r="L124" s="40">
        <v>0</v>
      </c>
      <c r="M124" s="40">
        <v>0</v>
      </c>
      <c r="N124" s="40">
        <v>0</v>
      </c>
      <c r="O124" s="40">
        <v>1</v>
      </c>
      <c r="P124" s="40">
        <v>1</v>
      </c>
      <c r="Q124" s="40">
        <v>1</v>
      </c>
      <c r="R124" s="40">
        <v>1</v>
      </c>
      <c r="S124" s="40">
        <v>0</v>
      </c>
      <c r="T124" s="40">
        <v>1</v>
      </c>
      <c r="U124" s="40">
        <v>0</v>
      </c>
      <c r="V124" s="40">
        <v>0</v>
      </c>
      <c r="W124" s="40">
        <v>1</v>
      </c>
      <c r="X124" s="40">
        <v>1</v>
      </c>
      <c r="Y124" s="40">
        <v>0</v>
      </c>
      <c r="Z124" s="40">
        <v>1</v>
      </c>
      <c r="AA124" s="40">
        <v>1</v>
      </c>
      <c r="AB124" s="40">
        <v>1</v>
      </c>
      <c r="AC124" s="40">
        <v>0</v>
      </c>
      <c r="AD124" s="40">
        <v>0</v>
      </c>
      <c r="AE124" s="40">
        <v>0</v>
      </c>
      <c r="AF124" s="40">
        <v>0</v>
      </c>
      <c r="AG124" s="40">
        <v>0</v>
      </c>
      <c r="AH124" s="40">
        <v>0</v>
      </c>
      <c r="AI124" s="40">
        <v>0</v>
      </c>
      <c r="AJ124" s="40">
        <v>0</v>
      </c>
      <c r="AK124" s="40">
        <v>0</v>
      </c>
      <c r="AL124" s="45">
        <f t="shared" si="29"/>
        <v>15</v>
      </c>
      <c r="AM124" s="42">
        <f t="shared" si="31"/>
        <v>1</v>
      </c>
      <c r="AN124" s="43">
        <f t="shared" si="30"/>
        <v>15</v>
      </c>
    </row>
    <row r="125" spans="2:40" x14ac:dyDescent="0.25">
      <c r="B125" s="44" t="s">
        <v>264</v>
      </c>
      <c r="C125" s="44" t="s">
        <v>265</v>
      </c>
      <c r="D125" s="44">
        <v>55730</v>
      </c>
      <c r="E125" s="40">
        <v>1</v>
      </c>
      <c r="F125" s="40">
        <v>1</v>
      </c>
      <c r="G125" s="40">
        <v>0</v>
      </c>
      <c r="H125" s="40">
        <v>1</v>
      </c>
      <c r="I125" s="40">
        <v>1</v>
      </c>
      <c r="J125" s="40">
        <v>1</v>
      </c>
      <c r="K125" s="40">
        <v>1</v>
      </c>
      <c r="L125" s="40">
        <v>1</v>
      </c>
      <c r="M125" s="40">
        <v>1</v>
      </c>
      <c r="N125" s="40">
        <v>1</v>
      </c>
      <c r="O125" s="40">
        <v>1</v>
      </c>
      <c r="P125" s="40">
        <v>1</v>
      </c>
      <c r="Q125" s="40">
        <v>1</v>
      </c>
      <c r="R125" s="40">
        <v>1</v>
      </c>
      <c r="S125" s="40">
        <v>1</v>
      </c>
      <c r="T125" s="40">
        <v>0</v>
      </c>
      <c r="U125" s="40">
        <v>0</v>
      </c>
      <c r="V125" s="40">
        <v>0</v>
      </c>
      <c r="W125" s="40">
        <v>1</v>
      </c>
      <c r="X125" s="40">
        <v>1</v>
      </c>
      <c r="Y125" s="40">
        <v>1</v>
      </c>
      <c r="Z125" s="40">
        <v>1</v>
      </c>
      <c r="AA125" s="40">
        <v>1</v>
      </c>
      <c r="AB125" s="40">
        <v>1</v>
      </c>
      <c r="AC125" s="40">
        <v>1</v>
      </c>
      <c r="AD125" s="40">
        <v>1</v>
      </c>
      <c r="AE125" s="40">
        <v>1</v>
      </c>
      <c r="AF125" s="40">
        <v>1</v>
      </c>
      <c r="AG125" s="40">
        <v>1</v>
      </c>
      <c r="AH125" s="40">
        <v>1</v>
      </c>
      <c r="AI125" s="40">
        <v>1</v>
      </c>
      <c r="AJ125" s="40">
        <v>1</v>
      </c>
      <c r="AK125" s="40">
        <v>0</v>
      </c>
      <c r="AL125" s="45">
        <f t="shared" si="29"/>
        <v>28</v>
      </c>
      <c r="AM125" s="42">
        <f t="shared" si="31"/>
        <v>1</v>
      </c>
      <c r="AN125" s="43">
        <f t="shared" si="30"/>
        <v>28</v>
      </c>
    </row>
    <row r="126" spans="2:40" x14ac:dyDescent="0.25">
      <c r="B126" s="44" t="s">
        <v>266</v>
      </c>
      <c r="C126" s="44" t="s">
        <v>267</v>
      </c>
      <c r="D126" s="44">
        <v>55730</v>
      </c>
      <c r="E126" s="40">
        <v>1</v>
      </c>
      <c r="F126" s="40">
        <v>1</v>
      </c>
      <c r="G126" s="40">
        <v>0</v>
      </c>
      <c r="H126" s="40">
        <v>1</v>
      </c>
      <c r="I126" s="40">
        <v>1</v>
      </c>
      <c r="J126" s="40">
        <v>1</v>
      </c>
      <c r="K126" s="40">
        <v>1</v>
      </c>
      <c r="L126" s="40">
        <v>1</v>
      </c>
      <c r="M126" s="40">
        <v>1</v>
      </c>
      <c r="N126" s="40">
        <v>1</v>
      </c>
      <c r="O126" s="40">
        <v>1</v>
      </c>
      <c r="P126" s="40">
        <v>1</v>
      </c>
      <c r="Q126" s="40">
        <v>1</v>
      </c>
      <c r="R126" s="40">
        <v>1</v>
      </c>
      <c r="S126" s="40">
        <v>1</v>
      </c>
      <c r="T126" s="40">
        <v>1</v>
      </c>
      <c r="U126" s="40">
        <v>0</v>
      </c>
      <c r="V126" s="40">
        <v>0</v>
      </c>
      <c r="W126" s="40">
        <v>1</v>
      </c>
      <c r="X126" s="40">
        <v>1</v>
      </c>
      <c r="Y126" s="40">
        <v>1</v>
      </c>
      <c r="Z126" s="40">
        <v>1</v>
      </c>
      <c r="AA126" s="40">
        <v>1</v>
      </c>
      <c r="AB126" s="40">
        <v>1</v>
      </c>
      <c r="AC126" s="40">
        <v>1</v>
      </c>
      <c r="AD126" s="40">
        <v>1</v>
      </c>
      <c r="AE126" s="40">
        <v>1</v>
      </c>
      <c r="AF126" s="40">
        <v>1</v>
      </c>
      <c r="AG126" s="40">
        <v>1</v>
      </c>
      <c r="AH126" s="40">
        <v>1</v>
      </c>
      <c r="AI126" s="40">
        <v>1</v>
      </c>
      <c r="AJ126" s="40">
        <v>1</v>
      </c>
      <c r="AK126" s="40">
        <v>0</v>
      </c>
      <c r="AL126" s="45">
        <f t="shared" si="29"/>
        <v>29</v>
      </c>
      <c r="AM126" s="42">
        <f t="shared" si="31"/>
        <v>1</v>
      </c>
      <c r="AN126" s="43">
        <f t="shared" si="30"/>
        <v>29</v>
      </c>
    </row>
    <row r="127" spans="2:40" x14ac:dyDescent="0.25">
      <c r="B127" s="44" t="s">
        <v>270</v>
      </c>
      <c r="C127" s="44" t="s">
        <v>271</v>
      </c>
      <c r="D127" s="44">
        <v>55730</v>
      </c>
      <c r="E127" s="40">
        <v>1</v>
      </c>
      <c r="F127" s="40">
        <v>1</v>
      </c>
      <c r="G127" s="40">
        <v>0</v>
      </c>
      <c r="H127" s="40">
        <v>1</v>
      </c>
      <c r="I127" s="40">
        <v>1</v>
      </c>
      <c r="J127" s="40">
        <v>1</v>
      </c>
      <c r="K127" s="40">
        <v>1</v>
      </c>
      <c r="L127" s="40">
        <v>1</v>
      </c>
      <c r="M127" s="40">
        <v>1</v>
      </c>
      <c r="N127" s="40">
        <v>1</v>
      </c>
      <c r="O127" s="40">
        <v>1</v>
      </c>
      <c r="P127" s="40">
        <v>1</v>
      </c>
      <c r="Q127" s="40">
        <v>1</v>
      </c>
      <c r="R127" s="40">
        <v>1</v>
      </c>
      <c r="S127" s="40">
        <v>1</v>
      </c>
      <c r="T127" s="40">
        <v>0</v>
      </c>
      <c r="U127" s="40">
        <v>0</v>
      </c>
      <c r="V127" s="40">
        <v>0</v>
      </c>
      <c r="W127" s="40">
        <v>1</v>
      </c>
      <c r="X127" s="40">
        <v>1</v>
      </c>
      <c r="Y127" s="40">
        <v>1</v>
      </c>
      <c r="Z127" s="40">
        <v>1</v>
      </c>
      <c r="AA127" s="40">
        <v>1</v>
      </c>
      <c r="AB127" s="40">
        <v>1</v>
      </c>
      <c r="AC127" s="40">
        <v>1</v>
      </c>
      <c r="AD127" s="40">
        <v>1</v>
      </c>
      <c r="AE127" s="40">
        <v>1</v>
      </c>
      <c r="AF127" s="40">
        <v>1</v>
      </c>
      <c r="AG127" s="40">
        <v>1</v>
      </c>
      <c r="AH127" s="40">
        <v>1</v>
      </c>
      <c r="AI127" s="40">
        <v>1</v>
      </c>
      <c r="AJ127" s="40">
        <v>1</v>
      </c>
      <c r="AK127" s="40">
        <v>0</v>
      </c>
      <c r="AL127" s="45">
        <f t="shared" si="29"/>
        <v>28</v>
      </c>
      <c r="AM127" s="42">
        <f t="shared" si="31"/>
        <v>1</v>
      </c>
      <c r="AN127" s="43">
        <f t="shared" si="30"/>
        <v>28</v>
      </c>
    </row>
    <row r="128" spans="2:40" x14ac:dyDescent="0.25">
      <c r="B128" s="44" t="s">
        <v>1405</v>
      </c>
      <c r="C128" s="44" t="s">
        <v>1406</v>
      </c>
      <c r="D128" s="44">
        <v>55730</v>
      </c>
      <c r="E128" s="40">
        <v>0</v>
      </c>
      <c r="F128" s="40">
        <v>1</v>
      </c>
      <c r="G128" s="40">
        <v>0</v>
      </c>
      <c r="H128" s="40">
        <v>1</v>
      </c>
      <c r="I128" s="40">
        <v>1</v>
      </c>
      <c r="J128" s="40">
        <v>1</v>
      </c>
      <c r="K128" s="40">
        <v>1</v>
      </c>
      <c r="L128" s="40">
        <v>1</v>
      </c>
      <c r="M128" s="40">
        <v>1</v>
      </c>
      <c r="N128" s="40">
        <v>1</v>
      </c>
      <c r="O128" s="40">
        <v>1</v>
      </c>
      <c r="P128" s="40">
        <v>1</v>
      </c>
      <c r="Q128" s="40">
        <v>1</v>
      </c>
      <c r="R128" s="40">
        <v>1</v>
      </c>
      <c r="S128" s="40">
        <v>1</v>
      </c>
      <c r="T128" s="40">
        <v>1</v>
      </c>
      <c r="U128" s="40">
        <v>0</v>
      </c>
      <c r="V128" s="40">
        <v>0</v>
      </c>
      <c r="W128" s="40">
        <v>1</v>
      </c>
      <c r="X128" s="40">
        <v>1</v>
      </c>
      <c r="Y128" s="40">
        <v>1</v>
      </c>
      <c r="Z128" s="40">
        <v>1</v>
      </c>
      <c r="AA128" s="40">
        <v>1</v>
      </c>
      <c r="AB128" s="40">
        <v>1</v>
      </c>
      <c r="AC128" s="40">
        <v>1</v>
      </c>
      <c r="AD128" s="40">
        <v>1</v>
      </c>
      <c r="AE128" s="40">
        <v>1</v>
      </c>
      <c r="AF128" s="40">
        <v>1</v>
      </c>
      <c r="AG128" s="40">
        <v>1</v>
      </c>
      <c r="AH128" s="40">
        <v>1</v>
      </c>
      <c r="AI128" s="40">
        <v>1</v>
      </c>
      <c r="AJ128" s="40">
        <v>1</v>
      </c>
      <c r="AK128" s="40">
        <v>0</v>
      </c>
      <c r="AL128" s="45">
        <f t="shared" si="29"/>
        <v>28</v>
      </c>
      <c r="AM128" s="42">
        <f t="shared" si="31"/>
        <v>1</v>
      </c>
      <c r="AN128" s="43">
        <f t="shared" si="30"/>
        <v>28</v>
      </c>
    </row>
    <row r="129" spans="2:40" x14ac:dyDescent="0.25">
      <c r="B129" s="44" t="s">
        <v>1407</v>
      </c>
      <c r="C129" s="44" t="s">
        <v>1408</v>
      </c>
      <c r="D129" s="44">
        <v>55730</v>
      </c>
      <c r="E129" s="40">
        <v>0</v>
      </c>
      <c r="F129" s="40">
        <v>1</v>
      </c>
      <c r="G129" s="40">
        <v>0</v>
      </c>
      <c r="H129" s="40">
        <v>1</v>
      </c>
      <c r="I129" s="40">
        <v>1</v>
      </c>
      <c r="J129" s="40">
        <v>1</v>
      </c>
      <c r="K129" s="40">
        <v>1</v>
      </c>
      <c r="L129" s="40">
        <v>1</v>
      </c>
      <c r="M129" s="40">
        <v>1</v>
      </c>
      <c r="N129" s="40">
        <v>1</v>
      </c>
      <c r="O129" s="40">
        <v>1</v>
      </c>
      <c r="P129" s="40">
        <v>1</v>
      </c>
      <c r="Q129" s="40">
        <v>1</v>
      </c>
      <c r="R129" s="40">
        <v>1</v>
      </c>
      <c r="S129" s="40">
        <v>1</v>
      </c>
      <c r="T129" s="40">
        <v>1</v>
      </c>
      <c r="U129" s="40">
        <v>0</v>
      </c>
      <c r="V129" s="40">
        <v>0</v>
      </c>
      <c r="W129" s="40">
        <v>1</v>
      </c>
      <c r="X129" s="40">
        <v>1</v>
      </c>
      <c r="Y129" s="40">
        <v>1</v>
      </c>
      <c r="Z129" s="40">
        <v>1</v>
      </c>
      <c r="AA129" s="40">
        <v>1</v>
      </c>
      <c r="AB129" s="40">
        <v>1</v>
      </c>
      <c r="AC129" s="40">
        <v>1</v>
      </c>
      <c r="AD129" s="40">
        <v>1</v>
      </c>
      <c r="AE129" s="40">
        <v>1</v>
      </c>
      <c r="AF129" s="40">
        <v>1</v>
      </c>
      <c r="AG129" s="40">
        <v>1</v>
      </c>
      <c r="AH129" s="40">
        <v>1</v>
      </c>
      <c r="AI129" s="40">
        <v>1</v>
      </c>
      <c r="AJ129" s="40">
        <v>1</v>
      </c>
      <c r="AK129" s="40">
        <v>0</v>
      </c>
      <c r="AL129" s="45">
        <f t="shared" si="29"/>
        <v>28</v>
      </c>
      <c r="AM129" s="42">
        <f t="shared" si="31"/>
        <v>1</v>
      </c>
      <c r="AN129" s="43">
        <f t="shared" si="30"/>
        <v>28</v>
      </c>
    </row>
    <row r="130" spans="2:40" x14ac:dyDescent="0.25">
      <c r="B130" s="44" t="s">
        <v>294</v>
      </c>
      <c r="C130" s="44" t="s">
        <v>295</v>
      </c>
      <c r="D130" s="44">
        <v>55730</v>
      </c>
      <c r="E130" s="40">
        <v>1</v>
      </c>
      <c r="F130" s="40">
        <v>1</v>
      </c>
      <c r="G130" s="40">
        <v>0</v>
      </c>
      <c r="H130" s="40">
        <v>1</v>
      </c>
      <c r="I130" s="40">
        <v>1</v>
      </c>
      <c r="J130" s="40">
        <v>1</v>
      </c>
      <c r="K130" s="40">
        <v>1</v>
      </c>
      <c r="L130" s="40">
        <v>1</v>
      </c>
      <c r="M130" s="40">
        <v>1</v>
      </c>
      <c r="N130" s="40">
        <v>1</v>
      </c>
      <c r="O130" s="40">
        <v>1</v>
      </c>
      <c r="P130" s="40">
        <v>1</v>
      </c>
      <c r="Q130" s="40">
        <v>1</v>
      </c>
      <c r="R130" s="40">
        <v>1</v>
      </c>
      <c r="S130" s="40">
        <v>0</v>
      </c>
      <c r="T130" s="40">
        <v>1</v>
      </c>
      <c r="U130" s="40">
        <v>0</v>
      </c>
      <c r="V130" s="40">
        <v>0</v>
      </c>
      <c r="W130" s="40">
        <v>1</v>
      </c>
      <c r="X130" s="40">
        <v>1</v>
      </c>
      <c r="Y130" s="40">
        <v>1</v>
      </c>
      <c r="Z130" s="40">
        <v>1</v>
      </c>
      <c r="AA130" s="40">
        <v>1</v>
      </c>
      <c r="AB130" s="40">
        <v>1</v>
      </c>
      <c r="AC130" s="40">
        <v>1</v>
      </c>
      <c r="AD130" s="40">
        <v>1</v>
      </c>
      <c r="AE130" s="40">
        <v>1</v>
      </c>
      <c r="AF130" s="40">
        <v>1</v>
      </c>
      <c r="AG130" s="40">
        <v>1</v>
      </c>
      <c r="AH130" s="40">
        <v>1</v>
      </c>
      <c r="AI130" s="40">
        <v>1</v>
      </c>
      <c r="AJ130" s="40">
        <v>1</v>
      </c>
      <c r="AK130" s="40">
        <v>0</v>
      </c>
      <c r="AL130" s="45">
        <f t="shared" si="29"/>
        <v>28</v>
      </c>
      <c r="AM130" s="42">
        <f t="shared" si="31"/>
        <v>1</v>
      </c>
      <c r="AN130" s="43">
        <f t="shared" si="30"/>
        <v>28</v>
      </c>
    </row>
    <row r="131" spans="2:40" x14ac:dyDescent="0.25">
      <c r="B131" s="44" t="s">
        <v>296</v>
      </c>
      <c r="C131" s="44" t="s">
        <v>297</v>
      </c>
      <c r="D131" s="44">
        <v>55730</v>
      </c>
      <c r="E131" s="40">
        <v>1</v>
      </c>
      <c r="F131" s="40">
        <v>1</v>
      </c>
      <c r="G131" s="40">
        <v>0</v>
      </c>
      <c r="H131" s="40">
        <v>1</v>
      </c>
      <c r="I131" s="40">
        <v>1</v>
      </c>
      <c r="J131" s="40">
        <v>1</v>
      </c>
      <c r="K131" s="40">
        <v>1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>
        <v>0</v>
      </c>
      <c r="AF131" s="40">
        <v>0</v>
      </c>
      <c r="AG131" s="40">
        <v>0</v>
      </c>
      <c r="AH131" s="40">
        <v>0</v>
      </c>
      <c r="AI131" s="40">
        <v>0</v>
      </c>
      <c r="AJ131" s="40">
        <v>0</v>
      </c>
      <c r="AK131" s="40">
        <v>0</v>
      </c>
      <c r="AL131" s="45">
        <f t="shared" ref="AL131:AL148" si="32">SUM(E131:AK131)</f>
        <v>6</v>
      </c>
      <c r="AM131" s="42">
        <f t="shared" si="31"/>
        <v>1</v>
      </c>
      <c r="AN131" s="43">
        <f t="shared" ref="AN131:AN148" si="33">SUMPRODUCT($E$21:$AK$21,E131:AK131)</f>
        <v>6</v>
      </c>
    </row>
    <row r="132" spans="2:40" x14ac:dyDescent="0.25">
      <c r="B132" s="44" t="s">
        <v>302</v>
      </c>
      <c r="C132" s="44" t="s">
        <v>303</v>
      </c>
      <c r="D132" s="44">
        <v>55730</v>
      </c>
      <c r="E132" s="40">
        <v>1</v>
      </c>
      <c r="F132" s="40">
        <v>1</v>
      </c>
      <c r="G132" s="40">
        <v>0</v>
      </c>
      <c r="H132" s="40">
        <v>1</v>
      </c>
      <c r="I132" s="40">
        <v>1</v>
      </c>
      <c r="J132" s="40">
        <v>1</v>
      </c>
      <c r="K132" s="40">
        <v>1</v>
      </c>
      <c r="L132" s="40">
        <v>1</v>
      </c>
      <c r="M132" s="40">
        <v>1</v>
      </c>
      <c r="N132" s="40">
        <v>1</v>
      </c>
      <c r="O132" s="40">
        <v>1</v>
      </c>
      <c r="P132" s="40">
        <v>0</v>
      </c>
      <c r="Q132" s="40">
        <v>0</v>
      </c>
      <c r="R132" s="40">
        <v>1</v>
      </c>
      <c r="S132" s="40">
        <v>1</v>
      </c>
      <c r="T132" s="40">
        <v>0</v>
      </c>
      <c r="U132" s="40">
        <v>0</v>
      </c>
      <c r="V132" s="40">
        <v>0</v>
      </c>
      <c r="W132" s="40">
        <v>1</v>
      </c>
      <c r="X132" s="40">
        <v>0</v>
      </c>
      <c r="Y132" s="40">
        <v>1</v>
      </c>
      <c r="Z132" s="40">
        <v>0</v>
      </c>
      <c r="AA132" s="40">
        <v>1</v>
      </c>
      <c r="AB132" s="40">
        <v>1</v>
      </c>
      <c r="AC132" s="40">
        <v>1</v>
      </c>
      <c r="AD132" s="40">
        <v>1</v>
      </c>
      <c r="AE132" s="40">
        <v>1</v>
      </c>
      <c r="AF132" s="40">
        <v>1</v>
      </c>
      <c r="AG132" s="40">
        <v>1</v>
      </c>
      <c r="AH132" s="40">
        <v>1</v>
      </c>
      <c r="AI132" s="40">
        <v>1</v>
      </c>
      <c r="AJ132" s="40">
        <v>1</v>
      </c>
      <c r="AK132" s="40">
        <v>0</v>
      </c>
      <c r="AL132" s="45">
        <f t="shared" si="32"/>
        <v>24</v>
      </c>
      <c r="AM132" s="42">
        <f t="shared" si="31"/>
        <v>1</v>
      </c>
      <c r="AN132" s="43">
        <f t="shared" si="33"/>
        <v>24</v>
      </c>
    </row>
    <row r="133" spans="2:40" x14ac:dyDescent="0.25">
      <c r="B133" s="44" t="s">
        <v>304</v>
      </c>
      <c r="C133" s="44" t="s">
        <v>305</v>
      </c>
      <c r="D133" s="44">
        <v>55730</v>
      </c>
      <c r="E133" s="40">
        <v>1</v>
      </c>
      <c r="F133" s="40">
        <v>1</v>
      </c>
      <c r="G133" s="40">
        <v>0</v>
      </c>
      <c r="H133" s="40">
        <v>1</v>
      </c>
      <c r="I133" s="40">
        <v>1</v>
      </c>
      <c r="J133" s="40">
        <v>1</v>
      </c>
      <c r="K133" s="40">
        <v>1</v>
      </c>
      <c r="L133" s="40">
        <v>1</v>
      </c>
      <c r="M133" s="40">
        <v>1</v>
      </c>
      <c r="N133" s="40">
        <v>1</v>
      </c>
      <c r="O133" s="40">
        <v>1</v>
      </c>
      <c r="P133" s="40">
        <v>1</v>
      </c>
      <c r="Q133" s="40">
        <v>1</v>
      </c>
      <c r="R133" s="40">
        <v>1</v>
      </c>
      <c r="S133" s="40">
        <v>1</v>
      </c>
      <c r="T133" s="40">
        <v>1</v>
      </c>
      <c r="U133" s="40">
        <v>0</v>
      </c>
      <c r="V133" s="40">
        <v>0</v>
      </c>
      <c r="W133" s="40">
        <v>1</v>
      </c>
      <c r="X133" s="40">
        <v>1</v>
      </c>
      <c r="Y133" s="40">
        <v>1</v>
      </c>
      <c r="Z133" s="40">
        <v>1</v>
      </c>
      <c r="AA133" s="40">
        <v>1</v>
      </c>
      <c r="AB133" s="40">
        <v>1</v>
      </c>
      <c r="AC133" s="40">
        <v>1</v>
      </c>
      <c r="AD133" s="40">
        <v>1</v>
      </c>
      <c r="AE133" s="40">
        <v>0</v>
      </c>
      <c r="AF133" s="40">
        <v>1</v>
      </c>
      <c r="AG133" s="40">
        <v>1</v>
      </c>
      <c r="AH133" s="40">
        <v>0</v>
      </c>
      <c r="AI133" s="40">
        <v>1</v>
      </c>
      <c r="AJ133" s="40">
        <v>1</v>
      </c>
      <c r="AK133" s="40">
        <v>0</v>
      </c>
      <c r="AL133" s="45">
        <f t="shared" si="32"/>
        <v>27</v>
      </c>
      <c r="AM133" s="42">
        <f t="shared" si="31"/>
        <v>1</v>
      </c>
      <c r="AN133" s="43">
        <f t="shared" si="33"/>
        <v>27</v>
      </c>
    </row>
    <row r="134" spans="2:40" x14ac:dyDescent="0.25">
      <c r="B134" s="44" t="s">
        <v>1409</v>
      </c>
      <c r="C134" s="44" t="s">
        <v>1410</v>
      </c>
      <c r="D134" s="44">
        <v>55730</v>
      </c>
      <c r="E134" s="40">
        <v>1</v>
      </c>
      <c r="F134" s="40">
        <v>1</v>
      </c>
      <c r="G134" s="40">
        <v>0</v>
      </c>
      <c r="H134" s="40">
        <v>1</v>
      </c>
      <c r="I134" s="40">
        <v>1</v>
      </c>
      <c r="J134" s="40">
        <v>0</v>
      </c>
      <c r="K134" s="40">
        <v>0</v>
      </c>
      <c r="L134" s="40">
        <v>1</v>
      </c>
      <c r="M134" s="40">
        <v>0</v>
      </c>
      <c r="N134" s="40">
        <v>0</v>
      </c>
      <c r="O134" s="40">
        <v>0</v>
      </c>
      <c r="P134" s="40">
        <v>0</v>
      </c>
      <c r="Q134" s="40">
        <v>0</v>
      </c>
      <c r="R134" s="40">
        <v>1</v>
      </c>
      <c r="S134" s="40">
        <v>1</v>
      </c>
      <c r="T134" s="40">
        <v>1</v>
      </c>
      <c r="U134" s="40">
        <v>0</v>
      </c>
      <c r="V134" s="40">
        <v>0</v>
      </c>
      <c r="W134" s="40">
        <v>1</v>
      </c>
      <c r="X134" s="40">
        <v>1</v>
      </c>
      <c r="Y134" s="40">
        <v>1</v>
      </c>
      <c r="Z134" s="40">
        <v>0</v>
      </c>
      <c r="AA134" s="40">
        <v>0</v>
      </c>
      <c r="AB134" s="40">
        <v>0</v>
      </c>
      <c r="AC134" s="40">
        <v>1</v>
      </c>
      <c r="AD134" s="40">
        <v>1</v>
      </c>
      <c r="AE134" s="40">
        <v>1</v>
      </c>
      <c r="AF134" s="40">
        <v>0</v>
      </c>
      <c r="AG134" s="40">
        <v>0</v>
      </c>
      <c r="AH134" s="40">
        <v>0</v>
      </c>
      <c r="AI134" s="40">
        <v>1</v>
      </c>
      <c r="AJ134" s="40">
        <v>0</v>
      </c>
      <c r="AK134" s="40">
        <v>0</v>
      </c>
      <c r="AL134" s="45">
        <f t="shared" si="32"/>
        <v>15</v>
      </c>
      <c r="AM134" s="42">
        <f t="shared" si="31"/>
        <v>1</v>
      </c>
      <c r="AN134" s="43">
        <f t="shared" si="33"/>
        <v>15</v>
      </c>
    </row>
    <row r="135" spans="2:40" x14ac:dyDescent="0.25">
      <c r="B135" s="44" t="s">
        <v>312</v>
      </c>
      <c r="C135" s="44" t="s">
        <v>313</v>
      </c>
      <c r="D135" s="44">
        <v>55730</v>
      </c>
      <c r="E135" s="40">
        <v>0</v>
      </c>
      <c r="F135" s="40">
        <v>0</v>
      </c>
      <c r="G135" s="40">
        <v>0</v>
      </c>
      <c r="H135" s="40">
        <v>0</v>
      </c>
      <c r="I135" s="40">
        <v>1</v>
      </c>
      <c r="J135" s="40">
        <v>1</v>
      </c>
      <c r="K135" s="40">
        <v>1</v>
      </c>
      <c r="L135" s="40">
        <v>1</v>
      </c>
      <c r="M135" s="40">
        <v>1</v>
      </c>
      <c r="N135" s="40">
        <v>1</v>
      </c>
      <c r="O135" s="40">
        <v>1</v>
      </c>
      <c r="P135" s="40">
        <v>1</v>
      </c>
      <c r="Q135" s="40">
        <v>1</v>
      </c>
      <c r="R135" s="40">
        <v>1</v>
      </c>
      <c r="S135" s="40">
        <v>1</v>
      </c>
      <c r="T135" s="40">
        <v>1</v>
      </c>
      <c r="U135" s="40">
        <v>0</v>
      </c>
      <c r="V135" s="40">
        <v>0</v>
      </c>
      <c r="W135" s="40">
        <v>1</v>
      </c>
      <c r="X135" s="40">
        <v>1</v>
      </c>
      <c r="Y135" s="40">
        <v>1</v>
      </c>
      <c r="Z135" s="40">
        <v>1</v>
      </c>
      <c r="AA135" s="40">
        <v>1</v>
      </c>
      <c r="AB135" s="40">
        <v>1</v>
      </c>
      <c r="AC135" s="40">
        <v>1</v>
      </c>
      <c r="AD135" s="40">
        <v>1</v>
      </c>
      <c r="AE135" s="40">
        <v>1</v>
      </c>
      <c r="AF135" s="40">
        <v>1</v>
      </c>
      <c r="AG135" s="40">
        <v>1</v>
      </c>
      <c r="AH135" s="40">
        <v>0</v>
      </c>
      <c r="AI135" s="40">
        <v>1</v>
      </c>
      <c r="AJ135" s="40">
        <v>1</v>
      </c>
      <c r="AK135" s="40">
        <v>0</v>
      </c>
      <c r="AL135" s="45">
        <f t="shared" si="32"/>
        <v>25</v>
      </c>
      <c r="AM135" s="42">
        <f t="shared" si="31"/>
        <v>1</v>
      </c>
      <c r="AN135" s="43">
        <f t="shared" si="33"/>
        <v>25</v>
      </c>
    </row>
    <row r="136" spans="2:40" x14ac:dyDescent="0.25">
      <c r="B136" s="44" t="s">
        <v>320</v>
      </c>
      <c r="C136" s="44" t="s">
        <v>321</v>
      </c>
      <c r="D136" s="44">
        <v>55730</v>
      </c>
      <c r="E136" s="40">
        <v>1</v>
      </c>
      <c r="F136" s="40">
        <v>1</v>
      </c>
      <c r="G136" s="40">
        <v>0</v>
      </c>
      <c r="H136" s="40">
        <v>1</v>
      </c>
      <c r="I136" s="40">
        <v>1</v>
      </c>
      <c r="J136" s="40">
        <v>1</v>
      </c>
      <c r="K136" s="40">
        <v>1</v>
      </c>
      <c r="L136" s="40">
        <v>1</v>
      </c>
      <c r="M136" s="40">
        <v>1</v>
      </c>
      <c r="N136" s="40">
        <v>1</v>
      </c>
      <c r="O136" s="40">
        <v>1</v>
      </c>
      <c r="P136" s="40">
        <v>1</v>
      </c>
      <c r="Q136" s="40">
        <v>1</v>
      </c>
      <c r="R136" s="40">
        <v>1</v>
      </c>
      <c r="S136" s="40">
        <v>1</v>
      </c>
      <c r="T136" s="40">
        <v>1</v>
      </c>
      <c r="U136" s="40">
        <v>0</v>
      </c>
      <c r="V136" s="40">
        <v>0</v>
      </c>
      <c r="W136" s="40">
        <v>1</v>
      </c>
      <c r="X136" s="40">
        <v>1</v>
      </c>
      <c r="Y136" s="40">
        <v>1</v>
      </c>
      <c r="Z136" s="40">
        <v>1</v>
      </c>
      <c r="AA136" s="40">
        <v>1</v>
      </c>
      <c r="AB136" s="40">
        <v>0</v>
      </c>
      <c r="AC136" s="40">
        <v>1</v>
      </c>
      <c r="AD136" s="40">
        <v>1</v>
      </c>
      <c r="AE136" s="40">
        <v>1</v>
      </c>
      <c r="AF136" s="40">
        <v>1</v>
      </c>
      <c r="AG136" s="40">
        <v>1</v>
      </c>
      <c r="AH136" s="40">
        <v>1</v>
      </c>
      <c r="AI136" s="40">
        <v>1</v>
      </c>
      <c r="AJ136" s="40">
        <v>1</v>
      </c>
      <c r="AK136" s="40">
        <v>0</v>
      </c>
      <c r="AL136" s="45">
        <f t="shared" si="32"/>
        <v>28</v>
      </c>
      <c r="AM136" s="42">
        <f t="shared" si="31"/>
        <v>1</v>
      </c>
      <c r="AN136" s="43">
        <f t="shared" si="33"/>
        <v>28</v>
      </c>
    </row>
    <row r="137" spans="2:40" x14ac:dyDescent="0.25">
      <c r="B137" s="44" t="s">
        <v>322</v>
      </c>
      <c r="C137" s="44" t="s">
        <v>323</v>
      </c>
      <c r="D137" s="44">
        <v>55730</v>
      </c>
      <c r="E137" s="40">
        <v>1</v>
      </c>
      <c r="F137" s="40">
        <v>1</v>
      </c>
      <c r="G137" s="40">
        <v>0</v>
      </c>
      <c r="H137" s="40">
        <v>1</v>
      </c>
      <c r="I137" s="40">
        <v>1</v>
      </c>
      <c r="J137" s="40">
        <v>1</v>
      </c>
      <c r="K137" s="40">
        <v>1</v>
      </c>
      <c r="L137" s="40">
        <v>1</v>
      </c>
      <c r="M137" s="40">
        <v>1</v>
      </c>
      <c r="N137" s="40">
        <v>1</v>
      </c>
      <c r="O137" s="40">
        <v>0</v>
      </c>
      <c r="P137" s="40">
        <v>1</v>
      </c>
      <c r="Q137" s="40">
        <v>1</v>
      </c>
      <c r="R137" s="40">
        <v>1</v>
      </c>
      <c r="S137" s="40">
        <v>1</v>
      </c>
      <c r="T137" s="40">
        <v>0</v>
      </c>
      <c r="U137" s="40">
        <v>0</v>
      </c>
      <c r="V137" s="40">
        <v>0</v>
      </c>
      <c r="W137" s="40">
        <v>1</v>
      </c>
      <c r="X137" s="40">
        <v>1</v>
      </c>
      <c r="Y137" s="40">
        <v>1</v>
      </c>
      <c r="Z137" s="40">
        <v>1</v>
      </c>
      <c r="AA137" s="40">
        <v>1</v>
      </c>
      <c r="AB137" s="40">
        <v>1</v>
      </c>
      <c r="AC137" s="40">
        <v>1</v>
      </c>
      <c r="AD137" s="40">
        <v>1</v>
      </c>
      <c r="AE137" s="40">
        <v>1</v>
      </c>
      <c r="AF137" s="40">
        <v>1</v>
      </c>
      <c r="AG137" s="40">
        <v>1</v>
      </c>
      <c r="AH137" s="40">
        <v>1</v>
      </c>
      <c r="AI137" s="40">
        <v>1</v>
      </c>
      <c r="AJ137" s="40">
        <v>0</v>
      </c>
      <c r="AK137" s="40">
        <v>0</v>
      </c>
      <c r="AL137" s="45">
        <f t="shared" si="32"/>
        <v>26</v>
      </c>
      <c r="AM137" s="42">
        <f t="shared" si="31"/>
        <v>1</v>
      </c>
      <c r="AN137" s="43">
        <f t="shared" si="33"/>
        <v>26</v>
      </c>
    </row>
    <row r="138" spans="2:40" x14ac:dyDescent="0.25">
      <c r="B138" s="44" t="s">
        <v>324</v>
      </c>
      <c r="C138" s="44" t="s">
        <v>325</v>
      </c>
      <c r="D138" s="44">
        <v>55730</v>
      </c>
      <c r="E138" s="40">
        <v>1</v>
      </c>
      <c r="F138" s="40">
        <v>1</v>
      </c>
      <c r="G138" s="40">
        <v>0</v>
      </c>
      <c r="H138" s="40">
        <v>1</v>
      </c>
      <c r="I138" s="40">
        <v>1</v>
      </c>
      <c r="J138" s="40">
        <v>1</v>
      </c>
      <c r="K138" s="40">
        <v>1</v>
      </c>
      <c r="L138" s="40">
        <v>1</v>
      </c>
      <c r="M138" s="40">
        <v>1</v>
      </c>
      <c r="N138" s="40">
        <v>1</v>
      </c>
      <c r="O138" s="40">
        <v>1</v>
      </c>
      <c r="P138" s="40">
        <v>1</v>
      </c>
      <c r="Q138" s="40">
        <v>1</v>
      </c>
      <c r="R138" s="40">
        <v>1</v>
      </c>
      <c r="S138" s="40">
        <v>1</v>
      </c>
      <c r="T138" s="40">
        <v>1</v>
      </c>
      <c r="U138" s="40">
        <v>0</v>
      </c>
      <c r="V138" s="40">
        <v>0</v>
      </c>
      <c r="W138" s="40">
        <v>1</v>
      </c>
      <c r="X138" s="40">
        <v>1</v>
      </c>
      <c r="Y138" s="40">
        <v>1</v>
      </c>
      <c r="Z138" s="40">
        <v>1</v>
      </c>
      <c r="AA138" s="40">
        <v>1</v>
      </c>
      <c r="AB138" s="40">
        <v>1</v>
      </c>
      <c r="AC138" s="40">
        <v>1</v>
      </c>
      <c r="AD138" s="40">
        <v>1</v>
      </c>
      <c r="AE138" s="40">
        <v>1</v>
      </c>
      <c r="AF138" s="40">
        <v>1</v>
      </c>
      <c r="AG138" s="40">
        <v>1</v>
      </c>
      <c r="AH138" s="40">
        <v>1</v>
      </c>
      <c r="AI138" s="40">
        <v>1</v>
      </c>
      <c r="AJ138" s="40">
        <v>0</v>
      </c>
      <c r="AK138" s="40">
        <v>0</v>
      </c>
      <c r="AL138" s="45">
        <f t="shared" si="32"/>
        <v>28</v>
      </c>
      <c r="AM138" s="42">
        <f t="shared" si="31"/>
        <v>1</v>
      </c>
      <c r="AN138" s="43">
        <f t="shared" si="33"/>
        <v>28</v>
      </c>
    </row>
    <row r="139" spans="2:40" x14ac:dyDescent="0.25">
      <c r="B139" s="44" t="s">
        <v>328</v>
      </c>
      <c r="C139" s="44" t="s">
        <v>329</v>
      </c>
      <c r="D139" s="44">
        <v>55730</v>
      </c>
      <c r="E139" s="40">
        <v>1</v>
      </c>
      <c r="F139" s="40">
        <v>1</v>
      </c>
      <c r="G139" s="40">
        <v>0</v>
      </c>
      <c r="H139" s="40">
        <v>1</v>
      </c>
      <c r="I139" s="40">
        <v>1</v>
      </c>
      <c r="J139" s="40">
        <v>1</v>
      </c>
      <c r="K139" s="40">
        <v>1</v>
      </c>
      <c r="L139" s="40">
        <v>1</v>
      </c>
      <c r="M139" s="40">
        <v>1</v>
      </c>
      <c r="N139" s="40">
        <v>1</v>
      </c>
      <c r="O139" s="40">
        <v>1</v>
      </c>
      <c r="P139" s="40">
        <v>0</v>
      </c>
      <c r="Q139" s="40">
        <v>1</v>
      </c>
      <c r="R139" s="40">
        <v>1</v>
      </c>
      <c r="S139" s="40">
        <v>1</v>
      </c>
      <c r="T139" s="40">
        <v>0</v>
      </c>
      <c r="U139" s="40">
        <v>0</v>
      </c>
      <c r="V139" s="40">
        <v>0</v>
      </c>
      <c r="W139" s="40">
        <v>0</v>
      </c>
      <c r="X139" s="40">
        <v>0</v>
      </c>
      <c r="Y139" s="40">
        <v>1</v>
      </c>
      <c r="Z139" s="40">
        <v>0</v>
      </c>
      <c r="AA139" s="40">
        <v>1</v>
      </c>
      <c r="AB139" s="40">
        <v>0</v>
      </c>
      <c r="AC139" s="40">
        <v>1</v>
      </c>
      <c r="AD139" s="40">
        <v>1</v>
      </c>
      <c r="AE139" s="40">
        <v>1</v>
      </c>
      <c r="AF139" s="40">
        <v>1</v>
      </c>
      <c r="AG139" s="40">
        <v>1</v>
      </c>
      <c r="AH139" s="40">
        <v>1</v>
      </c>
      <c r="AI139" s="40">
        <v>1</v>
      </c>
      <c r="AJ139" s="40">
        <v>0</v>
      </c>
      <c r="AK139" s="40">
        <v>0</v>
      </c>
      <c r="AL139" s="45">
        <f t="shared" si="32"/>
        <v>22</v>
      </c>
      <c r="AM139" s="42">
        <f t="shared" si="31"/>
        <v>1</v>
      </c>
      <c r="AN139" s="43">
        <f t="shared" si="33"/>
        <v>22</v>
      </c>
    </row>
    <row r="140" spans="2:40" x14ac:dyDescent="0.25">
      <c r="B140" s="44" t="s">
        <v>336</v>
      </c>
      <c r="C140" s="44" t="s">
        <v>337</v>
      </c>
      <c r="D140" s="44">
        <v>55730</v>
      </c>
      <c r="E140" s="40">
        <v>1</v>
      </c>
      <c r="F140" s="40">
        <v>1</v>
      </c>
      <c r="G140" s="40">
        <v>0</v>
      </c>
      <c r="H140" s="40">
        <v>0</v>
      </c>
      <c r="I140" s="40">
        <v>1</v>
      </c>
      <c r="J140" s="40">
        <v>1</v>
      </c>
      <c r="K140" s="40">
        <v>1</v>
      </c>
      <c r="L140" s="40">
        <v>1</v>
      </c>
      <c r="M140" s="40">
        <v>1</v>
      </c>
      <c r="N140" s="40">
        <v>1</v>
      </c>
      <c r="O140" s="40">
        <v>1</v>
      </c>
      <c r="P140" s="40">
        <v>1</v>
      </c>
      <c r="Q140" s="40">
        <v>1</v>
      </c>
      <c r="R140" s="40">
        <v>1</v>
      </c>
      <c r="S140" s="40">
        <v>1</v>
      </c>
      <c r="T140" s="40">
        <v>1</v>
      </c>
      <c r="U140" s="40">
        <v>0</v>
      </c>
      <c r="V140" s="40">
        <v>0</v>
      </c>
      <c r="W140" s="40">
        <v>1</v>
      </c>
      <c r="X140" s="40">
        <v>1</v>
      </c>
      <c r="Y140" s="40">
        <v>1</v>
      </c>
      <c r="Z140" s="40">
        <v>1</v>
      </c>
      <c r="AA140" s="40">
        <v>1</v>
      </c>
      <c r="AB140" s="40">
        <v>1</v>
      </c>
      <c r="AC140" s="40">
        <v>1</v>
      </c>
      <c r="AD140" s="40">
        <v>1</v>
      </c>
      <c r="AE140" s="40">
        <v>1</v>
      </c>
      <c r="AF140" s="40">
        <v>1</v>
      </c>
      <c r="AG140" s="40">
        <v>1</v>
      </c>
      <c r="AH140" s="40">
        <v>1</v>
      </c>
      <c r="AI140" s="40">
        <v>1</v>
      </c>
      <c r="AJ140" s="40">
        <v>1</v>
      </c>
      <c r="AK140" s="40">
        <v>0</v>
      </c>
      <c r="AL140" s="45">
        <f t="shared" si="32"/>
        <v>28</v>
      </c>
      <c r="AM140" s="42">
        <f t="shared" si="31"/>
        <v>1</v>
      </c>
      <c r="AN140" s="43">
        <f t="shared" si="33"/>
        <v>28</v>
      </c>
    </row>
    <row r="141" spans="2:40" x14ac:dyDescent="0.25">
      <c r="B141" s="44" t="s">
        <v>1413</v>
      </c>
      <c r="C141" s="44" t="s">
        <v>1414</v>
      </c>
      <c r="D141" s="44">
        <v>55730</v>
      </c>
      <c r="E141" s="40">
        <v>0</v>
      </c>
      <c r="F141" s="40">
        <v>1</v>
      </c>
      <c r="G141" s="40">
        <v>0</v>
      </c>
      <c r="H141" s="40">
        <v>1</v>
      </c>
      <c r="I141" s="40">
        <v>1</v>
      </c>
      <c r="J141" s="40">
        <v>1</v>
      </c>
      <c r="K141" s="40">
        <v>1</v>
      </c>
      <c r="L141" s="40">
        <v>1</v>
      </c>
      <c r="M141" s="40">
        <v>1</v>
      </c>
      <c r="N141" s="40">
        <v>1</v>
      </c>
      <c r="O141" s="40">
        <v>1</v>
      </c>
      <c r="P141" s="40">
        <v>1</v>
      </c>
      <c r="Q141" s="40">
        <v>1</v>
      </c>
      <c r="R141" s="40">
        <v>1</v>
      </c>
      <c r="S141" s="40">
        <v>1</v>
      </c>
      <c r="T141" s="40">
        <v>1</v>
      </c>
      <c r="U141" s="40">
        <v>0</v>
      </c>
      <c r="V141" s="40">
        <v>0</v>
      </c>
      <c r="W141" s="40">
        <v>1</v>
      </c>
      <c r="X141" s="40">
        <v>1</v>
      </c>
      <c r="Y141" s="40">
        <v>1</v>
      </c>
      <c r="Z141" s="40">
        <v>1</v>
      </c>
      <c r="AA141" s="40">
        <v>1</v>
      </c>
      <c r="AB141" s="40">
        <v>1</v>
      </c>
      <c r="AC141" s="40">
        <v>0</v>
      </c>
      <c r="AD141" s="40">
        <v>0</v>
      </c>
      <c r="AE141" s="40">
        <v>1</v>
      </c>
      <c r="AF141" s="40">
        <v>0</v>
      </c>
      <c r="AG141" s="40">
        <v>0</v>
      </c>
      <c r="AH141" s="40">
        <v>0</v>
      </c>
      <c r="AI141" s="40">
        <v>0</v>
      </c>
      <c r="AJ141" s="40">
        <v>0</v>
      </c>
      <c r="AK141" s="40">
        <v>0</v>
      </c>
      <c r="AL141" s="45">
        <f t="shared" si="32"/>
        <v>21</v>
      </c>
      <c r="AM141" s="42">
        <f t="shared" si="31"/>
        <v>1</v>
      </c>
      <c r="AN141" s="43">
        <f t="shared" si="33"/>
        <v>21</v>
      </c>
    </row>
    <row r="142" spans="2:40" x14ac:dyDescent="0.25">
      <c r="B142" s="44" t="s">
        <v>348</v>
      </c>
      <c r="C142" s="44" t="s">
        <v>349</v>
      </c>
      <c r="D142" s="44">
        <v>55730</v>
      </c>
      <c r="E142" s="40">
        <v>1</v>
      </c>
      <c r="F142" s="40">
        <v>1</v>
      </c>
      <c r="G142" s="40">
        <v>0</v>
      </c>
      <c r="H142" s="40">
        <v>1</v>
      </c>
      <c r="I142" s="40">
        <v>1</v>
      </c>
      <c r="J142" s="40">
        <v>1</v>
      </c>
      <c r="K142" s="40">
        <v>1</v>
      </c>
      <c r="L142" s="40">
        <v>1</v>
      </c>
      <c r="M142" s="40">
        <v>1</v>
      </c>
      <c r="N142" s="40">
        <v>1</v>
      </c>
      <c r="O142" s="40">
        <v>0</v>
      </c>
      <c r="P142" s="40">
        <v>1</v>
      </c>
      <c r="Q142" s="40">
        <v>1</v>
      </c>
      <c r="R142" s="40">
        <v>1</v>
      </c>
      <c r="S142" s="40">
        <v>1</v>
      </c>
      <c r="T142" s="40">
        <v>0</v>
      </c>
      <c r="U142" s="40">
        <v>0</v>
      </c>
      <c r="V142" s="40">
        <v>0</v>
      </c>
      <c r="W142" s="40">
        <v>1</v>
      </c>
      <c r="X142" s="40">
        <v>1</v>
      </c>
      <c r="Y142" s="40">
        <v>1</v>
      </c>
      <c r="Z142" s="40">
        <v>1</v>
      </c>
      <c r="AA142" s="40">
        <v>1</v>
      </c>
      <c r="AB142" s="40">
        <v>0</v>
      </c>
      <c r="AC142" s="40">
        <v>1</v>
      </c>
      <c r="AD142" s="40">
        <v>1</v>
      </c>
      <c r="AE142" s="40">
        <v>1</v>
      </c>
      <c r="AF142" s="40">
        <v>0</v>
      </c>
      <c r="AG142" s="40">
        <v>1</v>
      </c>
      <c r="AH142" s="40">
        <v>1</v>
      </c>
      <c r="AI142" s="40">
        <v>1</v>
      </c>
      <c r="AJ142" s="40">
        <v>1</v>
      </c>
      <c r="AK142" s="40">
        <v>0</v>
      </c>
      <c r="AL142" s="45">
        <f t="shared" si="32"/>
        <v>25</v>
      </c>
      <c r="AM142" s="42">
        <f t="shared" si="31"/>
        <v>1</v>
      </c>
      <c r="AN142" s="43">
        <f t="shared" si="33"/>
        <v>25</v>
      </c>
    </row>
    <row r="143" spans="2:40" x14ac:dyDescent="0.25">
      <c r="B143" s="44" t="s">
        <v>1417</v>
      </c>
      <c r="C143" s="44" t="s">
        <v>1418</v>
      </c>
      <c r="D143" s="44">
        <v>55730</v>
      </c>
      <c r="E143" s="40">
        <v>0</v>
      </c>
      <c r="F143" s="40">
        <v>1</v>
      </c>
      <c r="G143" s="40">
        <v>0</v>
      </c>
      <c r="H143" s="40">
        <v>1</v>
      </c>
      <c r="I143" s="40">
        <v>1</v>
      </c>
      <c r="J143" s="40">
        <v>1</v>
      </c>
      <c r="K143" s="40">
        <v>1</v>
      </c>
      <c r="L143" s="40">
        <v>1</v>
      </c>
      <c r="M143" s="40">
        <v>1</v>
      </c>
      <c r="N143" s="40">
        <v>1</v>
      </c>
      <c r="O143" s="40">
        <v>0</v>
      </c>
      <c r="P143" s="40">
        <v>1</v>
      </c>
      <c r="Q143" s="40">
        <v>1</v>
      </c>
      <c r="R143" s="40">
        <v>1</v>
      </c>
      <c r="S143" s="40">
        <v>1</v>
      </c>
      <c r="T143" s="40">
        <v>1</v>
      </c>
      <c r="U143" s="40">
        <v>0</v>
      </c>
      <c r="V143" s="40">
        <v>0</v>
      </c>
      <c r="W143" s="40">
        <v>1</v>
      </c>
      <c r="X143" s="40">
        <v>1</v>
      </c>
      <c r="Y143" s="40">
        <v>1</v>
      </c>
      <c r="Z143" s="40">
        <v>1</v>
      </c>
      <c r="AA143" s="40">
        <v>1</v>
      </c>
      <c r="AB143" s="40">
        <v>1</v>
      </c>
      <c r="AC143" s="40">
        <v>0</v>
      </c>
      <c r="AD143" s="40">
        <v>0</v>
      </c>
      <c r="AE143" s="40">
        <v>1</v>
      </c>
      <c r="AF143" s="40">
        <v>1</v>
      </c>
      <c r="AG143" s="40">
        <v>0</v>
      </c>
      <c r="AH143" s="40">
        <v>0</v>
      </c>
      <c r="AI143" s="40">
        <v>0</v>
      </c>
      <c r="AJ143" s="40">
        <v>0</v>
      </c>
      <c r="AK143" s="40">
        <v>0</v>
      </c>
      <c r="AL143" s="45">
        <f t="shared" si="32"/>
        <v>21</v>
      </c>
      <c r="AM143" s="42">
        <f t="shared" si="31"/>
        <v>1</v>
      </c>
      <c r="AN143" s="43">
        <f t="shared" si="33"/>
        <v>21</v>
      </c>
    </row>
    <row r="144" spans="2:40" x14ac:dyDescent="0.25">
      <c r="B144" s="44" t="s">
        <v>370</v>
      </c>
      <c r="C144" s="44" t="s">
        <v>371</v>
      </c>
      <c r="D144" s="44">
        <v>55730</v>
      </c>
      <c r="E144" s="40">
        <v>1</v>
      </c>
      <c r="F144" s="40">
        <v>1</v>
      </c>
      <c r="G144" s="40">
        <v>0</v>
      </c>
      <c r="H144" s="40">
        <v>0</v>
      </c>
      <c r="I144" s="40">
        <v>1</v>
      </c>
      <c r="J144" s="40">
        <v>0</v>
      </c>
      <c r="K144" s="40">
        <v>1</v>
      </c>
      <c r="L144" s="40">
        <v>1</v>
      </c>
      <c r="M144" s="40">
        <v>1</v>
      </c>
      <c r="N144" s="40">
        <v>1</v>
      </c>
      <c r="O144" s="40">
        <v>1</v>
      </c>
      <c r="P144" s="40">
        <v>1</v>
      </c>
      <c r="Q144" s="40">
        <v>1</v>
      </c>
      <c r="R144" s="40">
        <v>1</v>
      </c>
      <c r="S144" s="40">
        <v>1</v>
      </c>
      <c r="T144" s="40">
        <v>1</v>
      </c>
      <c r="U144" s="40">
        <v>0</v>
      </c>
      <c r="V144" s="40">
        <v>0</v>
      </c>
      <c r="W144" s="40">
        <v>1</v>
      </c>
      <c r="X144" s="40">
        <v>1</v>
      </c>
      <c r="Y144" s="40">
        <v>1</v>
      </c>
      <c r="Z144" s="40">
        <v>1</v>
      </c>
      <c r="AA144" s="40">
        <v>1</v>
      </c>
      <c r="AB144" s="40">
        <v>1</v>
      </c>
      <c r="AC144" s="40">
        <v>1</v>
      </c>
      <c r="AD144" s="40">
        <v>0</v>
      </c>
      <c r="AE144" s="40">
        <v>1</v>
      </c>
      <c r="AF144" s="40">
        <v>1</v>
      </c>
      <c r="AG144" s="40">
        <v>1</v>
      </c>
      <c r="AH144" s="40">
        <v>1</v>
      </c>
      <c r="AI144" s="40">
        <v>1</v>
      </c>
      <c r="AJ144" s="40">
        <v>1</v>
      </c>
      <c r="AK144" s="40">
        <v>0</v>
      </c>
      <c r="AL144" s="45">
        <f t="shared" si="32"/>
        <v>26</v>
      </c>
      <c r="AM144" s="42">
        <f t="shared" si="31"/>
        <v>1</v>
      </c>
      <c r="AN144" s="43">
        <f t="shared" si="33"/>
        <v>26</v>
      </c>
    </row>
    <row r="145" spans="2:40" x14ac:dyDescent="0.25">
      <c r="B145" s="44" t="s">
        <v>390</v>
      </c>
      <c r="C145" s="44" t="s">
        <v>391</v>
      </c>
      <c r="D145" s="44">
        <v>55730</v>
      </c>
      <c r="E145" s="40">
        <v>1</v>
      </c>
      <c r="F145" s="40">
        <v>1</v>
      </c>
      <c r="G145" s="40">
        <v>0</v>
      </c>
      <c r="H145" s="40">
        <v>1</v>
      </c>
      <c r="I145" s="40">
        <v>1</v>
      </c>
      <c r="J145" s="40">
        <v>1</v>
      </c>
      <c r="K145" s="40">
        <v>1</v>
      </c>
      <c r="L145" s="40">
        <v>1</v>
      </c>
      <c r="M145" s="40">
        <v>1</v>
      </c>
      <c r="N145" s="40">
        <v>1</v>
      </c>
      <c r="O145" s="40">
        <v>1</v>
      </c>
      <c r="P145" s="40">
        <v>1</v>
      </c>
      <c r="Q145" s="40">
        <v>1</v>
      </c>
      <c r="R145" s="40">
        <v>1</v>
      </c>
      <c r="S145" s="40">
        <v>1</v>
      </c>
      <c r="T145" s="40">
        <v>1</v>
      </c>
      <c r="U145" s="40">
        <v>0</v>
      </c>
      <c r="V145" s="40">
        <v>0</v>
      </c>
      <c r="W145" s="40">
        <v>1</v>
      </c>
      <c r="X145" s="40">
        <v>1</v>
      </c>
      <c r="Y145" s="40">
        <v>1</v>
      </c>
      <c r="Z145" s="40">
        <v>1</v>
      </c>
      <c r="AA145" s="40">
        <v>1</v>
      </c>
      <c r="AB145" s="40">
        <v>1</v>
      </c>
      <c r="AC145" s="40">
        <v>1</v>
      </c>
      <c r="AD145" s="40">
        <v>1</v>
      </c>
      <c r="AE145" s="40">
        <v>1</v>
      </c>
      <c r="AF145" s="40">
        <v>0</v>
      </c>
      <c r="AG145" s="40">
        <v>1</v>
      </c>
      <c r="AH145" s="40">
        <v>1</v>
      </c>
      <c r="AI145" s="40">
        <v>1</v>
      </c>
      <c r="AJ145" s="40">
        <v>1</v>
      </c>
      <c r="AK145" s="40">
        <v>0</v>
      </c>
      <c r="AL145" s="45">
        <f t="shared" si="32"/>
        <v>28</v>
      </c>
      <c r="AM145" s="42">
        <f t="shared" si="31"/>
        <v>1</v>
      </c>
      <c r="AN145" s="43">
        <f t="shared" si="33"/>
        <v>28</v>
      </c>
    </row>
    <row r="146" spans="2:40" x14ac:dyDescent="0.25">
      <c r="B146" s="44" t="s">
        <v>398</v>
      </c>
      <c r="C146" s="44" t="s">
        <v>399</v>
      </c>
      <c r="D146" s="44">
        <v>55730</v>
      </c>
      <c r="E146" s="40">
        <v>1</v>
      </c>
      <c r="F146" s="40">
        <v>0</v>
      </c>
      <c r="G146" s="40">
        <v>0</v>
      </c>
      <c r="H146" s="40">
        <v>1</v>
      </c>
      <c r="I146" s="40">
        <v>1</v>
      </c>
      <c r="J146" s="40">
        <v>1</v>
      </c>
      <c r="K146" s="40">
        <v>1</v>
      </c>
      <c r="L146" s="40">
        <v>1</v>
      </c>
      <c r="M146" s="40">
        <v>1</v>
      </c>
      <c r="N146" s="40">
        <v>1</v>
      </c>
      <c r="O146" s="40">
        <v>1</v>
      </c>
      <c r="P146" s="40">
        <v>1</v>
      </c>
      <c r="Q146" s="40">
        <v>1</v>
      </c>
      <c r="R146" s="40">
        <v>1</v>
      </c>
      <c r="S146" s="40">
        <v>1</v>
      </c>
      <c r="T146" s="40">
        <v>0</v>
      </c>
      <c r="U146" s="40">
        <v>0</v>
      </c>
      <c r="V146" s="40">
        <v>0</v>
      </c>
      <c r="W146" s="40">
        <v>1</v>
      </c>
      <c r="X146" s="40">
        <v>1</v>
      </c>
      <c r="Y146" s="40">
        <v>1</v>
      </c>
      <c r="Z146" s="40">
        <v>1</v>
      </c>
      <c r="AA146" s="40">
        <v>1</v>
      </c>
      <c r="AB146" s="40">
        <v>1</v>
      </c>
      <c r="AC146" s="40">
        <v>1</v>
      </c>
      <c r="AD146" s="40">
        <v>1</v>
      </c>
      <c r="AE146" s="40">
        <v>1</v>
      </c>
      <c r="AF146" s="40">
        <v>1</v>
      </c>
      <c r="AG146" s="40">
        <v>1</v>
      </c>
      <c r="AH146" s="40">
        <v>1</v>
      </c>
      <c r="AI146" s="40">
        <v>1</v>
      </c>
      <c r="AJ146" s="40">
        <v>0</v>
      </c>
      <c r="AK146" s="40">
        <v>0</v>
      </c>
      <c r="AL146" s="45">
        <f t="shared" si="32"/>
        <v>26</v>
      </c>
      <c r="AM146" s="42">
        <f t="shared" si="31"/>
        <v>1</v>
      </c>
      <c r="AN146" s="43">
        <f t="shared" si="33"/>
        <v>26</v>
      </c>
    </row>
    <row r="147" spans="2:40" x14ac:dyDescent="0.25">
      <c r="B147" s="44" t="s">
        <v>414</v>
      </c>
      <c r="C147" s="44" t="s">
        <v>415</v>
      </c>
      <c r="D147" s="44">
        <v>55730</v>
      </c>
      <c r="E147" s="40">
        <v>1</v>
      </c>
      <c r="F147" s="40">
        <v>1</v>
      </c>
      <c r="G147" s="40">
        <v>0</v>
      </c>
      <c r="H147" s="40">
        <v>1</v>
      </c>
      <c r="I147" s="40">
        <v>1</v>
      </c>
      <c r="J147" s="40">
        <v>1</v>
      </c>
      <c r="K147" s="40">
        <v>1</v>
      </c>
      <c r="L147" s="40">
        <v>1</v>
      </c>
      <c r="M147" s="40">
        <v>0</v>
      </c>
      <c r="N147" s="40">
        <v>1</v>
      </c>
      <c r="O147" s="40">
        <v>1</v>
      </c>
      <c r="P147" s="40">
        <v>0</v>
      </c>
      <c r="Q147" s="40">
        <v>0</v>
      </c>
      <c r="R147" s="40">
        <v>1</v>
      </c>
      <c r="S147" s="40">
        <v>1</v>
      </c>
      <c r="T147" s="40">
        <v>0</v>
      </c>
      <c r="U147" s="40">
        <v>0</v>
      </c>
      <c r="V147" s="40">
        <v>0</v>
      </c>
      <c r="W147" s="40">
        <v>1</v>
      </c>
      <c r="X147" s="40">
        <v>0</v>
      </c>
      <c r="Y147" s="40">
        <v>1</v>
      </c>
      <c r="Z147" s="40">
        <v>1</v>
      </c>
      <c r="AA147" s="40">
        <v>1</v>
      </c>
      <c r="AB147" s="40">
        <v>0</v>
      </c>
      <c r="AC147" s="40">
        <v>1</v>
      </c>
      <c r="AD147" s="40">
        <v>1</v>
      </c>
      <c r="AE147" s="40">
        <v>1</v>
      </c>
      <c r="AF147" s="40">
        <v>1</v>
      </c>
      <c r="AG147" s="40">
        <v>1</v>
      </c>
      <c r="AH147" s="40">
        <v>1</v>
      </c>
      <c r="AI147" s="40">
        <v>0</v>
      </c>
      <c r="AJ147" s="40">
        <v>1</v>
      </c>
      <c r="AK147" s="40">
        <v>0</v>
      </c>
      <c r="AL147" s="45">
        <f t="shared" si="32"/>
        <v>22</v>
      </c>
      <c r="AM147" s="42">
        <f t="shared" si="31"/>
        <v>1</v>
      </c>
      <c r="AN147" s="43">
        <f t="shared" si="33"/>
        <v>22</v>
      </c>
    </row>
    <row r="148" spans="2:40" x14ac:dyDescent="0.25">
      <c r="B148" s="44" t="s">
        <v>416</v>
      </c>
      <c r="C148" s="44" t="s">
        <v>417</v>
      </c>
      <c r="D148" s="44">
        <v>55730</v>
      </c>
      <c r="E148" s="40">
        <v>1</v>
      </c>
      <c r="F148" s="40">
        <v>1</v>
      </c>
      <c r="G148" s="40">
        <v>0</v>
      </c>
      <c r="H148" s="40">
        <v>1</v>
      </c>
      <c r="I148" s="40">
        <v>1</v>
      </c>
      <c r="J148" s="40">
        <v>1</v>
      </c>
      <c r="K148" s="40">
        <v>1</v>
      </c>
      <c r="L148" s="40">
        <v>1</v>
      </c>
      <c r="M148" s="40">
        <v>1</v>
      </c>
      <c r="N148" s="40">
        <v>1</v>
      </c>
      <c r="O148" s="40">
        <v>1</v>
      </c>
      <c r="P148" s="40">
        <v>1</v>
      </c>
      <c r="Q148" s="40">
        <v>1</v>
      </c>
      <c r="R148" s="40">
        <v>1</v>
      </c>
      <c r="S148" s="40">
        <v>1</v>
      </c>
      <c r="T148" s="40">
        <v>1</v>
      </c>
      <c r="U148" s="40">
        <v>0</v>
      </c>
      <c r="V148" s="40">
        <v>0</v>
      </c>
      <c r="W148" s="40">
        <v>1</v>
      </c>
      <c r="X148" s="40">
        <v>0</v>
      </c>
      <c r="Y148" s="40">
        <v>1</v>
      </c>
      <c r="Z148" s="40">
        <v>1</v>
      </c>
      <c r="AA148" s="40">
        <v>1</v>
      </c>
      <c r="AB148" s="40">
        <v>1</v>
      </c>
      <c r="AC148" s="40">
        <v>1</v>
      </c>
      <c r="AD148" s="40">
        <v>1</v>
      </c>
      <c r="AE148" s="40">
        <v>1</v>
      </c>
      <c r="AF148" s="40">
        <v>1</v>
      </c>
      <c r="AG148" s="40">
        <v>1</v>
      </c>
      <c r="AH148" s="40">
        <v>1</v>
      </c>
      <c r="AI148" s="40">
        <v>1</v>
      </c>
      <c r="AJ148" s="40">
        <v>1</v>
      </c>
      <c r="AK148" s="40">
        <v>0</v>
      </c>
      <c r="AL148" s="45">
        <f t="shared" si="32"/>
        <v>28</v>
      </c>
      <c r="AM148" s="42">
        <f t="shared" si="31"/>
        <v>1</v>
      </c>
      <c r="AN148" s="43">
        <f t="shared" si="33"/>
        <v>28</v>
      </c>
    </row>
    <row r="150" spans="2:40" x14ac:dyDescent="0.25">
      <c r="B150" t="s">
        <v>1421</v>
      </c>
    </row>
    <row r="151" spans="2:40" x14ac:dyDescent="0.25">
      <c r="B151" t="s">
        <v>1422</v>
      </c>
    </row>
    <row r="242" spans="4:40" x14ac:dyDescent="0.25"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 s="2"/>
      <c r="AM242" s="4"/>
      <c r="AN242"/>
    </row>
    <row r="272" spans="4:40" x14ac:dyDescent="0.25"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 s="2"/>
      <c r="AM272" s="4"/>
      <c r="AN272"/>
    </row>
    <row r="370" spans="4:40" x14ac:dyDescent="0.25"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 s="2"/>
      <c r="AM370" s="4"/>
      <c r="AN370"/>
    </row>
    <row r="376" spans="4:40" x14ac:dyDescent="0.25"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 s="2"/>
      <c r="AM376" s="4"/>
      <c r="AN376"/>
    </row>
    <row r="422" spans="4:40" x14ac:dyDescent="0.25"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 s="2"/>
      <c r="AM422" s="4"/>
      <c r="AN422"/>
    </row>
    <row r="621" spans="1:40" x14ac:dyDescent="0.25">
      <c r="A621" t="s">
        <v>22</v>
      </c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</row>
    <row r="651" spans="1:40" x14ac:dyDescent="0.25">
      <c r="A651" t="s">
        <v>22</v>
      </c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</row>
    <row r="749" spans="1:40" x14ac:dyDescent="0.25">
      <c r="A749" t="s">
        <v>22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</row>
    <row r="755" spans="1:40" x14ac:dyDescent="0.25">
      <c r="A755" t="s">
        <v>22</v>
      </c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</row>
    <row r="801" spans="1:40" x14ac:dyDescent="0.25">
      <c r="A801" t="s">
        <v>22</v>
      </c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</row>
  </sheetData>
  <mergeCells count="5">
    <mergeCell ref="B16:D16"/>
    <mergeCell ref="B17:D17"/>
    <mergeCell ref="B21:D21"/>
    <mergeCell ref="B22:D22"/>
    <mergeCell ref="B23:D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S65" sqref="S65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200</v>
      </c>
      <c r="B1" s="47"/>
      <c r="C1" s="48"/>
      <c r="G1" s="50" t="s">
        <v>30</v>
      </c>
    </row>
    <row r="2" spans="1:7" ht="21" x14ac:dyDescent="0.35">
      <c r="A2" s="28" t="s">
        <v>423</v>
      </c>
      <c r="B2" s="47"/>
      <c r="C2" s="48"/>
      <c r="G2" s="50" t="s">
        <v>422</v>
      </c>
    </row>
    <row r="3" spans="1:7" x14ac:dyDescent="0.25">
      <c r="A3" s="11" t="s">
        <v>203</v>
      </c>
    </row>
    <row r="11" spans="1:7" ht="17.100000000000001" customHeight="1" x14ac:dyDescent="0.35">
      <c r="A11" s="110" t="s">
        <v>31</v>
      </c>
      <c r="B11" s="110"/>
      <c r="C11" s="110"/>
      <c r="D11" s="110"/>
      <c r="E11" s="110"/>
      <c r="F11" s="110"/>
      <c r="G11" s="110"/>
    </row>
    <row r="12" spans="1:7" ht="17.100000000000001" customHeight="1" x14ac:dyDescent="0.3">
      <c r="A12" s="109" t="s">
        <v>32</v>
      </c>
      <c r="B12" s="109"/>
      <c r="C12" s="109"/>
      <c r="D12" s="109"/>
      <c r="E12" s="109"/>
      <c r="F12" s="109"/>
      <c r="G12" s="109"/>
    </row>
    <row r="14" spans="1:7" s="53" customFormat="1" ht="21" customHeight="1" x14ac:dyDescent="0.25">
      <c r="A14" s="51" t="s">
        <v>33</v>
      </c>
      <c r="B14" s="51" t="s">
        <v>17</v>
      </c>
      <c r="C14" s="51" t="s">
        <v>34</v>
      </c>
      <c r="D14" s="52"/>
      <c r="E14" s="51" t="s">
        <v>33</v>
      </c>
      <c r="F14" s="51" t="s">
        <v>17</v>
      </c>
      <c r="G14" s="51" t="s">
        <v>34</v>
      </c>
    </row>
    <row r="15" spans="1:7" s="57" customFormat="1" ht="21" customHeight="1" x14ac:dyDescent="0.25">
      <c r="A15" s="54" t="s">
        <v>208</v>
      </c>
      <c r="B15" s="55" t="s">
        <v>209</v>
      </c>
      <c r="C15" s="54"/>
      <c r="D15" s="56"/>
      <c r="E15" s="54" t="s">
        <v>352</v>
      </c>
      <c r="F15" s="55" t="s">
        <v>353</v>
      </c>
      <c r="G15" s="54"/>
    </row>
    <row r="16" spans="1:7" s="57" customFormat="1" ht="21" customHeight="1" x14ac:dyDescent="0.25">
      <c r="A16" s="58" t="s">
        <v>212</v>
      </c>
      <c r="B16" s="59" t="s">
        <v>213</v>
      </c>
      <c r="C16" s="58"/>
      <c r="D16" s="56"/>
      <c r="E16" s="58" t="s">
        <v>354</v>
      </c>
      <c r="F16" s="59" t="s">
        <v>355</v>
      </c>
      <c r="G16" s="58"/>
    </row>
    <row r="17" spans="1:7" s="57" customFormat="1" ht="21" customHeight="1" x14ac:dyDescent="0.25">
      <c r="A17" s="54" t="s">
        <v>214</v>
      </c>
      <c r="B17" s="55" t="s">
        <v>215</v>
      </c>
      <c r="C17" s="54"/>
      <c r="D17" s="56"/>
      <c r="E17" s="54" t="s">
        <v>356</v>
      </c>
      <c r="F17" s="55" t="s">
        <v>357</v>
      </c>
      <c r="G17" s="54"/>
    </row>
    <row r="18" spans="1:7" s="57" customFormat="1" ht="21" customHeight="1" x14ac:dyDescent="0.25">
      <c r="A18" s="58" t="s">
        <v>216</v>
      </c>
      <c r="B18" s="59" t="s">
        <v>217</v>
      </c>
      <c r="C18" s="58"/>
      <c r="D18" s="56"/>
      <c r="E18" s="58" t="s">
        <v>358</v>
      </c>
      <c r="F18" s="59" t="s">
        <v>359</v>
      </c>
      <c r="G18" s="58"/>
    </row>
    <row r="19" spans="1:7" s="57" customFormat="1" ht="21" customHeight="1" x14ac:dyDescent="0.25">
      <c r="A19" s="54" t="s">
        <v>218</v>
      </c>
      <c r="B19" s="55" t="s">
        <v>219</v>
      </c>
      <c r="C19" s="54"/>
      <c r="D19" s="56"/>
      <c r="E19" s="54" t="s">
        <v>360</v>
      </c>
      <c r="F19" s="55" t="s">
        <v>361</v>
      </c>
      <c r="G19" s="54"/>
    </row>
    <row r="20" spans="1:7" s="57" customFormat="1" ht="21" customHeight="1" x14ac:dyDescent="0.25">
      <c r="A20" s="58" t="s">
        <v>222</v>
      </c>
      <c r="B20" s="59" t="s">
        <v>223</v>
      </c>
      <c r="C20" s="58"/>
      <c r="D20" s="56"/>
      <c r="E20" s="58" t="s">
        <v>362</v>
      </c>
      <c r="F20" s="59" t="s">
        <v>363</v>
      </c>
      <c r="G20" s="58"/>
    </row>
    <row r="21" spans="1:7" s="57" customFormat="1" ht="21" customHeight="1" x14ac:dyDescent="0.25">
      <c r="A21" s="54" t="s">
        <v>224</v>
      </c>
      <c r="B21" s="55" t="s">
        <v>225</v>
      </c>
      <c r="C21" s="54"/>
      <c r="D21" s="56"/>
      <c r="E21" s="54" t="s">
        <v>364</v>
      </c>
      <c r="F21" s="55" t="s">
        <v>365</v>
      </c>
      <c r="G21" s="54"/>
    </row>
    <row r="22" spans="1:7" s="57" customFormat="1" ht="21" customHeight="1" x14ac:dyDescent="0.25">
      <c r="A22" s="58" t="s">
        <v>230</v>
      </c>
      <c r="B22" s="59" t="s">
        <v>231</v>
      </c>
      <c r="C22" s="58"/>
      <c r="D22" s="56"/>
      <c r="E22" s="58" t="s">
        <v>368</v>
      </c>
      <c r="F22" s="59" t="s">
        <v>369</v>
      </c>
      <c r="G22" s="58"/>
    </row>
    <row r="23" spans="1:7" s="57" customFormat="1" ht="21" customHeight="1" x14ac:dyDescent="0.25">
      <c r="A23" s="54" t="s">
        <v>236</v>
      </c>
      <c r="B23" s="55" t="s">
        <v>237</v>
      </c>
      <c r="C23" s="54"/>
      <c r="D23" s="56"/>
      <c r="E23" s="54" t="s">
        <v>374</v>
      </c>
      <c r="F23" s="55" t="s">
        <v>375</v>
      </c>
      <c r="G23" s="54"/>
    </row>
    <row r="24" spans="1:7" s="57" customFormat="1" ht="21" customHeight="1" x14ac:dyDescent="0.25">
      <c r="A24" s="58" t="s">
        <v>244</v>
      </c>
      <c r="B24" s="59" t="s">
        <v>245</v>
      </c>
      <c r="C24" s="58"/>
      <c r="D24" s="56"/>
      <c r="E24" s="58" t="s">
        <v>380</v>
      </c>
      <c r="F24" s="59" t="s">
        <v>381</v>
      </c>
      <c r="G24" s="58"/>
    </row>
    <row r="25" spans="1:7" s="57" customFormat="1" ht="21" customHeight="1" x14ac:dyDescent="0.25">
      <c r="A25" s="54" t="s">
        <v>250</v>
      </c>
      <c r="B25" s="55" t="s">
        <v>251</v>
      </c>
      <c r="C25" s="54"/>
      <c r="D25" s="56"/>
      <c r="E25" s="54" t="s">
        <v>382</v>
      </c>
      <c r="F25" s="55" t="s">
        <v>383</v>
      </c>
      <c r="G25" s="54"/>
    </row>
    <row r="26" spans="1:7" s="57" customFormat="1" ht="21" customHeight="1" x14ac:dyDescent="0.25">
      <c r="A26" s="58" t="s">
        <v>252</v>
      </c>
      <c r="B26" s="59" t="s">
        <v>253</v>
      </c>
      <c r="C26" s="58"/>
      <c r="D26" s="56"/>
      <c r="E26" s="58" t="s">
        <v>384</v>
      </c>
      <c r="F26" s="59" t="s">
        <v>385</v>
      </c>
      <c r="G26" s="58"/>
    </row>
    <row r="27" spans="1:7" s="57" customFormat="1" ht="21" customHeight="1" x14ac:dyDescent="0.25">
      <c r="A27" s="54" t="s">
        <v>268</v>
      </c>
      <c r="B27" s="55" t="s">
        <v>269</v>
      </c>
      <c r="C27" s="54"/>
      <c r="D27" s="56"/>
      <c r="E27" s="54" t="s">
        <v>386</v>
      </c>
      <c r="F27" s="55" t="s">
        <v>387</v>
      </c>
      <c r="G27" s="54"/>
    </row>
    <row r="28" spans="1:7" s="57" customFormat="1" ht="21" customHeight="1" x14ac:dyDescent="0.25">
      <c r="A28" s="58" t="s">
        <v>272</v>
      </c>
      <c r="B28" s="59" t="s">
        <v>273</v>
      </c>
      <c r="C28" s="58"/>
      <c r="D28" s="56"/>
      <c r="E28" s="58" t="s">
        <v>1419</v>
      </c>
      <c r="F28" s="59" t="s">
        <v>1420</v>
      </c>
      <c r="G28" s="58"/>
    </row>
    <row r="29" spans="1:7" s="57" customFormat="1" ht="21" customHeight="1" x14ac:dyDescent="0.25">
      <c r="A29" s="54" t="s">
        <v>129</v>
      </c>
      <c r="B29" s="55" t="s">
        <v>130</v>
      </c>
      <c r="C29" s="54"/>
      <c r="D29" s="56"/>
      <c r="E29" s="54" t="s">
        <v>394</v>
      </c>
      <c r="F29" s="55" t="s">
        <v>395</v>
      </c>
      <c r="G29" s="54"/>
    </row>
    <row r="30" spans="1:7" s="57" customFormat="1" ht="21" customHeight="1" x14ac:dyDescent="0.25">
      <c r="A30" s="58" t="s">
        <v>276</v>
      </c>
      <c r="B30" s="59" t="s">
        <v>277</v>
      </c>
      <c r="C30" s="58"/>
      <c r="D30" s="56"/>
      <c r="E30" s="58" t="s">
        <v>402</v>
      </c>
      <c r="F30" s="59" t="s">
        <v>403</v>
      </c>
      <c r="G30" s="58"/>
    </row>
    <row r="31" spans="1:7" s="57" customFormat="1" ht="21" customHeight="1" x14ac:dyDescent="0.25">
      <c r="A31" s="54" t="s">
        <v>280</v>
      </c>
      <c r="B31" s="55" t="s">
        <v>281</v>
      </c>
      <c r="C31" s="54"/>
      <c r="D31" s="56"/>
      <c r="E31" s="54" t="s">
        <v>404</v>
      </c>
      <c r="F31" s="55" t="s">
        <v>405</v>
      </c>
      <c r="G31" s="54"/>
    </row>
    <row r="32" spans="1:7" s="57" customFormat="1" ht="21" customHeight="1" x14ac:dyDescent="0.25">
      <c r="A32" s="58" t="s">
        <v>282</v>
      </c>
      <c r="B32" s="59" t="s">
        <v>283</v>
      </c>
      <c r="C32" s="58"/>
      <c r="D32" s="56"/>
      <c r="E32" s="58" t="s">
        <v>418</v>
      </c>
      <c r="F32" s="59" t="s">
        <v>419</v>
      </c>
      <c r="G32" s="58"/>
    </row>
    <row r="33" spans="1:7" s="57" customFormat="1" ht="21" customHeight="1" x14ac:dyDescent="0.25">
      <c r="A33" s="54" t="s">
        <v>286</v>
      </c>
      <c r="B33" s="55" t="s">
        <v>287</v>
      </c>
      <c r="C33" s="54"/>
      <c r="D33" s="56"/>
      <c r="E33" s="54"/>
      <c r="F33" s="55"/>
      <c r="G33" s="54"/>
    </row>
    <row r="34" spans="1:7" s="57" customFormat="1" ht="21" customHeight="1" x14ac:dyDescent="0.25">
      <c r="A34" s="58" t="s">
        <v>290</v>
      </c>
      <c r="B34" s="59" t="s">
        <v>291</v>
      </c>
      <c r="C34" s="58"/>
      <c r="D34" s="56"/>
      <c r="E34" s="58"/>
      <c r="F34" s="59"/>
      <c r="G34" s="58"/>
    </row>
    <row r="35" spans="1:7" s="57" customFormat="1" ht="21" customHeight="1" x14ac:dyDescent="0.25">
      <c r="A35" s="54" t="s">
        <v>300</v>
      </c>
      <c r="B35" s="55" t="s">
        <v>301</v>
      </c>
      <c r="C35" s="54"/>
      <c r="D35" s="56"/>
      <c r="E35" s="54"/>
      <c r="F35" s="55"/>
      <c r="G35" s="54"/>
    </row>
    <row r="36" spans="1:7" s="57" customFormat="1" ht="21" customHeight="1" x14ac:dyDescent="0.25">
      <c r="A36" s="58" t="s">
        <v>143</v>
      </c>
      <c r="B36" s="59" t="s">
        <v>144</v>
      </c>
      <c r="C36" s="58"/>
      <c r="D36" s="56"/>
      <c r="E36" s="58"/>
      <c r="F36" s="59"/>
      <c r="G36" s="58"/>
    </row>
    <row r="37" spans="1:7" s="57" customFormat="1" ht="21" customHeight="1" x14ac:dyDescent="0.25">
      <c r="A37" s="54" t="s">
        <v>340</v>
      </c>
      <c r="B37" s="55" t="s">
        <v>341</v>
      </c>
      <c r="C37" s="54"/>
      <c r="D37" s="56"/>
      <c r="E37" s="54"/>
      <c r="F37" s="55"/>
      <c r="G37" s="54"/>
    </row>
    <row r="38" spans="1:7" s="57" customFormat="1" ht="21" customHeight="1" x14ac:dyDescent="0.25">
      <c r="A38" s="58" t="s">
        <v>1415</v>
      </c>
      <c r="B38" s="59" t="s">
        <v>1416</v>
      </c>
      <c r="C38" s="58"/>
      <c r="D38" s="56"/>
      <c r="E38" s="58"/>
      <c r="F38" s="59"/>
      <c r="G38" s="58"/>
    </row>
    <row r="39" spans="1:7" s="57" customFormat="1" ht="21" customHeight="1" x14ac:dyDescent="0.25">
      <c r="A39" s="54" t="s">
        <v>344</v>
      </c>
      <c r="B39" s="55" t="s">
        <v>345</v>
      </c>
      <c r="C39" s="54"/>
      <c r="D39" s="56"/>
      <c r="E39" s="54"/>
      <c r="F39" s="55"/>
      <c r="G39" s="54"/>
    </row>
    <row r="40" spans="1:7" s="57" customFormat="1" ht="21" customHeight="1" x14ac:dyDescent="0.25">
      <c r="A40" s="58" t="s">
        <v>346</v>
      </c>
      <c r="B40" s="59" t="s">
        <v>347</v>
      </c>
      <c r="C40" s="58"/>
      <c r="D40" s="56"/>
      <c r="E40" s="58"/>
      <c r="F40" s="59"/>
      <c r="G40" s="58"/>
    </row>
    <row r="41" spans="1:7" ht="23.25" x14ac:dyDescent="0.35">
      <c r="A41" s="1" t="s">
        <v>200</v>
      </c>
      <c r="B41" s="47"/>
      <c r="C41" s="48"/>
      <c r="G41" s="50" t="s">
        <v>30</v>
      </c>
    </row>
    <row r="42" spans="1:7" ht="21" x14ac:dyDescent="0.35">
      <c r="A42" s="28" t="s">
        <v>424</v>
      </c>
      <c r="B42" s="47"/>
      <c r="C42" s="48"/>
      <c r="G42" s="50" t="s">
        <v>422</v>
      </c>
    </row>
    <row r="43" spans="1:7" x14ac:dyDescent="0.25">
      <c r="A43" s="12" t="s">
        <v>204</v>
      </c>
    </row>
    <row r="51" spans="1:7" ht="21" x14ac:dyDescent="0.35">
      <c r="A51" s="110" t="s">
        <v>31</v>
      </c>
      <c r="B51" s="110"/>
      <c r="C51" s="110"/>
      <c r="D51" s="110"/>
      <c r="E51" s="110"/>
      <c r="F51" s="110"/>
      <c r="G51" s="110"/>
    </row>
    <row r="52" spans="1:7" ht="18.75" x14ac:dyDescent="0.3">
      <c r="A52" s="109" t="s">
        <v>32</v>
      </c>
      <c r="B52" s="109"/>
      <c r="C52" s="109"/>
      <c r="D52" s="109"/>
      <c r="E52" s="109"/>
      <c r="F52" s="109"/>
      <c r="G52" s="109"/>
    </row>
    <row r="54" spans="1:7" ht="21" customHeight="1" x14ac:dyDescent="0.25">
      <c r="A54" s="51" t="s">
        <v>33</v>
      </c>
      <c r="B54" s="51" t="s">
        <v>17</v>
      </c>
      <c r="C54" s="51" t="s">
        <v>34</v>
      </c>
      <c r="D54" s="52"/>
      <c r="E54" s="51" t="s">
        <v>33</v>
      </c>
      <c r="F54" s="51" t="s">
        <v>17</v>
      </c>
      <c r="G54" s="51" t="s">
        <v>34</v>
      </c>
    </row>
    <row r="55" spans="1:7" ht="21" customHeight="1" x14ac:dyDescent="0.25">
      <c r="A55" s="54" t="s">
        <v>206</v>
      </c>
      <c r="B55" s="55" t="s">
        <v>207</v>
      </c>
      <c r="C55" s="54"/>
      <c r="D55" s="56"/>
      <c r="E55" s="54" t="s">
        <v>366</v>
      </c>
      <c r="F55" s="55" t="s">
        <v>367</v>
      </c>
      <c r="G55" s="54"/>
    </row>
    <row r="56" spans="1:7" ht="21" customHeight="1" x14ac:dyDescent="0.25">
      <c r="A56" s="58" t="s">
        <v>220</v>
      </c>
      <c r="B56" s="59" t="s">
        <v>221</v>
      </c>
      <c r="C56" s="58"/>
      <c r="D56" s="56"/>
      <c r="E56" s="58" t="s">
        <v>372</v>
      </c>
      <c r="F56" s="59" t="s">
        <v>373</v>
      </c>
      <c r="G56" s="58"/>
    </row>
    <row r="57" spans="1:7" ht="21" customHeight="1" x14ac:dyDescent="0.25">
      <c r="A57" s="54" t="s">
        <v>1401</v>
      </c>
      <c r="B57" s="55" t="s">
        <v>1402</v>
      </c>
      <c r="C57" s="54"/>
      <c r="D57" s="56"/>
      <c r="E57" s="54" t="s">
        <v>376</v>
      </c>
      <c r="F57" s="55" t="s">
        <v>377</v>
      </c>
      <c r="G57" s="54"/>
    </row>
    <row r="58" spans="1:7" ht="21" customHeight="1" x14ac:dyDescent="0.25">
      <c r="A58" s="58" t="s">
        <v>274</v>
      </c>
      <c r="B58" s="59" t="s">
        <v>275</v>
      </c>
      <c r="C58" s="58"/>
      <c r="D58" s="56"/>
      <c r="E58" s="58" t="s">
        <v>378</v>
      </c>
      <c r="F58" s="59" t="s">
        <v>379</v>
      </c>
      <c r="G58" s="58"/>
    </row>
    <row r="59" spans="1:7" ht="21" customHeight="1" x14ac:dyDescent="0.25">
      <c r="A59" s="54" t="s">
        <v>278</v>
      </c>
      <c r="B59" s="55" t="s">
        <v>279</v>
      </c>
      <c r="C59" s="54"/>
      <c r="D59" s="56"/>
      <c r="E59" s="54" t="s">
        <v>388</v>
      </c>
      <c r="F59" s="55" t="s">
        <v>389</v>
      </c>
      <c r="G59" s="54"/>
    </row>
    <row r="60" spans="1:7" ht="21" customHeight="1" x14ac:dyDescent="0.25">
      <c r="A60" s="58" t="s">
        <v>1403</v>
      </c>
      <c r="B60" s="59" t="s">
        <v>1404</v>
      </c>
      <c r="C60" s="58"/>
      <c r="D60" s="56"/>
      <c r="E60" s="58" t="s">
        <v>392</v>
      </c>
      <c r="F60" s="59" t="s">
        <v>393</v>
      </c>
      <c r="G60" s="58"/>
    </row>
    <row r="61" spans="1:7" ht="21" customHeight="1" x14ac:dyDescent="0.25">
      <c r="A61" s="54" t="s">
        <v>284</v>
      </c>
      <c r="B61" s="55" t="s">
        <v>285</v>
      </c>
      <c r="C61" s="54"/>
      <c r="D61" s="56"/>
      <c r="E61" s="54" t="s">
        <v>396</v>
      </c>
      <c r="F61" s="55" t="s">
        <v>397</v>
      </c>
      <c r="G61" s="54"/>
    </row>
    <row r="62" spans="1:7" ht="21" customHeight="1" x14ac:dyDescent="0.25">
      <c r="A62" s="58" t="s">
        <v>288</v>
      </c>
      <c r="B62" s="59" t="s">
        <v>289</v>
      </c>
      <c r="C62" s="58"/>
      <c r="D62" s="56"/>
      <c r="E62" s="58" t="s">
        <v>400</v>
      </c>
      <c r="F62" s="59" t="s">
        <v>401</v>
      </c>
      <c r="G62" s="58"/>
    </row>
    <row r="63" spans="1:7" ht="21" customHeight="1" x14ac:dyDescent="0.25">
      <c r="A63" s="54" t="s">
        <v>292</v>
      </c>
      <c r="B63" s="55" t="s">
        <v>293</v>
      </c>
      <c r="C63" s="54"/>
      <c r="D63" s="56"/>
      <c r="E63" s="54" t="s">
        <v>406</v>
      </c>
      <c r="F63" s="55" t="s">
        <v>407</v>
      </c>
      <c r="G63" s="54"/>
    </row>
    <row r="64" spans="1:7" ht="21" customHeight="1" x14ac:dyDescent="0.25">
      <c r="A64" s="58" t="s">
        <v>298</v>
      </c>
      <c r="B64" s="59" t="s">
        <v>299</v>
      </c>
      <c r="C64" s="58"/>
      <c r="D64" s="56"/>
      <c r="E64" s="58" t="s">
        <v>408</v>
      </c>
      <c r="F64" s="59" t="s">
        <v>409</v>
      </c>
      <c r="G64" s="58"/>
    </row>
    <row r="65" spans="1:7" ht="21" customHeight="1" x14ac:dyDescent="0.25">
      <c r="A65" s="54" t="s">
        <v>186</v>
      </c>
      <c r="B65" s="55" t="s">
        <v>187</v>
      </c>
      <c r="C65" s="54"/>
      <c r="D65" s="56"/>
      <c r="E65" s="54" t="s">
        <v>410</v>
      </c>
      <c r="F65" s="55" t="s">
        <v>411</v>
      </c>
      <c r="G65" s="54"/>
    </row>
    <row r="66" spans="1:7" ht="21" customHeight="1" x14ac:dyDescent="0.25">
      <c r="A66" s="58" t="s">
        <v>306</v>
      </c>
      <c r="B66" s="59" t="s">
        <v>307</v>
      </c>
      <c r="C66" s="58"/>
      <c r="D66" s="56"/>
      <c r="E66" s="58" t="s">
        <v>412</v>
      </c>
      <c r="F66" s="59" t="s">
        <v>413</v>
      </c>
      <c r="G66" s="58"/>
    </row>
    <row r="67" spans="1:7" ht="21" customHeight="1" x14ac:dyDescent="0.25">
      <c r="A67" s="54" t="s">
        <v>308</v>
      </c>
      <c r="B67" s="55" t="s">
        <v>309</v>
      </c>
      <c r="C67" s="54"/>
      <c r="D67" s="56"/>
      <c r="E67" s="54" t="s">
        <v>420</v>
      </c>
      <c r="F67" s="55" t="s">
        <v>421</v>
      </c>
      <c r="G67" s="54"/>
    </row>
    <row r="68" spans="1:7" ht="21" customHeight="1" x14ac:dyDescent="0.25">
      <c r="A68" s="58" t="s">
        <v>310</v>
      </c>
      <c r="B68" s="59" t="s">
        <v>311</v>
      </c>
      <c r="C68" s="58"/>
      <c r="D68" s="56"/>
      <c r="E68" s="58"/>
      <c r="F68" s="59"/>
      <c r="G68" s="58"/>
    </row>
    <row r="69" spans="1:7" ht="21" customHeight="1" x14ac:dyDescent="0.25">
      <c r="A69" s="54" t="s">
        <v>314</v>
      </c>
      <c r="B69" s="55" t="s">
        <v>315</v>
      </c>
      <c r="C69" s="54"/>
      <c r="D69" s="56"/>
      <c r="E69" s="54"/>
      <c r="F69" s="55"/>
      <c r="G69" s="54"/>
    </row>
    <row r="70" spans="1:7" ht="21" customHeight="1" x14ac:dyDescent="0.25">
      <c r="A70" s="58" t="s">
        <v>316</v>
      </c>
      <c r="B70" s="59" t="s">
        <v>317</v>
      </c>
      <c r="C70" s="58"/>
      <c r="D70" s="56"/>
      <c r="E70" s="58"/>
      <c r="F70" s="59"/>
      <c r="G70" s="58"/>
    </row>
    <row r="71" spans="1:7" ht="21" customHeight="1" x14ac:dyDescent="0.25">
      <c r="A71" s="54" t="s">
        <v>318</v>
      </c>
      <c r="B71" s="55" t="s">
        <v>319</v>
      </c>
      <c r="C71" s="54"/>
      <c r="D71" s="56"/>
      <c r="E71" s="54"/>
      <c r="F71" s="55"/>
      <c r="G71" s="54"/>
    </row>
    <row r="72" spans="1:7" ht="21" customHeight="1" x14ac:dyDescent="0.25">
      <c r="A72" s="58" t="s">
        <v>326</v>
      </c>
      <c r="B72" s="59" t="s">
        <v>327</v>
      </c>
      <c r="C72" s="58"/>
      <c r="D72" s="56"/>
      <c r="E72" s="58"/>
      <c r="F72" s="59"/>
      <c r="G72" s="58"/>
    </row>
    <row r="73" spans="1:7" ht="21" customHeight="1" x14ac:dyDescent="0.25">
      <c r="A73" s="54" t="s">
        <v>330</v>
      </c>
      <c r="B73" s="55" t="s">
        <v>331</v>
      </c>
      <c r="C73" s="54"/>
      <c r="D73" s="56"/>
      <c r="E73" s="54"/>
      <c r="F73" s="55"/>
      <c r="G73" s="54"/>
    </row>
    <row r="74" spans="1:7" ht="21" customHeight="1" x14ac:dyDescent="0.25">
      <c r="A74" s="58" t="s">
        <v>332</v>
      </c>
      <c r="B74" s="59" t="s">
        <v>333</v>
      </c>
      <c r="C74" s="58"/>
      <c r="D74" s="56"/>
      <c r="E74" s="58"/>
      <c r="F74" s="59"/>
      <c r="G74" s="58"/>
    </row>
    <row r="75" spans="1:7" ht="21" customHeight="1" x14ac:dyDescent="0.25">
      <c r="A75" s="54" t="s">
        <v>334</v>
      </c>
      <c r="B75" s="55" t="s">
        <v>335</v>
      </c>
      <c r="C75" s="54"/>
      <c r="D75" s="56"/>
      <c r="E75" s="54"/>
      <c r="F75" s="55"/>
      <c r="G75" s="54"/>
    </row>
    <row r="76" spans="1:7" ht="21" customHeight="1" x14ac:dyDescent="0.25">
      <c r="A76" s="58" t="s">
        <v>338</v>
      </c>
      <c r="B76" s="59" t="s">
        <v>339</v>
      </c>
      <c r="C76" s="58"/>
      <c r="D76" s="56"/>
      <c r="E76" s="58"/>
      <c r="F76" s="59"/>
      <c r="G76" s="58"/>
    </row>
    <row r="77" spans="1:7" ht="21" customHeight="1" x14ac:dyDescent="0.25">
      <c r="A77" s="54" t="s">
        <v>1411</v>
      </c>
      <c r="B77" s="55" t="s">
        <v>1412</v>
      </c>
      <c r="C77" s="54"/>
      <c r="D77" s="56"/>
      <c r="E77" s="54"/>
      <c r="F77" s="55"/>
      <c r="G77" s="54"/>
    </row>
    <row r="78" spans="1:7" ht="21" customHeight="1" x14ac:dyDescent="0.25">
      <c r="A78" s="58" t="s">
        <v>188</v>
      </c>
      <c r="B78" s="59" t="s">
        <v>189</v>
      </c>
      <c r="C78" s="58"/>
      <c r="D78" s="56"/>
      <c r="E78" s="58"/>
      <c r="F78" s="59"/>
      <c r="G78" s="58"/>
    </row>
    <row r="79" spans="1:7" ht="21" customHeight="1" x14ac:dyDescent="0.25">
      <c r="A79" s="54" t="s">
        <v>342</v>
      </c>
      <c r="B79" s="55" t="s">
        <v>343</v>
      </c>
      <c r="C79" s="54"/>
      <c r="D79" s="56"/>
      <c r="E79" s="54"/>
      <c r="F79" s="55"/>
      <c r="G79" s="54"/>
    </row>
    <row r="80" spans="1:7" ht="21" customHeight="1" x14ac:dyDescent="0.25">
      <c r="A80" s="58" t="s">
        <v>350</v>
      </c>
      <c r="B80" s="59" t="s">
        <v>351</v>
      </c>
      <c r="C80" s="58"/>
      <c r="D80" s="56"/>
      <c r="E80" s="58"/>
      <c r="F80" s="59"/>
      <c r="G80" s="58"/>
    </row>
    <row r="81" spans="1:7" ht="23.25" x14ac:dyDescent="0.35">
      <c r="A81" s="1" t="s">
        <v>200</v>
      </c>
      <c r="B81" s="47"/>
      <c r="C81" s="48"/>
      <c r="G81" s="50" t="s">
        <v>30</v>
      </c>
    </row>
    <row r="82" spans="1:7" ht="21" x14ac:dyDescent="0.35">
      <c r="A82" s="28" t="s">
        <v>425</v>
      </c>
      <c r="B82" s="47"/>
      <c r="C82" s="48"/>
      <c r="G82" s="50" t="s">
        <v>422</v>
      </c>
    </row>
    <row r="83" spans="1:7" x14ac:dyDescent="0.25">
      <c r="A83" s="12" t="s">
        <v>205</v>
      </c>
    </row>
    <row r="91" spans="1:7" ht="21" x14ac:dyDescent="0.35">
      <c r="A91" s="110" t="s">
        <v>31</v>
      </c>
      <c r="B91" s="110"/>
      <c r="C91" s="110"/>
      <c r="D91" s="110"/>
      <c r="E91" s="110"/>
      <c r="F91" s="110"/>
      <c r="G91" s="110"/>
    </row>
    <row r="92" spans="1:7" ht="18.75" x14ac:dyDescent="0.3">
      <c r="A92" s="109" t="s">
        <v>32</v>
      </c>
      <c r="B92" s="109"/>
      <c r="C92" s="109"/>
      <c r="D92" s="109"/>
      <c r="E92" s="109"/>
      <c r="F92" s="109"/>
      <c r="G92" s="109"/>
    </row>
    <row r="94" spans="1:7" ht="21" customHeight="1" x14ac:dyDescent="0.25">
      <c r="A94" s="51" t="s">
        <v>33</v>
      </c>
      <c r="B94" s="51" t="s">
        <v>17</v>
      </c>
      <c r="C94" s="51" t="s">
        <v>34</v>
      </c>
      <c r="D94" s="52"/>
      <c r="E94" s="51" t="s">
        <v>33</v>
      </c>
      <c r="F94" s="51" t="s">
        <v>17</v>
      </c>
      <c r="G94" s="51" t="s">
        <v>34</v>
      </c>
    </row>
    <row r="95" spans="1:7" ht="21" customHeight="1" x14ac:dyDescent="0.25">
      <c r="A95" s="54" t="s">
        <v>210</v>
      </c>
      <c r="B95" s="55" t="s">
        <v>211</v>
      </c>
      <c r="C95" s="54"/>
      <c r="D95" s="56"/>
      <c r="E95" s="54" t="s">
        <v>1409</v>
      </c>
      <c r="F95" s="55" t="s">
        <v>1410</v>
      </c>
      <c r="G95" s="54"/>
    </row>
    <row r="96" spans="1:7" ht="21" customHeight="1" x14ac:dyDescent="0.25">
      <c r="A96" s="58" t="s">
        <v>1397</v>
      </c>
      <c r="B96" s="59" t="s">
        <v>1398</v>
      </c>
      <c r="C96" s="58"/>
      <c r="D96" s="56"/>
      <c r="E96" s="58" t="s">
        <v>312</v>
      </c>
      <c r="F96" s="59" t="s">
        <v>313</v>
      </c>
      <c r="G96" s="58"/>
    </row>
    <row r="97" spans="1:7" ht="21" customHeight="1" x14ac:dyDescent="0.25">
      <c r="A97" s="54" t="s">
        <v>1399</v>
      </c>
      <c r="B97" s="55" t="s">
        <v>1400</v>
      </c>
      <c r="C97" s="54"/>
      <c r="D97" s="56"/>
      <c r="E97" s="54" t="s">
        <v>320</v>
      </c>
      <c r="F97" s="55" t="s">
        <v>321</v>
      </c>
      <c r="G97" s="54"/>
    </row>
    <row r="98" spans="1:7" ht="21" customHeight="1" x14ac:dyDescent="0.25">
      <c r="A98" s="58" t="s">
        <v>226</v>
      </c>
      <c r="B98" s="59" t="s">
        <v>227</v>
      </c>
      <c r="C98" s="58"/>
      <c r="D98" s="56"/>
      <c r="E98" s="58" t="s">
        <v>322</v>
      </c>
      <c r="F98" s="59" t="s">
        <v>323</v>
      </c>
      <c r="G98" s="58"/>
    </row>
    <row r="99" spans="1:7" ht="21" customHeight="1" x14ac:dyDescent="0.25">
      <c r="A99" s="54" t="s">
        <v>228</v>
      </c>
      <c r="B99" s="55" t="s">
        <v>229</v>
      </c>
      <c r="C99" s="54"/>
      <c r="D99" s="56"/>
      <c r="E99" s="54" t="s">
        <v>324</v>
      </c>
      <c r="F99" s="55" t="s">
        <v>325</v>
      </c>
      <c r="G99" s="54"/>
    </row>
    <row r="100" spans="1:7" ht="21" customHeight="1" x14ac:dyDescent="0.25">
      <c r="A100" s="58" t="s">
        <v>232</v>
      </c>
      <c r="B100" s="59" t="s">
        <v>233</v>
      </c>
      <c r="C100" s="58"/>
      <c r="D100" s="56"/>
      <c r="E100" s="58" t="s">
        <v>328</v>
      </c>
      <c r="F100" s="59" t="s">
        <v>329</v>
      </c>
      <c r="G100" s="58"/>
    </row>
    <row r="101" spans="1:7" ht="21" customHeight="1" x14ac:dyDescent="0.25">
      <c r="A101" s="54" t="s">
        <v>234</v>
      </c>
      <c r="B101" s="55" t="s">
        <v>235</v>
      </c>
      <c r="C101" s="54"/>
      <c r="D101" s="56"/>
      <c r="E101" s="54" t="s">
        <v>336</v>
      </c>
      <c r="F101" s="55" t="s">
        <v>337</v>
      </c>
      <c r="G101" s="54"/>
    </row>
    <row r="102" spans="1:7" ht="21" customHeight="1" x14ac:dyDescent="0.25">
      <c r="A102" s="58" t="s">
        <v>238</v>
      </c>
      <c r="B102" s="59" t="s">
        <v>239</v>
      </c>
      <c r="C102" s="58"/>
      <c r="D102" s="56"/>
      <c r="E102" s="58" t="s">
        <v>1413</v>
      </c>
      <c r="F102" s="59" t="s">
        <v>1414</v>
      </c>
      <c r="G102" s="58"/>
    </row>
    <row r="103" spans="1:7" ht="21" customHeight="1" x14ac:dyDescent="0.25">
      <c r="A103" s="54" t="s">
        <v>240</v>
      </c>
      <c r="B103" s="55" t="s">
        <v>241</v>
      </c>
      <c r="C103" s="54"/>
      <c r="D103" s="56"/>
      <c r="E103" s="54" t="s">
        <v>348</v>
      </c>
      <c r="F103" s="55" t="s">
        <v>349</v>
      </c>
      <c r="G103" s="54"/>
    </row>
    <row r="104" spans="1:7" ht="21" customHeight="1" x14ac:dyDescent="0.25">
      <c r="A104" s="58" t="s">
        <v>242</v>
      </c>
      <c r="B104" s="59" t="s">
        <v>243</v>
      </c>
      <c r="C104" s="58"/>
      <c r="D104" s="56"/>
      <c r="E104" s="58" t="s">
        <v>1417</v>
      </c>
      <c r="F104" s="59" t="s">
        <v>1418</v>
      </c>
      <c r="G104" s="58"/>
    </row>
    <row r="105" spans="1:7" ht="21" customHeight="1" x14ac:dyDescent="0.25">
      <c r="A105" s="54" t="s">
        <v>246</v>
      </c>
      <c r="B105" s="55" t="s">
        <v>247</v>
      </c>
      <c r="C105" s="54"/>
      <c r="D105" s="56"/>
      <c r="E105" s="54" t="s">
        <v>370</v>
      </c>
      <c r="F105" s="55" t="s">
        <v>371</v>
      </c>
      <c r="G105" s="54"/>
    </row>
    <row r="106" spans="1:7" ht="21" customHeight="1" x14ac:dyDescent="0.25">
      <c r="A106" s="58" t="s">
        <v>248</v>
      </c>
      <c r="B106" s="59" t="s">
        <v>249</v>
      </c>
      <c r="C106" s="58"/>
      <c r="D106" s="56"/>
      <c r="E106" s="58" t="s">
        <v>390</v>
      </c>
      <c r="F106" s="59" t="s">
        <v>391</v>
      </c>
      <c r="G106" s="58"/>
    </row>
    <row r="107" spans="1:7" ht="21" customHeight="1" x14ac:dyDescent="0.25">
      <c r="A107" s="54" t="s">
        <v>254</v>
      </c>
      <c r="B107" s="55" t="s">
        <v>255</v>
      </c>
      <c r="C107" s="54"/>
      <c r="D107" s="56"/>
      <c r="E107" s="54" t="s">
        <v>398</v>
      </c>
      <c r="F107" s="55" t="s">
        <v>399</v>
      </c>
      <c r="G107" s="54"/>
    </row>
    <row r="108" spans="1:7" ht="21" customHeight="1" x14ac:dyDescent="0.25">
      <c r="A108" s="58" t="s">
        <v>256</v>
      </c>
      <c r="B108" s="59" t="s">
        <v>257</v>
      </c>
      <c r="C108" s="58"/>
      <c r="D108" s="56"/>
      <c r="E108" s="58" t="s">
        <v>414</v>
      </c>
      <c r="F108" s="59" t="s">
        <v>415</v>
      </c>
      <c r="G108" s="58"/>
    </row>
    <row r="109" spans="1:7" ht="21" customHeight="1" x14ac:dyDescent="0.25">
      <c r="A109" s="54" t="s">
        <v>258</v>
      </c>
      <c r="B109" s="55" t="s">
        <v>259</v>
      </c>
      <c r="C109" s="54"/>
      <c r="D109" s="56"/>
      <c r="E109" s="54" t="s">
        <v>416</v>
      </c>
      <c r="F109" s="55" t="s">
        <v>417</v>
      </c>
      <c r="G109" s="54"/>
    </row>
    <row r="110" spans="1:7" ht="21" customHeight="1" x14ac:dyDescent="0.25">
      <c r="A110" s="58" t="s">
        <v>260</v>
      </c>
      <c r="B110" s="59" t="s">
        <v>261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262</v>
      </c>
      <c r="B111" s="55" t="s">
        <v>263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264</v>
      </c>
      <c r="B112" s="59" t="s">
        <v>265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266</v>
      </c>
      <c r="B113" s="55" t="s">
        <v>267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270</v>
      </c>
      <c r="B114" s="59" t="s">
        <v>271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1405</v>
      </c>
      <c r="B115" s="55" t="s">
        <v>1406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1407</v>
      </c>
      <c r="B116" s="59" t="s">
        <v>1408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294</v>
      </c>
      <c r="B117" s="55" t="s">
        <v>295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296</v>
      </c>
      <c r="B118" s="59" t="s">
        <v>297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302</v>
      </c>
      <c r="B119" s="55" t="s">
        <v>303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304</v>
      </c>
      <c r="B120" s="59" t="s">
        <v>305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93"/>
  <sheetViews>
    <sheetView zoomScale="80" zoomScaleNormal="80" zoomScalePageLayoutView="80" workbookViewId="0">
      <pane xSplit="4" ySplit="24" topLeftCell="AA42" activePane="bottomRight" state="frozen"/>
      <selection pane="topRight" activeCell="E1" sqref="E1"/>
      <selection pane="bottomLeft" activeCell="A27" sqref="A27"/>
      <selection pane="bottomRight" activeCell="AJ42" sqref="AJ42"/>
    </sheetView>
  </sheetViews>
  <sheetFormatPr defaultColWidth="11" defaultRowHeight="15.75" x14ac:dyDescent="0.25"/>
  <cols>
    <col min="1" max="1" width="19.375" customWidth="1"/>
    <col min="2" max="2" width="32.625" customWidth="1"/>
    <col min="4" max="37" width="11" style="2"/>
    <col min="38" max="38" width="12.375" style="4" customWidth="1"/>
    <col min="39" max="39" width="13.625" style="2" customWidth="1"/>
    <col min="40" max="40" width="12.5" style="4" customWidth="1"/>
  </cols>
  <sheetData>
    <row r="1" spans="1:40" ht="23.25" x14ac:dyDescent="0.35">
      <c r="A1" s="1" t="s">
        <v>426</v>
      </c>
    </row>
    <row r="2" spans="1:40" x14ac:dyDescent="0.25">
      <c r="A2" s="28" t="s">
        <v>427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25">
      <c r="C3" s="3" t="s">
        <v>0</v>
      </c>
      <c r="D3" s="4">
        <v>115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C4" s="3" t="s">
        <v>1</v>
      </c>
      <c r="D4" s="5">
        <f>AM17</f>
        <v>113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B5" s="3"/>
      <c r="C5" s="3" t="s">
        <v>2</v>
      </c>
      <c r="D5" s="6">
        <f>AL22*3</f>
        <v>90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B6" s="3"/>
      <c r="C6" s="3" t="s">
        <v>3</v>
      </c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25">
      <c r="B7" s="3"/>
      <c r="C7" s="3" t="s">
        <v>4</v>
      </c>
      <c r="D7" s="7">
        <f>AN17</f>
        <v>2105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ht="21" x14ac:dyDescent="0.35">
      <c r="A9" s="3" t="s">
        <v>5</v>
      </c>
      <c r="B9" s="9" t="s">
        <v>117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ht="18.75" x14ac:dyDescent="0.3">
      <c r="A10" s="3"/>
      <c r="B10" s="10"/>
      <c r="C10" s="2"/>
      <c r="E10"/>
      <c r="F10"/>
      <c r="G10" s="64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x14ac:dyDescent="0.25">
      <c r="A11" s="3" t="s">
        <v>6</v>
      </c>
      <c r="B11" s="11" t="s">
        <v>429</v>
      </c>
      <c r="C11" s="61">
        <v>56020</v>
      </c>
      <c r="E11"/>
      <c r="F11"/>
      <c r="G11" s="64"/>
      <c r="H11" s="74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 s="61"/>
      <c r="AC11" s="61"/>
      <c r="AD11" s="61"/>
      <c r="AE11"/>
      <c r="AF11"/>
      <c r="AG11"/>
      <c r="AH11"/>
      <c r="AI11"/>
      <c r="AJ11"/>
      <c r="AK11"/>
      <c r="AL11"/>
      <c r="AM11"/>
      <c r="AN11"/>
    </row>
    <row r="12" spans="1:40" x14ac:dyDescent="0.25">
      <c r="A12" s="3"/>
      <c r="B12" s="12" t="s">
        <v>430</v>
      </c>
      <c r="C12" s="61">
        <v>56025</v>
      </c>
      <c r="E12"/>
      <c r="F12"/>
      <c r="G12" s="65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61"/>
      <c r="AC12" s="61"/>
      <c r="AD12" s="61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B13" s="12" t="s">
        <v>431</v>
      </c>
      <c r="C13" s="61">
        <v>56030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s="61"/>
      <c r="AC13" s="61"/>
      <c r="AD13" s="61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B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B15" s="3"/>
      <c r="D15" s="4"/>
    </row>
    <row r="16" spans="1:40" ht="51.95" customHeight="1" x14ac:dyDescent="0.25">
      <c r="B16" s="100" t="s">
        <v>7</v>
      </c>
      <c r="C16" s="101"/>
      <c r="D16" s="102"/>
      <c r="E16" s="66" t="s">
        <v>1462</v>
      </c>
      <c r="F16" s="13" t="s">
        <v>1463</v>
      </c>
      <c r="G16" s="13" t="s">
        <v>1464</v>
      </c>
      <c r="H16" s="13" t="s">
        <v>1465</v>
      </c>
      <c r="I16" s="13" t="s">
        <v>1466</v>
      </c>
      <c r="J16" s="13" t="s">
        <v>1526</v>
      </c>
      <c r="K16" s="13" t="s">
        <v>1527</v>
      </c>
      <c r="L16" s="13" t="s">
        <v>1528</v>
      </c>
      <c r="M16" s="13" t="s">
        <v>1531</v>
      </c>
      <c r="N16" s="13" t="s">
        <v>1532</v>
      </c>
      <c r="O16" s="13" t="s">
        <v>1533</v>
      </c>
      <c r="P16" s="13" t="s">
        <v>1534</v>
      </c>
      <c r="Q16" s="13" t="s">
        <v>1535</v>
      </c>
      <c r="R16" s="13" t="s">
        <v>1536</v>
      </c>
      <c r="S16" s="13" t="s">
        <v>1539</v>
      </c>
      <c r="T16" s="13" t="s">
        <v>1540</v>
      </c>
      <c r="U16" s="13" t="s">
        <v>1546</v>
      </c>
      <c r="V16" s="13" t="s">
        <v>1547</v>
      </c>
      <c r="W16" s="13" t="s">
        <v>1548</v>
      </c>
      <c r="X16" s="13" t="s">
        <v>1549</v>
      </c>
      <c r="Y16" s="13" t="s">
        <v>1550</v>
      </c>
      <c r="Z16" s="13" t="s">
        <v>1551</v>
      </c>
      <c r="AA16" s="13" t="s">
        <v>1558</v>
      </c>
      <c r="AB16" s="13" t="s">
        <v>1559</v>
      </c>
      <c r="AC16" s="13" t="s">
        <v>1562</v>
      </c>
      <c r="AD16" s="13" t="s">
        <v>1563</v>
      </c>
      <c r="AE16" s="13" t="s">
        <v>1566</v>
      </c>
      <c r="AF16" s="13" t="s">
        <v>1567</v>
      </c>
      <c r="AG16" s="13" t="s">
        <v>1571</v>
      </c>
      <c r="AH16" s="13" t="s">
        <v>1572</v>
      </c>
      <c r="AI16" s="13" t="s">
        <v>1575</v>
      </c>
      <c r="AJ16" s="13" t="s">
        <v>1576</v>
      </c>
      <c r="AK16" s="13"/>
      <c r="AL16" s="14" t="s">
        <v>8</v>
      </c>
      <c r="AM16" s="15" t="s">
        <v>9</v>
      </c>
      <c r="AN16" s="14" t="s">
        <v>10</v>
      </c>
    </row>
    <row r="17" spans="1:50" x14ac:dyDescent="0.25">
      <c r="B17" s="103" t="s">
        <v>11</v>
      </c>
      <c r="C17" s="104"/>
      <c r="D17" s="105"/>
      <c r="E17" s="16">
        <f t="shared" ref="E17:AN17" si="0">SUM(E25:E139)</f>
        <v>87</v>
      </c>
      <c r="F17" s="16">
        <f t="shared" si="0"/>
        <v>102</v>
      </c>
      <c r="G17" s="16">
        <f t="shared" si="0"/>
        <v>102</v>
      </c>
      <c r="H17" s="16">
        <f t="shared" si="0"/>
        <v>99</v>
      </c>
      <c r="I17" s="16">
        <f t="shared" si="0"/>
        <v>97</v>
      </c>
      <c r="J17" s="16">
        <f t="shared" si="0"/>
        <v>84</v>
      </c>
      <c r="K17" s="16">
        <f t="shared" si="0"/>
        <v>97</v>
      </c>
      <c r="L17" s="16">
        <f t="shared" si="0"/>
        <v>81</v>
      </c>
      <c r="M17" s="16">
        <f t="shared" si="0"/>
        <v>97</v>
      </c>
      <c r="N17" s="16">
        <f t="shared" si="0"/>
        <v>72</v>
      </c>
      <c r="O17" s="16">
        <f t="shared" si="0"/>
        <v>99</v>
      </c>
      <c r="P17" s="16">
        <f t="shared" si="0"/>
        <v>72</v>
      </c>
      <c r="Q17" s="16">
        <f t="shared" si="0"/>
        <v>91</v>
      </c>
      <c r="R17" s="16">
        <f t="shared" si="0"/>
        <v>69</v>
      </c>
      <c r="S17" s="16">
        <f t="shared" si="0"/>
        <v>90</v>
      </c>
      <c r="T17" s="16">
        <f t="shared" si="0"/>
        <v>54</v>
      </c>
      <c r="U17" s="16">
        <f t="shared" si="0"/>
        <v>0</v>
      </c>
      <c r="V17" s="16">
        <f t="shared" si="0"/>
        <v>0</v>
      </c>
      <c r="W17" s="16">
        <f t="shared" si="0"/>
        <v>88</v>
      </c>
      <c r="X17" s="16">
        <f t="shared" si="0"/>
        <v>55</v>
      </c>
      <c r="Y17" s="16">
        <f t="shared" si="0"/>
        <v>62</v>
      </c>
      <c r="Z17" s="16">
        <f t="shared" si="0"/>
        <v>50</v>
      </c>
      <c r="AA17" s="16">
        <f t="shared" si="0"/>
        <v>63</v>
      </c>
      <c r="AB17" s="16">
        <f t="shared" si="0"/>
        <v>40</v>
      </c>
      <c r="AC17" s="16">
        <f t="shared" si="0"/>
        <v>60</v>
      </c>
      <c r="AD17" s="16">
        <f t="shared" si="0"/>
        <v>36</v>
      </c>
      <c r="AE17" s="16">
        <f t="shared" si="0"/>
        <v>56</v>
      </c>
      <c r="AF17" s="16">
        <f t="shared" si="0"/>
        <v>43</v>
      </c>
      <c r="AG17" s="16">
        <f t="shared" ref="AG17" si="1">SUM(AG25:AG139)</f>
        <v>49</v>
      </c>
      <c r="AH17" s="16">
        <f t="shared" ref="AH17:AJ17" si="2">SUM(AH25:AH139)</f>
        <v>35</v>
      </c>
      <c r="AI17" s="16">
        <f t="shared" ref="AI17" si="3">SUM(AI25:AI139)</f>
        <v>46</v>
      </c>
      <c r="AJ17" s="16">
        <f t="shared" si="2"/>
        <v>29</v>
      </c>
      <c r="AK17" s="16">
        <f t="shared" si="0"/>
        <v>0</v>
      </c>
      <c r="AL17" s="17">
        <f t="shared" si="0"/>
        <v>2105</v>
      </c>
      <c r="AM17" s="18">
        <f t="shared" si="0"/>
        <v>113</v>
      </c>
      <c r="AN17" s="19">
        <f t="shared" si="0"/>
        <v>2105</v>
      </c>
    </row>
    <row r="18" spans="1:50" x14ac:dyDescent="0.25">
      <c r="B18" s="20"/>
      <c r="C18" s="21"/>
      <c r="D18" s="22" t="s">
        <v>23</v>
      </c>
      <c r="E18" s="23">
        <f>SUMIF($D$25:$D$139,56020,E25:E139)</f>
        <v>29</v>
      </c>
      <c r="F18" s="23">
        <f t="shared" ref="F18:AK18" si="4">SUMIF($D$25:$D$139,56020,F25:F139)</f>
        <v>34</v>
      </c>
      <c r="G18" s="23">
        <f t="shared" si="4"/>
        <v>33</v>
      </c>
      <c r="H18" s="23">
        <f t="shared" si="4"/>
        <v>32</v>
      </c>
      <c r="I18" s="23">
        <f t="shared" si="4"/>
        <v>33</v>
      </c>
      <c r="J18" s="23">
        <f t="shared" si="4"/>
        <v>28</v>
      </c>
      <c r="K18" s="23">
        <f t="shared" si="4"/>
        <v>33</v>
      </c>
      <c r="L18" s="23">
        <f t="shared" si="4"/>
        <v>23</v>
      </c>
      <c r="M18" s="23">
        <f t="shared" si="4"/>
        <v>31</v>
      </c>
      <c r="N18" s="23">
        <f t="shared" si="4"/>
        <v>22</v>
      </c>
      <c r="O18" s="23">
        <f t="shared" si="4"/>
        <v>31</v>
      </c>
      <c r="P18" s="23">
        <f t="shared" si="4"/>
        <v>17</v>
      </c>
      <c r="Q18" s="23">
        <f t="shared" si="4"/>
        <v>30</v>
      </c>
      <c r="R18" s="23">
        <f t="shared" si="4"/>
        <v>23</v>
      </c>
      <c r="S18" s="23">
        <f t="shared" si="4"/>
        <v>31</v>
      </c>
      <c r="T18" s="23">
        <f t="shared" si="4"/>
        <v>20</v>
      </c>
      <c r="U18" s="23">
        <f t="shared" si="4"/>
        <v>0</v>
      </c>
      <c r="V18" s="23">
        <f t="shared" si="4"/>
        <v>0</v>
      </c>
      <c r="W18" s="23">
        <f t="shared" si="4"/>
        <v>33</v>
      </c>
      <c r="X18" s="23">
        <f t="shared" si="4"/>
        <v>20</v>
      </c>
      <c r="Y18" s="23">
        <f t="shared" si="4"/>
        <v>22</v>
      </c>
      <c r="Z18" s="23">
        <f t="shared" si="4"/>
        <v>18</v>
      </c>
      <c r="AA18" s="23">
        <f t="shared" si="4"/>
        <v>22</v>
      </c>
      <c r="AB18" s="23">
        <f t="shared" si="4"/>
        <v>12</v>
      </c>
      <c r="AC18" s="23">
        <f t="shared" si="4"/>
        <v>20</v>
      </c>
      <c r="AD18" s="23">
        <f t="shared" si="4"/>
        <v>11</v>
      </c>
      <c r="AE18" s="23">
        <f t="shared" si="4"/>
        <v>18</v>
      </c>
      <c r="AF18" s="23">
        <f t="shared" si="4"/>
        <v>13</v>
      </c>
      <c r="AG18" s="23">
        <f t="shared" ref="AG18" si="5">SUMIF($D$25:$D$139,56020,AG25:AG139)</f>
        <v>17</v>
      </c>
      <c r="AH18" s="23">
        <f t="shared" ref="AH18:AJ18" si="6">SUMIF($D$25:$D$139,56020,AH25:AH139)</f>
        <v>9</v>
      </c>
      <c r="AI18" s="23">
        <f t="shared" ref="AI18" si="7">SUMIF($D$25:$D$139,56020,AI25:AI139)</f>
        <v>13</v>
      </c>
      <c r="AJ18" s="23">
        <f t="shared" si="6"/>
        <v>7</v>
      </c>
      <c r="AK18" s="23">
        <f t="shared" si="4"/>
        <v>0</v>
      </c>
      <c r="AL18" s="24"/>
      <c r="AM18" s="25"/>
      <c r="AN18" s="26"/>
    </row>
    <row r="19" spans="1:50" x14ac:dyDescent="0.25">
      <c r="B19" s="20"/>
      <c r="C19" s="21"/>
      <c r="D19" s="22" t="s">
        <v>25</v>
      </c>
      <c r="E19" s="23">
        <f>SUMIF($D$25:$D$139,56025,E25:E139)</f>
        <v>34</v>
      </c>
      <c r="F19" s="23">
        <f t="shared" ref="F19:AK19" si="8">SUMIF($D$25:$D$139,56025,F25:F139)</f>
        <v>36</v>
      </c>
      <c r="G19" s="23">
        <f t="shared" si="8"/>
        <v>36</v>
      </c>
      <c r="H19" s="23">
        <f t="shared" si="8"/>
        <v>35</v>
      </c>
      <c r="I19" s="23">
        <f t="shared" si="8"/>
        <v>33</v>
      </c>
      <c r="J19" s="23">
        <f t="shared" si="8"/>
        <v>29</v>
      </c>
      <c r="K19" s="23">
        <f t="shared" si="8"/>
        <v>36</v>
      </c>
      <c r="L19" s="23">
        <f t="shared" si="8"/>
        <v>31</v>
      </c>
      <c r="M19" s="23">
        <f t="shared" si="8"/>
        <v>33</v>
      </c>
      <c r="N19" s="23">
        <f t="shared" si="8"/>
        <v>26</v>
      </c>
      <c r="O19" s="23">
        <f t="shared" si="8"/>
        <v>33</v>
      </c>
      <c r="P19" s="23">
        <f t="shared" si="8"/>
        <v>29</v>
      </c>
      <c r="Q19" s="23">
        <f t="shared" si="8"/>
        <v>32</v>
      </c>
      <c r="R19" s="23">
        <f t="shared" si="8"/>
        <v>24</v>
      </c>
      <c r="S19" s="23">
        <f t="shared" si="8"/>
        <v>30</v>
      </c>
      <c r="T19" s="23">
        <f t="shared" si="8"/>
        <v>17</v>
      </c>
      <c r="U19" s="23">
        <f t="shared" si="8"/>
        <v>0</v>
      </c>
      <c r="V19" s="23">
        <f t="shared" si="8"/>
        <v>0</v>
      </c>
      <c r="W19" s="23">
        <f t="shared" si="8"/>
        <v>26</v>
      </c>
      <c r="X19" s="23">
        <f t="shared" si="8"/>
        <v>16</v>
      </c>
      <c r="Y19" s="23">
        <f t="shared" si="8"/>
        <v>20</v>
      </c>
      <c r="Z19" s="23">
        <f t="shared" si="8"/>
        <v>18</v>
      </c>
      <c r="AA19" s="23">
        <f t="shared" si="8"/>
        <v>19</v>
      </c>
      <c r="AB19" s="23">
        <f t="shared" si="8"/>
        <v>13</v>
      </c>
      <c r="AC19" s="23">
        <f t="shared" si="8"/>
        <v>17</v>
      </c>
      <c r="AD19" s="23">
        <f t="shared" si="8"/>
        <v>15</v>
      </c>
      <c r="AE19" s="23">
        <f t="shared" si="8"/>
        <v>18</v>
      </c>
      <c r="AF19" s="23">
        <f t="shared" si="8"/>
        <v>16</v>
      </c>
      <c r="AG19" s="23">
        <f t="shared" ref="AG19" si="9">SUMIF($D$25:$D$139,56025,AG25:AG139)</f>
        <v>16</v>
      </c>
      <c r="AH19" s="23">
        <f t="shared" ref="AH19:AJ19" si="10">SUMIF($D$25:$D$139,56025,AH25:AH139)</f>
        <v>14</v>
      </c>
      <c r="AI19" s="23">
        <f t="shared" ref="AI19" si="11">SUMIF($D$25:$D$139,56025,AI25:AI139)</f>
        <v>16</v>
      </c>
      <c r="AJ19" s="23">
        <f t="shared" si="10"/>
        <v>13</v>
      </c>
      <c r="AK19" s="23">
        <f t="shared" si="8"/>
        <v>0</v>
      </c>
      <c r="AL19" s="25"/>
      <c r="AM19" s="25"/>
      <c r="AN19" s="27"/>
    </row>
    <row r="20" spans="1:50" x14ac:dyDescent="0.25">
      <c r="B20" s="20"/>
      <c r="C20" s="21"/>
      <c r="D20" s="22" t="s">
        <v>24</v>
      </c>
      <c r="E20" s="23">
        <f>SUMIF($D$25:$D$139,56030,E25:E139)</f>
        <v>24</v>
      </c>
      <c r="F20" s="23">
        <f t="shared" ref="F20:AK20" si="12">SUMIF($D$25:$D$139,56030,F25:F139)</f>
        <v>32</v>
      </c>
      <c r="G20" s="23">
        <f t="shared" si="12"/>
        <v>33</v>
      </c>
      <c r="H20" s="23">
        <f t="shared" si="12"/>
        <v>32</v>
      </c>
      <c r="I20" s="23">
        <f t="shared" si="12"/>
        <v>31</v>
      </c>
      <c r="J20" s="23">
        <f t="shared" si="12"/>
        <v>27</v>
      </c>
      <c r="K20" s="23">
        <f t="shared" si="12"/>
        <v>28</v>
      </c>
      <c r="L20" s="23">
        <f t="shared" si="12"/>
        <v>27</v>
      </c>
      <c r="M20" s="23">
        <f t="shared" si="12"/>
        <v>33</v>
      </c>
      <c r="N20" s="23">
        <f t="shared" si="12"/>
        <v>24</v>
      </c>
      <c r="O20" s="23">
        <f t="shared" si="12"/>
        <v>35</v>
      </c>
      <c r="P20" s="23">
        <f t="shared" si="12"/>
        <v>26</v>
      </c>
      <c r="Q20" s="23">
        <f t="shared" si="12"/>
        <v>29</v>
      </c>
      <c r="R20" s="23">
        <f t="shared" si="12"/>
        <v>22</v>
      </c>
      <c r="S20" s="23">
        <f t="shared" si="12"/>
        <v>29</v>
      </c>
      <c r="T20" s="23">
        <f t="shared" si="12"/>
        <v>17</v>
      </c>
      <c r="U20" s="23">
        <f t="shared" si="12"/>
        <v>0</v>
      </c>
      <c r="V20" s="23">
        <f t="shared" si="12"/>
        <v>0</v>
      </c>
      <c r="W20" s="23">
        <f t="shared" si="12"/>
        <v>29</v>
      </c>
      <c r="X20" s="23">
        <f t="shared" si="12"/>
        <v>19</v>
      </c>
      <c r="Y20" s="23">
        <f t="shared" si="12"/>
        <v>20</v>
      </c>
      <c r="Z20" s="23">
        <f t="shared" si="12"/>
        <v>14</v>
      </c>
      <c r="AA20" s="23">
        <f t="shared" si="12"/>
        <v>22</v>
      </c>
      <c r="AB20" s="23">
        <f t="shared" si="12"/>
        <v>15</v>
      </c>
      <c r="AC20" s="23">
        <f t="shared" si="12"/>
        <v>23</v>
      </c>
      <c r="AD20" s="23">
        <f t="shared" si="12"/>
        <v>10</v>
      </c>
      <c r="AE20" s="23">
        <f t="shared" si="12"/>
        <v>20</v>
      </c>
      <c r="AF20" s="23">
        <f t="shared" si="12"/>
        <v>14</v>
      </c>
      <c r="AG20" s="23">
        <f t="shared" ref="AG20" si="13">SUMIF($D$25:$D$139,56030,AG25:AG139)</f>
        <v>16</v>
      </c>
      <c r="AH20" s="23">
        <f t="shared" ref="AH20:AJ20" si="14">SUMIF($D$25:$D$139,56030,AH25:AH139)</f>
        <v>12</v>
      </c>
      <c r="AI20" s="23">
        <f t="shared" ref="AI20" si="15">SUMIF($D$25:$D$139,56030,AI25:AI139)</f>
        <v>17</v>
      </c>
      <c r="AJ20" s="23">
        <f t="shared" si="14"/>
        <v>9</v>
      </c>
      <c r="AK20" s="23">
        <f t="shared" si="12"/>
        <v>0</v>
      </c>
      <c r="AL20" s="25"/>
      <c r="AM20" s="25"/>
      <c r="AN20" s="27"/>
    </row>
    <row r="21" spans="1:50" x14ac:dyDescent="0.25">
      <c r="A21" s="28"/>
      <c r="B21" s="106" t="s">
        <v>13</v>
      </c>
      <c r="C21" s="107"/>
      <c r="D21" s="108"/>
      <c r="E21" s="29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29">
        <v>1</v>
      </c>
      <c r="AD21" s="29">
        <v>1</v>
      </c>
      <c r="AE21" s="29">
        <v>1</v>
      </c>
      <c r="AF21" s="29">
        <v>1</v>
      </c>
      <c r="AG21" s="29">
        <v>1</v>
      </c>
      <c r="AH21" s="29">
        <v>1</v>
      </c>
      <c r="AI21" s="29">
        <v>1</v>
      </c>
      <c r="AJ21" s="29">
        <v>1</v>
      </c>
      <c r="AK21" s="29">
        <v>1</v>
      </c>
      <c r="AL21" s="30"/>
      <c r="AM21" s="31"/>
      <c r="AN21" s="27"/>
    </row>
    <row r="22" spans="1:50" x14ac:dyDescent="0.25">
      <c r="B22" s="94" t="s">
        <v>14</v>
      </c>
      <c r="C22" s="95"/>
      <c r="D22" s="96"/>
      <c r="E22" s="32">
        <f t="shared" ref="E22:AK22" si="16">IF(E17=0,0,1)</f>
        <v>1</v>
      </c>
      <c r="F22" s="32">
        <f t="shared" si="16"/>
        <v>1</v>
      </c>
      <c r="G22" s="32">
        <f t="shared" si="16"/>
        <v>1</v>
      </c>
      <c r="H22" s="32">
        <f t="shared" si="16"/>
        <v>1</v>
      </c>
      <c r="I22" s="32">
        <f t="shared" si="16"/>
        <v>1</v>
      </c>
      <c r="J22" s="32">
        <f t="shared" si="16"/>
        <v>1</v>
      </c>
      <c r="K22" s="32">
        <f t="shared" si="16"/>
        <v>1</v>
      </c>
      <c r="L22" s="32">
        <f t="shared" si="16"/>
        <v>1</v>
      </c>
      <c r="M22" s="32">
        <f t="shared" si="16"/>
        <v>1</v>
      </c>
      <c r="N22" s="32">
        <f t="shared" si="16"/>
        <v>1</v>
      </c>
      <c r="O22" s="32">
        <f t="shared" si="16"/>
        <v>1</v>
      </c>
      <c r="P22" s="32">
        <f t="shared" si="16"/>
        <v>1</v>
      </c>
      <c r="Q22" s="32">
        <f t="shared" si="16"/>
        <v>1</v>
      </c>
      <c r="R22" s="32">
        <f t="shared" si="16"/>
        <v>1</v>
      </c>
      <c r="S22" s="32">
        <f t="shared" si="16"/>
        <v>1</v>
      </c>
      <c r="T22" s="32">
        <f t="shared" si="16"/>
        <v>1</v>
      </c>
      <c r="U22" s="32">
        <f t="shared" si="16"/>
        <v>0</v>
      </c>
      <c r="V22" s="32">
        <f t="shared" si="16"/>
        <v>0</v>
      </c>
      <c r="W22" s="32">
        <f t="shared" si="16"/>
        <v>1</v>
      </c>
      <c r="X22" s="32">
        <f t="shared" si="16"/>
        <v>1</v>
      </c>
      <c r="Y22" s="32">
        <f t="shared" si="16"/>
        <v>1</v>
      </c>
      <c r="Z22" s="32">
        <f t="shared" si="16"/>
        <v>1</v>
      </c>
      <c r="AA22" s="32">
        <f t="shared" si="16"/>
        <v>1</v>
      </c>
      <c r="AB22" s="32">
        <f t="shared" si="16"/>
        <v>1</v>
      </c>
      <c r="AC22" s="32">
        <f t="shared" si="16"/>
        <v>1</v>
      </c>
      <c r="AD22" s="32">
        <f t="shared" si="16"/>
        <v>1</v>
      </c>
      <c r="AE22" s="32">
        <f t="shared" si="16"/>
        <v>1</v>
      </c>
      <c r="AF22" s="32">
        <f t="shared" si="16"/>
        <v>1</v>
      </c>
      <c r="AG22" s="32">
        <f t="shared" ref="AG22" si="17">IF(AG17=0,0,1)</f>
        <v>1</v>
      </c>
      <c r="AH22" s="32">
        <f t="shared" ref="AH22:AJ22" si="18">IF(AH17=0,0,1)</f>
        <v>1</v>
      </c>
      <c r="AI22" s="32">
        <f t="shared" ref="AI22" si="19">IF(AI17=0,0,1)</f>
        <v>1</v>
      </c>
      <c r="AJ22" s="32">
        <f t="shared" si="18"/>
        <v>1</v>
      </c>
      <c r="AK22" s="32">
        <f t="shared" si="16"/>
        <v>0</v>
      </c>
      <c r="AL22" s="33">
        <f>SUM(E22:AK22)</f>
        <v>30</v>
      </c>
      <c r="AM22" s="30"/>
      <c r="AN22" s="27"/>
    </row>
    <row r="23" spans="1:50" ht="66.95" customHeight="1" x14ac:dyDescent="0.25">
      <c r="A23" s="34"/>
      <c r="B23" s="97" t="s">
        <v>15</v>
      </c>
      <c r="C23" s="98"/>
      <c r="D23" s="99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 t="s">
        <v>1555</v>
      </c>
      <c r="V23" s="46" t="s">
        <v>1555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24"/>
      <c r="AM23" s="31"/>
      <c r="AN23" s="27"/>
    </row>
    <row r="24" spans="1:50" x14ac:dyDescent="0.25">
      <c r="B24" s="35" t="s">
        <v>16</v>
      </c>
      <c r="C24" s="35" t="s">
        <v>17</v>
      </c>
      <c r="D24" s="36" t="s">
        <v>18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8"/>
      <c r="AM24" s="38"/>
      <c r="AN24" s="39"/>
    </row>
    <row r="25" spans="1:50" x14ac:dyDescent="0.25">
      <c r="A25" s="28" t="s">
        <v>19</v>
      </c>
      <c r="B25" s="44" t="s">
        <v>488</v>
      </c>
      <c r="C25" s="44" t="s">
        <v>489</v>
      </c>
      <c r="D25" s="44">
        <v>56020</v>
      </c>
      <c r="E25" s="40">
        <v>1</v>
      </c>
      <c r="F25" s="40">
        <v>1</v>
      </c>
      <c r="G25" s="40">
        <v>1</v>
      </c>
      <c r="H25" s="40">
        <v>1</v>
      </c>
      <c r="I25" s="40">
        <v>1</v>
      </c>
      <c r="J25" s="40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0</v>
      </c>
      <c r="V25" s="40">
        <v>0</v>
      </c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0</v>
      </c>
      <c r="AC25" s="40">
        <v>1</v>
      </c>
      <c r="AD25" s="40">
        <v>1</v>
      </c>
      <c r="AE25" s="40">
        <v>0</v>
      </c>
      <c r="AF25" s="40">
        <v>1</v>
      </c>
      <c r="AG25" s="40">
        <v>0</v>
      </c>
      <c r="AH25" s="40">
        <v>1</v>
      </c>
      <c r="AI25" s="40">
        <v>1</v>
      </c>
      <c r="AJ25" s="40">
        <v>0</v>
      </c>
      <c r="AK25" s="40">
        <v>0</v>
      </c>
      <c r="AL25" s="41">
        <f t="shared" ref="AL25:AL74" si="20">SUM(E25:AK25)</f>
        <v>26</v>
      </c>
      <c r="AM25" s="42">
        <f>IF(AL25=0,0,1)</f>
        <v>1</v>
      </c>
      <c r="AN25" s="43">
        <f t="shared" ref="AN25:AN74" si="21">SUMPRODUCT($E$21:$AK$21,E25:AK25)</f>
        <v>26</v>
      </c>
    </row>
    <row r="26" spans="1:50" x14ac:dyDescent="0.25">
      <c r="A26" t="s">
        <v>20</v>
      </c>
      <c r="B26" s="44" t="s">
        <v>500</v>
      </c>
      <c r="C26" s="44" t="s">
        <v>501</v>
      </c>
      <c r="D26" s="44">
        <v>56020</v>
      </c>
      <c r="E26" s="40">
        <v>0</v>
      </c>
      <c r="F26" s="40">
        <v>1</v>
      </c>
      <c r="G26" s="40">
        <v>0</v>
      </c>
      <c r="H26" s="40">
        <v>1</v>
      </c>
      <c r="I26" s="40">
        <v>1</v>
      </c>
      <c r="J26" s="40">
        <v>0</v>
      </c>
      <c r="K26" s="40">
        <v>0</v>
      </c>
      <c r="L26" s="40">
        <v>0</v>
      </c>
      <c r="M26" s="40">
        <v>1</v>
      </c>
      <c r="N26" s="40">
        <v>1</v>
      </c>
      <c r="O26" s="40">
        <v>1</v>
      </c>
      <c r="P26" s="40">
        <v>0</v>
      </c>
      <c r="Q26" s="40">
        <v>1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1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0</v>
      </c>
      <c r="AD26" s="40">
        <v>0</v>
      </c>
      <c r="AE26" s="40">
        <v>0</v>
      </c>
      <c r="AF26" s="40">
        <v>0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5">
        <f t="shared" si="20"/>
        <v>8</v>
      </c>
      <c r="AM26" s="42">
        <f t="shared" ref="AM26:AM107" si="22">IF(AL26=0,0,1)</f>
        <v>1</v>
      </c>
      <c r="AN26" s="43">
        <f t="shared" si="21"/>
        <v>8</v>
      </c>
    </row>
    <row r="27" spans="1:50" x14ac:dyDescent="0.25">
      <c r="A27" t="s">
        <v>21</v>
      </c>
      <c r="B27" s="44" t="s">
        <v>502</v>
      </c>
      <c r="C27" s="44" t="s">
        <v>503</v>
      </c>
      <c r="D27" s="44">
        <v>56020</v>
      </c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1</v>
      </c>
      <c r="T27" s="40">
        <v>1</v>
      </c>
      <c r="U27" s="40">
        <v>0</v>
      </c>
      <c r="V27" s="40">
        <v>0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>
        <v>1</v>
      </c>
      <c r="AG27" s="40">
        <v>1</v>
      </c>
      <c r="AH27" s="40">
        <v>1</v>
      </c>
      <c r="AI27" s="40">
        <v>1</v>
      </c>
      <c r="AJ27" s="40">
        <v>1</v>
      </c>
      <c r="AK27" s="40">
        <v>0</v>
      </c>
      <c r="AL27" s="45">
        <f t="shared" si="20"/>
        <v>30</v>
      </c>
      <c r="AM27" s="42">
        <f t="shared" si="22"/>
        <v>1</v>
      </c>
      <c r="AN27" s="43">
        <f t="shared" si="21"/>
        <v>30</v>
      </c>
    </row>
    <row r="28" spans="1:50" x14ac:dyDescent="0.25">
      <c r="B28" s="44" t="s">
        <v>516</v>
      </c>
      <c r="C28" s="44" t="s">
        <v>517</v>
      </c>
      <c r="D28" s="44">
        <v>56020</v>
      </c>
      <c r="E28" s="40">
        <v>0</v>
      </c>
      <c r="F28" s="40">
        <v>1</v>
      </c>
      <c r="G28" s="40">
        <v>1</v>
      </c>
      <c r="H28" s="40">
        <v>1</v>
      </c>
      <c r="I28" s="40">
        <v>0</v>
      </c>
      <c r="J28" s="40">
        <v>1</v>
      </c>
      <c r="K28" s="40">
        <v>1</v>
      </c>
      <c r="L28" s="40">
        <v>1</v>
      </c>
      <c r="M28" s="40">
        <v>1</v>
      </c>
      <c r="N28" s="40">
        <v>1</v>
      </c>
      <c r="O28" s="40">
        <v>1</v>
      </c>
      <c r="P28" s="40">
        <v>0</v>
      </c>
      <c r="Q28" s="40">
        <v>1</v>
      </c>
      <c r="R28" s="40">
        <v>1</v>
      </c>
      <c r="S28" s="40">
        <v>0</v>
      </c>
      <c r="T28" s="40">
        <v>1</v>
      </c>
      <c r="U28" s="40">
        <v>0</v>
      </c>
      <c r="V28" s="40">
        <v>0</v>
      </c>
      <c r="W28" s="40">
        <v>1</v>
      </c>
      <c r="X28" s="40">
        <v>1</v>
      </c>
      <c r="Y28" s="40">
        <v>1</v>
      </c>
      <c r="Z28" s="40">
        <v>1</v>
      </c>
      <c r="AA28" s="40">
        <v>1</v>
      </c>
      <c r="AB28" s="40">
        <v>0</v>
      </c>
      <c r="AC28" s="40">
        <v>1</v>
      </c>
      <c r="AD28" s="40">
        <v>0</v>
      </c>
      <c r="AE28" s="40">
        <v>0</v>
      </c>
      <c r="AF28" s="40">
        <v>0</v>
      </c>
      <c r="AG28" s="40">
        <v>1</v>
      </c>
      <c r="AH28" s="40">
        <v>0</v>
      </c>
      <c r="AI28" s="40">
        <v>1</v>
      </c>
      <c r="AJ28" s="40">
        <v>0</v>
      </c>
      <c r="AK28" s="40">
        <v>0</v>
      </c>
      <c r="AL28" s="45">
        <f t="shared" si="20"/>
        <v>20</v>
      </c>
      <c r="AM28" s="42">
        <f t="shared" si="22"/>
        <v>1</v>
      </c>
      <c r="AN28" s="43">
        <f t="shared" si="21"/>
        <v>20</v>
      </c>
    </row>
    <row r="29" spans="1:50" x14ac:dyDescent="0.25">
      <c r="B29" s="44" t="s">
        <v>522</v>
      </c>
      <c r="C29" s="44" t="s">
        <v>523</v>
      </c>
      <c r="D29" s="44">
        <v>56020</v>
      </c>
      <c r="E29" s="40">
        <v>1</v>
      </c>
      <c r="F29" s="40">
        <v>1</v>
      </c>
      <c r="G29" s="40">
        <v>0</v>
      </c>
      <c r="H29" s="40">
        <v>0</v>
      </c>
      <c r="I29" s="40">
        <v>1</v>
      </c>
      <c r="J29" s="40">
        <v>0</v>
      </c>
      <c r="K29" s="40">
        <v>0</v>
      </c>
      <c r="L29" s="40">
        <v>0</v>
      </c>
      <c r="M29" s="40">
        <v>1</v>
      </c>
      <c r="N29" s="40">
        <v>0</v>
      </c>
      <c r="O29" s="40">
        <v>1</v>
      </c>
      <c r="P29" s="40">
        <v>0</v>
      </c>
      <c r="Q29" s="40">
        <v>1</v>
      </c>
      <c r="R29" s="40">
        <v>1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1</v>
      </c>
      <c r="Y29" s="40">
        <v>0</v>
      </c>
      <c r="Z29" s="40">
        <v>0</v>
      </c>
      <c r="AA29" s="40">
        <v>1</v>
      </c>
      <c r="AB29" s="40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5">
        <f t="shared" si="20"/>
        <v>10</v>
      </c>
      <c r="AM29" s="42">
        <f t="shared" si="22"/>
        <v>1</v>
      </c>
      <c r="AN29" s="43">
        <f t="shared" si="21"/>
        <v>10</v>
      </c>
      <c r="AR29" s="61"/>
      <c r="AS29" s="61"/>
      <c r="AT29" s="61"/>
      <c r="AU29" s="61"/>
      <c r="AV29" s="61"/>
      <c r="AW29" s="61"/>
      <c r="AX29" s="61"/>
    </row>
    <row r="30" spans="1:50" x14ac:dyDescent="0.25">
      <c r="B30" s="44" t="s">
        <v>532</v>
      </c>
      <c r="C30" s="44" t="s">
        <v>533</v>
      </c>
      <c r="D30" s="44">
        <v>56020</v>
      </c>
      <c r="E30" s="40">
        <v>1</v>
      </c>
      <c r="F30" s="40">
        <v>0</v>
      </c>
      <c r="G30" s="40">
        <v>1</v>
      </c>
      <c r="H30" s="40">
        <v>1</v>
      </c>
      <c r="I30" s="40">
        <v>1</v>
      </c>
      <c r="J30" s="40">
        <v>1</v>
      </c>
      <c r="K30" s="40">
        <v>1</v>
      </c>
      <c r="L30" s="40">
        <v>1</v>
      </c>
      <c r="M30" s="40">
        <v>1</v>
      </c>
      <c r="N30" s="40">
        <v>0</v>
      </c>
      <c r="O30" s="40">
        <v>1</v>
      </c>
      <c r="P30" s="40">
        <v>0</v>
      </c>
      <c r="Q30" s="40">
        <v>1</v>
      </c>
      <c r="R30" s="40">
        <v>1</v>
      </c>
      <c r="S30" s="40">
        <v>1</v>
      </c>
      <c r="T30" s="40">
        <v>0</v>
      </c>
      <c r="U30" s="40">
        <v>0</v>
      </c>
      <c r="V30" s="40">
        <v>0</v>
      </c>
      <c r="W30" s="40">
        <v>1</v>
      </c>
      <c r="X30" s="40">
        <v>0</v>
      </c>
      <c r="Y30" s="40">
        <v>1</v>
      </c>
      <c r="Z30" s="40">
        <v>1</v>
      </c>
      <c r="AA30" s="40">
        <v>1</v>
      </c>
      <c r="AB30" s="40">
        <v>1</v>
      </c>
      <c r="AC30" s="40">
        <v>1</v>
      </c>
      <c r="AD30" s="40">
        <v>0</v>
      </c>
      <c r="AE30" s="40">
        <v>0</v>
      </c>
      <c r="AF30" s="40">
        <v>0</v>
      </c>
      <c r="AG30" s="40">
        <v>0</v>
      </c>
      <c r="AH30" s="40">
        <v>0</v>
      </c>
      <c r="AI30" s="40">
        <v>0</v>
      </c>
      <c r="AJ30" s="40">
        <v>0</v>
      </c>
      <c r="AK30" s="40">
        <v>0</v>
      </c>
      <c r="AL30" s="45">
        <f t="shared" si="20"/>
        <v>18</v>
      </c>
      <c r="AM30" s="42">
        <f t="shared" si="22"/>
        <v>1</v>
      </c>
      <c r="AN30" s="43">
        <f t="shared" si="21"/>
        <v>18</v>
      </c>
      <c r="AS30" s="61"/>
      <c r="AT30" s="61"/>
      <c r="AU30" s="61"/>
    </row>
    <row r="31" spans="1:50" x14ac:dyDescent="0.25">
      <c r="B31" s="44" t="s">
        <v>538</v>
      </c>
      <c r="C31" s="44" t="s">
        <v>539</v>
      </c>
      <c r="D31" s="44">
        <v>56020</v>
      </c>
      <c r="E31" s="40">
        <v>0</v>
      </c>
      <c r="F31" s="40">
        <v>0</v>
      </c>
      <c r="G31" s="40">
        <v>1</v>
      </c>
      <c r="H31" s="40">
        <v>0</v>
      </c>
      <c r="I31" s="40">
        <v>1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1</v>
      </c>
      <c r="X31" s="40">
        <v>0</v>
      </c>
      <c r="Y31" s="40">
        <v>0</v>
      </c>
      <c r="Z31" s="40">
        <v>0</v>
      </c>
      <c r="AA31" s="40">
        <v>1</v>
      </c>
      <c r="AB31" s="40">
        <v>0</v>
      </c>
      <c r="AC31" s="40">
        <v>0</v>
      </c>
      <c r="AD31" s="40">
        <v>0</v>
      </c>
      <c r="AE31" s="40">
        <v>0</v>
      </c>
      <c r="AF31" s="40">
        <v>1</v>
      </c>
      <c r="AG31" s="40">
        <v>0</v>
      </c>
      <c r="AH31" s="40">
        <v>0</v>
      </c>
      <c r="AI31" s="40">
        <v>0</v>
      </c>
      <c r="AJ31" s="40">
        <v>0</v>
      </c>
      <c r="AK31" s="40">
        <v>0</v>
      </c>
      <c r="AL31" s="45">
        <f t="shared" si="20"/>
        <v>5</v>
      </c>
      <c r="AM31" s="42">
        <f t="shared" si="22"/>
        <v>1</v>
      </c>
      <c r="AN31" s="43">
        <f t="shared" si="21"/>
        <v>5</v>
      </c>
    </row>
    <row r="32" spans="1:50" x14ac:dyDescent="0.25">
      <c r="B32" s="44" t="s">
        <v>544</v>
      </c>
      <c r="C32" s="44" t="s">
        <v>545</v>
      </c>
      <c r="D32" s="44">
        <v>56020</v>
      </c>
      <c r="E32" s="40">
        <v>1</v>
      </c>
      <c r="F32" s="40">
        <v>1</v>
      </c>
      <c r="G32" s="40">
        <v>1</v>
      </c>
      <c r="H32" s="40">
        <v>1</v>
      </c>
      <c r="I32" s="40">
        <v>1</v>
      </c>
      <c r="J32" s="40">
        <v>1</v>
      </c>
      <c r="K32" s="40">
        <v>1</v>
      </c>
      <c r="L32" s="40">
        <v>1</v>
      </c>
      <c r="M32" s="40">
        <v>1</v>
      </c>
      <c r="N32" s="40">
        <v>1</v>
      </c>
      <c r="O32" s="40">
        <v>1</v>
      </c>
      <c r="P32" s="40">
        <v>1</v>
      </c>
      <c r="Q32" s="40">
        <v>1</v>
      </c>
      <c r="R32" s="40">
        <v>1</v>
      </c>
      <c r="S32" s="40">
        <v>1</v>
      </c>
      <c r="T32" s="40">
        <v>1</v>
      </c>
      <c r="U32" s="40">
        <v>0</v>
      </c>
      <c r="V32" s="40">
        <v>0</v>
      </c>
      <c r="W32" s="40">
        <v>1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1</v>
      </c>
      <c r="AD32" s="40">
        <v>1</v>
      </c>
      <c r="AE32" s="40">
        <v>1</v>
      </c>
      <c r="AF32" s="40">
        <v>1</v>
      </c>
      <c r="AG32" s="40">
        <v>1</v>
      </c>
      <c r="AH32" s="40">
        <v>1</v>
      </c>
      <c r="AI32" s="40">
        <v>1</v>
      </c>
      <c r="AJ32" s="40">
        <v>1</v>
      </c>
      <c r="AK32" s="40">
        <v>0</v>
      </c>
      <c r="AL32" s="45">
        <f t="shared" si="20"/>
        <v>30</v>
      </c>
      <c r="AM32" s="42">
        <f t="shared" si="22"/>
        <v>1</v>
      </c>
      <c r="AN32" s="43">
        <f t="shared" si="21"/>
        <v>30</v>
      </c>
      <c r="AR32" s="61"/>
      <c r="AS32" s="61"/>
      <c r="AT32" s="61"/>
      <c r="AU32" s="61"/>
      <c r="AV32" s="61"/>
      <c r="AW32" s="61"/>
      <c r="AX32" s="61"/>
    </row>
    <row r="33" spans="2:50" x14ac:dyDescent="0.25">
      <c r="B33" s="44" t="s">
        <v>546</v>
      </c>
      <c r="C33" s="44" t="s">
        <v>547</v>
      </c>
      <c r="D33" s="44">
        <v>56020</v>
      </c>
      <c r="E33" s="40">
        <v>1</v>
      </c>
      <c r="F33" s="40">
        <v>1</v>
      </c>
      <c r="G33" s="40">
        <v>1</v>
      </c>
      <c r="H33" s="40">
        <v>1</v>
      </c>
      <c r="I33" s="40">
        <v>1</v>
      </c>
      <c r="J33" s="40">
        <v>1</v>
      </c>
      <c r="K33" s="40">
        <v>1</v>
      </c>
      <c r="L33" s="40">
        <v>1</v>
      </c>
      <c r="M33" s="40">
        <v>1</v>
      </c>
      <c r="N33" s="40">
        <v>1</v>
      </c>
      <c r="O33" s="40">
        <v>1</v>
      </c>
      <c r="P33" s="40">
        <v>0</v>
      </c>
      <c r="Q33" s="40">
        <v>0</v>
      </c>
      <c r="R33" s="40">
        <v>1</v>
      </c>
      <c r="S33" s="40">
        <v>1</v>
      </c>
      <c r="T33" s="40">
        <v>1</v>
      </c>
      <c r="U33" s="40">
        <v>0</v>
      </c>
      <c r="V33" s="40">
        <v>0</v>
      </c>
      <c r="W33" s="40">
        <v>1</v>
      </c>
      <c r="X33" s="40">
        <v>1</v>
      </c>
      <c r="Y33" s="40">
        <v>0</v>
      </c>
      <c r="Z33" s="40">
        <v>1</v>
      </c>
      <c r="AA33" s="40">
        <v>1</v>
      </c>
      <c r="AB33" s="40">
        <v>0</v>
      </c>
      <c r="AC33" s="40">
        <v>1</v>
      </c>
      <c r="AD33" s="40">
        <v>1</v>
      </c>
      <c r="AE33" s="40">
        <v>1</v>
      </c>
      <c r="AF33" s="40">
        <v>1</v>
      </c>
      <c r="AG33" s="40">
        <v>1</v>
      </c>
      <c r="AH33" s="40">
        <v>0</v>
      </c>
      <c r="AI33" s="40">
        <v>0</v>
      </c>
      <c r="AJ33" s="40">
        <v>0</v>
      </c>
      <c r="AK33" s="40">
        <v>0</v>
      </c>
      <c r="AL33" s="45">
        <f t="shared" ref="AL33:AL50" si="23">SUM(E33:AK33)</f>
        <v>23</v>
      </c>
      <c r="AM33" s="42">
        <f t="shared" ref="AM33:AM50" si="24">IF(AL33=0,0,1)</f>
        <v>1</v>
      </c>
      <c r="AN33" s="43">
        <f t="shared" ref="AN33:AN50" si="25">SUMPRODUCT($E$21:$AK$21,E33:AK33)</f>
        <v>23</v>
      </c>
      <c r="AR33" s="61"/>
      <c r="AS33" s="61"/>
      <c r="AT33" s="61"/>
      <c r="AU33" s="61"/>
      <c r="AV33" s="61"/>
      <c r="AW33" s="61"/>
      <c r="AX33" s="61"/>
    </row>
    <row r="34" spans="2:50" x14ac:dyDescent="0.25">
      <c r="B34" s="44" t="s">
        <v>552</v>
      </c>
      <c r="C34" s="44" t="s">
        <v>553</v>
      </c>
      <c r="D34" s="44">
        <v>56020</v>
      </c>
      <c r="E34" s="40">
        <v>1</v>
      </c>
      <c r="F34" s="40">
        <v>1</v>
      </c>
      <c r="G34" s="40">
        <v>1</v>
      </c>
      <c r="H34" s="40">
        <v>1</v>
      </c>
      <c r="I34" s="40">
        <v>1</v>
      </c>
      <c r="J34" s="40">
        <v>1</v>
      </c>
      <c r="K34" s="40">
        <v>1</v>
      </c>
      <c r="L34" s="40">
        <v>1</v>
      </c>
      <c r="M34" s="40">
        <v>0</v>
      </c>
      <c r="N34" s="40">
        <v>1</v>
      </c>
      <c r="O34" s="40">
        <v>0</v>
      </c>
      <c r="P34" s="40">
        <v>1</v>
      </c>
      <c r="Q34" s="40">
        <v>0</v>
      </c>
      <c r="R34" s="40">
        <v>1</v>
      </c>
      <c r="S34" s="40">
        <v>0</v>
      </c>
      <c r="T34" s="40">
        <v>0</v>
      </c>
      <c r="U34" s="40">
        <v>0</v>
      </c>
      <c r="V34" s="40">
        <v>0</v>
      </c>
      <c r="W34" s="40">
        <v>1</v>
      </c>
      <c r="X34" s="40">
        <v>1</v>
      </c>
      <c r="Y34" s="40">
        <v>1</v>
      </c>
      <c r="Z34" s="40">
        <v>1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0">
        <v>0</v>
      </c>
      <c r="AJ34" s="40">
        <v>0</v>
      </c>
      <c r="AK34" s="40">
        <v>0</v>
      </c>
      <c r="AL34" s="45">
        <f t="shared" si="23"/>
        <v>15</v>
      </c>
      <c r="AM34" s="42">
        <f t="shared" si="24"/>
        <v>1</v>
      </c>
      <c r="AN34" s="43">
        <f t="shared" si="25"/>
        <v>15</v>
      </c>
      <c r="AR34" s="61"/>
      <c r="AS34" s="61"/>
      <c r="AT34" s="61"/>
      <c r="AU34" s="61"/>
      <c r="AV34" s="61"/>
      <c r="AW34" s="61"/>
      <c r="AX34" s="61"/>
    </row>
    <row r="35" spans="2:50" x14ac:dyDescent="0.25">
      <c r="B35" s="44" t="s">
        <v>554</v>
      </c>
      <c r="C35" s="44" t="s">
        <v>555</v>
      </c>
      <c r="D35" s="44">
        <v>56020</v>
      </c>
      <c r="E35" s="40">
        <v>1</v>
      </c>
      <c r="F35" s="40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0">
        <v>1</v>
      </c>
      <c r="M35" s="40">
        <v>1</v>
      </c>
      <c r="N35" s="40">
        <v>0</v>
      </c>
      <c r="O35" s="40">
        <v>1</v>
      </c>
      <c r="P35" s="40">
        <v>0</v>
      </c>
      <c r="Q35" s="40">
        <v>0</v>
      </c>
      <c r="R35" s="40">
        <v>0</v>
      </c>
      <c r="S35" s="40">
        <v>1</v>
      </c>
      <c r="T35" s="40">
        <v>0</v>
      </c>
      <c r="U35" s="40">
        <v>0</v>
      </c>
      <c r="V35" s="40">
        <v>0</v>
      </c>
      <c r="W35" s="40">
        <v>1</v>
      </c>
      <c r="X35" s="40">
        <v>0</v>
      </c>
      <c r="Y35" s="40">
        <v>1</v>
      </c>
      <c r="Z35" s="40">
        <v>0</v>
      </c>
      <c r="AA35" s="40">
        <v>0</v>
      </c>
      <c r="AB35" s="40">
        <v>1</v>
      </c>
      <c r="AC35" s="40">
        <v>0</v>
      </c>
      <c r="AD35" s="40">
        <v>0</v>
      </c>
      <c r="AE35" s="40">
        <v>0</v>
      </c>
      <c r="AF35" s="40">
        <v>0</v>
      </c>
      <c r="AG35" s="40">
        <v>1</v>
      </c>
      <c r="AH35" s="40">
        <v>0</v>
      </c>
      <c r="AI35" s="40">
        <v>0</v>
      </c>
      <c r="AJ35" s="40">
        <v>0</v>
      </c>
      <c r="AK35" s="40">
        <v>0</v>
      </c>
      <c r="AL35" s="45">
        <f t="shared" si="23"/>
        <v>15</v>
      </c>
      <c r="AM35" s="42">
        <f t="shared" si="24"/>
        <v>1</v>
      </c>
      <c r="AN35" s="43">
        <f t="shared" si="25"/>
        <v>15</v>
      </c>
      <c r="AR35" s="61"/>
      <c r="AS35" s="61"/>
      <c r="AT35" s="61"/>
      <c r="AU35" s="61"/>
      <c r="AV35" s="61"/>
      <c r="AW35" s="61"/>
      <c r="AX35" s="61"/>
    </row>
    <row r="36" spans="2:50" x14ac:dyDescent="0.25">
      <c r="B36" s="44" t="s">
        <v>566</v>
      </c>
      <c r="C36" s="44" t="s">
        <v>567</v>
      </c>
      <c r="D36" s="44">
        <v>56020</v>
      </c>
      <c r="E36" s="40">
        <v>1</v>
      </c>
      <c r="F36" s="40">
        <v>1</v>
      </c>
      <c r="G36" s="40">
        <v>1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1</v>
      </c>
      <c r="N36" s="40">
        <v>1</v>
      </c>
      <c r="O36" s="40">
        <v>1</v>
      </c>
      <c r="P36" s="40">
        <v>1</v>
      </c>
      <c r="Q36" s="40">
        <v>1</v>
      </c>
      <c r="R36" s="40">
        <v>1</v>
      </c>
      <c r="S36" s="40">
        <v>1</v>
      </c>
      <c r="T36" s="40">
        <v>1</v>
      </c>
      <c r="U36" s="40">
        <v>0</v>
      </c>
      <c r="V36" s="40">
        <v>0</v>
      </c>
      <c r="W36" s="40">
        <v>1</v>
      </c>
      <c r="X36" s="40">
        <v>1</v>
      </c>
      <c r="Y36" s="40">
        <v>0</v>
      </c>
      <c r="Z36" s="40">
        <v>0</v>
      </c>
      <c r="AA36" s="40">
        <v>0</v>
      </c>
      <c r="AB36" s="40">
        <v>0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5">
        <f t="shared" si="23"/>
        <v>18</v>
      </c>
      <c r="AM36" s="42">
        <f t="shared" si="24"/>
        <v>1</v>
      </c>
      <c r="AN36" s="43">
        <f t="shared" si="25"/>
        <v>18</v>
      </c>
      <c r="AR36" s="61"/>
      <c r="AS36" s="61"/>
      <c r="AT36" s="61"/>
      <c r="AU36" s="61"/>
      <c r="AV36" s="61"/>
      <c r="AW36" s="61"/>
      <c r="AX36" s="61"/>
    </row>
    <row r="37" spans="2:50" x14ac:dyDescent="0.25">
      <c r="B37" s="44" t="s">
        <v>1435</v>
      </c>
      <c r="C37" s="44" t="s">
        <v>1436</v>
      </c>
      <c r="D37" s="44">
        <v>56020</v>
      </c>
      <c r="E37" s="40">
        <v>1</v>
      </c>
      <c r="F37" s="40">
        <v>1</v>
      </c>
      <c r="G37" s="40">
        <v>1</v>
      </c>
      <c r="H37" s="40">
        <v>1</v>
      </c>
      <c r="I37" s="40">
        <v>1</v>
      </c>
      <c r="J37" s="40">
        <v>1</v>
      </c>
      <c r="K37" s="40">
        <v>1</v>
      </c>
      <c r="L37" s="40">
        <v>0</v>
      </c>
      <c r="M37" s="40">
        <v>1</v>
      </c>
      <c r="N37" s="40">
        <v>1</v>
      </c>
      <c r="O37" s="40">
        <v>1</v>
      </c>
      <c r="P37" s="40">
        <v>1</v>
      </c>
      <c r="Q37" s="40">
        <v>1</v>
      </c>
      <c r="R37" s="40">
        <v>1</v>
      </c>
      <c r="S37" s="40">
        <v>1</v>
      </c>
      <c r="T37" s="40">
        <v>1</v>
      </c>
      <c r="U37" s="40">
        <v>0</v>
      </c>
      <c r="V37" s="40">
        <v>0</v>
      </c>
      <c r="W37" s="40">
        <v>1</v>
      </c>
      <c r="X37" s="40">
        <v>1</v>
      </c>
      <c r="Y37" s="40">
        <v>1</v>
      </c>
      <c r="Z37" s="40">
        <v>1</v>
      </c>
      <c r="AA37" s="40">
        <v>1</v>
      </c>
      <c r="AB37" s="40">
        <v>1</v>
      </c>
      <c r="AC37" s="40">
        <v>1</v>
      </c>
      <c r="AD37" s="40">
        <v>1</v>
      </c>
      <c r="AE37" s="40">
        <v>1</v>
      </c>
      <c r="AF37" s="40">
        <v>1</v>
      </c>
      <c r="AG37" s="40">
        <v>1</v>
      </c>
      <c r="AH37" s="40">
        <v>1</v>
      </c>
      <c r="AI37" s="40">
        <v>1</v>
      </c>
      <c r="AJ37" s="40">
        <v>1</v>
      </c>
      <c r="AK37" s="40">
        <v>0</v>
      </c>
      <c r="AL37" s="45">
        <f t="shared" si="23"/>
        <v>29</v>
      </c>
      <c r="AM37" s="42">
        <f t="shared" si="24"/>
        <v>1</v>
      </c>
      <c r="AN37" s="43">
        <f t="shared" si="25"/>
        <v>29</v>
      </c>
      <c r="AR37" s="61"/>
      <c r="AS37" s="61"/>
      <c r="AT37" s="61"/>
      <c r="AU37" s="61"/>
      <c r="AV37" s="61"/>
      <c r="AW37" s="61"/>
      <c r="AX37" s="61"/>
    </row>
    <row r="38" spans="2:50" x14ac:dyDescent="0.25">
      <c r="B38" s="44" t="s">
        <v>574</v>
      </c>
      <c r="C38" s="44" t="s">
        <v>575</v>
      </c>
      <c r="D38" s="44">
        <v>56020</v>
      </c>
      <c r="E38" s="40">
        <v>0</v>
      </c>
      <c r="F38" s="40">
        <v>1</v>
      </c>
      <c r="G38" s="40">
        <v>1</v>
      </c>
      <c r="H38" s="40">
        <v>1</v>
      </c>
      <c r="I38" s="40">
        <v>1</v>
      </c>
      <c r="J38" s="40">
        <v>0</v>
      </c>
      <c r="K38" s="40">
        <v>1</v>
      </c>
      <c r="L38" s="40">
        <v>0</v>
      </c>
      <c r="M38" s="40">
        <v>1</v>
      </c>
      <c r="N38" s="40">
        <v>0</v>
      </c>
      <c r="O38" s="40">
        <v>1</v>
      </c>
      <c r="P38" s="40">
        <v>1</v>
      </c>
      <c r="Q38" s="40">
        <v>1</v>
      </c>
      <c r="R38" s="40">
        <v>0</v>
      </c>
      <c r="S38" s="40">
        <v>1</v>
      </c>
      <c r="T38" s="40">
        <v>1</v>
      </c>
      <c r="U38" s="40">
        <v>0</v>
      </c>
      <c r="V38" s="40">
        <v>0</v>
      </c>
      <c r="W38" s="40">
        <v>0</v>
      </c>
      <c r="X38" s="40">
        <v>0</v>
      </c>
      <c r="Y38" s="40">
        <v>1</v>
      </c>
      <c r="Z38" s="40">
        <v>1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5">
        <f t="shared" si="23"/>
        <v>13</v>
      </c>
      <c r="AM38" s="42">
        <f t="shared" si="24"/>
        <v>1</v>
      </c>
      <c r="AN38" s="43">
        <f t="shared" si="25"/>
        <v>13</v>
      </c>
      <c r="AR38" s="61"/>
      <c r="AS38" s="61"/>
      <c r="AT38" s="61"/>
      <c r="AU38" s="61"/>
      <c r="AV38" s="61"/>
      <c r="AW38" s="61"/>
      <c r="AX38" s="61"/>
    </row>
    <row r="39" spans="2:50" x14ac:dyDescent="0.25">
      <c r="B39" s="44" t="s">
        <v>576</v>
      </c>
      <c r="C39" s="44" t="s">
        <v>577</v>
      </c>
      <c r="D39" s="44">
        <v>56020</v>
      </c>
      <c r="E39" s="40">
        <v>1</v>
      </c>
      <c r="F39" s="40">
        <v>1</v>
      </c>
      <c r="G39" s="40">
        <v>1</v>
      </c>
      <c r="H39" s="40">
        <v>1</v>
      </c>
      <c r="I39" s="40">
        <v>0</v>
      </c>
      <c r="J39" s="40">
        <v>1</v>
      </c>
      <c r="K39" s="40">
        <v>1</v>
      </c>
      <c r="L39" s="40">
        <v>1</v>
      </c>
      <c r="M39" s="40">
        <v>1</v>
      </c>
      <c r="N39" s="40">
        <v>0</v>
      </c>
      <c r="O39" s="40">
        <v>1</v>
      </c>
      <c r="P39" s="40">
        <v>0</v>
      </c>
      <c r="Q39" s="40">
        <v>1</v>
      </c>
      <c r="R39" s="40">
        <v>1</v>
      </c>
      <c r="S39" s="40">
        <v>1</v>
      </c>
      <c r="T39" s="40">
        <v>0</v>
      </c>
      <c r="U39" s="40">
        <v>0</v>
      </c>
      <c r="V39" s="40">
        <v>0</v>
      </c>
      <c r="W39" s="40">
        <v>1</v>
      </c>
      <c r="X39" s="40">
        <v>1</v>
      </c>
      <c r="Y39" s="40">
        <v>1</v>
      </c>
      <c r="Z39" s="40">
        <v>0</v>
      </c>
      <c r="AA39" s="40">
        <v>1</v>
      </c>
      <c r="AB39" s="40">
        <v>0</v>
      </c>
      <c r="AC39" s="40">
        <v>1</v>
      </c>
      <c r="AD39" s="40">
        <v>0</v>
      </c>
      <c r="AE39" s="40">
        <v>1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5">
        <f t="shared" si="23"/>
        <v>18</v>
      </c>
      <c r="AM39" s="42">
        <f t="shared" si="24"/>
        <v>1</v>
      </c>
      <c r="AN39" s="43">
        <f t="shared" si="25"/>
        <v>18</v>
      </c>
      <c r="AR39" s="61"/>
      <c r="AS39" s="61"/>
      <c r="AT39" s="61"/>
      <c r="AU39" s="61"/>
      <c r="AV39" s="61"/>
      <c r="AW39" s="61"/>
      <c r="AX39" s="61"/>
    </row>
    <row r="40" spans="2:50" x14ac:dyDescent="0.25">
      <c r="B40" s="44" t="s">
        <v>580</v>
      </c>
      <c r="C40" s="44" t="s">
        <v>581</v>
      </c>
      <c r="D40" s="44">
        <v>56020</v>
      </c>
      <c r="E40" s="40">
        <v>1</v>
      </c>
      <c r="F40" s="40">
        <v>1</v>
      </c>
      <c r="G40" s="40">
        <v>1</v>
      </c>
      <c r="H40" s="40">
        <v>1</v>
      </c>
      <c r="I40" s="40">
        <v>1</v>
      </c>
      <c r="J40" s="40">
        <v>0</v>
      </c>
      <c r="K40" s="40">
        <v>1</v>
      </c>
      <c r="L40" s="40">
        <v>0</v>
      </c>
      <c r="M40" s="40">
        <v>1</v>
      </c>
      <c r="N40" s="40">
        <v>1</v>
      </c>
      <c r="O40" s="40">
        <v>1</v>
      </c>
      <c r="P40" s="40">
        <v>1</v>
      </c>
      <c r="Q40" s="40">
        <v>1</v>
      </c>
      <c r="R40" s="40">
        <v>1</v>
      </c>
      <c r="S40" s="40">
        <v>1</v>
      </c>
      <c r="T40" s="40">
        <v>0</v>
      </c>
      <c r="U40" s="40">
        <v>0</v>
      </c>
      <c r="V40" s="40">
        <v>0</v>
      </c>
      <c r="W40" s="40">
        <v>1</v>
      </c>
      <c r="X40" s="40">
        <v>1</v>
      </c>
      <c r="Y40" s="40">
        <v>0</v>
      </c>
      <c r="Z40" s="40">
        <v>0</v>
      </c>
      <c r="AA40" s="40">
        <v>0</v>
      </c>
      <c r="AB40" s="40">
        <v>0</v>
      </c>
      <c r="AC40" s="40">
        <v>0</v>
      </c>
      <c r="AD40" s="40">
        <v>0</v>
      </c>
      <c r="AE40" s="40">
        <v>0</v>
      </c>
      <c r="AF40" s="40">
        <v>0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5">
        <f t="shared" si="23"/>
        <v>15</v>
      </c>
      <c r="AM40" s="42">
        <f t="shared" si="24"/>
        <v>1</v>
      </c>
      <c r="AN40" s="43">
        <f t="shared" si="25"/>
        <v>15</v>
      </c>
      <c r="AR40" s="61"/>
      <c r="AS40" s="61"/>
      <c r="AT40" s="61"/>
      <c r="AU40" s="61"/>
      <c r="AV40" s="61"/>
      <c r="AW40" s="61"/>
      <c r="AX40" s="61"/>
    </row>
    <row r="41" spans="2:50" x14ac:dyDescent="0.25">
      <c r="B41" s="44" t="s">
        <v>752</v>
      </c>
      <c r="C41" s="44" t="s">
        <v>753</v>
      </c>
      <c r="D41" s="44">
        <v>56020</v>
      </c>
      <c r="E41" s="40">
        <v>1</v>
      </c>
      <c r="F41" s="40">
        <v>1</v>
      </c>
      <c r="G41" s="40">
        <v>1</v>
      </c>
      <c r="H41" s="40">
        <v>1</v>
      </c>
      <c r="I41" s="40">
        <v>1</v>
      </c>
      <c r="J41" s="40">
        <v>1</v>
      </c>
      <c r="K41" s="40">
        <v>1</v>
      </c>
      <c r="L41" s="40">
        <v>1</v>
      </c>
      <c r="M41" s="40">
        <v>1</v>
      </c>
      <c r="N41" s="40">
        <v>1</v>
      </c>
      <c r="O41" s="40">
        <v>1</v>
      </c>
      <c r="P41" s="40">
        <v>1</v>
      </c>
      <c r="Q41" s="40">
        <v>1</v>
      </c>
      <c r="R41" s="40">
        <v>1</v>
      </c>
      <c r="S41" s="40">
        <v>1</v>
      </c>
      <c r="T41" s="40">
        <v>1</v>
      </c>
      <c r="U41" s="40">
        <v>0</v>
      </c>
      <c r="V41" s="40">
        <v>0</v>
      </c>
      <c r="W41" s="40">
        <v>1</v>
      </c>
      <c r="X41" s="40">
        <v>1</v>
      </c>
      <c r="Y41" s="40">
        <v>1</v>
      </c>
      <c r="Z41" s="40">
        <v>1</v>
      </c>
      <c r="AA41" s="40">
        <v>1</v>
      </c>
      <c r="AB41" s="40">
        <v>1</v>
      </c>
      <c r="AC41" s="40">
        <v>1</v>
      </c>
      <c r="AD41" s="40">
        <v>1</v>
      </c>
      <c r="AE41" s="40">
        <v>1</v>
      </c>
      <c r="AF41" s="40">
        <v>1</v>
      </c>
      <c r="AG41" s="40">
        <v>1</v>
      </c>
      <c r="AH41" s="40">
        <v>1</v>
      </c>
      <c r="AI41" s="40">
        <v>1</v>
      </c>
      <c r="AJ41" s="40">
        <v>0</v>
      </c>
      <c r="AK41" s="40">
        <v>0</v>
      </c>
      <c r="AL41" s="45">
        <f t="shared" si="23"/>
        <v>29</v>
      </c>
      <c r="AM41" s="42">
        <f t="shared" si="24"/>
        <v>1</v>
      </c>
      <c r="AN41" s="43">
        <f t="shared" si="25"/>
        <v>29</v>
      </c>
      <c r="AR41" s="61"/>
      <c r="AS41" s="61"/>
      <c r="AT41" s="61"/>
      <c r="AU41" s="61"/>
      <c r="AV41" s="61"/>
      <c r="AW41" s="61"/>
      <c r="AX41" s="61"/>
    </row>
    <row r="42" spans="2:50" x14ac:dyDescent="0.25">
      <c r="B42" s="44" t="s">
        <v>758</v>
      </c>
      <c r="C42" s="44" t="s">
        <v>759</v>
      </c>
      <c r="D42" s="44">
        <v>56020</v>
      </c>
      <c r="E42" s="40">
        <v>0</v>
      </c>
      <c r="F42" s="40">
        <v>1</v>
      </c>
      <c r="G42" s="40">
        <v>1</v>
      </c>
      <c r="H42" s="40">
        <v>1</v>
      </c>
      <c r="I42" s="40">
        <v>1</v>
      </c>
      <c r="J42" s="40">
        <v>1</v>
      </c>
      <c r="K42" s="40">
        <v>1</v>
      </c>
      <c r="L42" s="40">
        <v>1</v>
      </c>
      <c r="M42" s="40">
        <v>1</v>
      </c>
      <c r="N42" s="40">
        <v>0</v>
      </c>
      <c r="O42" s="40">
        <v>0</v>
      </c>
      <c r="P42" s="40">
        <v>0</v>
      </c>
      <c r="Q42" s="40">
        <v>1</v>
      </c>
      <c r="R42" s="40">
        <v>1</v>
      </c>
      <c r="S42" s="40">
        <v>1</v>
      </c>
      <c r="T42" s="40">
        <v>1</v>
      </c>
      <c r="U42" s="40">
        <v>0</v>
      </c>
      <c r="V42" s="40">
        <v>0</v>
      </c>
      <c r="W42" s="40">
        <v>1</v>
      </c>
      <c r="X42" s="40">
        <v>1</v>
      </c>
      <c r="Y42" s="40">
        <v>1</v>
      </c>
      <c r="Z42" s="40">
        <v>1</v>
      </c>
      <c r="AA42" s="40">
        <v>1</v>
      </c>
      <c r="AB42" s="40">
        <v>1</v>
      </c>
      <c r="AC42" s="40">
        <v>1</v>
      </c>
      <c r="AD42" s="40">
        <v>1</v>
      </c>
      <c r="AE42" s="40">
        <v>1</v>
      </c>
      <c r="AF42" s="40">
        <v>1</v>
      </c>
      <c r="AG42" s="40">
        <v>1</v>
      </c>
      <c r="AH42" s="40">
        <v>1</v>
      </c>
      <c r="AI42" s="40">
        <v>0</v>
      </c>
      <c r="AJ42" s="40">
        <v>0</v>
      </c>
      <c r="AK42" s="40">
        <v>0</v>
      </c>
      <c r="AL42" s="45">
        <f t="shared" si="23"/>
        <v>24</v>
      </c>
      <c r="AM42" s="42">
        <f t="shared" si="24"/>
        <v>1</v>
      </c>
      <c r="AN42" s="43">
        <f t="shared" si="25"/>
        <v>24</v>
      </c>
      <c r="AR42" s="61"/>
      <c r="AS42" s="61"/>
      <c r="AT42" s="61"/>
      <c r="AU42" s="61"/>
      <c r="AV42" s="61"/>
      <c r="AW42" s="61"/>
      <c r="AX42" s="61"/>
    </row>
    <row r="43" spans="2:50" x14ac:dyDescent="0.25">
      <c r="B43" s="44" t="s">
        <v>596</v>
      </c>
      <c r="C43" s="44" t="s">
        <v>597</v>
      </c>
      <c r="D43" s="44">
        <v>56020</v>
      </c>
      <c r="E43" s="40">
        <v>1</v>
      </c>
      <c r="F43" s="40">
        <v>1</v>
      </c>
      <c r="G43" s="40">
        <v>1</v>
      </c>
      <c r="H43" s="40">
        <v>1</v>
      </c>
      <c r="I43" s="40">
        <v>0</v>
      </c>
      <c r="J43" s="40">
        <v>1</v>
      </c>
      <c r="K43" s="40">
        <v>1</v>
      </c>
      <c r="L43" s="40">
        <v>1</v>
      </c>
      <c r="M43" s="40">
        <v>1</v>
      </c>
      <c r="N43" s="40">
        <v>1</v>
      </c>
      <c r="O43" s="40">
        <v>1</v>
      </c>
      <c r="P43" s="40">
        <v>0</v>
      </c>
      <c r="Q43" s="40">
        <v>1</v>
      </c>
      <c r="R43" s="40">
        <v>0</v>
      </c>
      <c r="S43" s="40">
        <v>1</v>
      </c>
      <c r="T43" s="40">
        <v>1</v>
      </c>
      <c r="U43" s="40">
        <v>0</v>
      </c>
      <c r="V43" s="40">
        <v>0</v>
      </c>
      <c r="W43" s="40">
        <v>1</v>
      </c>
      <c r="X43" s="40">
        <v>0</v>
      </c>
      <c r="Y43" s="40">
        <v>1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5">
        <f t="shared" si="23"/>
        <v>15</v>
      </c>
      <c r="AM43" s="42">
        <f t="shared" si="24"/>
        <v>1</v>
      </c>
      <c r="AN43" s="43">
        <f t="shared" si="25"/>
        <v>15</v>
      </c>
      <c r="AR43" s="61"/>
      <c r="AS43" s="61"/>
      <c r="AT43" s="61"/>
      <c r="AU43" s="61"/>
      <c r="AV43" s="61"/>
      <c r="AW43" s="61"/>
      <c r="AX43" s="61"/>
    </row>
    <row r="44" spans="2:50" x14ac:dyDescent="0.25">
      <c r="B44" s="44" t="s">
        <v>598</v>
      </c>
      <c r="C44" s="44" t="s">
        <v>599</v>
      </c>
      <c r="D44" s="44">
        <v>56020</v>
      </c>
      <c r="E44" s="40">
        <v>0</v>
      </c>
      <c r="F44" s="40">
        <v>0</v>
      </c>
      <c r="G44" s="40">
        <v>1</v>
      </c>
      <c r="H44" s="40">
        <v>1</v>
      </c>
      <c r="I44" s="40">
        <v>0</v>
      </c>
      <c r="J44" s="40">
        <v>1</v>
      </c>
      <c r="K44" s="40">
        <v>1</v>
      </c>
      <c r="L44" s="40">
        <v>0</v>
      </c>
      <c r="M44" s="40">
        <v>1</v>
      </c>
      <c r="N44" s="40">
        <v>0</v>
      </c>
      <c r="O44" s="40">
        <v>0</v>
      </c>
      <c r="P44" s="40">
        <v>0</v>
      </c>
      <c r="Q44" s="40">
        <v>1</v>
      </c>
      <c r="R44" s="40">
        <v>0</v>
      </c>
      <c r="S44" s="40">
        <v>1</v>
      </c>
      <c r="T44" s="40">
        <v>0</v>
      </c>
      <c r="U44" s="40">
        <v>0</v>
      </c>
      <c r="V44" s="40">
        <v>0</v>
      </c>
      <c r="W44" s="40">
        <v>1</v>
      </c>
      <c r="X44" s="40">
        <v>0</v>
      </c>
      <c r="Y44" s="40">
        <v>1</v>
      </c>
      <c r="Z44" s="40">
        <v>0</v>
      </c>
      <c r="AA44" s="40">
        <v>1</v>
      </c>
      <c r="AB44" s="40">
        <v>0</v>
      </c>
      <c r="AC44" s="40">
        <v>0</v>
      </c>
      <c r="AD44" s="40">
        <v>0</v>
      </c>
      <c r="AE44" s="40">
        <v>1</v>
      </c>
      <c r="AF44" s="40">
        <v>0</v>
      </c>
      <c r="AG44" s="40">
        <v>1</v>
      </c>
      <c r="AH44" s="40">
        <v>0</v>
      </c>
      <c r="AI44" s="40">
        <v>0</v>
      </c>
      <c r="AJ44" s="40">
        <v>1</v>
      </c>
      <c r="AK44" s="40">
        <v>0</v>
      </c>
      <c r="AL44" s="45">
        <f t="shared" si="23"/>
        <v>13</v>
      </c>
      <c r="AM44" s="42">
        <f t="shared" si="24"/>
        <v>1</v>
      </c>
      <c r="AN44" s="43">
        <f t="shared" si="25"/>
        <v>13</v>
      </c>
      <c r="AR44" s="61"/>
      <c r="AS44" s="61"/>
      <c r="AT44" s="61"/>
      <c r="AU44" s="61"/>
      <c r="AV44" s="61"/>
      <c r="AW44" s="61"/>
      <c r="AX44" s="61"/>
    </row>
    <row r="45" spans="2:50" x14ac:dyDescent="0.25">
      <c r="B45" s="44" t="s">
        <v>1439</v>
      </c>
      <c r="C45" s="44" t="s">
        <v>1440</v>
      </c>
      <c r="D45" s="44">
        <v>56020</v>
      </c>
      <c r="E45" s="40">
        <v>0</v>
      </c>
      <c r="F45" s="40">
        <v>0</v>
      </c>
      <c r="G45" s="40">
        <v>0</v>
      </c>
      <c r="H45" s="40">
        <v>0</v>
      </c>
      <c r="I45" s="40">
        <v>1</v>
      </c>
      <c r="J45" s="40">
        <v>0</v>
      </c>
      <c r="K45" s="40">
        <v>1</v>
      </c>
      <c r="L45" s="40">
        <v>0</v>
      </c>
      <c r="M45" s="40">
        <v>1</v>
      </c>
      <c r="N45" s="40">
        <v>0</v>
      </c>
      <c r="O45" s="40">
        <v>1</v>
      </c>
      <c r="P45" s="40">
        <v>0</v>
      </c>
      <c r="Q45" s="40">
        <v>1</v>
      </c>
      <c r="R45" s="40">
        <v>0</v>
      </c>
      <c r="S45" s="40">
        <v>1</v>
      </c>
      <c r="T45" s="40">
        <v>0</v>
      </c>
      <c r="U45" s="40">
        <v>0</v>
      </c>
      <c r="V45" s="40">
        <v>0</v>
      </c>
      <c r="W45" s="40">
        <v>1</v>
      </c>
      <c r="X45" s="40">
        <v>0</v>
      </c>
      <c r="Y45" s="40">
        <v>0</v>
      </c>
      <c r="Z45" s="40">
        <v>0</v>
      </c>
      <c r="AA45" s="40">
        <v>1</v>
      </c>
      <c r="AB45" s="40">
        <v>0</v>
      </c>
      <c r="AC45" s="40">
        <v>1</v>
      </c>
      <c r="AD45" s="40">
        <v>0</v>
      </c>
      <c r="AE45" s="40">
        <v>1</v>
      </c>
      <c r="AF45" s="40">
        <v>0</v>
      </c>
      <c r="AG45" s="40">
        <v>1</v>
      </c>
      <c r="AH45" s="40">
        <v>0</v>
      </c>
      <c r="AI45" s="40">
        <v>1</v>
      </c>
      <c r="AJ45" s="40">
        <v>1</v>
      </c>
      <c r="AK45" s="40">
        <v>0</v>
      </c>
      <c r="AL45" s="45">
        <f t="shared" si="23"/>
        <v>13</v>
      </c>
      <c r="AM45" s="42">
        <f t="shared" si="24"/>
        <v>1</v>
      </c>
      <c r="AN45" s="43">
        <f t="shared" si="25"/>
        <v>13</v>
      </c>
      <c r="AR45" s="61"/>
      <c r="AS45" s="61"/>
      <c r="AT45" s="61"/>
      <c r="AU45" s="61"/>
      <c r="AV45" s="61"/>
      <c r="AW45" s="61"/>
      <c r="AX45" s="61"/>
    </row>
    <row r="46" spans="2:50" x14ac:dyDescent="0.25">
      <c r="B46" s="44" t="s">
        <v>602</v>
      </c>
      <c r="C46" s="44" t="s">
        <v>603</v>
      </c>
      <c r="D46" s="44">
        <v>56020</v>
      </c>
      <c r="E46" s="40">
        <v>1</v>
      </c>
      <c r="F46" s="40">
        <v>1</v>
      </c>
      <c r="G46" s="40">
        <v>1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0</v>
      </c>
      <c r="O46" s="40">
        <v>1</v>
      </c>
      <c r="P46" s="40">
        <v>0</v>
      </c>
      <c r="Q46" s="40">
        <v>1</v>
      </c>
      <c r="R46" s="40">
        <v>1</v>
      </c>
      <c r="S46" s="40">
        <v>1</v>
      </c>
      <c r="T46" s="40">
        <v>1</v>
      </c>
      <c r="U46" s="40">
        <v>0</v>
      </c>
      <c r="V46" s="40">
        <v>0</v>
      </c>
      <c r="W46" s="40">
        <v>0</v>
      </c>
      <c r="X46" s="40">
        <v>0</v>
      </c>
      <c r="Y46" s="40">
        <v>0</v>
      </c>
      <c r="Z46" s="40">
        <v>0</v>
      </c>
      <c r="AA46" s="40">
        <v>1</v>
      </c>
      <c r="AB46" s="40">
        <v>1</v>
      </c>
      <c r="AC46" s="40">
        <v>1</v>
      </c>
      <c r="AD46" s="40">
        <v>0</v>
      </c>
      <c r="AE46" s="40">
        <v>0</v>
      </c>
      <c r="AF46" s="40">
        <v>1</v>
      </c>
      <c r="AG46" s="40">
        <v>1</v>
      </c>
      <c r="AH46" s="40">
        <v>1</v>
      </c>
      <c r="AI46" s="40">
        <v>1</v>
      </c>
      <c r="AJ46" s="40">
        <v>0</v>
      </c>
      <c r="AK46" s="40">
        <v>0</v>
      </c>
      <c r="AL46" s="45">
        <f t="shared" si="23"/>
        <v>21</v>
      </c>
      <c r="AM46" s="42">
        <f t="shared" si="24"/>
        <v>1</v>
      </c>
      <c r="AN46" s="43">
        <f t="shared" si="25"/>
        <v>21</v>
      </c>
      <c r="AR46" s="61"/>
      <c r="AS46" s="61"/>
      <c r="AT46" s="61"/>
      <c r="AU46" s="61"/>
      <c r="AV46" s="61"/>
      <c r="AW46" s="61"/>
      <c r="AX46" s="61"/>
    </row>
    <row r="47" spans="2:50" x14ac:dyDescent="0.25">
      <c r="B47" s="44" t="s">
        <v>604</v>
      </c>
      <c r="C47" s="44" t="s">
        <v>605</v>
      </c>
      <c r="D47" s="44">
        <v>56020</v>
      </c>
      <c r="E47" s="40">
        <v>1</v>
      </c>
      <c r="F47" s="40">
        <v>1</v>
      </c>
      <c r="G47" s="40">
        <v>1</v>
      </c>
      <c r="H47" s="40">
        <v>1</v>
      </c>
      <c r="I47" s="40">
        <v>1</v>
      </c>
      <c r="J47" s="40">
        <v>1</v>
      </c>
      <c r="K47" s="40">
        <v>1</v>
      </c>
      <c r="L47" s="40">
        <v>1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0</v>
      </c>
      <c r="S47" s="40">
        <v>1</v>
      </c>
      <c r="T47" s="40">
        <v>0</v>
      </c>
      <c r="U47" s="40">
        <v>0</v>
      </c>
      <c r="V47" s="40">
        <v>0</v>
      </c>
      <c r="W47" s="40">
        <v>1</v>
      </c>
      <c r="X47" s="40">
        <v>1</v>
      </c>
      <c r="Y47" s="40">
        <v>0</v>
      </c>
      <c r="Z47" s="40">
        <v>1</v>
      </c>
      <c r="AA47" s="40">
        <v>1</v>
      </c>
      <c r="AB47" s="40">
        <v>0</v>
      </c>
      <c r="AC47" s="40">
        <v>1</v>
      </c>
      <c r="AD47" s="40">
        <v>0</v>
      </c>
      <c r="AE47" s="40">
        <v>1</v>
      </c>
      <c r="AF47" s="40">
        <v>0</v>
      </c>
      <c r="AG47" s="40">
        <v>1</v>
      </c>
      <c r="AH47" s="40">
        <v>0</v>
      </c>
      <c r="AI47" s="40">
        <v>1</v>
      </c>
      <c r="AJ47" s="40">
        <v>0</v>
      </c>
      <c r="AK47" s="40">
        <v>0</v>
      </c>
      <c r="AL47" s="45">
        <f t="shared" si="23"/>
        <v>22</v>
      </c>
      <c r="AM47" s="42">
        <f t="shared" si="24"/>
        <v>1</v>
      </c>
      <c r="AN47" s="43">
        <f t="shared" si="25"/>
        <v>22</v>
      </c>
      <c r="AR47" s="61"/>
      <c r="AS47" s="61"/>
      <c r="AT47" s="61"/>
      <c r="AU47" s="61"/>
      <c r="AV47" s="61"/>
      <c r="AW47" s="61"/>
      <c r="AX47" s="61"/>
    </row>
    <row r="48" spans="2:50" x14ac:dyDescent="0.25">
      <c r="B48" s="44" t="s">
        <v>608</v>
      </c>
      <c r="C48" s="44" t="s">
        <v>609</v>
      </c>
      <c r="D48" s="44">
        <v>56020</v>
      </c>
      <c r="E48" s="40">
        <v>1</v>
      </c>
      <c r="F48" s="40">
        <v>1</v>
      </c>
      <c r="G48" s="40">
        <v>1</v>
      </c>
      <c r="H48" s="40">
        <v>0</v>
      </c>
      <c r="I48" s="40">
        <v>1</v>
      </c>
      <c r="J48" s="40">
        <v>1</v>
      </c>
      <c r="K48" s="40">
        <v>1</v>
      </c>
      <c r="L48" s="40">
        <v>0</v>
      </c>
      <c r="M48" s="40">
        <v>0</v>
      </c>
      <c r="N48" s="40">
        <v>1</v>
      </c>
      <c r="O48" s="40">
        <v>1</v>
      </c>
      <c r="P48" s="40">
        <v>0</v>
      </c>
      <c r="Q48" s="40">
        <v>1</v>
      </c>
      <c r="R48" s="40">
        <v>0</v>
      </c>
      <c r="S48" s="40">
        <v>1</v>
      </c>
      <c r="T48" s="40">
        <v>0</v>
      </c>
      <c r="U48" s="40">
        <v>0</v>
      </c>
      <c r="V48" s="40">
        <v>0</v>
      </c>
      <c r="W48" s="40">
        <v>1</v>
      </c>
      <c r="X48" s="40">
        <v>0</v>
      </c>
      <c r="Y48" s="40">
        <v>0</v>
      </c>
      <c r="Z48" s="40">
        <v>0</v>
      </c>
      <c r="AA48" s="40">
        <v>1</v>
      </c>
      <c r="AB48" s="40">
        <v>0</v>
      </c>
      <c r="AC48" s="40">
        <v>1</v>
      </c>
      <c r="AD48" s="40">
        <v>0</v>
      </c>
      <c r="AE48" s="40">
        <v>1</v>
      </c>
      <c r="AF48" s="40">
        <v>0</v>
      </c>
      <c r="AG48" s="40">
        <v>1</v>
      </c>
      <c r="AH48" s="40">
        <v>0</v>
      </c>
      <c r="AI48" s="40">
        <v>0</v>
      </c>
      <c r="AJ48" s="40">
        <v>0</v>
      </c>
      <c r="AK48" s="40">
        <v>0</v>
      </c>
      <c r="AL48" s="45">
        <f t="shared" si="23"/>
        <v>15</v>
      </c>
      <c r="AM48" s="42">
        <f t="shared" si="24"/>
        <v>1</v>
      </c>
      <c r="AN48" s="43">
        <f t="shared" si="25"/>
        <v>15</v>
      </c>
      <c r="AR48" s="61"/>
      <c r="AS48" s="61"/>
      <c r="AT48" s="61"/>
      <c r="AU48" s="61"/>
      <c r="AV48" s="61"/>
      <c r="AW48" s="61"/>
      <c r="AX48" s="61"/>
    </row>
    <row r="49" spans="2:50" x14ac:dyDescent="0.25">
      <c r="B49" s="44" t="s">
        <v>610</v>
      </c>
      <c r="C49" s="44" t="s">
        <v>611</v>
      </c>
      <c r="D49" s="44">
        <v>56020</v>
      </c>
      <c r="E49" s="40">
        <v>1</v>
      </c>
      <c r="F49" s="40">
        <v>1</v>
      </c>
      <c r="G49" s="40">
        <v>1</v>
      </c>
      <c r="H49" s="40">
        <v>1</v>
      </c>
      <c r="I49" s="40">
        <v>1</v>
      </c>
      <c r="J49" s="40">
        <v>1</v>
      </c>
      <c r="K49" s="40">
        <v>1</v>
      </c>
      <c r="L49" s="40">
        <v>1</v>
      </c>
      <c r="M49" s="40">
        <v>1</v>
      </c>
      <c r="N49" s="40">
        <v>1</v>
      </c>
      <c r="O49" s="40">
        <v>1</v>
      </c>
      <c r="P49" s="40">
        <v>1</v>
      </c>
      <c r="Q49" s="40">
        <v>1</v>
      </c>
      <c r="R49" s="40">
        <v>0</v>
      </c>
      <c r="S49" s="40">
        <v>1</v>
      </c>
      <c r="T49" s="40">
        <v>1</v>
      </c>
      <c r="U49" s="40">
        <v>0</v>
      </c>
      <c r="V49" s="40">
        <v>0</v>
      </c>
      <c r="W49" s="40">
        <v>1</v>
      </c>
      <c r="X49" s="40">
        <v>0</v>
      </c>
      <c r="Y49" s="40">
        <v>1</v>
      </c>
      <c r="Z49" s="40">
        <v>0</v>
      </c>
      <c r="AA49" s="40">
        <v>0</v>
      </c>
      <c r="AB49" s="40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5">
        <f t="shared" si="23"/>
        <v>17</v>
      </c>
      <c r="AM49" s="42">
        <f t="shared" si="24"/>
        <v>1</v>
      </c>
      <c r="AN49" s="43">
        <f t="shared" si="25"/>
        <v>17</v>
      </c>
      <c r="AR49" s="61"/>
      <c r="AS49" s="61"/>
      <c r="AT49" s="61"/>
      <c r="AU49" s="61"/>
      <c r="AV49" s="61"/>
      <c r="AW49" s="61"/>
      <c r="AX49" s="61"/>
    </row>
    <row r="50" spans="2:50" x14ac:dyDescent="0.25">
      <c r="B50" s="44" t="s">
        <v>788</v>
      </c>
      <c r="C50" s="44" t="s">
        <v>789</v>
      </c>
      <c r="D50" s="44">
        <v>56020</v>
      </c>
      <c r="E50" s="40">
        <v>1</v>
      </c>
      <c r="F50" s="40">
        <v>1</v>
      </c>
      <c r="G50" s="40">
        <v>1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1</v>
      </c>
      <c r="N50" s="40">
        <v>1</v>
      </c>
      <c r="O50" s="40">
        <v>1</v>
      </c>
      <c r="P50" s="40">
        <v>1</v>
      </c>
      <c r="Q50" s="40">
        <v>1</v>
      </c>
      <c r="R50" s="40">
        <v>1</v>
      </c>
      <c r="S50" s="40">
        <v>1</v>
      </c>
      <c r="T50" s="40">
        <v>1</v>
      </c>
      <c r="U50" s="40">
        <v>0</v>
      </c>
      <c r="V50" s="40">
        <v>0</v>
      </c>
      <c r="W50" s="40">
        <v>1</v>
      </c>
      <c r="X50" s="40">
        <v>1</v>
      </c>
      <c r="Y50" s="40">
        <v>1</v>
      </c>
      <c r="Z50" s="40">
        <v>1</v>
      </c>
      <c r="AA50" s="40">
        <v>1</v>
      </c>
      <c r="AB50" s="40">
        <v>1</v>
      </c>
      <c r="AC50" s="40">
        <v>1</v>
      </c>
      <c r="AD50" s="40">
        <v>0</v>
      </c>
      <c r="AE50" s="40">
        <v>1</v>
      </c>
      <c r="AF50" s="40">
        <v>1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5">
        <f t="shared" si="23"/>
        <v>25</v>
      </c>
      <c r="AM50" s="42">
        <f t="shared" si="24"/>
        <v>1</v>
      </c>
      <c r="AN50" s="43">
        <f t="shared" si="25"/>
        <v>25</v>
      </c>
      <c r="AR50" s="61"/>
      <c r="AS50" s="61"/>
      <c r="AT50" s="61"/>
      <c r="AU50" s="61"/>
      <c r="AV50" s="61"/>
      <c r="AW50" s="61"/>
      <c r="AX50" s="61"/>
    </row>
    <row r="51" spans="2:50" x14ac:dyDescent="0.25">
      <c r="B51" s="44" t="s">
        <v>1443</v>
      </c>
      <c r="C51" s="44" t="s">
        <v>1444</v>
      </c>
      <c r="D51" s="44">
        <v>56020</v>
      </c>
      <c r="E51" s="40">
        <v>1</v>
      </c>
      <c r="F51" s="40">
        <v>1</v>
      </c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5">
        <f t="shared" si="20"/>
        <v>2</v>
      </c>
      <c r="AM51" s="42">
        <f t="shared" si="22"/>
        <v>1</v>
      </c>
      <c r="AN51" s="43">
        <f t="shared" si="21"/>
        <v>2</v>
      </c>
      <c r="AS51" s="61"/>
      <c r="AT51" s="61"/>
      <c r="AU51" s="61"/>
    </row>
    <row r="52" spans="2:50" x14ac:dyDescent="0.25">
      <c r="B52" s="44" t="s">
        <v>620</v>
      </c>
      <c r="C52" s="44" t="s">
        <v>621</v>
      </c>
      <c r="D52" s="44">
        <v>56020</v>
      </c>
      <c r="E52" s="40">
        <v>1</v>
      </c>
      <c r="F52" s="40">
        <v>1</v>
      </c>
      <c r="G52" s="40">
        <v>1</v>
      </c>
      <c r="H52" s="40">
        <v>1</v>
      </c>
      <c r="I52" s="40">
        <v>1</v>
      </c>
      <c r="J52" s="40">
        <v>0</v>
      </c>
      <c r="K52" s="40">
        <v>1</v>
      </c>
      <c r="L52" s="40">
        <v>0</v>
      </c>
      <c r="M52" s="40">
        <v>1</v>
      </c>
      <c r="N52" s="40">
        <v>1</v>
      </c>
      <c r="O52" s="40">
        <v>1</v>
      </c>
      <c r="P52" s="40">
        <v>1</v>
      </c>
      <c r="Q52" s="40">
        <v>1</v>
      </c>
      <c r="R52" s="40">
        <v>0</v>
      </c>
      <c r="S52" s="40">
        <v>1</v>
      </c>
      <c r="T52" s="40">
        <v>1</v>
      </c>
      <c r="U52" s="40">
        <v>0</v>
      </c>
      <c r="V52" s="40">
        <v>0</v>
      </c>
      <c r="W52" s="40">
        <v>1</v>
      </c>
      <c r="X52" s="40">
        <v>0</v>
      </c>
      <c r="Y52" s="40">
        <v>1</v>
      </c>
      <c r="Z52" s="40">
        <v>1</v>
      </c>
      <c r="AA52" s="40">
        <v>0</v>
      </c>
      <c r="AB52" s="40">
        <v>1</v>
      </c>
      <c r="AC52" s="40">
        <v>1</v>
      </c>
      <c r="AD52" s="40">
        <v>1</v>
      </c>
      <c r="AE52" s="40">
        <v>1</v>
      </c>
      <c r="AF52" s="40">
        <v>1</v>
      </c>
      <c r="AG52" s="40">
        <v>0</v>
      </c>
      <c r="AH52" s="40">
        <v>0</v>
      </c>
      <c r="AI52" s="40">
        <v>1</v>
      </c>
      <c r="AJ52" s="40">
        <v>0</v>
      </c>
      <c r="AK52" s="40">
        <v>0</v>
      </c>
      <c r="AL52" s="45">
        <f t="shared" si="20"/>
        <v>22</v>
      </c>
      <c r="AM52" s="42">
        <f t="shared" si="22"/>
        <v>1</v>
      </c>
      <c r="AN52" s="43">
        <f t="shared" si="21"/>
        <v>22</v>
      </c>
    </row>
    <row r="53" spans="2:50" x14ac:dyDescent="0.25">
      <c r="B53" s="44" t="s">
        <v>628</v>
      </c>
      <c r="C53" s="44" t="s">
        <v>629</v>
      </c>
      <c r="D53" s="44">
        <v>56020</v>
      </c>
      <c r="E53" s="40">
        <v>1</v>
      </c>
      <c r="F53" s="40">
        <v>1</v>
      </c>
      <c r="G53" s="40">
        <v>1</v>
      </c>
      <c r="H53" s="40">
        <v>1</v>
      </c>
      <c r="I53" s="40">
        <v>1</v>
      </c>
      <c r="J53" s="40">
        <v>1</v>
      </c>
      <c r="K53" s="40">
        <v>1</v>
      </c>
      <c r="L53" s="40">
        <v>1</v>
      </c>
      <c r="M53" s="40">
        <v>1</v>
      </c>
      <c r="N53" s="40">
        <v>0</v>
      </c>
      <c r="O53" s="40">
        <v>1</v>
      </c>
      <c r="P53" s="40">
        <v>0</v>
      </c>
      <c r="Q53" s="40">
        <v>0</v>
      </c>
      <c r="R53" s="40">
        <v>0</v>
      </c>
      <c r="S53" s="40">
        <v>1</v>
      </c>
      <c r="T53" s="40">
        <v>0</v>
      </c>
      <c r="U53" s="40">
        <v>0</v>
      </c>
      <c r="V53" s="40">
        <v>0</v>
      </c>
      <c r="W53" s="40">
        <v>1</v>
      </c>
      <c r="X53" s="40">
        <v>0</v>
      </c>
      <c r="Y53" s="40">
        <v>1</v>
      </c>
      <c r="Z53" s="40">
        <v>0</v>
      </c>
      <c r="AA53" s="40">
        <v>1</v>
      </c>
      <c r="AB53" s="40">
        <v>1</v>
      </c>
      <c r="AC53" s="40">
        <v>0</v>
      </c>
      <c r="AD53" s="40">
        <v>1</v>
      </c>
      <c r="AE53" s="40">
        <v>0</v>
      </c>
      <c r="AF53" s="40">
        <v>0</v>
      </c>
      <c r="AG53" s="40">
        <v>1</v>
      </c>
      <c r="AH53" s="40">
        <v>0</v>
      </c>
      <c r="AI53" s="40">
        <v>0</v>
      </c>
      <c r="AJ53" s="40">
        <v>1</v>
      </c>
      <c r="AK53" s="40">
        <v>0</v>
      </c>
      <c r="AL53" s="45">
        <f t="shared" si="20"/>
        <v>18</v>
      </c>
      <c r="AM53" s="42">
        <f t="shared" si="22"/>
        <v>1</v>
      </c>
      <c r="AN53" s="43">
        <f t="shared" si="21"/>
        <v>18</v>
      </c>
      <c r="AR53" s="61"/>
      <c r="AS53" s="61"/>
      <c r="AT53" s="61"/>
      <c r="AU53" s="61"/>
      <c r="AV53" s="61"/>
      <c r="AW53" s="61"/>
    </row>
    <row r="54" spans="2:50" x14ac:dyDescent="0.25">
      <c r="B54" s="44" t="s">
        <v>1451</v>
      </c>
      <c r="C54" s="44" t="s">
        <v>1452</v>
      </c>
      <c r="D54" s="44">
        <v>56020</v>
      </c>
      <c r="E54" s="40">
        <v>0</v>
      </c>
      <c r="F54" s="40">
        <v>1</v>
      </c>
      <c r="G54" s="40">
        <v>1</v>
      </c>
      <c r="H54" s="40">
        <v>0</v>
      </c>
      <c r="I54" s="40">
        <v>1</v>
      </c>
      <c r="J54" s="40">
        <v>0</v>
      </c>
      <c r="K54" s="40">
        <v>1</v>
      </c>
      <c r="L54" s="40">
        <v>0</v>
      </c>
      <c r="M54" s="40">
        <v>1</v>
      </c>
      <c r="N54" s="40">
        <v>0</v>
      </c>
      <c r="O54" s="40">
        <v>1</v>
      </c>
      <c r="P54" s="40">
        <v>0</v>
      </c>
      <c r="Q54" s="40">
        <v>0</v>
      </c>
      <c r="R54" s="40">
        <v>0</v>
      </c>
      <c r="S54" s="40">
        <v>1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5">
        <f t="shared" si="20"/>
        <v>7</v>
      </c>
      <c r="AM54" s="42">
        <f t="shared" si="22"/>
        <v>1</v>
      </c>
      <c r="AN54" s="43">
        <f t="shared" si="21"/>
        <v>7</v>
      </c>
      <c r="AS54" s="61"/>
      <c r="AT54" s="61"/>
      <c r="AU54" s="61"/>
    </row>
    <row r="55" spans="2:50" x14ac:dyDescent="0.25">
      <c r="B55" s="44" t="s">
        <v>1453</v>
      </c>
      <c r="C55" s="44" t="s">
        <v>1454</v>
      </c>
      <c r="D55" s="44">
        <v>56020</v>
      </c>
      <c r="E55" s="40">
        <v>0</v>
      </c>
      <c r="F55" s="40">
        <v>1</v>
      </c>
      <c r="G55" s="40">
        <v>0</v>
      </c>
      <c r="H55" s="40">
        <v>1</v>
      </c>
      <c r="I55" s="40">
        <v>1</v>
      </c>
      <c r="J55" s="40">
        <v>1</v>
      </c>
      <c r="K55" s="40">
        <v>1</v>
      </c>
      <c r="L55" s="40">
        <v>1</v>
      </c>
      <c r="M55" s="40">
        <v>1</v>
      </c>
      <c r="N55" s="40">
        <v>0</v>
      </c>
      <c r="O55" s="40">
        <v>1</v>
      </c>
      <c r="P55" s="40">
        <v>1</v>
      </c>
      <c r="Q55" s="40">
        <v>1</v>
      </c>
      <c r="R55" s="40">
        <v>1</v>
      </c>
      <c r="S55" s="40">
        <v>1</v>
      </c>
      <c r="T55" s="40">
        <v>1</v>
      </c>
      <c r="U55" s="40">
        <v>0</v>
      </c>
      <c r="V55" s="40">
        <v>0</v>
      </c>
      <c r="W55" s="40">
        <v>1</v>
      </c>
      <c r="X55" s="40">
        <v>1</v>
      </c>
      <c r="Y55" s="40">
        <v>1</v>
      </c>
      <c r="Z55" s="40">
        <v>1</v>
      </c>
      <c r="AA55" s="40">
        <v>1</v>
      </c>
      <c r="AB55" s="40">
        <v>0</v>
      </c>
      <c r="AC55" s="40">
        <v>1</v>
      </c>
      <c r="AD55" s="40">
        <v>1</v>
      </c>
      <c r="AE55" s="40">
        <v>1</v>
      </c>
      <c r="AF55" s="40">
        <v>0</v>
      </c>
      <c r="AG55" s="40">
        <v>1</v>
      </c>
      <c r="AH55" s="40">
        <v>1</v>
      </c>
      <c r="AI55" s="40">
        <v>1</v>
      </c>
      <c r="AJ55" s="40">
        <v>0</v>
      </c>
      <c r="AK55" s="40">
        <v>0</v>
      </c>
      <c r="AL55" s="45">
        <f t="shared" si="20"/>
        <v>24</v>
      </c>
      <c r="AM55" s="42">
        <f t="shared" si="22"/>
        <v>1</v>
      </c>
      <c r="AN55" s="43">
        <f t="shared" si="21"/>
        <v>24</v>
      </c>
    </row>
    <row r="56" spans="2:50" x14ac:dyDescent="0.25">
      <c r="B56" s="44" t="s">
        <v>641</v>
      </c>
      <c r="C56" s="44" t="s">
        <v>642</v>
      </c>
      <c r="D56" s="44">
        <v>56020</v>
      </c>
      <c r="E56" s="40">
        <v>1</v>
      </c>
      <c r="F56" s="40">
        <v>1</v>
      </c>
      <c r="G56" s="40">
        <v>1</v>
      </c>
      <c r="H56" s="40">
        <v>1</v>
      </c>
      <c r="I56" s="40">
        <v>1</v>
      </c>
      <c r="J56" s="40">
        <v>1</v>
      </c>
      <c r="K56" s="40">
        <v>1</v>
      </c>
      <c r="L56" s="40">
        <v>1</v>
      </c>
      <c r="M56" s="40">
        <v>1</v>
      </c>
      <c r="N56" s="40">
        <v>1</v>
      </c>
      <c r="O56" s="40">
        <v>1</v>
      </c>
      <c r="P56" s="40">
        <v>0</v>
      </c>
      <c r="Q56" s="40">
        <v>1</v>
      </c>
      <c r="R56" s="40">
        <v>1</v>
      </c>
      <c r="S56" s="40">
        <v>1</v>
      </c>
      <c r="T56" s="40">
        <v>1</v>
      </c>
      <c r="U56" s="40">
        <v>0</v>
      </c>
      <c r="V56" s="40">
        <v>0</v>
      </c>
      <c r="W56" s="40">
        <v>1</v>
      </c>
      <c r="X56" s="40">
        <v>1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5">
        <f t="shared" si="20"/>
        <v>17</v>
      </c>
      <c r="AM56" s="42">
        <f t="shared" si="22"/>
        <v>1</v>
      </c>
      <c r="AN56" s="43">
        <f t="shared" si="21"/>
        <v>17</v>
      </c>
    </row>
    <row r="57" spans="2:50" x14ac:dyDescent="0.25">
      <c r="B57" s="44" t="s">
        <v>1051</v>
      </c>
      <c r="C57" s="44" t="s">
        <v>1052</v>
      </c>
      <c r="D57" s="44">
        <v>56020</v>
      </c>
      <c r="E57" s="40">
        <v>1</v>
      </c>
      <c r="F57" s="40">
        <v>1</v>
      </c>
      <c r="G57" s="40">
        <v>1</v>
      </c>
      <c r="H57" s="40">
        <v>1</v>
      </c>
      <c r="I57" s="40">
        <v>1</v>
      </c>
      <c r="J57" s="40">
        <v>1</v>
      </c>
      <c r="K57" s="40">
        <v>1</v>
      </c>
      <c r="L57" s="40">
        <v>1</v>
      </c>
      <c r="M57" s="40">
        <v>0</v>
      </c>
      <c r="N57" s="40">
        <v>1</v>
      </c>
      <c r="O57" s="40">
        <v>1</v>
      </c>
      <c r="P57" s="40">
        <v>1</v>
      </c>
      <c r="Q57" s="40">
        <v>1</v>
      </c>
      <c r="R57" s="40">
        <v>1</v>
      </c>
      <c r="S57" s="40">
        <v>1</v>
      </c>
      <c r="T57" s="40">
        <v>1</v>
      </c>
      <c r="U57" s="40">
        <v>0</v>
      </c>
      <c r="V57" s="40">
        <v>0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0</v>
      </c>
      <c r="AC57" s="40">
        <v>1</v>
      </c>
      <c r="AD57" s="40">
        <v>0</v>
      </c>
      <c r="AE57" s="40">
        <v>1</v>
      </c>
      <c r="AF57" s="40">
        <v>1</v>
      </c>
      <c r="AG57" s="40">
        <v>1</v>
      </c>
      <c r="AH57" s="40">
        <v>0</v>
      </c>
      <c r="AI57" s="40">
        <v>1</v>
      </c>
      <c r="AJ57" s="40">
        <v>1</v>
      </c>
      <c r="AK57" s="40">
        <v>0</v>
      </c>
      <c r="AL57" s="45">
        <f t="shared" si="20"/>
        <v>26</v>
      </c>
      <c r="AM57" s="42">
        <f t="shared" si="22"/>
        <v>1</v>
      </c>
      <c r="AN57" s="43">
        <f t="shared" si="21"/>
        <v>26</v>
      </c>
    </row>
    <row r="58" spans="2:50" x14ac:dyDescent="0.25">
      <c r="B58" s="44" t="s">
        <v>655</v>
      </c>
      <c r="C58" s="44" t="s">
        <v>656</v>
      </c>
      <c r="D58" s="44">
        <v>56020</v>
      </c>
      <c r="E58" s="40">
        <v>1</v>
      </c>
      <c r="F58" s="40">
        <v>1</v>
      </c>
      <c r="G58" s="40">
        <v>1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1</v>
      </c>
      <c r="O58" s="40">
        <v>0</v>
      </c>
      <c r="P58" s="40">
        <v>0</v>
      </c>
      <c r="Q58" s="40">
        <v>1</v>
      </c>
      <c r="R58" s="40">
        <v>1</v>
      </c>
      <c r="S58" s="40">
        <v>1</v>
      </c>
      <c r="T58" s="40">
        <v>1</v>
      </c>
      <c r="U58" s="40">
        <v>0</v>
      </c>
      <c r="V58" s="40">
        <v>0</v>
      </c>
      <c r="W58" s="40">
        <v>1</v>
      </c>
      <c r="X58" s="40">
        <v>1</v>
      </c>
      <c r="Y58" s="40">
        <v>1</v>
      </c>
      <c r="Z58" s="40">
        <v>1</v>
      </c>
      <c r="AA58" s="40">
        <v>1</v>
      </c>
      <c r="AB58" s="40">
        <v>0</v>
      </c>
      <c r="AC58" s="40">
        <v>1</v>
      </c>
      <c r="AD58" s="40">
        <v>0</v>
      </c>
      <c r="AE58" s="40">
        <v>1</v>
      </c>
      <c r="AF58" s="40">
        <v>0</v>
      </c>
      <c r="AG58" s="40">
        <v>0</v>
      </c>
      <c r="AH58" s="40">
        <v>1</v>
      </c>
      <c r="AI58" s="40">
        <v>1</v>
      </c>
      <c r="AJ58" s="40">
        <v>0</v>
      </c>
      <c r="AK58" s="40">
        <v>0</v>
      </c>
      <c r="AL58" s="45">
        <f t="shared" si="20"/>
        <v>23</v>
      </c>
      <c r="AM58" s="42">
        <f t="shared" si="22"/>
        <v>1</v>
      </c>
      <c r="AN58" s="43">
        <f t="shared" si="21"/>
        <v>23</v>
      </c>
    </row>
    <row r="59" spans="2:50" x14ac:dyDescent="0.25">
      <c r="B59" s="44" t="s">
        <v>659</v>
      </c>
      <c r="C59" s="44" t="s">
        <v>660</v>
      </c>
      <c r="D59" s="44">
        <v>56020</v>
      </c>
      <c r="E59" s="40">
        <v>1</v>
      </c>
      <c r="F59" s="40">
        <v>1</v>
      </c>
      <c r="G59" s="40">
        <v>1</v>
      </c>
      <c r="H59" s="40">
        <v>1</v>
      </c>
      <c r="I59" s="40">
        <v>1</v>
      </c>
      <c r="J59" s="40">
        <v>1</v>
      </c>
      <c r="K59" s="40">
        <v>1</v>
      </c>
      <c r="L59" s="40">
        <v>0</v>
      </c>
      <c r="M59" s="40">
        <v>0</v>
      </c>
      <c r="N59" s="40">
        <v>1</v>
      </c>
      <c r="O59" s="40">
        <v>1</v>
      </c>
      <c r="P59" s="40">
        <v>1</v>
      </c>
      <c r="Q59" s="40">
        <v>1</v>
      </c>
      <c r="R59" s="40">
        <v>1</v>
      </c>
      <c r="S59" s="40">
        <v>0</v>
      </c>
      <c r="T59" s="40">
        <v>0</v>
      </c>
      <c r="U59" s="40">
        <v>0</v>
      </c>
      <c r="V59" s="40">
        <v>0</v>
      </c>
      <c r="W59" s="40">
        <v>1</v>
      </c>
      <c r="X59" s="40">
        <v>1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0">
        <v>0</v>
      </c>
      <c r="AJ59" s="40">
        <v>0</v>
      </c>
      <c r="AK59" s="40">
        <v>0</v>
      </c>
      <c r="AL59" s="45">
        <f t="shared" si="20"/>
        <v>14</v>
      </c>
      <c r="AM59" s="42">
        <f t="shared" si="22"/>
        <v>1</v>
      </c>
      <c r="AN59" s="43">
        <f t="shared" si="21"/>
        <v>14</v>
      </c>
    </row>
    <row r="60" spans="2:50" x14ac:dyDescent="0.25">
      <c r="B60" s="44" t="s">
        <v>661</v>
      </c>
      <c r="C60" s="44" t="s">
        <v>662</v>
      </c>
      <c r="D60" s="44">
        <v>56020</v>
      </c>
      <c r="E60" s="40">
        <v>1</v>
      </c>
      <c r="F60" s="40">
        <v>1</v>
      </c>
      <c r="G60" s="40">
        <v>1</v>
      </c>
      <c r="H60" s="40">
        <v>1</v>
      </c>
      <c r="I60" s="40">
        <v>1</v>
      </c>
      <c r="J60" s="40">
        <v>1</v>
      </c>
      <c r="K60" s="40">
        <v>1</v>
      </c>
      <c r="L60" s="40">
        <v>1</v>
      </c>
      <c r="M60" s="40">
        <v>1</v>
      </c>
      <c r="N60" s="40">
        <v>1</v>
      </c>
      <c r="O60" s="40">
        <v>1</v>
      </c>
      <c r="P60" s="40">
        <v>0</v>
      </c>
      <c r="Q60" s="40">
        <v>1</v>
      </c>
      <c r="R60" s="40">
        <v>1</v>
      </c>
      <c r="S60" s="40">
        <v>1</v>
      </c>
      <c r="T60" s="40">
        <v>1</v>
      </c>
      <c r="U60" s="40">
        <v>0</v>
      </c>
      <c r="V60" s="40">
        <v>0</v>
      </c>
      <c r="W60" s="40">
        <v>1</v>
      </c>
      <c r="X60" s="40">
        <v>0</v>
      </c>
      <c r="Y60" s="40">
        <v>1</v>
      </c>
      <c r="Z60" s="40">
        <v>1</v>
      </c>
      <c r="AA60" s="40">
        <v>0</v>
      </c>
      <c r="AB60" s="40">
        <v>1</v>
      </c>
      <c r="AC60" s="40">
        <v>1</v>
      </c>
      <c r="AD60" s="40">
        <v>1</v>
      </c>
      <c r="AE60" s="40">
        <v>1</v>
      </c>
      <c r="AF60" s="40">
        <v>1</v>
      </c>
      <c r="AG60" s="40">
        <v>1</v>
      </c>
      <c r="AH60" s="40">
        <v>0</v>
      </c>
      <c r="AI60" s="40">
        <v>0</v>
      </c>
      <c r="AJ60" s="40">
        <v>0</v>
      </c>
      <c r="AK60" s="40">
        <v>0</v>
      </c>
      <c r="AL60" s="45">
        <f t="shared" si="20"/>
        <v>24</v>
      </c>
      <c r="AM60" s="42">
        <f t="shared" si="22"/>
        <v>1</v>
      </c>
      <c r="AN60" s="43">
        <f t="shared" si="21"/>
        <v>24</v>
      </c>
    </row>
    <row r="61" spans="2:50" x14ac:dyDescent="0.25">
      <c r="B61" s="44" t="s">
        <v>663</v>
      </c>
      <c r="C61" s="44" t="s">
        <v>664</v>
      </c>
      <c r="D61" s="44">
        <v>56020</v>
      </c>
      <c r="E61" s="40">
        <v>1</v>
      </c>
      <c r="F61" s="40">
        <v>1</v>
      </c>
      <c r="G61" s="40">
        <v>1</v>
      </c>
      <c r="H61" s="40">
        <v>1</v>
      </c>
      <c r="I61" s="40">
        <v>1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1</v>
      </c>
      <c r="T61" s="40">
        <v>0</v>
      </c>
      <c r="U61" s="40">
        <v>0</v>
      </c>
      <c r="V61" s="40">
        <v>0</v>
      </c>
      <c r="W61" s="40">
        <v>0</v>
      </c>
      <c r="X61" s="40">
        <v>0</v>
      </c>
      <c r="Y61" s="40">
        <v>0</v>
      </c>
      <c r="Z61" s="40">
        <v>0</v>
      </c>
      <c r="AA61" s="40">
        <v>0</v>
      </c>
      <c r="AB61" s="40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0</v>
      </c>
      <c r="AH61" s="40">
        <v>0</v>
      </c>
      <c r="AI61" s="40">
        <v>0</v>
      </c>
      <c r="AJ61" s="40">
        <v>0</v>
      </c>
      <c r="AK61" s="40">
        <v>0</v>
      </c>
      <c r="AL61" s="45">
        <f t="shared" si="20"/>
        <v>6</v>
      </c>
      <c r="AM61" s="42">
        <f t="shared" si="22"/>
        <v>1</v>
      </c>
      <c r="AN61" s="43">
        <f t="shared" si="21"/>
        <v>6</v>
      </c>
    </row>
    <row r="62" spans="2:50" x14ac:dyDescent="0.25">
      <c r="B62" s="44" t="s">
        <v>669</v>
      </c>
      <c r="C62" s="44" t="s">
        <v>670</v>
      </c>
      <c r="D62" s="44">
        <v>56020</v>
      </c>
      <c r="E62" s="40">
        <v>1</v>
      </c>
      <c r="F62" s="40">
        <v>1</v>
      </c>
      <c r="G62" s="40">
        <v>1</v>
      </c>
      <c r="H62" s="40">
        <v>1</v>
      </c>
      <c r="I62" s="40">
        <v>1</v>
      </c>
      <c r="J62" s="40">
        <v>1</v>
      </c>
      <c r="K62" s="40">
        <v>1</v>
      </c>
      <c r="L62" s="40">
        <v>0</v>
      </c>
      <c r="M62" s="40">
        <v>1</v>
      </c>
      <c r="N62" s="40">
        <v>0</v>
      </c>
      <c r="O62" s="40">
        <v>1</v>
      </c>
      <c r="P62" s="40">
        <v>1</v>
      </c>
      <c r="Q62" s="40">
        <v>1</v>
      </c>
      <c r="R62" s="40">
        <v>1</v>
      </c>
      <c r="S62" s="40">
        <v>1</v>
      </c>
      <c r="T62" s="40">
        <v>0</v>
      </c>
      <c r="U62" s="40">
        <v>0</v>
      </c>
      <c r="V62" s="40">
        <v>0</v>
      </c>
      <c r="W62" s="40">
        <v>1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0">
        <v>0</v>
      </c>
      <c r="AE62" s="40">
        <v>1</v>
      </c>
      <c r="AF62" s="40">
        <v>0</v>
      </c>
      <c r="AG62" s="40">
        <v>0</v>
      </c>
      <c r="AH62" s="40">
        <v>0</v>
      </c>
      <c r="AI62" s="40">
        <v>0</v>
      </c>
      <c r="AJ62" s="40">
        <v>0</v>
      </c>
      <c r="AK62" s="40">
        <v>0</v>
      </c>
      <c r="AL62" s="45">
        <f t="shared" si="20"/>
        <v>15</v>
      </c>
      <c r="AM62" s="42">
        <f t="shared" si="22"/>
        <v>1</v>
      </c>
      <c r="AN62" s="43">
        <f t="shared" si="21"/>
        <v>15</v>
      </c>
    </row>
    <row r="63" spans="2:50" x14ac:dyDescent="0.25">
      <c r="B63" s="44" t="s">
        <v>476</v>
      </c>
      <c r="C63" s="44" t="s">
        <v>477</v>
      </c>
      <c r="D63" s="44">
        <v>56025</v>
      </c>
      <c r="E63" s="40">
        <v>1</v>
      </c>
      <c r="F63" s="40">
        <v>1</v>
      </c>
      <c r="G63" s="40">
        <v>1</v>
      </c>
      <c r="H63" s="40">
        <v>1</v>
      </c>
      <c r="I63" s="40">
        <v>0</v>
      </c>
      <c r="J63" s="40">
        <v>1</v>
      </c>
      <c r="K63" s="40">
        <v>1</v>
      </c>
      <c r="L63" s="40">
        <v>1</v>
      </c>
      <c r="M63" s="40">
        <v>1</v>
      </c>
      <c r="N63" s="40">
        <v>1</v>
      </c>
      <c r="O63" s="40">
        <v>0</v>
      </c>
      <c r="P63" s="40">
        <v>1</v>
      </c>
      <c r="Q63" s="40">
        <v>1</v>
      </c>
      <c r="R63" s="40">
        <v>0</v>
      </c>
      <c r="S63" s="40">
        <v>1</v>
      </c>
      <c r="T63" s="40">
        <v>1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1</v>
      </c>
      <c r="AC63" s="40">
        <v>0</v>
      </c>
      <c r="AD63" s="40">
        <v>1</v>
      </c>
      <c r="AE63" s="40">
        <v>1</v>
      </c>
      <c r="AF63" s="40">
        <v>1</v>
      </c>
      <c r="AG63" s="40">
        <v>0</v>
      </c>
      <c r="AH63" s="40">
        <v>1</v>
      </c>
      <c r="AI63" s="40">
        <v>1</v>
      </c>
      <c r="AJ63" s="40">
        <v>1</v>
      </c>
      <c r="AK63" s="40">
        <v>0</v>
      </c>
      <c r="AL63" s="45">
        <f t="shared" si="20"/>
        <v>20</v>
      </c>
      <c r="AM63" s="42">
        <f t="shared" si="22"/>
        <v>1</v>
      </c>
      <c r="AN63" s="43">
        <f t="shared" si="21"/>
        <v>20</v>
      </c>
    </row>
    <row r="64" spans="2:50" x14ac:dyDescent="0.25">
      <c r="B64" s="44" t="s">
        <v>478</v>
      </c>
      <c r="C64" s="44" t="s">
        <v>479</v>
      </c>
      <c r="D64" s="44">
        <v>56025</v>
      </c>
      <c r="E64" s="40">
        <v>1</v>
      </c>
      <c r="F64" s="40">
        <v>1</v>
      </c>
      <c r="G64" s="40">
        <v>1</v>
      </c>
      <c r="H64" s="40">
        <v>1</v>
      </c>
      <c r="I64" s="40">
        <v>1</v>
      </c>
      <c r="J64" s="40">
        <v>1</v>
      </c>
      <c r="K64" s="40">
        <v>1</v>
      </c>
      <c r="L64" s="40">
        <v>1</v>
      </c>
      <c r="M64" s="40">
        <v>1</v>
      </c>
      <c r="N64" s="40">
        <v>0</v>
      </c>
      <c r="O64" s="40">
        <v>1</v>
      </c>
      <c r="P64" s="40">
        <v>1</v>
      </c>
      <c r="Q64" s="40">
        <v>1</v>
      </c>
      <c r="R64" s="40">
        <v>0</v>
      </c>
      <c r="S64" s="40">
        <v>1</v>
      </c>
      <c r="T64" s="40">
        <v>0</v>
      </c>
      <c r="U64" s="40">
        <v>0</v>
      </c>
      <c r="V64" s="40">
        <v>0</v>
      </c>
      <c r="W64" s="40">
        <v>1</v>
      </c>
      <c r="X64" s="40">
        <v>0</v>
      </c>
      <c r="Y64" s="40">
        <v>0</v>
      </c>
      <c r="Z64" s="40">
        <v>1</v>
      </c>
      <c r="AA64" s="40">
        <v>1</v>
      </c>
      <c r="AB64" s="40">
        <v>0</v>
      </c>
      <c r="AC64" s="40">
        <v>1</v>
      </c>
      <c r="AD64" s="40">
        <v>1</v>
      </c>
      <c r="AE64" s="40">
        <v>1</v>
      </c>
      <c r="AF64" s="40">
        <v>1</v>
      </c>
      <c r="AG64" s="40">
        <v>1</v>
      </c>
      <c r="AH64" s="40">
        <v>1</v>
      </c>
      <c r="AI64" s="40">
        <v>0</v>
      </c>
      <c r="AJ64" s="40">
        <v>0</v>
      </c>
      <c r="AK64" s="40">
        <v>0</v>
      </c>
      <c r="AL64" s="45">
        <f t="shared" si="20"/>
        <v>22</v>
      </c>
      <c r="AM64" s="42">
        <f t="shared" si="22"/>
        <v>1</v>
      </c>
      <c r="AN64" s="43">
        <f t="shared" si="21"/>
        <v>22</v>
      </c>
    </row>
    <row r="65" spans="2:40" x14ac:dyDescent="0.25">
      <c r="B65" s="44" t="s">
        <v>482</v>
      </c>
      <c r="C65" s="44" t="s">
        <v>483</v>
      </c>
      <c r="D65" s="44">
        <v>56025</v>
      </c>
      <c r="E65" s="40">
        <v>1</v>
      </c>
      <c r="F65" s="40">
        <v>1</v>
      </c>
      <c r="G65" s="40">
        <v>1</v>
      </c>
      <c r="H65" s="40">
        <v>1</v>
      </c>
      <c r="I65" s="40">
        <v>1</v>
      </c>
      <c r="J65" s="40">
        <v>1</v>
      </c>
      <c r="K65" s="40">
        <v>1</v>
      </c>
      <c r="L65" s="40">
        <v>1</v>
      </c>
      <c r="M65" s="40">
        <v>1</v>
      </c>
      <c r="N65" s="40">
        <v>1</v>
      </c>
      <c r="O65" s="40">
        <v>1</v>
      </c>
      <c r="P65" s="40">
        <v>1</v>
      </c>
      <c r="Q65" s="40">
        <v>1</v>
      </c>
      <c r="R65" s="40">
        <v>1</v>
      </c>
      <c r="S65" s="40">
        <v>1</v>
      </c>
      <c r="T65" s="40">
        <v>0</v>
      </c>
      <c r="U65" s="40">
        <v>0</v>
      </c>
      <c r="V65" s="40">
        <v>0</v>
      </c>
      <c r="W65" s="40">
        <v>1</v>
      </c>
      <c r="X65" s="40">
        <v>1</v>
      </c>
      <c r="Y65" s="40">
        <v>1</v>
      </c>
      <c r="Z65" s="40">
        <v>1</v>
      </c>
      <c r="AA65" s="40">
        <v>1</v>
      </c>
      <c r="AB65" s="40">
        <v>1</v>
      </c>
      <c r="AC65" s="40">
        <v>1</v>
      </c>
      <c r="AD65" s="40">
        <v>0</v>
      </c>
      <c r="AE65" s="40">
        <v>0</v>
      </c>
      <c r="AF65" s="40">
        <v>1</v>
      </c>
      <c r="AG65" s="40">
        <v>1</v>
      </c>
      <c r="AH65" s="40">
        <v>1</v>
      </c>
      <c r="AI65" s="40">
        <v>1</v>
      </c>
      <c r="AJ65" s="40">
        <v>0</v>
      </c>
      <c r="AK65" s="40">
        <v>0</v>
      </c>
      <c r="AL65" s="45">
        <f t="shared" si="20"/>
        <v>26</v>
      </c>
      <c r="AM65" s="42">
        <f t="shared" si="22"/>
        <v>1</v>
      </c>
      <c r="AN65" s="43">
        <f t="shared" si="21"/>
        <v>26</v>
      </c>
    </row>
    <row r="66" spans="2:40" x14ac:dyDescent="0.25">
      <c r="B66" s="44" t="s">
        <v>1423</v>
      </c>
      <c r="C66" s="44" t="s">
        <v>1424</v>
      </c>
      <c r="D66" s="44">
        <v>56025</v>
      </c>
      <c r="E66" s="40">
        <v>1</v>
      </c>
      <c r="F66" s="40">
        <v>1</v>
      </c>
      <c r="G66" s="40">
        <v>1</v>
      </c>
      <c r="H66" s="40">
        <v>1</v>
      </c>
      <c r="I66" s="40">
        <v>1</v>
      </c>
      <c r="J66" s="40">
        <v>1</v>
      </c>
      <c r="K66" s="40">
        <v>1</v>
      </c>
      <c r="L66" s="40">
        <v>1</v>
      </c>
      <c r="M66" s="40">
        <v>1</v>
      </c>
      <c r="N66" s="40">
        <v>1</v>
      </c>
      <c r="O66" s="40">
        <v>1</v>
      </c>
      <c r="P66" s="40">
        <v>1</v>
      </c>
      <c r="Q66" s="40">
        <v>1</v>
      </c>
      <c r="R66" s="40">
        <v>0</v>
      </c>
      <c r="S66" s="40">
        <v>1</v>
      </c>
      <c r="T66" s="40">
        <v>0</v>
      </c>
      <c r="U66" s="40">
        <v>0</v>
      </c>
      <c r="V66" s="40">
        <v>0</v>
      </c>
      <c r="W66" s="40">
        <v>0</v>
      </c>
      <c r="X66" s="40">
        <v>0</v>
      </c>
      <c r="Y66" s="40">
        <v>1</v>
      </c>
      <c r="Z66" s="40">
        <v>1</v>
      </c>
      <c r="AA66" s="40">
        <v>0</v>
      </c>
      <c r="AB66" s="40">
        <v>0</v>
      </c>
      <c r="AC66" s="40">
        <v>0</v>
      </c>
      <c r="AD66" s="40">
        <v>0</v>
      </c>
      <c r="AE66" s="40">
        <v>0</v>
      </c>
      <c r="AF66" s="40">
        <v>0</v>
      </c>
      <c r="AG66" s="40">
        <v>0</v>
      </c>
      <c r="AH66" s="40">
        <v>0</v>
      </c>
      <c r="AI66" s="40">
        <v>0</v>
      </c>
      <c r="AJ66" s="40">
        <v>0</v>
      </c>
      <c r="AK66" s="40">
        <v>0</v>
      </c>
      <c r="AL66" s="45">
        <f t="shared" si="20"/>
        <v>16</v>
      </c>
      <c r="AM66" s="42">
        <f t="shared" si="22"/>
        <v>1</v>
      </c>
      <c r="AN66" s="43">
        <f t="shared" si="21"/>
        <v>16</v>
      </c>
    </row>
    <row r="67" spans="2:40" x14ac:dyDescent="0.25">
      <c r="B67" s="44" t="s">
        <v>490</v>
      </c>
      <c r="C67" s="44" t="s">
        <v>491</v>
      </c>
      <c r="D67" s="44">
        <v>56025</v>
      </c>
      <c r="E67" s="40">
        <v>1</v>
      </c>
      <c r="F67" s="40">
        <v>1</v>
      </c>
      <c r="G67" s="40">
        <v>1</v>
      </c>
      <c r="H67" s="40">
        <v>1</v>
      </c>
      <c r="I67" s="40">
        <v>1</v>
      </c>
      <c r="J67" s="40">
        <v>1</v>
      </c>
      <c r="K67" s="40">
        <v>1</v>
      </c>
      <c r="L67" s="40">
        <v>1</v>
      </c>
      <c r="M67" s="40">
        <v>1</v>
      </c>
      <c r="N67" s="40">
        <v>1</v>
      </c>
      <c r="O67" s="40">
        <v>1</v>
      </c>
      <c r="P67" s="40">
        <v>1</v>
      </c>
      <c r="Q67" s="40">
        <v>1</v>
      </c>
      <c r="R67" s="40">
        <v>1</v>
      </c>
      <c r="S67" s="40">
        <v>1</v>
      </c>
      <c r="T67" s="40">
        <v>1</v>
      </c>
      <c r="U67" s="40">
        <v>0</v>
      </c>
      <c r="V67" s="40">
        <v>0</v>
      </c>
      <c r="W67" s="40">
        <v>1</v>
      </c>
      <c r="X67" s="40">
        <v>1</v>
      </c>
      <c r="Y67" s="40">
        <v>1</v>
      </c>
      <c r="Z67" s="40">
        <v>1</v>
      </c>
      <c r="AA67" s="40">
        <v>1</v>
      </c>
      <c r="AB67" s="40">
        <v>0</v>
      </c>
      <c r="AC67" s="40">
        <v>1</v>
      </c>
      <c r="AD67" s="40">
        <v>1</v>
      </c>
      <c r="AE67" s="40">
        <v>1</v>
      </c>
      <c r="AF67" s="40">
        <v>1</v>
      </c>
      <c r="AG67" s="40">
        <v>1</v>
      </c>
      <c r="AH67" s="40">
        <v>1</v>
      </c>
      <c r="AI67" s="40">
        <v>1</v>
      </c>
      <c r="AJ67" s="40">
        <v>1</v>
      </c>
      <c r="AK67" s="40">
        <v>0</v>
      </c>
      <c r="AL67" s="45">
        <f t="shared" si="20"/>
        <v>29</v>
      </c>
      <c r="AM67" s="42">
        <f t="shared" si="22"/>
        <v>1</v>
      </c>
      <c r="AN67" s="43">
        <f t="shared" si="21"/>
        <v>29</v>
      </c>
    </row>
    <row r="68" spans="2:40" x14ac:dyDescent="0.25">
      <c r="B68" s="44" t="s">
        <v>498</v>
      </c>
      <c r="C68" s="44" t="s">
        <v>499</v>
      </c>
      <c r="D68" s="44">
        <v>56025</v>
      </c>
      <c r="E68" s="40">
        <v>1</v>
      </c>
      <c r="F68" s="40">
        <v>1</v>
      </c>
      <c r="G68" s="40">
        <v>1</v>
      </c>
      <c r="H68" s="40">
        <v>1</v>
      </c>
      <c r="I68" s="40">
        <v>1</v>
      </c>
      <c r="J68" s="40">
        <v>1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>
        <v>1</v>
      </c>
      <c r="Q68" s="40">
        <v>1</v>
      </c>
      <c r="R68" s="40">
        <v>1</v>
      </c>
      <c r="S68" s="40">
        <v>1</v>
      </c>
      <c r="T68" s="40">
        <v>1</v>
      </c>
      <c r="U68" s="40">
        <v>0</v>
      </c>
      <c r="V68" s="40">
        <v>0</v>
      </c>
      <c r="W68" s="40">
        <v>1</v>
      </c>
      <c r="X68" s="40">
        <v>1</v>
      </c>
      <c r="Y68" s="40">
        <v>1</v>
      </c>
      <c r="Z68" s="40">
        <v>1</v>
      </c>
      <c r="AA68" s="40">
        <v>1</v>
      </c>
      <c r="AB68" s="40">
        <v>1</v>
      </c>
      <c r="AC68" s="40">
        <v>1</v>
      </c>
      <c r="AD68" s="40">
        <v>0</v>
      </c>
      <c r="AE68" s="40">
        <v>1</v>
      </c>
      <c r="AF68" s="40">
        <v>1</v>
      </c>
      <c r="AG68" s="40">
        <v>1</v>
      </c>
      <c r="AH68" s="40">
        <v>1</v>
      </c>
      <c r="AI68" s="40">
        <v>1</v>
      </c>
      <c r="AJ68" s="40">
        <v>1</v>
      </c>
      <c r="AK68" s="40">
        <v>0</v>
      </c>
      <c r="AL68" s="45">
        <f t="shared" si="20"/>
        <v>29</v>
      </c>
      <c r="AM68" s="42">
        <f t="shared" si="22"/>
        <v>1</v>
      </c>
      <c r="AN68" s="43">
        <f t="shared" si="21"/>
        <v>29</v>
      </c>
    </row>
    <row r="69" spans="2:40" x14ac:dyDescent="0.25">
      <c r="B69" s="44" t="s">
        <v>504</v>
      </c>
      <c r="C69" s="44" t="s">
        <v>505</v>
      </c>
      <c r="D69" s="44">
        <v>56025</v>
      </c>
      <c r="E69" s="40">
        <v>1</v>
      </c>
      <c r="F69" s="40">
        <v>1</v>
      </c>
      <c r="G69" s="40">
        <v>1</v>
      </c>
      <c r="H69" s="40">
        <v>1</v>
      </c>
      <c r="I69" s="40">
        <v>0</v>
      </c>
      <c r="J69" s="40">
        <v>1</v>
      </c>
      <c r="K69" s="40">
        <v>1</v>
      </c>
      <c r="L69" s="40">
        <v>1</v>
      </c>
      <c r="M69" s="40">
        <v>1</v>
      </c>
      <c r="N69" s="40">
        <v>1</v>
      </c>
      <c r="O69" s="40">
        <v>1</v>
      </c>
      <c r="P69" s="40">
        <v>1</v>
      </c>
      <c r="Q69" s="40">
        <v>1</v>
      </c>
      <c r="R69" s="40">
        <v>1</v>
      </c>
      <c r="S69" s="40">
        <v>0</v>
      </c>
      <c r="T69" s="40">
        <v>0</v>
      </c>
      <c r="U69" s="40">
        <v>0</v>
      </c>
      <c r="V69" s="40">
        <v>0</v>
      </c>
      <c r="W69" s="40">
        <v>0</v>
      </c>
      <c r="X69" s="40">
        <v>0</v>
      </c>
      <c r="Y69" s="40">
        <v>0</v>
      </c>
      <c r="Z69" s="40">
        <v>1</v>
      </c>
      <c r="AA69" s="40">
        <v>1</v>
      </c>
      <c r="AB69" s="40">
        <v>1</v>
      </c>
      <c r="AC69" s="40">
        <v>0</v>
      </c>
      <c r="AD69" s="40">
        <v>1</v>
      </c>
      <c r="AE69" s="40">
        <v>1</v>
      </c>
      <c r="AF69" s="40">
        <v>0</v>
      </c>
      <c r="AG69" s="40">
        <v>0</v>
      </c>
      <c r="AH69" s="40">
        <v>0</v>
      </c>
      <c r="AI69" s="40">
        <v>0</v>
      </c>
      <c r="AJ69" s="40">
        <v>0</v>
      </c>
      <c r="AK69" s="40">
        <v>0</v>
      </c>
      <c r="AL69" s="45">
        <f t="shared" si="20"/>
        <v>18</v>
      </c>
      <c r="AM69" s="42">
        <f t="shared" si="22"/>
        <v>1</v>
      </c>
      <c r="AN69" s="43">
        <f t="shared" si="21"/>
        <v>18</v>
      </c>
    </row>
    <row r="70" spans="2:40" x14ac:dyDescent="0.25">
      <c r="B70" s="44" t="s">
        <v>508</v>
      </c>
      <c r="C70" s="44" t="s">
        <v>509</v>
      </c>
      <c r="D70" s="44">
        <v>56025</v>
      </c>
      <c r="E70" s="40">
        <v>1</v>
      </c>
      <c r="F70" s="40">
        <v>1</v>
      </c>
      <c r="G70" s="40">
        <v>1</v>
      </c>
      <c r="H70" s="40">
        <v>1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0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5">
        <f t="shared" si="20"/>
        <v>4</v>
      </c>
      <c r="AM70" s="42">
        <f t="shared" si="22"/>
        <v>1</v>
      </c>
      <c r="AN70" s="43">
        <f t="shared" si="21"/>
        <v>4</v>
      </c>
    </row>
    <row r="71" spans="2:40" x14ac:dyDescent="0.25">
      <c r="B71" s="44" t="s">
        <v>518</v>
      </c>
      <c r="C71" s="44" t="s">
        <v>519</v>
      </c>
      <c r="D71" s="44">
        <v>56025</v>
      </c>
      <c r="E71" s="40">
        <v>1</v>
      </c>
      <c r="F71" s="40">
        <v>1</v>
      </c>
      <c r="G71" s="40">
        <v>1</v>
      </c>
      <c r="H71" s="40">
        <v>1</v>
      </c>
      <c r="I71" s="40">
        <v>1</v>
      </c>
      <c r="J71" s="40">
        <v>1</v>
      </c>
      <c r="K71" s="40">
        <v>1</v>
      </c>
      <c r="L71" s="40">
        <v>1</v>
      </c>
      <c r="M71" s="40">
        <v>1</v>
      </c>
      <c r="N71" s="40">
        <v>1</v>
      </c>
      <c r="O71" s="40">
        <v>1</v>
      </c>
      <c r="P71" s="40">
        <v>1</v>
      </c>
      <c r="Q71" s="40">
        <v>1</v>
      </c>
      <c r="R71" s="40">
        <v>1</v>
      </c>
      <c r="S71" s="40">
        <v>1</v>
      </c>
      <c r="T71" s="40">
        <v>1</v>
      </c>
      <c r="U71" s="40">
        <v>0</v>
      </c>
      <c r="V71" s="40">
        <v>0</v>
      </c>
      <c r="W71" s="40">
        <v>1</v>
      </c>
      <c r="X71" s="40">
        <v>1</v>
      </c>
      <c r="Y71" s="40">
        <v>1</v>
      </c>
      <c r="Z71" s="40">
        <v>1</v>
      </c>
      <c r="AA71" s="40">
        <v>1</v>
      </c>
      <c r="AB71" s="40">
        <v>1</v>
      </c>
      <c r="AC71" s="40">
        <v>1</v>
      </c>
      <c r="AD71" s="40">
        <v>1</v>
      </c>
      <c r="AE71" s="40">
        <v>1</v>
      </c>
      <c r="AF71" s="40">
        <v>1</v>
      </c>
      <c r="AG71" s="40">
        <v>1</v>
      </c>
      <c r="AH71" s="40">
        <v>1</v>
      </c>
      <c r="AI71" s="40">
        <v>1</v>
      </c>
      <c r="AJ71" s="40">
        <v>1</v>
      </c>
      <c r="AK71" s="40">
        <v>0</v>
      </c>
      <c r="AL71" s="45">
        <f t="shared" si="20"/>
        <v>30</v>
      </c>
      <c r="AM71" s="42">
        <f t="shared" si="22"/>
        <v>1</v>
      </c>
      <c r="AN71" s="43">
        <f t="shared" si="21"/>
        <v>30</v>
      </c>
    </row>
    <row r="72" spans="2:40" x14ac:dyDescent="0.25">
      <c r="B72" s="44" t="s">
        <v>520</v>
      </c>
      <c r="C72" s="44" t="s">
        <v>521</v>
      </c>
      <c r="D72" s="44">
        <v>56025</v>
      </c>
      <c r="E72" s="40">
        <v>1</v>
      </c>
      <c r="F72" s="40">
        <v>1</v>
      </c>
      <c r="G72" s="40">
        <v>1</v>
      </c>
      <c r="H72" s="40">
        <v>1</v>
      </c>
      <c r="I72" s="40">
        <v>1</v>
      </c>
      <c r="J72" s="40">
        <v>1</v>
      </c>
      <c r="K72" s="40">
        <v>1</v>
      </c>
      <c r="L72" s="40">
        <v>1</v>
      </c>
      <c r="M72" s="40">
        <v>1</v>
      </c>
      <c r="N72" s="40">
        <v>1</v>
      </c>
      <c r="O72" s="40">
        <v>1</v>
      </c>
      <c r="P72" s="40">
        <v>1</v>
      </c>
      <c r="Q72" s="40">
        <v>1</v>
      </c>
      <c r="R72" s="40">
        <v>1</v>
      </c>
      <c r="S72" s="40">
        <v>1</v>
      </c>
      <c r="T72" s="40">
        <v>1</v>
      </c>
      <c r="U72" s="40">
        <v>0</v>
      </c>
      <c r="V72" s="40">
        <v>0</v>
      </c>
      <c r="W72" s="40">
        <v>1</v>
      </c>
      <c r="X72" s="40">
        <v>0</v>
      </c>
      <c r="Y72" s="40">
        <v>1</v>
      </c>
      <c r="Z72" s="40">
        <v>0</v>
      </c>
      <c r="AA72" s="40">
        <v>1</v>
      </c>
      <c r="AB72" s="40">
        <v>1</v>
      </c>
      <c r="AC72" s="40">
        <v>1</v>
      </c>
      <c r="AD72" s="40">
        <v>1</v>
      </c>
      <c r="AE72" s="40">
        <v>1</v>
      </c>
      <c r="AF72" s="40">
        <v>0</v>
      </c>
      <c r="AG72" s="40">
        <v>1</v>
      </c>
      <c r="AH72" s="40">
        <v>0</v>
      </c>
      <c r="AI72" s="40">
        <v>1</v>
      </c>
      <c r="AJ72" s="40">
        <v>0</v>
      </c>
      <c r="AK72" s="40">
        <v>0</v>
      </c>
      <c r="AL72" s="45">
        <f t="shared" si="20"/>
        <v>25</v>
      </c>
      <c r="AM72" s="42">
        <f t="shared" si="22"/>
        <v>1</v>
      </c>
      <c r="AN72" s="43">
        <f t="shared" si="21"/>
        <v>25</v>
      </c>
    </row>
    <row r="73" spans="2:40" x14ac:dyDescent="0.25">
      <c r="B73" s="44" t="s">
        <v>524</v>
      </c>
      <c r="C73" s="44" t="s">
        <v>525</v>
      </c>
      <c r="D73" s="44">
        <v>56025</v>
      </c>
      <c r="E73" s="40">
        <v>1</v>
      </c>
      <c r="F73" s="40">
        <v>1</v>
      </c>
      <c r="G73" s="40">
        <v>1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1</v>
      </c>
      <c r="N73" s="40">
        <v>1</v>
      </c>
      <c r="O73" s="40">
        <v>1</v>
      </c>
      <c r="P73" s="40">
        <v>1</v>
      </c>
      <c r="Q73" s="40">
        <v>1</v>
      </c>
      <c r="R73" s="40">
        <v>1</v>
      </c>
      <c r="S73" s="40">
        <v>1</v>
      </c>
      <c r="T73" s="40">
        <v>1</v>
      </c>
      <c r="U73" s="40">
        <v>0</v>
      </c>
      <c r="V73" s="40">
        <v>0</v>
      </c>
      <c r="W73" s="40">
        <v>1</v>
      </c>
      <c r="X73" s="40">
        <v>1</v>
      </c>
      <c r="Y73" s="40">
        <v>1</v>
      </c>
      <c r="Z73" s="40">
        <v>1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0</v>
      </c>
      <c r="AL73" s="45">
        <f t="shared" si="20"/>
        <v>20</v>
      </c>
      <c r="AM73" s="42">
        <f t="shared" si="22"/>
        <v>1</v>
      </c>
      <c r="AN73" s="43">
        <f t="shared" si="21"/>
        <v>20</v>
      </c>
    </row>
    <row r="74" spans="2:40" x14ac:dyDescent="0.25">
      <c r="B74" s="44" t="s">
        <v>534</v>
      </c>
      <c r="C74" s="44" t="s">
        <v>535</v>
      </c>
      <c r="D74" s="44">
        <v>56025</v>
      </c>
      <c r="E74" s="40">
        <v>1</v>
      </c>
      <c r="F74" s="40">
        <v>1</v>
      </c>
      <c r="G74" s="40">
        <v>1</v>
      </c>
      <c r="H74" s="40">
        <v>1</v>
      </c>
      <c r="I74" s="40">
        <v>1</v>
      </c>
      <c r="J74" s="40">
        <v>1</v>
      </c>
      <c r="K74" s="40">
        <v>1</v>
      </c>
      <c r="L74" s="40">
        <v>1</v>
      </c>
      <c r="M74" s="40">
        <v>0</v>
      </c>
      <c r="N74" s="40">
        <v>1</v>
      </c>
      <c r="O74" s="40">
        <v>1</v>
      </c>
      <c r="P74" s="40">
        <v>1</v>
      </c>
      <c r="Q74" s="40">
        <v>0</v>
      </c>
      <c r="R74" s="40">
        <v>1</v>
      </c>
      <c r="S74" s="40">
        <v>1</v>
      </c>
      <c r="T74" s="40">
        <v>0</v>
      </c>
      <c r="U74" s="40">
        <v>0</v>
      </c>
      <c r="V74" s="40">
        <v>0</v>
      </c>
      <c r="W74" s="40">
        <v>1</v>
      </c>
      <c r="X74" s="40">
        <v>1</v>
      </c>
      <c r="Y74" s="40">
        <v>1</v>
      </c>
      <c r="Z74" s="40">
        <v>1</v>
      </c>
      <c r="AA74" s="40">
        <v>1</v>
      </c>
      <c r="AB74" s="40">
        <v>1</v>
      </c>
      <c r="AC74" s="40">
        <v>1</v>
      </c>
      <c r="AD74" s="40">
        <v>1</v>
      </c>
      <c r="AE74" s="40">
        <v>1</v>
      </c>
      <c r="AF74" s="40">
        <v>1</v>
      </c>
      <c r="AG74" s="40">
        <v>1</v>
      </c>
      <c r="AH74" s="40">
        <v>1</v>
      </c>
      <c r="AI74" s="40">
        <v>1</v>
      </c>
      <c r="AJ74" s="40">
        <v>1</v>
      </c>
      <c r="AK74" s="40">
        <v>0</v>
      </c>
      <c r="AL74" s="45">
        <f t="shared" si="20"/>
        <v>27</v>
      </c>
      <c r="AM74" s="42">
        <f t="shared" si="22"/>
        <v>1</v>
      </c>
      <c r="AN74" s="43">
        <f t="shared" si="21"/>
        <v>27</v>
      </c>
    </row>
    <row r="75" spans="2:40" x14ac:dyDescent="0.25">
      <c r="B75" s="44" t="s">
        <v>550</v>
      </c>
      <c r="C75" s="44" t="s">
        <v>551</v>
      </c>
      <c r="D75" s="44">
        <v>56025</v>
      </c>
      <c r="E75" s="40">
        <v>1</v>
      </c>
      <c r="F75" s="40">
        <v>0</v>
      </c>
      <c r="G75" s="40">
        <v>1</v>
      </c>
      <c r="H75" s="40">
        <v>0</v>
      </c>
      <c r="I75" s="40">
        <v>1</v>
      </c>
      <c r="J75" s="40">
        <v>0</v>
      </c>
      <c r="K75" s="40">
        <v>1</v>
      </c>
      <c r="L75" s="40">
        <v>1</v>
      </c>
      <c r="M75" s="40">
        <v>1</v>
      </c>
      <c r="N75" s="40">
        <v>0</v>
      </c>
      <c r="O75" s="40">
        <v>1</v>
      </c>
      <c r="P75" s="40">
        <v>1</v>
      </c>
      <c r="Q75" s="40">
        <v>1</v>
      </c>
      <c r="R75" s="40">
        <v>1</v>
      </c>
      <c r="S75" s="40">
        <v>1</v>
      </c>
      <c r="T75" s="40">
        <v>1</v>
      </c>
      <c r="U75" s="40">
        <v>0</v>
      </c>
      <c r="V75" s="40">
        <v>0</v>
      </c>
      <c r="W75" s="40">
        <v>0</v>
      </c>
      <c r="X75" s="40">
        <v>0</v>
      </c>
      <c r="Y75" s="40">
        <v>0</v>
      </c>
      <c r="Z75" s="40">
        <v>0</v>
      </c>
      <c r="AA75" s="40">
        <v>0</v>
      </c>
      <c r="AB75" s="40">
        <v>0</v>
      </c>
      <c r="AC75" s="40">
        <v>0</v>
      </c>
      <c r="AD75" s="40">
        <v>0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0">
        <v>0</v>
      </c>
      <c r="AL75" s="45">
        <f t="shared" ref="AL75:AL106" si="26">SUM(E75:AK75)</f>
        <v>12</v>
      </c>
      <c r="AM75" s="42">
        <f t="shared" si="22"/>
        <v>1</v>
      </c>
      <c r="AN75" s="43">
        <f t="shared" ref="AN75:AN106" si="27">SUMPRODUCT($E$21:$AK$21,E75:AK75)</f>
        <v>12</v>
      </c>
    </row>
    <row r="76" spans="2:40" x14ac:dyDescent="0.25">
      <c r="B76" s="44" t="s">
        <v>558</v>
      </c>
      <c r="C76" s="44" t="s">
        <v>559</v>
      </c>
      <c r="D76" s="44">
        <v>56025</v>
      </c>
      <c r="E76" s="40">
        <v>1</v>
      </c>
      <c r="F76" s="40">
        <v>1</v>
      </c>
      <c r="G76" s="40">
        <v>1</v>
      </c>
      <c r="H76" s="40">
        <v>1</v>
      </c>
      <c r="I76" s="40">
        <v>1</v>
      </c>
      <c r="J76" s="40">
        <v>1</v>
      </c>
      <c r="K76" s="40">
        <v>1</v>
      </c>
      <c r="L76" s="40">
        <v>0</v>
      </c>
      <c r="M76" s="40">
        <v>1</v>
      </c>
      <c r="N76" s="40">
        <v>1</v>
      </c>
      <c r="O76" s="40">
        <v>1</v>
      </c>
      <c r="P76" s="40">
        <v>1</v>
      </c>
      <c r="Q76" s="40">
        <v>1</v>
      </c>
      <c r="R76" s="40">
        <v>0</v>
      </c>
      <c r="S76" s="40">
        <v>1</v>
      </c>
      <c r="T76" s="40">
        <v>1</v>
      </c>
      <c r="U76" s="40">
        <v>0</v>
      </c>
      <c r="V76" s="40">
        <v>0</v>
      </c>
      <c r="W76" s="40">
        <v>1</v>
      </c>
      <c r="X76" s="40">
        <v>0</v>
      </c>
      <c r="Y76" s="40">
        <v>1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5">
        <f t="shared" si="26"/>
        <v>16</v>
      </c>
      <c r="AM76" s="42">
        <f t="shared" si="22"/>
        <v>1</v>
      </c>
      <c r="AN76" s="43">
        <f t="shared" si="27"/>
        <v>16</v>
      </c>
    </row>
    <row r="77" spans="2:40" x14ac:dyDescent="0.25">
      <c r="B77" s="44" t="s">
        <v>560</v>
      </c>
      <c r="C77" s="44" t="s">
        <v>561</v>
      </c>
      <c r="D77" s="44">
        <v>56025</v>
      </c>
      <c r="E77" s="40">
        <v>1</v>
      </c>
      <c r="F77" s="40">
        <v>1</v>
      </c>
      <c r="G77" s="40">
        <v>1</v>
      </c>
      <c r="H77" s="40">
        <v>1</v>
      </c>
      <c r="I77" s="40">
        <v>1</v>
      </c>
      <c r="J77" s="40">
        <v>1</v>
      </c>
      <c r="K77" s="40">
        <v>1</v>
      </c>
      <c r="L77" s="40">
        <v>1</v>
      </c>
      <c r="M77" s="40">
        <v>1</v>
      </c>
      <c r="N77" s="40">
        <v>0</v>
      </c>
      <c r="O77" s="40">
        <v>1</v>
      </c>
      <c r="P77" s="40">
        <v>0</v>
      </c>
      <c r="Q77" s="40">
        <v>1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0</v>
      </c>
      <c r="Y77" s="40">
        <v>0</v>
      </c>
      <c r="Z77" s="40">
        <v>0</v>
      </c>
      <c r="AA77" s="40">
        <v>0</v>
      </c>
      <c r="AB77" s="40">
        <v>0</v>
      </c>
      <c r="AC77" s="40">
        <v>0</v>
      </c>
      <c r="AD77" s="40">
        <v>0</v>
      </c>
      <c r="AE77" s="40">
        <v>0</v>
      </c>
      <c r="AF77" s="40">
        <v>0</v>
      </c>
      <c r="AG77" s="40">
        <v>0</v>
      </c>
      <c r="AH77" s="40">
        <v>0</v>
      </c>
      <c r="AI77" s="40">
        <v>0</v>
      </c>
      <c r="AJ77" s="40">
        <v>0</v>
      </c>
      <c r="AK77" s="40">
        <v>0</v>
      </c>
      <c r="AL77" s="45">
        <f t="shared" si="26"/>
        <v>11</v>
      </c>
      <c r="AM77" s="42">
        <f t="shared" si="22"/>
        <v>1</v>
      </c>
      <c r="AN77" s="43">
        <f t="shared" si="27"/>
        <v>11</v>
      </c>
    </row>
    <row r="78" spans="2:40" x14ac:dyDescent="0.25">
      <c r="B78" s="44" t="s">
        <v>562</v>
      </c>
      <c r="C78" s="44" t="s">
        <v>563</v>
      </c>
      <c r="D78" s="44">
        <v>56025</v>
      </c>
      <c r="E78" s="40">
        <v>1</v>
      </c>
      <c r="F78" s="40">
        <v>1</v>
      </c>
      <c r="G78" s="40">
        <v>1</v>
      </c>
      <c r="H78" s="40">
        <v>1</v>
      </c>
      <c r="I78" s="40">
        <v>1</v>
      </c>
      <c r="J78" s="40">
        <v>1</v>
      </c>
      <c r="K78" s="40">
        <v>1</v>
      </c>
      <c r="L78" s="40">
        <v>1</v>
      </c>
      <c r="M78" s="40">
        <v>1</v>
      </c>
      <c r="N78" s="40">
        <v>1</v>
      </c>
      <c r="O78" s="40">
        <v>1</v>
      </c>
      <c r="P78" s="40">
        <v>1</v>
      </c>
      <c r="Q78" s="40">
        <v>1</v>
      </c>
      <c r="R78" s="40">
        <v>1</v>
      </c>
      <c r="S78" s="40">
        <v>1</v>
      </c>
      <c r="T78" s="40">
        <v>1</v>
      </c>
      <c r="U78" s="40">
        <v>0</v>
      </c>
      <c r="V78" s="40">
        <v>0</v>
      </c>
      <c r="W78" s="40">
        <v>1</v>
      </c>
      <c r="X78" s="40">
        <v>1</v>
      </c>
      <c r="Y78" s="40">
        <v>1</v>
      </c>
      <c r="Z78" s="40">
        <v>1</v>
      </c>
      <c r="AA78" s="40">
        <v>1</v>
      </c>
      <c r="AB78" s="40">
        <v>1</v>
      </c>
      <c r="AC78" s="40">
        <v>1</v>
      </c>
      <c r="AD78" s="40">
        <v>1</v>
      </c>
      <c r="AE78" s="40">
        <v>1</v>
      </c>
      <c r="AF78" s="40">
        <v>1</v>
      </c>
      <c r="AG78" s="40">
        <v>1</v>
      </c>
      <c r="AH78" s="40">
        <v>1</v>
      </c>
      <c r="AI78" s="40">
        <v>1</v>
      </c>
      <c r="AJ78" s="40">
        <v>1</v>
      </c>
      <c r="AK78" s="40">
        <v>0</v>
      </c>
      <c r="AL78" s="45">
        <f t="shared" si="26"/>
        <v>30</v>
      </c>
      <c r="AM78" s="42">
        <f t="shared" si="22"/>
        <v>1</v>
      </c>
      <c r="AN78" s="43">
        <f t="shared" si="27"/>
        <v>30</v>
      </c>
    </row>
    <row r="79" spans="2:40" x14ac:dyDescent="0.25">
      <c r="B79" s="44" t="s">
        <v>564</v>
      </c>
      <c r="C79" s="44" t="s">
        <v>565</v>
      </c>
      <c r="D79" s="44">
        <v>56025</v>
      </c>
      <c r="E79" s="40">
        <v>1</v>
      </c>
      <c r="F79" s="40">
        <v>1</v>
      </c>
      <c r="G79" s="40">
        <v>1</v>
      </c>
      <c r="H79" s="40">
        <v>1</v>
      </c>
      <c r="I79" s="40">
        <v>0</v>
      </c>
      <c r="J79" s="40">
        <v>1</v>
      </c>
      <c r="K79" s="40">
        <v>1</v>
      </c>
      <c r="L79" s="40">
        <v>1</v>
      </c>
      <c r="M79" s="40">
        <v>1</v>
      </c>
      <c r="N79" s="40">
        <v>0</v>
      </c>
      <c r="O79" s="40">
        <v>1</v>
      </c>
      <c r="P79" s="40">
        <v>1</v>
      </c>
      <c r="Q79" s="40">
        <v>1</v>
      </c>
      <c r="R79" s="40">
        <v>0</v>
      </c>
      <c r="S79" s="40">
        <v>1</v>
      </c>
      <c r="T79" s="40">
        <v>0</v>
      </c>
      <c r="U79" s="40">
        <v>0</v>
      </c>
      <c r="V79" s="40">
        <v>0</v>
      </c>
      <c r="W79" s="40">
        <v>1</v>
      </c>
      <c r="X79" s="40">
        <v>0</v>
      </c>
      <c r="Y79" s="40">
        <v>0</v>
      </c>
      <c r="Z79" s="40">
        <v>0</v>
      </c>
      <c r="AA79" s="40">
        <v>1</v>
      </c>
      <c r="AB79" s="40">
        <v>0</v>
      </c>
      <c r="AC79" s="40">
        <v>1</v>
      </c>
      <c r="AD79" s="40">
        <v>0</v>
      </c>
      <c r="AE79" s="40">
        <v>1</v>
      </c>
      <c r="AF79" s="40">
        <v>1</v>
      </c>
      <c r="AG79" s="40">
        <v>0</v>
      </c>
      <c r="AH79" s="40">
        <v>0</v>
      </c>
      <c r="AI79" s="40">
        <v>0</v>
      </c>
      <c r="AJ79" s="40">
        <v>0</v>
      </c>
      <c r="AK79" s="40">
        <v>0</v>
      </c>
      <c r="AL79" s="45">
        <f t="shared" si="26"/>
        <v>17</v>
      </c>
      <c r="AM79" s="42">
        <f t="shared" si="22"/>
        <v>1</v>
      </c>
      <c r="AN79" s="43">
        <f t="shared" si="27"/>
        <v>17</v>
      </c>
    </row>
    <row r="80" spans="2:40" x14ac:dyDescent="0.25">
      <c r="B80" s="44" t="s">
        <v>568</v>
      </c>
      <c r="C80" s="44" t="s">
        <v>569</v>
      </c>
      <c r="D80" s="44">
        <v>56025</v>
      </c>
      <c r="E80" s="40">
        <v>1</v>
      </c>
      <c r="F80" s="40">
        <v>1</v>
      </c>
      <c r="G80" s="40">
        <v>1</v>
      </c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1</v>
      </c>
      <c r="T80" s="40">
        <v>0</v>
      </c>
      <c r="U80" s="40">
        <v>0</v>
      </c>
      <c r="V80" s="40">
        <v>0</v>
      </c>
      <c r="W80" s="40">
        <v>1</v>
      </c>
      <c r="X80" s="40">
        <v>1</v>
      </c>
      <c r="Y80" s="40">
        <v>1</v>
      </c>
      <c r="Z80" s="40">
        <v>1</v>
      </c>
      <c r="AA80" s="40">
        <v>1</v>
      </c>
      <c r="AB80" s="40">
        <v>1</v>
      </c>
      <c r="AC80" s="40">
        <v>1</v>
      </c>
      <c r="AD80" s="40">
        <v>1</v>
      </c>
      <c r="AE80" s="40">
        <v>1</v>
      </c>
      <c r="AF80" s="40">
        <v>1</v>
      </c>
      <c r="AG80" s="40">
        <v>1</v>
      </c>
      <c r="AH80" s="40">
        <v>1</v>
      </c>
      <c r="AI80" s="40">
        <v>1</v>
      </c>
      <c r="AJ80" s="40">
        <v>1</v>
      </c>
      <c r="AK80" s="40">
        <v>0</v>
      </c>
      <c r="AL80" s="45">
        <f t="shared" si="26"/>
        <v>29</v>
      </c>
      <c r="AM80" s="42">
        <f t="shared" si="22"/>
        <v>1</v>
      </c>
      <c r="AN80" s="43">
        <f t="shared" si="27"/>
        <v>29</v>
      </c>
    </row>
    <row r="81" spans="2:40" x14ac:dyDescent="0.25">
      <c r="B81" s="44" t="s">
        <v>1433</v>
      </c>
      <c r="C81" s="44" t="s">
        <v>1434</v>
      </c>
      <c r="D81" s="44">
        <v>56025</v>
      </c>
      <c r="E81" s="40">
        <v>0</v>
      </c>
      <c r="F81" s="40">
        <v>1</v>
      </c>
      <c r="G81" s="40">
        <v>1</v>
      </c>
      <c r="H81" s="40">
        <v>1</v>
      </c>
      <c r="I81" s="40">
        <v>1</v>
      </c>
      <c r="J81" s="40">
        <v>1</v>
      </c>
      <c r="K81" s="40">
        <v>1</v>
      </c>
      <c r="L81" s="40">
        <v>0</v>
      </c>
      <c r="M81" s="40">
        <v>0</v>
      </c>
      <c r="N81" s="40">
        <v>0</v>
      </c>
      <c r="O81" s="40">
        <v>1</v>
      </c>
      <c r="P81" s="40">
        <v>1</v>
      </c>
      <c r="Q81" s="40">
        <v>1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0</v>
      </c>
      <c r="AK81" s="40">
        <v>0</v>
      </c>
      <c r="AL81" s="45">
        <f t="shared" si="26"/>
        <v>9</v>
      </c>
      <c r="AM81" s="42">
        <f t="shared" si="22"/>
        <v>1</v>
      </c>
      <c r="AN81" s="43">
        <f t="shared" si="27"/>
        <v>9</v>
      </c>
    </row>
    <row r="82" spans="2:40" x14ac:dyDescent="0.25">
      <c r="B82" s="44" t="s">
        <v>50</v>
      </c>
      <c r="C82" s="44" t="s">
        <v>51</v>
      </c>
      <c r="D82" s="44">
        <v>56025</v>
      </c>
      <c r="E82" s="40">
        <v>1</v>
      </c>
      <c r="F82" s="40">
        <v>1</v>
      </c>
      <c r="G82" s="40">
        <v>1</v>
      </c>
      <c r="H82" s="40">
        <v>1</v>
      </c>
      <c r="I82" s="40">
        <v>1</v>
      </c>
      <c r="J82" s="40">
        <v>0</v>
      </c>
      <c r="K82" s="40">
        <v>1</v>
      </c>
      <c r="L82" s="40">
        <v>1</v>
      </c>
      <c r="M82" s="40">
        <v>1</v>
      </c>
      <c r="N82" s="40">
        <v>0</v>
      </c>
      <c r="O82" s="40">
        <v>1</v>
      </c>
      <c r="P82" s="40">
        <v>0</v>
      </c>
      <c r="Q82" s="40">
        <v>1</v>
      </c>
      <c r="R82" s="40">
        <v>0</v>
      </c>
      <c r="S82" s="40">
        <v>0</v>
      </c>
      <c r="T82" s="40">
        <v>1</v>
      </c>
      <c r="U82" s="40">
        <v>0</v>
      </c>
      <c r="V82" s="40">
        <v>0</v>
      </c>
      <c r="W82" s="40">
        <v>1</v>
      </c>
      <c r="X82" s="40">
        <v>0</v>
      </c>
      <c r="Y82" s="40">
        <v>0</v>
      </c>
      <c r="Z82" s="40">
        <v>0</v>
      </c>
      <c r="AA82" s="40">
        <v>0</v>
      </c>
      <c r="AB82" s="40">
        <v>0</v>
      </c>
      <c r="AC82" s="40">
        <v>1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0</v>
      </c>
      <c r="AL82" s="45">
        <f t="shared" si="26"/>
        <v>14</v>
      </c>
      <c r="AM82" s="42">
        <f t="shared" si="22"/>
        <v>1</v>
      </c>
      <c r="AN82" s="43">
        <f t="shared" si="27"/>
        <v>14</v>
      </c>
    </row>
    <row r="83" spans="2:40" x14ac:dyDescent="0.25">
      <c r="B83" s="44" t="s">
        <v>586</v>
      </c>
      <c r="C83" s="44" t="s">
        <v>587</v>
      </c>
      <c r="D83" s="44">
        <v>56025</v>
      </c>
      <c r="E83" s="40">
        <v>1</v>
      </c>
      <c r="F83" s="40">
        <v>1</v>
      </c>
      <c r="G83" s="40">
        <v>1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>
        <v>1</v>
      </c>
      <c r="S83" s="40">
        <v>1</v>
      </c>
      <c r="T83" s="40">
        <v>0</v>
      </c>
      <c r="U83" s="40">
        <v>0</v>
      </c>
      <c r="V83" s="40">
        <v>0</v>
      </c>
      <c r="W83" s="40">
        <v>1</v>
      </c>
      <c r="X83" s="40">
        <v>1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K83" s="40">
        <v>0</v>
      </c>
      <c r="AL83" s="45">
        <f t="shared" si="26"/>
        <v>17</v>
      </c>
      <c r="AM83" s="42">
        <f t="shared" si="22"/>
        <v>1</v>
      </c>
      <c r="AN83" s="43">
        <f t="shared" si="27"/>
        <v>17</v>
      </c>
    </row>
    <row r="84" spans="2:40" x14ac:dyDescent="0.25">
      <c r="B84" s="44" t="s">
        <v>588</v>
      </c>
      <c r="C84" s="44" t="s">
        <v>589</v>
      </c>
      <c r="D84" s="44">
        <v>56025</v>
      </c>
      <c r="E84" s="40">
        <v>1</v>
      </c>
      <c r="F84" s="40">
        <v>1</v>
      </c>
      <c r="G84" s="40">
        <v>1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0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0</v>
      </c>
      <c r="W84" s="40">
        <v>0</v>
      </c>
      <c r="X84" s="40">
        <v>0</v>
      </c>
      <c r="Y84" s="40">
        <v>0</v>
      </c>
      <c r="Z84" s="40">
        <v>0</v>
      </c>
      <c r="AA84" s="40">
        <v>0</v>
      </c>
      <c r="AB84" s="40">
        <v>0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0</v>
      </c>
      <c r="AK84" s="40">
        <v>0</v>
      </c>
      <c r="AL84" s="45">
        <f t="shared" si="26"/>
        <v>12</v>
      </c>
      <c r="AM84" s="42">
        <f t="shared" si="22"/>
        <v>1</v>
      </c>
      <c r="AN84" s="43">
        <f t="shared" si="27"/>
        <v>12</v>
      </c>
    </row>
    <row r="85" spans="2:40" x14ac:dyDescent="0.25">
      <c r="B85" s="44" t="s">
        <v>590</v>
      </c>
      <c r="C85" s="44" t="s">
        <v>591</v>
      </c>
      <c r="D85" s="44">
        <v>56025</v>
      </c>
      <c r="E85" s="40">
        <v>1</v>
      </c>
      <c r="F85" s="40">
        <v>1</v>
      </c>
      <c r="G85" s="40">
        <v>1</v>
      </c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1</v>
      </c>
      <c r="O85" s="40">
        <v>1</v>
      </c>
      <c r="P85" s="40">
        <v>1</v>
      </c>
      <c r="Q85" s="40">
        <v>1</v>
      </c>
      <c r="R85" s="40">
        <v>1</v>
      </c>
      <c r="S85" s="40">
        <v>1</v>
      </c>
      <c r="T85" s="40">
        <v>1</v>
      </c>
      <c r="U85" s="40">
        <v>0</v>
      </c>
      <c r="V85" s="40">
        <v>0</v>
      </c>
      <c r="W85" s="40">
        <v>1</v>
      </c>
      <c r="X85" s="40">
        <v>1</v>
      </c>
      <c r="Y85" s="40">
        <v>1</v>
      </c>
      <c r="Z85" s="40">
        <v>1</v>
      </c>
      <c r="AA85" s="40">
        <v>1</v>
      </c>
      <c r="AB85" s="40">
        <v>1</v>
      </c>
      <c r="AC85" s="40">
        <v>1</v>
      </c>
      <c r="AD85" s="40">
        <v>1</v>
      </c>
      <c r="AE85" s="40">
        <v>1</v>
      </c>
      <c r="AF85" s="40">
        <v>1</v>
      </c>
      <c r="AG85" s="40">
        <v>1</v>
      </c>
      <c r="AH85" s="40">
        <v>1</v>
      </c>
      <c r="AI85" s="40">
        <v>1</v>
      </c>
      <c r="AJ85" s="40">
        <v>1</v>
      </c>
      <c r="AK85" s="40">
        <v>0</v>
      </c>
      <c r="AL85" s="45">
        <f t="shared" si="26"/>
        <v>30</v>
      </c>
      <c r="AM85" s="42">
        <f t="shared" si="22"/>
        <v>1</v>
      </c>
      <c r="AN85" s="43">
        <f t="shared" si="27"/>
        <v>30</v>
      </c>
    </row>
    <row r="86" spans="2:40" x14ac:dyDescent="0.25">
      <c r="B86" s="44" t="s">
        <v>592</v>
      </c>
      <c r="C86" s="44" t="s">
        <v>593</v>
      </c>
      <c r="D86" s="44">
        <v>56025</v>
      </c>
      <c r="E86" s="40">
        <v>1</v>
      </c>
      <c r="F86" s="40">
        <v>1</v>
      </c>
      <c r="G86" s="40">
        <v>1</v>
      </c>
      <c r="H86" s="40">
        <v>1</v>
      </c>
      <c r="I86" s="40">
        <v>1</v>
      </c>
      <c r="J86" s="40">
        <v>1</v>
      </c>
      <c r="K86" s="40">
        <v>1</v>
      </c>
      <c r="L86" s="40">
        <v>0</v>
      </c>
      <c r="M86" s="40">
        <v>1</v>
      </c>
      <c r="N86" s="40">
        <v>0</v>
      </c>
      <c r="O86" s="40">
        <v>0</v>
      </c>
      <c r="P86" s="40">
        <v>0</v>
      </c>
      <c r="Q86" s="40">
        <v>0</v>
      </c>
      <c r="R86" s="40">
        <v>1</v>
      </c>
      <c r="S86" s="40">
        <v>1</v>
      </c>
      <c r="T86" s="40">
        <v>0</v>
      </c>
      <c r="U86" s="40">
        <v>0</v>
      </c>
      <c r="V86" s="40">
        <v>0</v>
      </c>
      <c r="W86" s="40">
        <v>1</v>
      </c>
      <c r="X86" s="40">
        <v>0</v>
      </c>
      <c r="Y86" s="40">
        <v>1</v>
      </c>
      <c r="Z86" s="40">
        <v>0</v>
      </c>
      <c r="AA86" s="40">
        <v>1</v>
      </c>
      <c r="AB86" s="40">
        <v>0</v>
      </c>
      <c r="AC86" s="40">
        <v>1</v>
      </c>
      <c r="AD86" s="40">
        <v>0</v>
      </c>
      <c r="AE86" s="40">
        <v>0</v>
      </c>
      <c r="AF86" s="40">
        <v>1</v>
      </c>
      <c r="AG86" s="40">
        <v>1</v>
      </c>
      <c r="AH86" s="40">
        <v>0</v>
      </c>
      <c r="AI86" s="40">
        <v>1</v>
      </c>
      <c r="AJ86" s="40">
        <v>0</v>
      </c>
      <c r="AK86" s="40">
        <v>0</v>
      </c>
      <c r="AL86" s="45">
        <f t="shared" si="26"/>
        <v>17</v>
      </c>
      <c r="AM86" s="42">
        <f t="shared" si="22"/>
        <v>1</v>
      </c>
      <c r="AN86" s="43">
        <f t="shared" si="27"/>
        <v>17</v>
      </c>
    </row>
    <row r="87" spans="2:40" x14ac:dyDescent="0.25">
      <c r="B87" s="44" t="s">
        <v>594</v>
      </c>
      <c r="C87" s="44" t="s">
        <v>595</v>
      </c>
      <c r="D87" s="44">
        <v>56025</v>
      </c>
      <c r="E87" s="40">
        <v>1</v>
      </c>
      <c r="F87" s="40">
        <v>1</v>
      </c>
      <c r="G87" s="40">
        <v>1</v>
      </c>
      <c r="H87" s="40">
        <v>1</v>
      </c>
      <c r="I87" s="40">
        <v>1</v>
      </c>
      <c r="J87" s="40">
        <v>1</v>
      </c>
      <c r="K87" s="40">
        <v>1</v>
      </c>
      <c r="L87" s="40">
        <v>1</v>
      </c>
      <c r="M87" s="40">
        <v>1</v>
      </c>
      <c r="N87" s="40">
        <v>1</v>
      </c>
      <c r="O87" s="40">
        <v>1</v>
      </c>
      <c r="P87" s="40">
        <v>1</v>
      </c>
      <c r="Q87" s="40">
        <v>1</v>
      </c>
      <c r="R87" s="40">
        <v>1</v>
      </c>
      <c r="S87" s="40">
        <v>1</v>
      </c>
      <c r="T87" s="40">
        <v>0</v>
      </c>
      <c r="U87" s="40">
        <v>0</v>
      </c>
      <c r="V87" s="40">
        <v>0</v>
      </c>
      <c r="W87" s="40">
        <v>1</v>
      </c>
      <c r="X87" s="40">
        <v>0</v>
      </c>
      <c r="Y87" s="40">
        <v>0</v>
      </c>
      <c r="Z87" s="40">
        <v>0</v>
      </c>
      <c r="AA87" s="40">
        <v>1</v>
      </c>
      <c r="AB87" s="40">
        <v>0</v>
      </c>
      <c r="AC87" s="40">
        <v>1</v>
      </c>
      <c r="AD87" s="40">
        <v>0</v>
      </c>
      <c r="AE87" s="40">
        <v>1</v>
      </c>
      <c r="AF87" s="40">
        <v>0</v>
      </c>
      <c r="AG87" s="40">
        <v>0</v>
      </c>
      <c r="AH87" s="40">
        <v>1</v>
      </c>
      <c r="AI87" s="40">
        <v>0</v>
      </c>
      <c r="AJ87" s="40">
        <v>0</v>
      </c>
      <c r="AK87" s="40">
        <v>0</v>
      </c>
      <c r="AL87" s="45">
        <f t="shared" si="26"/>
        <v>20</v>
      </c>
      <c r="AM87" s="42">
        <f t="shared" si="22"/>
        <v>1</v>
      </c>
      <c r="AN87" s="43">
        <f t="shared" si="27"/>
        <v>20</v>
      </c>
    </row>
    <row r="88" spans="2:40" x14ac:dyDescent="0.25">
      <c r="B88" s="44" t="s">
        <v>1437</v>
      </c>
      <c r="C88" s="44" t="s">
        <v>1438</v>
      </c>
      <c r="D88" s="44">
        <v>56025</v>
      </c>
      <c r="E88" s="40">
        <v>0</v>
      </c>
      <c r="F88" s="40">
        <v>1</v>
      </c>
      <c r="G88" s="40">
        <v>1</v>
      </c>
      <c r="H88" s="40">
        <v>1</v>
      </c>
      <c r="I88" s="40">
        <v>1</v>
      </c>
      <c r="J88" s="40">
        <v>1</v>
      </c>
      <c r="K88" s="40">
        <v>1</v>
      </c>
      <c r="L88" s="40">
        <v>1</v>
      </c>
      <c r="M88" s="40">
        <v>1</v>
      </c>
      <c r="N88" s="40">
        <v>1</v>
      </c>
      <c r="O88" s="40">
        <v>1</v>
      </c>
      <c r="P88" s="40">
        <v>1</v>
      </c>
      <c r="Q88" s="40">
        <v>1</v>
      </c>
      <c r="R88" s="40">
        <v>1</v>
      </c>
      <c r="S88" s="40">
        <v>1</v>
      </c>
      <c r="T88" s="40">
        <v>1</v>
      </c>
      <c r="U88" s="40">
        <v>0</v>
      </c>
      <c r="V88" s="40">
        <v>0</v>
      </c>
      <c r="W88" s="40">
        <v>1</v>
      </c>
      <c r="X88" s="40">
        <v>1</v>
      </c>
      <c r="Y88" s="40">
        <v>1</v>
      </c>
      <c r="Z88" s="40">
        <v>1</v>
      </c>
      <c r="AA88" s="40">
        <v>1</v>
      </c>
      <c r="AB88" s="40">
        <v>1</v>
      </c>
      <c r="AC88" s="40">
        <v>1</v>
      </c>
      <c r="AD88" s="40">
        <v>1</v>
      </c>
      <c r="AE88" s="40">
        <v>1</v>
      </c>
      <c r="AF88" s="40">
        <v>0</v>
      </c>
      <c r="AG88" s="40">
        <v>1</v>
      </c>
      <c r="AH88" s="40">
        <v>0</v>
      </c>
      <c r="AI88" s="40">
        <v>1</v>
      </c>
      <c r="AJ88" s="40">
        <v>1</v>
      </c>
      <c r="AK88" s="40">
        <v>0</v>
      </c>
      <c r="AL88" s="45">
        <f t="shared" si="26"/>
        <v>27</v>
      </c>
      <c r="AM88" s="42">
        <f t="shared" si="22"/>
        <v>1</v>
      </c>
      <c r="AN88" s="43">
        <f t="shared" si="27"/>
        <v>27</v>
      </c>
    </row>
    <row r="89" spans="2:40" x14ac:dyDescent="0.25">
      <c r="B89" s="44" t="s">
        <v>606</v>
      </c>
      <c r="C89" s="44" t="s">
        <v>607</v>
      </c>
      <c r="D89" s="44">
        <v>56025</v>
      </c>
      <c r="E89" s="40">
        <v>1</v>
      </c>
      <c r="F89" s="40">
        <v>1</v>
      </c>
      <c r="G89" s="40">
        <v>1</v>
      </c>
      <c r="H89" s="40">
        <v>1</v>
      </c>
      <c r="I89" s="40">
        <v>1</v>
      </c>
      <c r="J89" s="40">
        <v>0</v>
      </c>
      <c r="K89" s="40">
        <v>1</v>
      </c>
      <c r="L89" s="40">
        <v>1</v>
      </c>
      <c r="M89" s="40">
        <v>1</v>
      </c>
      <c r="N89" s="40">
        <v>1</v>
      </c>
      <c r="O89" s="40">
        <v>1</v>
      </c>
      <c r="P89" s="40">
        <v>1</v>
      </c>
      <c r="Q89" s="40">
        <v>1</v>
      </c>
      <c r="R89" s="40">
        <v>0</v>
      </c>
      <c r="S89" s="40">
        <v>1</v>
      </c>
      <c r="T89" s="40">
        <v>0</v>
      </c>
      <c r="U89" s="40">
        <v>0</v>
      </c>
      <c r="V89" s="40">
        <v>0</v>
      </c>
      <c r="W89" s="40">
        <v>1</v>
      </c>
      <c r="X89" s="40">
        <v>1</v>
      </c>
      <c r="Y89" s="40">
        <v>1</v>
      </c>
      <c r="Z89" s="40">
        <v>0</v>
      </c>
      <c r="AA89" s="40">
        <v>0</v>
      </c>
      <c r="AB89" s="40">
        <v>0</v>
      </c>
      <c r="AC89" s="40">
        <v>0</v>
      </c>
      <c r="AD89" s="40">
        <v>0</v>
      </c>
      <c r="AE89" s="40">
        <v>0</v>
      </c>
      <c r="AF89" s="40">
        <v>0</v>
      </c>
      <c r="AG89" s="40">
        <v>0</v>
      </c>
      <c r="AH89" s="40">
        <v>0</v>
      </c>
      <c r="AI89" s="40">
        <v>0</v>
      </c>
      <c r="AJ89" s="40">
        <v>0</v>
      </c>
      <c r="AK89" s="40">
        <v>0</v>
      </c>
      <c r="AL89" s="45">
        <f t="shared" si="26"/>
        <v>16</v>
      </c>
      <c r="AM89" s="42">
        <f t="shared" si="22"/>
        <v>1</v>
      </c>
      <c r="AN89" s="43">
        <f t="shared" si="27"/>
        <v>16</v>
      </c>
    </row>
    <row r="90" spans="2:40" x14ac:dyDescent="0.25">
      <c r="B90" s="44" t="s">
        <v>64</v>
      </c>
      <c r="C90" s="44" t="s">
        <v>65</v>
      </c>
      <c r="D90" s="44">
        <v>56025</v>
      </c>
      <c r="E90" s="40">
        <v>0</v>
      </c>
      <c r="F90" s="40">
        <v>1</v>
      </c>
      <c r="G90" s="40">
        <v>1</v>
      </c>
      <c r="H90" s="40">
        <v>1</v>
      </c>
      <c r="I90" s="40">
        <v>1</v>
      </c>
      <c r="J90" s="40">
        <v>1</v>
      </c>
      <c r="K90" s="40">
        <v>1</v>
      </c>
      <c r="L90" s="40">
        <v>1</v>
      </c>
      <c r="M90" s="40">
        <v>1</v>
      </c>
      <c r="N90" s="40">
        <v>1</v>
      </c>
      <c r="O90" s="40">
        <v>1</v>
      </c>
      <c r="P90" s="40">
        <v>1</v>
      </c>
      <c r="Q90" s="40">
        <v>1</v>
      </c>
      <c r="R90" s="40">
        <v>1</v>
      </c>
      <c r="S90" s="40">
        <v>1</v>
      </c>
      <c r="T90" s="40">
        <v>1</v>
      </c>
      <c r="U90" s="40">
        <v>0</v>
      </c>
      <c r="V90" s="40">
        <v>0</v>
      </c>
      <c r="W90" s="40">
        <v>1</v>
      </c>
      <c r="X90" s="40">
        <v>0</v>
      </c>
      <c r="Y90" s="40">
        <v>0</v>
      </c>
      <c r="Z90" s="40">
        <v>1</v>
      </c>
      <c r="AA90" s="40">
        <v>1</v>
      </c>
      <c r="AB90" s="40">
        <v>0</v>
      </c>
      <c r="AC90" s="40">
        <v>0</v>
      </c>
      <c r="AD90" s="40">
        <v>1</v>
      </c>
      <c r="AE90" s="40">
        <v>1</v>
      </c>
      <c r="AF90" s="40">
        <v>1</v>
      </c>
      <c r="AG90" s="40">
        <v>1</v>
      </c>
      <c r="AH90" s="40">
        <v>1</v>
      </c>
      <c r="AI90" s="40">
        <v>1</v>
      </c>
      <c r="AJ90" s="40">
        <v>1</v>
      </c>
      <c r="AK90" s="40">
        <v>0</v>
      </c>
      <c r="AL90" s="45">
        <f t="shared" si="26"/>
        <v>25</v>
      </c>
      <c r="AM90" s="42">
        <f t="shared" si="22"/>
        <v>1</v>
      </c>
      <c r="AN90" s="43">
        <f t="shared" si="27"/>
        <v>25</v>
      </c>
    </row>
    <row r="91" spans="2:40" x14ac:dyDescent="0.25">
      <c r="B91" s="44" t="s">
        <v>1445</v>
      </c>
      <c r="C91" s="44" t="s">
        <v>1446</v>
      </c>
      <c r="D91" s="44">
        <v>56025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0">
        <v>0</v>
      </c>
      <c r="Q91" s="40">
        <v>0</v>
      </c>
      <c r="R91" s="40">
        <v>0</v>
      </c>
      <c r="S91" s="40">
        <v>0</v>
      </c>
      <c r="T91" s="40">
        <v>0</v>
      </c>
      <c r="U91" s="40">
        <v>0</v>
      </c>
      <c r="V91" s="40">
        <v>0</v>
      </c>
      <c r="W91" s="40">
        <v>0</v>
      </c>
      <c r="X91" s="40">
        <v>0</v>
      </c>
      <c r="Y91" s="40">
        <v>0</v>
      </c>
      <c r="Z91" s="40">
        <v>0</v>
      </c>
      <c r="AA91" s="40">
        <v>0</v>
      </c>
      <c r="AB91" s="40">
        <v>0</v>
      </c>
      <c r="AC91" s="40">
        <v>0</v>
      </c>
      <c r="AD91" s="40">
        <v>0</v>
      </c>
      <c r="AE91" s="40">
        <v>0</v>
      </c>
      <c r="AF91" s="40">
        <v>0</v>
      </c>
      <c r="AG91" s="40">
        <v>0</v>
      </c>
      <c r="AH91" s="40">
        <v>0</v>
      </c>
      <c r="AI91" s="40">
        <v>0</v>
      </c>
      <c r="AJ91" s="40">
        <v>0</v>
      </c>
      <c r="AK91" s="40">
        <v>0</v>
      </c>
      <c r="AL91" s="45">
        <f t="shared" si="26"/>
        <v>0</v>
      </c>
      <c r="AM91" s="42">
        <f t="shared" si="22"/>
        <v>0</v>
      </c>
      <c r="AN91" s="43">
        <f t="shared" si="27"/>
        <v>0</v>
      </c>
    </row>
    <row r="92" spans="2:40" x14ac:dyDescent="0.25">
      <c r="B92" s="44" t="s">
        <v>624</v>
      </c>
      <c r="C92" s="44" t="s">
        <v>625</v>
      </c>
      <c r="D92" s="44">
        <v>56025</v>
      </c>
      <c r="E92" s="40">
        <v>1</v>
      </c>
      <c r="F92" s="40">
        <v>1</v>
      </c>
      <c r="G92" s="40">
        <v>1</v>
      </c>
      <c r="H92" s="40">
        <v>1</v>
      </c>
      <c r="I92" s="40">
        <v>1</v>
      </c>
      <c r="J92" s="40">
        <v>0</v>
      </c>
      <c r="K92" s="40">
        <v>1</v>
      </c>
      <c r="L92" s="40">
        <v>0</v>
      </c>
      <c r="M92" s="40">
        <v>1</v>
      </c>
      <c r="N92" s="40">
        <v>0</v>
      </c>
      <c r="O92" s="40">
        <v>1</v>
      </c>
      <c r="P92" s="40">
        <v>0</v>
      </c>
      <c r="Q92" s="40">
        <v>0</v>
      </c>
      <c r="R92" s="40">
        <v>0</v>
      </c>
      <c r="S92" s="40">
        <v>1</v>
      </c>
      <c r="T92" s="40">
        <v>0</v>
      </c>
      <c r="U92" s="40">
        <v>0</v>
      </c>
      <c r="V92" s="40">
        <v>0</v>
      </c>
      <c r="W92" s="40">
        <v>0</v>
      </c>
      <c r="X92" s="40">
        <v>0</v>
      </c>
      <c r="Y92" s="40">
        <v>0</v>
      </c>
      <c r="Z92" s="40">
        <v>0</v>
      </c>
      <c r="AA92" s="40">
        <v>0</v>
      </c>
      <c r="AB92" s="40">
        <v>0</v>
      </c>
      <c r="AC92" s="40">
        <v>0</v>
      </c>
      <c r="AD92" s="40">
        <v>0</v>
      </c>
      <c r="AE92" s="40">
        <v>0</v>
      </c>
      <c r="AF92" s="40">
        <v>0</v>
      </c>
      <c r="AG92" s="40">
        <v>0</v>
      </c>
      <c r="AH92" s="40">
        <v>0</v>
      </c>
      <c r="AI92" s="40">
        <v>0</v>
      </c>
      <c r="AJ92" s="40">
        <v>0</v>
      </c>
      <c r="AK92" s="40">
        <v>0</v>
      </c>
      <c r="AL92" s="45">
        <f t="shared" si="26"/>
        <v>9</v>
      </c>
      <c r="AM92" s="42">
        <f t="shared" si="22"/>
        <v>1</v>
      </c>
      <c r="AN92" s="43">
        <f t="shared" si="27"/>
        <v>9</v>
      </c>
    </row>
    <row r="93" spans="2:40" x14ac:dyDescent="0.25">
      <c r="B93" s="44" t="s">
        <v>626</v>
      </c>
      <c r="C93" s="44" t="s">
        <v>627</v>
      </c>
      <c r="D93" s="44">
        <v>56025</v>
      </c>
      <c r="E93" s="40">
        <v>1</v>
      </c>
      <c r="F93" s="40">
        <v>1</v>
      </c>
      <c r="G93" s="40">
        <v>0</v>
      </c>
      <c r="H93" s="40">
        <v>1</v>
      </c>
      <c r="I93" s="40">
        <v>1</v>
      </c>
      <c r="J93" s="40">
        <v>0</v>
      </c>
      <c r="K93" s="40">
        <v>1</v>
      </c>
      <c r="L93" s="40">
        <v>1</v>
      </c>
      <c r="M93" s="40">
        <v>1</v>
      </c>
      <c r="N93" s="40">
        <v>1</v>
      </c>
      <c r="O93" s="40">
        <v>1</v>
      </c>
      <c r="P93" s="40">
        <v>1</v>
      </c>
      <c r="Q93" s="40">
        <v>1</v>
      </c>
      <c r="R93" s="40">
        <v>1</v>
      </c>
      <c r="S93" s="40">
        <v>1</v>
      </c>
      <c r="T93" s="40">
        <v>0</v>
      </c>
      <c r="U93" s="40">
        <v>0</v>
      </c>
      <c r="V93" s="40">
        <v>0</v>
      </c>
      <c r="W93" s="40">
        <v>1</v>
      </c>
      <c r="X93" s="40">
        <v>1</v>
      </c>
      <c r="Y93" s="40">
        <v>1</v>
      </c>
      <c r="Z93" s="40">
        <v>1</v>
      </c>
      <c r="AA93" s="40">
        <v>0</v>
      </c>
      <c r="AB93" s="40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0</v>
      </c>
      <c r="AK93" s="40">
        <v>0</v>
      </c>
      <c r="AL93" s="45">
        <f t="shared" si="26"/>
        <v>17</v>
      </c>
      <c r="AM93" s="42">
        <f t="shared" si="22"/>
        <v>1</v>
      </c>
      <c r="AN93" s="43">
        <f t="shared" si="27"/>
        <v>17</v>
      </c>
    </row>
    <row r="94" spans="2:40" x14ac:dyDescent="0.25">
      <c r="B94" s="44" t="s">
        <v>633</v>
      </c>
      <c r="C94" s="44" t="s">
        <v>634</v>
      </c>
      <c r="D94" s="44">
        <v>56025</v>
      </c>
      <c r="E94" s="40">
        <v>1</v>
      </c>
      <c r="F94" s="40">
        <v>1</v>
      </c>
      <c r="G94" s="40">
        <v>1</v>
      </c>
      <c r="H94" s="40">
        <v>1</v>
      </c>
      <c r="I94" s="40">
        <v>1</v>
      </c>
      <c r="J94" s="40">
        <v>1</v>
      </c>
      <c r="K94" s="40">
        <v>1</v>
      </c>
      <c r="L94" s="40">
        <v>1</v>
      </c>
      <c r="M94" s="40">
        <v>1</v>
      </c>
      <c r="N94" s="40">
        <v>1</v>
      </c>
      <c r="O94" s="40">
        <v>1</v>
      </c>
      <c r="P94" s="40">
        <v>1</v>
      </c>
      <c r="Q94" s="40">
        <v>1</v>
      </c>
      <c r="R94" s="40">
        <v>1</v>
      </c>
      <c r="S94" s="40">
        <v>1</v>
      </c>
      <c r="T94" s="40">
        <v>0</v>
      </c>
      <c r="U94" s="40">
        <v>0</v>
      </c>
      <c r="V94" s="40">
        <v>0</v>
      </c>
      <c r="W94" s="40">
        <v>1</v>
      </c>
      <c r="X94" s="40">
        <v>1</v>
      </c>
      <c r="Y94" s="40">
        <v>1</v>
      </c>
      <c r="Z94" s="40">
        <v>0</v>
      </c>
      <c r="AA94" s="40">
        <v>1</v>
      </c>
      <c r="AB94" s="40">
        <v>0</v>
      </c>
      <c r="AC94" s="40">
        <v>0</v>
      </c>
      <c r="AD94" s="40">
        <v>1</v>
      </c>
      <c r="AE94" s="40">
        <v>1</v>
      </c>
      <c r="AF94" s="40">
        <v>1</v>
      </c>
      <c r="AG94" s="40">
        <v>1</v>
      </c>
      <c r="AH94" s="40">
        <v>0</v>
      </c>
      <c r="AI94" s="40">
        <v>1</v>
      </c>
      <c r="AJ94" s="40">
        <v>0</v>
      </c>
      <c r="AK94" s="40">
        <v>0</v>
      </c>
      <c r="AL94" s="45">
        <f t="shared" si="26"/>
        <v>24</v>
      </c>
      <c r="AM94" s="42">
        <f t="shared" si="22"/>
        <v>1</v>
      </c>
      <c r="AN94" s="43">
        <f t="shared" si="27"/>
        <v>24</v>
      </c>
    </row>
    <row r="95" spans="2:40" x14ac:dyDescent="0.25">
      <c r="B95" s="44" t="s">
        <v>637</v>
      </c>
      <c r="C95" s="44" t="s">
        <v>638</v>
      </c>
      <c r="D95" s="44">
        <v>56025</v>
      </c>
      <c r="E95" s="40">
        <v>1</v>
      </c>
      <c r="F95" s="40">
        <v>1</v>
      </c>
      <c r="G95" s="40">
        <v>1</v>
      </c>
      <c r="H95" s="40">
        <v>1</v>
      </c>
      <c r="I95" s="40">
        <v>1</v>
      </c>
      <c r="J95" s="40">
        <v>1</v>
      </c>
      <c r="K95" s="40">
        <v>1</v>
      </c>
      <c r="L95" s="40">
        <v>1</v>
      </c>
      <c r="M95" s="40">
        <v>1</v>
      </c>
      <c r="N95" s="40">
        <v>1</v>
      </c>
      <c r="O95" s="40">
        <v>1</v>
      </c>
      <c r="P95" s="40">
        <v>1</v>
      </c>
      <c r="Q95" s="40">
        <v>1</v>
      </c>
      <c r="R95" s="40">
        <v>1</v>
      </c>
      <c r="S95" s="40">
        <v>1</v>
      </c>
      <c r="T95" s="40">
        <v>1</v>
      </c>
      <c r="U95" s="40">
        <v>0</v>
      </c>
      <c r="V95" s="40">
        <v>0</v>
      </c>
      <c r="W95" s="40">
        <v>1</v>
      </c>
      <c r="X95" s="40">
        <v>1</v>
      </c>
      <c r="Y95" s="40">
        <v>1</v>
      </c>
      <c r="Z95" s="40">
        <v>1</v>
      </c>
      <c r="AA95" s="40">
        <v>1</v>
      </c>
      <c r="AB95" s="40">
        <v>1</v>
      </c>
      <c r="AC95" s="40">
        <v>1</v>
      </c>
      <c r="AD95" s="40">
        <v>1</v>
      </c>
      <c r="AE95" s="40">
        <v>1</v>
      </c>
      <c r="AF95" s="40">
        <v>1</v>
      </c>
      <c r="AG95" s="40">
        <v>1</v>
      </c>
      <c r="AH95" s="40">
        <v>1</v>
      </c>
      <c r="AI95" s="40">
        <v>1</v>
      </c>
      <c r="AJ95" s="40">
        <v>1</v>
      </c>
      <c r="AK95" s="40">
        <v>0</v>
      </c>
      <c r="AL95" s="45">
        <f t="shared" si="26"/>
        <v>30</v>
      </c>
      <c r="AM95" s="42">
        <f t="shared" si="22"/>
        <v>1</v>
      </c>
      <c r="AN95" s="43">
        <f t="shared" si="27"/>
        <v>30</v>
      </c>
    </row>
    <row r="96" spans="2:40" x14ac:dyDescent="0.25">
      <c r="B96" s="44" t="s">
        <v>649</v>
      </c>
      <c r="C96" s="44" t="s">
        <v>650</v>
      </c>
      <c r="D96" s="44">
        <v>56025</v>
      </c>
      <c r="E96" s="40">
        <v>1</v>
      </c>
      <c r="F96" s="40">
        <v>1</v>
      </c>
      <c r="G96" s="40">
        <v>1</v>
      </c>
      <c r="H96" s="40">
        <v>1</v>
      </c>
      <c r="I96" s="40">
        <v>1</v>
      </c>
      <c r="J96" s="40">
        <v>1</v>
      </c>
      <c r="K96" s="40">
        <v>1</v>
      </c>
      <c r="L96" s="40">
        <v>1</v>
      </c>
      <c r="M96" s="40">
        <v>1</v>
      </c>
      <c r="N96" s="40">
        <v>0</v>
      </c>
      <c r="O96" s="40">
        <v>1</v>
      </c>
      <c r="P96" s="40">
        <v>1</v>
      </c>
      <c r="Q96" s="40">
        <v>1</v>
      </c>
      <c r="R96" s="40">
        <v>1</v>
      </c>
      <c r="S96" s="40">
        <v>1</v>
      </c>
      <c r="T96" s="40">
        <v>1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0">
        <v>0</v>
      </c>
      <c r="AE96" s="40">
        <v>0</v>
      </c>
      <c r="AF96" s="40">
        <v>0</v>
      </c>
      <c r="AG96" s="40">
        <v>0</v>
      </c>
      <c r="AH96" s="40">
        <v>0</v>
      </c>
      <c r="AI96" s="40">
        <v>0</v>
      </c>
      <c r="AJ96" s="40">
        <v>0</v>
      </c>
      <c r="AK96" s="40">
        <v>0</v>
      </c>
      <c r="AL96" s="45">
        <f t="shared" si="26"/>
        <v>15</v>
      </c>
      <c r="AM96" s="42">
        <f t="shared" si="22"/>
        <v>1</v>
      </c>
      <c r="AN96" s="43">
        <f t="shared" si="27"/>
        <v>15</v>
      </c>
    </row>
    <row r="97" spans="2:40" x14ac:dyDescent="0.25">
      <c r="B97" s="44" t="s">
        <v>651</v>
      </c>
      <c r="C97" s="44" t="s">
        <v>652</v>
      </c>
      <c r="D97" s="44">
        <v>56025</v>
      </c>
      <c r="E97" s="40">
        <v>1</v>
      </c>
      <c r="F97" s="40">
        <v>1</v>
      </c>
      <c r="G97" s="40">
        <v>1</v>
      </c>
      <c r="H97" s="40">
        <v>1</v>
      </c>
      <c r="I97" s="40">
        <v>1</v>
      </c>
      <c r="J97" s="40">
        <v>0</v>
      </c>
      <c r="K97" s="40">
        <v>1</v>
      </c>
      <c r="L97" s="40">
        <v>1</v>
      </c>
      <c r="M97" s="40">
        <v>1</v>
      </c>
      <c r="N97" s="40">
        <v>1</v>
      </c>
      <c r="O97" s="40">
        <v>1</v>
      </c>
      <c r="P97" s="40">
        <v>1</v>
      </c>
      <c r="Q97" s="40">
        <v>1</v>
      </c>
      <c r="R97" s="40">
        <v>1</v>
      </c>
      <c r="S97" s="40">
        <v>1</v>
      </c>
      <c r="T97" s="40">
        <v>0</v>
      </c>
      <c r="U97" s="40">
        <v>0</v>
      </c>
      <c r="V97" s="40">
        <v>0</v>
      </c>
      <c r="W97" s="40">
        <v>1</v>
      </c>
      <c r="X97" s="40">
        <v>0</v>
      </c>
      <c r="Y97" s="40">
        <v>0</v>
      </c>
      <c r="Z97" s="40">
        <v>0</v>
      </c>
      <c r="AA97" s="40">
        <v>0</v>
      </c>
      <c r="AB97" s="40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5">
        <f t="shared" si="26"/>
        <v>15</v>
      </c>
      <c r="AM97" s="42">
        <f t="shared" si="22"/>
        <v>1</v>
      </c>
      <c r="AN97" s="43">
        <f t="shared" si="27"/>
        <v>15</v>
      </c>
    </row>
    <row r="98" spans="2:40" x14ac:dyDescent="0.25">
      <c r="B98" s="44" t="s">
        <v>653</v>
      </c>
      <c r="C98" s="44" t="s">
        <v>654</v>
      </c>
      <c r="D98" s="44">
        <v>56025</v>
      </c>
      <c r="E98" s="40">
        <v>1</v>
      </c>
      <c r="F98" s="40">
        <v>1</v>
      </c>
      <c r="G98" s="40">
        <v>1</v>
      </c>
      <c r="H98" s="40">
        <v>0</v>
      </c>
      <c r="I98" s="40">
        <v>1</v>
      </c>
      <c r="J98" s="40">
        <v>0</v>
      </c>
      <c r="K98" s="40">
        <v>1</v>
      </c>
      <c r="L98" s="40">
        <v>0</v>
      </c>
      <c r="M98" s="40">
        <v>0</v>
      </c>
      <c r="N98" s="40">
        <v>0</v>
      </c>
      <c r="O98" s="40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0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5">
        <f t="shared" si="26"/>
        <v>5</v>
      </c>
      <c r="AM98" s="42">
        <f t="shared" si="22"/>
        <v>1</v>
      </c>
      <c r="AN98" s="43">
        <f t="shared" si="27"/>
        <v>5</v>
      </c>
    </row>
    <row r="99" spans="2:40" x14ac:dyDescent="0.25">
      <c r="B99" s="44" t="s">
        <v>657</v>
      </c>
      <c r="C99" s="44" t="s">
        <v>658</v>
      </c>
      <c r="D99" s="44">
        <v>56025</v>
      </c>
      <c r="E99" s="40">
        <v>1</v>
      </c>
      <c r="F99" s="40">
        <v>1</v>
      </c>
      <c r="G99" s="40">
        <v>1</v>
      </c>
      <c r="H99" s="40">
        <v>1</v>
      </c>
      <c r="I99" s="40">
        <v>1</v>
      </c>
      <c r="J99" s="40">
        <v>1</v>
      </c>
      <c r="K99" s="40">
        <v>1</v>
      </c>
      <c r="L99" s="40">
        <v>1</v>
      </c>
      <c r="M99" s="40">
        <v>1</v>
      </c>
      <c r="N99" s="40">
        <v>1</v>
      </c>
      <c r="O99" s="40">
        <v>1</v>
      </c>
      <c r="P99" s="40">
        <v>1</v>
      </c>
      <c r="Q99" s="40">
        <v>1</v>
      </c>
      <c r="R99" s="40">
        <v>1</v>
      </c>
      <c r="S99" s="40">
        <v>1</v>
      </c>
      <c r="T99" s="40">
        <v>1</v>
      </c>
      <c r="U99" s="40">
        <v>0</v>
      </c>
      <c r="V99" s="40">
        <v>0</v>
      </c>
      <c r="W99" s="40">
        <v>1</v>
      </c>
      <c r="X99" s="40">
        <v>1</v>
      </c>
      <c r="Y99" s="40">
        <v>1</v>
      </c>
      <c r="Z99" s="40">
        <v>1</v>
      </c>
      <c r="AA99" s="40">
        <v>1</v>
      </c>
      <c r="AB99" s="40">
        <v>1</v>
      </c>
      <c r="AC99" s="40">
        <v>1</v>
      </c>
      <c r="AD99" s="40">
        <v>1</v>
      </c>
      <c r="AE99" s="40">
        <v>1</v>
      </c>
      <c r="AF99" s="40">
        <v>1</v>
      </c>
      <c r="AG99" s="40">
        <v>1</v>
      </c>
      <c r="AH99" s="40">
        <v>1</v>
      </c>
      <c r="AI99" s="40">
        <v>1</v>
      </c>
      <c r="AJ99" s="40">
        <v>1</v>
      </c>
      <c r="AK99" s="40">
        <v>0</v>
      </c>
      <c r="AL99" s="45">
        <f t="shared" si="26"/>
        <v>30</v>
      </c>
      <c r="AM99" s="42">
        <f t="shared" si="22"/>
        <v>1</v>
      </c>
      <c r="AN99" s="43">
        <f t="shared" si="27"/>
        <v>30</v>
      </c>
    </row>
    <row r="100" spans="2:40" x14ac:dyDescent="0.25">
      <c r="B100" s="44" t="s">
        <v>665</v>
      </c>
      <c r="C100" s="44" t="s">
        <v>666</v>
      </c>
      <c r="D100" s="44">
        <v>56025</v>
      </c>
      <c r="E100" s="40">
        <v>1</v>
      </c>
      <c r="F100" s="40">
        <v>1</v>
      </c>
      <c r="G100" s="40">
        <v>1</v>
      </c>
      <c r="H100" s="40">
        <v>1</v>
      </c>
      <c r="I100" s="40">
        <v>1</v>
      </c>
      <c r="J100" s="40">
        <v>1</v>
      </c>
      <c r="K100" s="40">
        <v>1</v>
      </c>
      <c r="L100" s="40">
        <v>1</v>
      </c>
      <c r="M100" s="40">
        <v>1</v>
      </c>
      <c r="N100" s="40">
        <v>1</v>
      </c>
      <c r="O100" s="40">
        <v>1</v>
      </c>
      <c r="P100" s="40">
        <v>0</v>
      </c>
      <c r="Q100" s="40">
        <v>1</v>
      </c>
      <c r="R100" s="40">
        <v>1</v>
      </c>
      <c r="S100" s="40">
        <v>1</v>
      </c>
      <c r="T100" s="40">
        <v>1</v>
      </c>
      <c r="U100" s="40">
        <v>0</v>
      </c>
      <c r="V100" s="40">
        <v>0</v>
      </c>
      <c r="W100" s="40">
        <v>1</v>
      </c>
      <c r="X100" s="40">
        <v>0</v>
      </c>
      <c r="Y100" s="40">
        <v>1</v>
      </c>
      <c r="Z100" s="40">
        <v>1</v>
      </c>
      <c r="AA100" s="40">
        <v>0</v>
      </c>
      <c r="AB100" s="40">
        <v>0</v>
      </c>
      <c r="AC100" s="40">
        <v>0</v>
      </c>
      <c r="AD100" s="40">
        <v>0</v>
      </c>
      <c r="AE100" s="40">
        <v>0</v>
      </c>
      <c r="AF100" s="40">
        <v>0</v>
      </c>
      <c r="AG100" s="40">
        <v>0</v>
      </c>
      <c r="AH100" s="40">
        <v>0</v>
      </c>
      <c r="AI100" s="40">
        <v>0</v>
      </c>
      <c r="AJ100" s="40">
        <v>0</v>
      </c>
      <c r="AK100" s="40">
        <v>0</v>
      </c>
      <c r="AL100" s="45">
        <f t="shared" si="26"/>
        <v>18</v>
      </c>
      <c r="AM100" s="42">
        <f t="shared" si="22"/>
        <v>1</v>
      </c>
      <c r="AN100" s="43">
        <f t="shared" si="27"/>
        <v>18</v>
      </c>
    </row>
    <row r="101" spans="2:40" x14ac:dyDescent="0.25">
      <c r="B101" s="44" t="s">
        <v>480</v>
      </c>
      <c r="C101" s="44" t="s">
        <v>481</v>
      </c>
      <c r="D101" s="44">
        <v>56030</v>
      </c>
      <c r="E101" s="40">
        <v>1</v>
      </c>
      <c r="F101" s="40">
        <v>1</v>
      </c>
      <c r="G101" s="40">
        <v>1</v>
      </c>
      <c r="H101" s="40">
        <v>1</v>
      </c>
      <c r="I101" s="40">
        <v>1</v>
      </c>
      <c r="J101" s="40">
        <v>1</v>
      </c>
      <c r="K101" s="40">
        <v>1</v>
      </c>
      <c r="L101" s="40">
        <v>1</v>
      </c>
      <c r="M101" s="40">
        <v>1</v>
      </c>
      <c r="N101" s="40">
        <v>1</v>
      </c>
      <c r="O101" s="40">
        <v>1</v>
      </c>
      <c r="P101" s="40">
        <v>1</v>
      </c>
      <c r="Q101" s="40">
        <v>1</v>
      </c>
      <c r="R101" s="40">
        <v>1</v>
      </c>
      <c r="S101" s="40">
        <v>1</v>
      </c>
      <c r="T101" s="40">
        <v>1</v>
      </c>
      <c r="U101" s="40">
        <v>0</v>
      </c>
      <c r="V101" s="40">
        <v>0</v>
      </c>
      <c r="W101" s="40">
        <v>1</v>
      </c>
      <c r="X101" s="40">
        <v>1</v>
      </c>
      <c r="Y101" s="40">
        <v>1</v>
      </c>
      <c r="Z101" s="40">
        <v>1</v>
      </c>
      <c r="AA101" s="40">
        <v>1</v>
      </c>
      <c r="AB101" s="40">
        <v>1</v>
      </c>
      <c r="AC101" s="40">
        <v>1</v>
      </c>
      <c r="AD101" s="40">
        <v>1</v>
      </c>
      <c r="AE101" s="40">
        <v>1</v>
      </c>
      <c r="AF101" s="40">
        <v>1</v>
      </c>
      <c r="AG101" s="40">
        <v>1</v>
      </c>
      <c r="AH101" s="40">
        <v>1</v>
      </c>
      <c r="AI101" s="40">
        <v>1</v>
      </c>
      <c r="AJ101" s="40">
        <v>0</v>
      </c>
      <c r="AK101" s="40">
        <v>0</v>
      </c>
      <c r="AL101" s="45">
        <f t="shared" si="26"/>
        <v>29</v>
      </c>
      <c r="AM101" s="42">
        <f t="shared" si="22"/>
        <v>1</v>
      </c>
      <c r="AN101" s="43">
        <f t="shared" si="27"/>
        <v>29</v>
      </c>
    </row>
    <row r="102" spans="2:40" x14ac:dyDescent="0.25">
      <c r="B102" s="44" t="s">
        <v>484</v>
      </c>
      <c r="C102" s="44" t="s">
        <v>485</v>
      </c>
      <c r="D102" s="44">
        <v>56030</v>
      </c>
      <c r="E102" s="40">
        <v>1</v>
      </c>
      <c r="F102" s="40">
        <v>1</v>
      </c>
      <c r="G102" s="40">
        <v>1</v>
      </c>
      <c r="H102" s="40">
        <v>1</v>
      </c>
      <c r="I102" s="40">
        <v>1</v>
      </c>
      <c r="J102" s="40">
        <v>1</v>
      </c>
      <c r="K102" s="40">
        <v>1</v>
      </c>
      <c r="L102" s="40">
        <v>1</v>
      </c>
      <c r="M102" s="40">
        <v>1</v>
      </c>
      <c r="N102" s="40">
        <v>1</v>
      </c>
      <c r="O102" s="40">
        <v>1</v>
      </c>
      <c r="P102" s="40">
        <v>1</v>
      </c>
      <c r="Q102" s="40">
        <v>1</v>
      </c>
      <c r="R102" s="40">
        <v>1</v>
      </c>
      <c r="S102" s="40">
        <v>1</v>
      </c>
      <c r="T102" s="40">
        <v>1</v>
      </c>
      <c r="U102" s="40">
        <v>0</v>
      </c>
      <c r="V102" s="40">
        <v>0</v>
      </c>
      <c r="W102" s="40">
        <v>1</v>
      </c>
      <c r="X102" s="40">
        <v>1</v>
      </c>
      <c r="Y102" s="40">
        <v>1</v>
      </c>
      <c r="Z102" s="40">
        <v>0</v>
      </c>
      <c r="AA102" s="40">
        <v>1</v>
      </c>
      <c r="AB102" s="40">
        <v>1</v>
      </c>
      <c r="AC102" s="40">
        <v>1</v>
      </c>
      <c r="AD102" s="40">
        <v>1</v>
      </c>
      <c r="AE102" s="40">
        <v>1</v>
      </c>
      <c r="AF102" s="40">
        <v>1</v>
      </c>
      <c r="AG102" s="40">
        <v>1</v>
      </c>
      <c r="AH102" s="40">
        <v>1</v>
      </c>
      <c r="AI102" s="40">
        <v>1</v>
      </c>
      <c r="AJ102" s="40">
        <v>1</v>
      </c>
      <c r="AK102" s="40">
        <v>0</v>
      </c>
      <c r="AL102" s="45">
        <f t="shared" si="26"/>
        <v>29</v>
      </c>
      <c r="AM102" s="42">
        <f t="shared" si="22"/>
        <v>1</v>
      </c>
      <c r="AN102" s="43">
        <f t="shared" si="27"/>
        <v>29</v>
      </c>
    </row>
    <row r="103" spans="2:40" x14ac:dyDescent="0.25">
      <c r="B103" s="44" t="s">
        <v>486</v>
      </c>
      <c r="C103" s="44" t="s">
        <v>487</v>
      </c>
      <c r="D103" s="44">
        <v>56030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1</v>
      </c>
      <c r="N103" s="40">
        <v>0</v>
      </c>
      <c r="O103" s="40">
        <v>1</v>
      </c>
      <c r="P103" s="40">
        <v>0</v>
      </c>
      <c r="Q103" s="40">
        <v>0</v>
      </c>
      <c r="R103" s="40">
        <v>0</v>
      </c>
      <c r="S103" s="40">
        <v>0</v>
      </c>
      <c r="T103" s="40">
        <v>0</v>
      </c>
      <c r="U103" s="40">
        <v>0</v>
      </c>
      <c r="V103" s="40">
        <v>0</v>
      </c>
      <c r="W103" s="40">
        <v>0</v>
      </c>
      <c r="X103" s="40">
        <v>0</v>
      </c>
      <c r="Y103" s="40">
        <v>0</v>
      </c>
      <c r="Z103" s="40">
        <v>0</v>
      </c>
      <c r="AA103" s="40">
        <v>0</v>
      </c>
      <c r="AB103" s="40">
        <v>0</v>
      </c>
      <c r="AC103" s="40">
        <v>0</v>
      </c>
      <c r="AD103" s="40">
        <v>0</v>
      </c>
      <c r="AE103" s="40">
        <v>0</v>
      </c>
      <c r="AF103" s="40">
        <v>0</v>
      </c>
      <c r="AG103" s="40">
        <v>0</v>
      </c>
      <c r="AH103" s="40">
        <v>0</v>
      </c>
      <c r="AI103" s="40">
        <v>0</v>
      </c>
      <c r="AJ103" s="40">
        <v>0</v>
      </c>
      <c r="AK103" s="40">
        <v>0</v>
      </c>
      <c r="AL103" s="45">
        <f t="shared" si="26"/>
        <v>2</v>
      </c>
      <c r="AM103" s="42">
        <f t="shared" si="22"/>
        <v>1</v>
      </c>
      <c r="AN103" s="43">
        <f t="shared" si="27"/>
        <v>2</v>
      </c>
    </row>
    <row r="104" spans="2:40" x14ac:dyDescent="0.25">
      <c r="B104" s="44" t="s">
        <v>492</v>
      </c>
      <c r="C104" s="44" t="s">
        <v>493</v>
      </c>
      <c r="D104" s="44">
        <v>56030</v>
      </c>
      <c r="E104" s="40">
        <v>1</v>
      </c>
      <c r="F104" s="40">
        <v>1</v>
      </c>
      <c r="G104" s="40">
        <v>1</v>
      </c>
      <c r="H104" s="40">
        <v>1</v>
      </c>
      <c r="I104" s="40">
        <v>1</v>
      </c>
      <c r="J104" s="40">
        <v>1</v>
      </c>
      <c r="K104" s="40">
        <v>1</v>
      </c>
      <c r="L104" s="40">
        <v>0</v>
      </c>
      <c r="M104" s="40">
        <v>1</v>
      </c>
      <c r="N104" s="40">
        <v>1</v>
      </c>
      <c r="O104" s="40">
        <v>0</v>
      </c>
      <c r="P104" s="40">
        <v>0</v>
      </c>
      <c r="Q104" s="40">
        <v>0</v>
      </c>
      <c r="R104" s="40">
        <v>0</v>
      </c>
      <c r="S104" s="40">
        <v>0</v>
      </c>
      <c r="T104" s="40">
        <v>0</v>
      </c>
      <c r="U104" s="40">
        <v>0</v>
      </c>
      <c r="V104" s="40">
        <v>0</v>
      </c>
      <c r="W104" s="40">
        <v>0</v>
      </c>
      <c r="X104" s="40">
        <v>0</v>
      </c>
      <c r="Y104" s="40">
        <v>0</v>
      </c>
      <c r="Z104" s="40">
        <v>0</v>
      </c>
      <c r="AA104" s="40">
        <v>0</v>
      </c>
      <c r="AB104" s="40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0</v>
      </c>
      <c r="AH104" s="40">
        <v>0</v>
      </c>
      <c r="AI104" s="40">
        <v>0</v>
      </c>
      <c r="AJ104" s="40">
        <v>0</v>
      </c>
      <c r="AK104" s="40">
        <v>0</v>
      </c>
      <c r="AL104" s="45">
        <f t="shared" si="26"/>
        <v>9</v>
      </c>
      <c r="AM104" s="42">
        <f t="shared" si="22"/>
        <v>1</v>
      </c>
      <c r="AN104" s="43">
        <f t="shared" si="27"/>
        <v>9</v>
      </c>
    </row>
    <row r="105" spans="2:40" x14ac:dyDescent="0.25">
      <c r="B105" s="44" t="s">
        <v>494</v>
      </c>
      <c r="C105" s="44" t="s">
        <v>495</v>
      </c>
      <c r="D105" s="44">
        <v>56030</v>
      </c>
      <c r="E105" s="40">
        <v>1</v>
      </c>
      <c r="F105" s="40">
        <v>1</v>
      </c>
      <c r="G105" s="40">
        <v>1</v>
      </c>
      <c r="H105" s="40">
        <v>1</v>
      </c>
      <c r="I105" s="40">
        <v>1</v>
      </c>
      <c r="J105" s="40">
        <v>1</v>
      </c>
      <c r="K105" s="40">
        <v>1</v>
      </c>
      <c r="L105" s="40">
        <v>1</v>
      </c>
      <c r="M105" s="40">
        <v>1</v>
      </c>
      <c r="N105" s="40">
        <v>0</v>
      </c>
      <c r="O105" s="40">
        <v>1</v>
      </c>
      <c r="P105" s="40">
        <v>1</v>
      </c>
      <c r="Q105" s="40">
        <v>0</v>
      </c>
      <c r="R105" s="40">
        <v>0</v>
      </c>
      <c r="S105" s="40">
        <v>0</v>
      </c>
      <c r="T105" s="40">
        <v>0</v>
      </c>
      <c r="U105" s="40">
        <v>0</v>
      </c>
      <c r="V105" s="40">
        <v>0</v>
      </c>
      <c r="W105" s="40">
        <v>0</v>
      </c>
      <c r="X105" s="40">
        <v>0</v>
      </c>
      <c r="Y105" s="40">
        <v>0</v>
      </c>
      <c r="Z105" s="40">
        <v>0</v>
      </c>
      <c r="AA105" s="40">
        <v>0</v>
      </c>
      <c r="AB105" s="40">
        <v>0</v>
      </c>
      <c r="AC105" s="40">
        <v>0</v>
      </c>
      <c r="AD105" s="40">
        <v>0</v>
      </c>
      <c r="AE105" s="40">
        <v>0</v>
      </c>
      <c r="AF105" s="40">
        <v>0</v>
      </c>
      <c r="AG105" s="40">
        <v>0</v>
      </c>
      <c r="AH105" s="40">
        <v>0</v>
      </c>
      <c r="AI105" s="40">
        <v>0</v>
      </c>
      <c r="AJ105" s="40">
        <v>0</v>
      </c>
      <c r="AK105" s="40">
        <v>0</v>
      </c>
      <c r="AL105" s="45">
        <f t="shared" si="26"/>
        <v>11</v>
      </c>
      <c r="AM105" s="42">
        <f t="shared" si="22"/>
        <v>1</v>
      </c>
      <c r="AN105" s="43">
        <f t="shared" si="27"/>
        <v>11</v>
      </c>
    </row>
    <row r="106" spans="2:40" x14ac:dyDescent="0.25">
      <c r="B106" s="44" t="s">
        <v>496</v>
      </c>
      <c r="C106" s="44" t="s">
        <v>497</v>
      </c>
      <c r="D106" s="44">
        <v>56030</v>
      </c>
      <c r="E106" s="40">
        <v>1</v>
      </c>
      <c r="F106" s="40">
        <v>1</v>
      </c>
      <c r="G106" s="40">
        <v>1</v>
      </c>
      <c r="H106" s="40">
        <v>1</v>
      </c>
      <c r="I106" s="40">
        <v>1</v>
      </c>
      <c r="J106" s="40">
        <v>1</v>
      </c>
      <c r="K106" s="40">
        <v>1</v>
      </c>
      <c r="L106" s="40">
        <v>0</v>
      </c>
      <c r="M106" s="40">
        <v>1</v>
      </c>
      <c r="N106" s="40">
        <v>1</v>
      </c>
      <c r="O106" s="40">
        <v>1</v>
      </c>
      <c r="P106" s="40">
        <v>1</v>
      </c>
      <c r="Q106" s="40">
        <v>1</v>
      </c>
      <c r="R106" s="40">
        <v>1</v>
      </c>
      <c r="S106" s="40">
        <v>1</v>
      </c>
      <c r="T106" s="40">
        <v>1</v>
      </c>
      <c r="U106" s="40">
        <v>0</v>
      </c>
      <c r="V106" s="40">
        <v>0</v>
      </c>
      <c r="W106" s="40">
        <v>1</v>
      </c>
      <c r="X106" s="40">
        <v>1</v>
      </c>
      <c r="Y106" s="40">
        <v>1</v>
      </c>
      <c r="Z106" s="40">
        <v>1</v>
      </c>
      <c r="AA106" s="40">
        <v>1</v>
      </c>
      <c r="AB106" s="40">
        <v>1</v>
      </c>
      <c r="AC106" s="40">
        <v>1</v>
      </c>
      <c r="AD106" s="40">
        <v>1</v>
      </c>
      <c r="AE106" s="40">
        <v>1</v>
      </c>
      <c r="AF106" s="40">
        <v>1</v>
      </c>
      <c r="AG106" s="40">
        <v>1</v>
      </c>
      <c r="AH106" s="40">
        <v>1</v>
      </c>
      <c r="AI106" s="40">
        <v>1</v>
      </c>
      <c r="AJ106" s="40">
        <v>1</v>
      </c>
      <c r="AK106" s="40">
        <v>0</v>
      </c>
      <c r="AL106" s="45">
        <f t="shared" si="26"/>
        <v>29</v>
      </c>
      <c r="AM106" s="42">
        <f t="shared" si="22"/>
        <v>1</v>
      </c>
      <c r="AN106" s="43">
        <f t="shared" si="27"/>
        <v>29</v>
      </c>
    </row>
    <row r="107" spans="2:40" x14ac:dyDescent="0.25">
      <c r="B107" s="44" t="s">
        <v>1425</v>
      </c>
      <c r="C107" s="44" t="s">
        <v>1426</v>
      </c>
      <c r="D107" s="44">
        <v>56030</v>
      </c>
      <c r="E107" s="40">
        <v>1</v>
      </c>
      <c r="F107" s="40">
        <v>0</v>
      </c>
      <c r="G107" s="40">
        <v>1</v>
      </c>
      <c r="H107" s="40">
        <v>1</v>
      </c>
      <c r="I107" s="40">
        <v>1</v>
      </c>
      <c r="J107" s="40">
        <v>1</v>
      </c>
      <c r="K107" s="40">
        <v>1</v>
      </c>
      <c r="L107" s="40">
        <v>1</v>
      </c>
      <c r="M107" s="40">
        <v>1</v>
      </c>
      <c r="N107" s="40">
        <v>0</v>
      </c>
      <c r="O107" s="40">
        <v>1</v>
      </c>
      <c r="P107" s="40">
        <v>1</v>
      </c>
      <c r="Q107" s="40">
        <v>0</v>
      </c>
      <c r="R107" s="40">
        <v>1</v>
      </c>
      <c r="S107" s="40">
        <v>1</v>
      </c>
      <c r="T107" s="40">
        <v>1</v>
      </c>
      <c r="U107" s="40">
        <v>0</v>
      </c>
      <c r="V107" s="40">
        <v>0</v>
      </c>
      <c r="W107" s="40">
        <v>1</v>
      </c>
      <c r="X107" s="40">
        <v>1</v>
      </c>
      <c r="Y107" s="40">
        <v>1</v>
      </c>
      <c r="Z107" s="40">
        <v>1</v>
      </c>
      <c r="AA107" s="40">
        <v>1</v>
      </c>
      <c r="AB107" s="40">
        <v>1</v>
      </c>
      <c r="AC107" s="40">
        <v>1</v>
      </c>
      <c r="AD107" s="40">
        <v>1</v>
      </c>
      <c r="AE107" s="40">
        <v>1</v>
      </c>
      <c r="AF107" s="40">
        <v>0</v>
      </c>
      <c r="AG107" s="40">
        <v>1</v>
      </c>
      <c r="AH107" s="40">
        <v>1</v>
      </c>
      <c r="AI107" s="40">
        <v>1</v>
      </c>
      <c r="AJ107" s="40">
        <v>1</v>
      </c>
      <c r="AK107" s="40">
        <v>0</v>
      </c>
      <c r="AL107" s="45">
        <f t="shared" ref="AL107:AL138" si="28">SUM(E107:AK107)</f>
        <v>26</v>
      </c>
      <c r="AM107" s="42">
        <f t="shared" si="22"/>
        <v>1</v>
      </c>
      <c r="AN107" s="43">
        <f t="shared" ref="AN107:AN139" si="29">SUMPRODUCT($E$21:$AK$21,E107:AK107)</f>
        <v>26</v>
      </c>
    </row>
    <row r="108" spans="2:40" x14ac:dyDescent="0.25">
      <c r="B108" s="44" t="s">
        <v>506</v>
      </c>
      <c r="C108" s="44" t="s">
        <v>507</v>
      </c>
      <c r="D108" s="44">
        <v>56030</v>
      </c>
      <c r="E108" s="40">
        <v>0</v>
      </c>
      <c r="F108" s="40">
        <v>1</v>
      </c>
      <c r="G108" s="40">
        <v>1</v>
      </c>
      <c r="H108" s="40">
        <v>1</v>
      </c>
      <c r="I108" s="40">
        <v>1</v>
      </c>
      <c r="J108" s="40">
        <v>0</v>
      </c>
      <c r="K108" s="40">
        <v>1</v>
      </c>
      <c r="L108" s="40">
        <v>1</v>
      </c>
      <c r="M108" s="40">
        <v>1</v>
      </c>
      <c r="N108" s="40">
        <v>0</v>
      </c>
      <c r="O108" s="40">
        <v>1</v>
      </c>
      <c r="P108" s="40">
        <v>0</v>
      </c>
      <c r="Q108" s="40">
        <v>1</v>
      </c>
      <c r="R108" s="40">
        <v>0</v>
      </c>
      <c r="S108" s="40">
        <v>1</v>
      </c>
      <c r="T108" s="40">
        <v>0</v>
      </c>
      <c r="U108" s="40">
        <v>0</v>
      </c>
      <c r="V108" s="40">
        <v>0</v>
      </c>
      <c r="W108" s="40">
        <v>1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40">
        <v>0</v>
      </c>
      <c r="AD108" s="40">
        <v>0</v>
      </c>
      <c r="AE108" s="40">
        <v>0</v>
      </c>
      <c r="AF108" s="40">
        <v>0</v>
      </c>
      <c r="AG108" s="40">
        <v>0</v>
      </c>
      <c r="AH108" s="40">
        <v>0</v>
      </c>
      <c r="AI108" s="40">
        <v>0</v>
      </c>
      <c r="AJ108" s="40">
        <v>0</v>
      </c>
      <c r="AK108" s="40">
        <v>0</v>
      </c>
      <c r="AL108" s="45">
        <f t="shared" si="28"/>
        <v>11</v>
      </c>
      <c r="AM108" s="42">
        <f t="shared" ref="AM108:AM139" si="30">IF(AL108=0,0,1)</f>
        <v>1</v>
      </c>
      <c r="AN108" s="43">
        <f t="shared" si="29"/>
        <v>11</v>
      </c>
    </row>
    <row r="109" spans="2:40" x14ac:dyDescent="0.25">
      <c r="B109" s="44" t="s">
        <v>510</v>
      </c>
      <c r="C109" s="44" t="s">
        <v>511</v>
      </c>
      <c r="D109" s="44">
        <v>56030</v>
      </c>
      <c r="E109" s="40">
        <v>1</v>
      </c>
      <c r="F109" s="40">
        <v>1</v>
      </c>
      <c r="G109" s="40">
        <v>1</v>
      </c>
      <c r="H109" s="40">
        <v>1</v>
      </c>
      <c r="I109" s="40">
        <v>1</v>
      </c>
      <c r="J109" s="40">
        <v>1</v>
      </c>
      <c r="K109" s="40">
        <v>1</v>
      </c>
      <c r="L109" s="40">
        <v>1</v>
      </c>
      <c r="M109" s="40">
        <v>1</v>
      </c>
      <c r="N109" s="40">
        <v>1</v>
      </c>
      <c r="O109" s="40">
        <v>1</v>
      </c>
      <c r="P109" s="40">
        <v>1</v>
      </c>
      <c r="Q109" s="40">
        <v>1</v>
      </c>
      <c r="R109" s="40">
        <v>1</v>
      </c>
      <c r="S109" s="40">
        <v>1</v>
      </c>
      <c r="T109" s="40">
        <v>0</v>
      </c>
      <c r="U109" s="40">
        <v>0</v>
      </c>
      <c r="V109" s="40">
        <v>0</v>
      </c>
      <c r="W109" s="40">
        <v>1</v>
      </c>
      <c r="X109" s="40">
        <v>0</v>
      </c>
      <c r="Y109" s="40">
        <v>0</v>
      </c>
      <c r="Z109" s="40">
        <v>0</v>
      </c>
      <c r="AA109" s="40">
        <v>0</v>
      </c>
      <c r="AB109" s="40">
        <v>0</v>
      </c>
      <c r="AC109" s="40">
        <v>0</v>
      </c>
      <c r="AD109" s="40">
        <v>0</v>
      </c>
      <c r="AE109" s="40">
        <v>0</v>
      </c>
      <c r="AF109" s="40">
        <v>0</v>
      </c>
      <c r="AG109" s="40">
        <v>0</v>
      </c>
      <c r="AH109" s="40">
        <v>0</v>
      </c>
      <c r="AI109" s="40">
        <v>0</v>
      </c>
      <c r="AJ109" s="40">
        <v>0</v>
      </c>
      <c r="AK109" s="40">
        <v>0</v>
      </c>
      <c r="AL109" s="45">
        <f t="shared" si="28"/>
        <v>16</v>
      </c>
      <c r="AM109" s="42">
        <f t="shared" si="30"/>
        <v>1</v>
      </c>
      <c r="AN109" s="43">
        <f t="shared" si="29"/>
        <v>16</v>
      </c>
    </row>
    <row r="110" spans="2:40" x14ac:dyDescent="0.25">
      <c r="B110" s="44" t="s">
        <v>512</v>
      </c>
      <c r="C110" s="44" t="s">
        <v>513</v>
      </c>
      <c r="D110" s="44">
        <v>56030</v>
      </c>
      <c r="E110" s="40">
        <v>1</v>
      </c>
      <c r="F110" s="40">
        <v>1</v>
      </c>
      <c r="G110" s="40">
        <v>1</v>
      </c>
      <c r="H110" s="40">
        <v>1</v>
      </c>
      <c r="I110" s="40">
        <v>0</v>
      </c>
      <c r="J110" s="40">
        <v>0</v>
      </c>
      <c r="K110" s="40">
        <v>0</v>
      </c>
      <c r="L110" s="40">
        <v>1</v>
      </c>
      <c r="M110" s="40">
        <v>1</v>
      </c>
      <c r="N110" s="40">
        <v>0</v>
      </c>
      <c r="O110" s="40">
        <v>1</v>
      </c>
      <c r="P110" s="40">
        <v>1</v>
      </c>
      <c r="Q110" s="40">
        <v>1</v>
      </c>
      <c r="R110" s="40">
        <v>1</v>
      </c>
      <c r="S110" s="40">
        <v>1</v>
      </c>
      <c r="T110" s="40">
        <v>0</v>
      </c>
      <c r="U110" s="40">
        <v>0</v>
      </c>
      <c r="V110" s="40">
        <v>0</v>
      </c>
      <c r="W110" s="40">
        <v>1</v>
      </c>
      <c r="X110" s="40">
        <v>1</v>
      </c>
      <c r="Y110" s="40">
        <v>1</v>
      </c>
      <c r="Z110" s="40">
        <v>0</v>
      </c>
      <c r="AA110" s="40">
        <v>1</v>
      </c>
      <c r="AB110" s="40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0</v>
      </c>
      <c r="AL110" s="45">
        <f t="shared" si="28"/>
        <v>15</v>
      </c>
      <c r="AM110" s="42">
        <f t="shared" si="30"/>
        <v>1</v>
      </c>
      <c r="AN110" s="43">
        <f t="shared" si="29"/>
        <v>15</v>
      </c>
    </row>
    <row r="111" spans="2:40" x14ac:dyDescent="0.25">
      <c r="B111" s="44" t="s">
        <v>1427</v>
      </c>
      <c r="C111" s="44" t="s">
        <v>1428</v>
      </c>
      <c r="D111" s="44">
        <v>56030</v>
      </c>
      <c r="E111" s="40">
        <v>0</v>
      </c>
      <c r="F111" s="40">
        <v>1</v>
      </c>
      <c r="G111" s="40">
        <v>1</v>
      </c>
      <c r="H111" s="40">
        <v>1</v>
      </c>
      <c r="I111" s="40">
        <v>1</v>
      </c>
      <c r="J111" s="40">
        <v>1</v>
      </c>
      <c r="K111" s="40">
        <v>1</v>
      </c>
      <c r="L111" s="40">
        <v>1</v>
      </c>
      <c r="M111" s="40">
        <v>1</v>
      </c>
      <c r="N111" s="40">
        <v>1</v>
      </c>
      <c r="O111" s="40">
        <v>1</v>
      </c>
      <c r="P111" s="40">
        <v>1</v>
      </c>
      <c r="Q111" s="40">
        <v>1</v>
      </c>
      <c r="R111" s="40">
        <v>0</v>
      </c>
      <c r="S111" s="40">
        <v>1</v>
      </c>
      <c r="T111" s="40">
        <v>1</v>
      </c>
      <c r="U111" s="40">
        <v>0</v>
      </c>
      <c r="V111" s="40">
        <v>0</v>
      </c>
      <c r="W111" s="40">
        <v>1</v>
      </c>
      <c r="X111" s="40">
        <v>0</v>
      </c>
      <c r="Y111" s="40">
        <v>1</v>
      </c>
      <c r="Z111" s="40">
        <v>0</v>
      </c>
      <c r="AA111" s="40">
        <v>1</v>
      </c>
      <c r="AB111" s="40">
        <v>0</v>
      </c>
      <c r="AC111" s="40">
        <v>1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1</v>
      </c>
      <c r="AJ111" s="40">
        <v>0</v>
      </c>
      <c r="AK111" s="40">
        <v>0</v>
      </c>
      <c r="AL111" s="45">
        <f t="shared" si="28"/>
        <v>20</v>
      </c>
      <c r="AM111" s="42">
        <f t="shared" si="30"/>
        <v>1</v>
      </c>
      <c r="AN111" s="43">
        <f t="shared" si="29"/>
        <v>20</v>
      </c>
    </row>
    <row r="112" spans="2:40" x14ac:dyDescent="0.25">
      <c r="B112" s="44" t="s">
        <v>157</v>
      </c>
      <c r="C112" s="44" t="s">
        <v>158</v>
      </c>
      <c r="D112" s="44">
        <v>56030</v>
      </c>
      <c r="E112" s="40">
        <v>0</v>
      </c>
      <c r="F112" s="40">
        <v>0</v>
      </c>
      <c r="G112" s="40">
        <v>1</v>
      </c>
      <c r="H112" s="40">
        <v>1</v>
      </c>
      <c r="I112" s="40">
        <v>1</v>
      </c>
      <c r="J112" s="40">
        <v>0</v>
      </c>
      <c r="K112" s="40">
        <v>1</v>
      </c>
      <c r="L112" s="40">
        <v>1</v>
      </c>
      <c r="M112" s="40">
        <v>1</v>
      </c>
      <c r="N112" s="40">
        <v>0</v>
      </c>
      <c r="O112" s="40">
        <v>1</v>
      </c>
      <c r="P112" s="40">
        <v>0</v>
      </c>
      <c r="Q112" s="40">
        <v>1</v>
      </c>
      <c r="R112" s="40">
        <v>0</v>
      </c>
      <c r="S112" s="40">
        <v>0</v>
      </c>
      <c r="T112" s="40">
        <v>0</v>
      </c>
      <c r="U112" s="40">
        <v>0</v>
      </c>
      <c r="V112" s="40">
        <v>0</v>
      </c>
      <c r="W112" s="40">
        <v>0</v>
      </c>
      <c r="X112" s="40">
        <v>0</v>
      </c>
      <c r="Y112" s="40">
        <v>0</v>
      </c>
      <c r="Z112" s="40">
        <v>0</v>
      </c>
      <c r="AA112" s="40">
        <v>0</v>
      </c>
      <c r="AB112" s="40">
        <v>0</v>
      </c>
      <c r="AC112" s="40">
        <v>0</v>
      </c>
      <c r="AD112" s="40">
        <v>0</v>
      </c>
      <c r="AE112" s="40">
        <v>0</v>
      </c>
      <c r="AF112" s="40">
        <v>0</v>
      </c>
      <c r="AG112" s="40">
        <v>0</v>
      </c>
      <c r="AH112" s="40">
        <v>0</v>
      </c>
      <c r="AI112" s="40">
        <v>0</v>
      </c>
      <c r="AJ112" s="40">
        <v>0</v>
      </c>
      <c r="AK112" s="40">
        <v>0</v>
      </c>
      <c r="AL112" s="45">
        <f t="shared" si="28"/>
        <v>8</v>
      </c>
      <c r="AM112" s="42">
        <f t="shared" si="30"/>
        <v>1</v>
      </c>
      <c r="AN112" s="43">
        <f t="shared" si="29"/>
        <v>8</v>
      </c>
    </row>
    <row r="113" spans="2:40" x14ac:dyDescent="0.25">
      <c r="B113" s="44" t="s">
        <v>1429</v>
      </c>
      <c r="C113" s="44" t="s">
        <v>1430</v>
      </c>
      <c r="D113" s="44">
        <v>56030</v>
      </c>
      <c r="E113" s="40">
        <v>1</v>
      </c>
      <c r="F113" s="40">
        <v>1</v>
      </c>
      <c r="G113" s="40">
        <v>1</v>
      </c>
      <c r="H113" s="40">
        <v>1</v>
      </c>
      <c r="I113" s="40">
        <v>1</v>
      </c>
      <c r="J113" s="40">
        <v>1</v>
      </c>
      <c r="K113" s="40">
        <v>1</v>
      </c>
      <c r="L113" s="40">
        <v>0</v>
      </c>
      <c r="M113" s="40">
        <v>1</v>
      </c>
      <c r="N113" s="40">
        <v>0</v>
      </c>
      <c r="O113" s="40">
        <v>1</v>
      </c>
      <c r="P113" s="40">
        <v>1</v>
      </c>
      <c r="Q113" s="40">
        <v>0</v>
      </c>
      <c r="R113" s="40">
        <v>0</v>
      </c>
      <c r="S113" s="40">
        <v>1</v>
      </c>
      <c r="T113" s="40">
        <v>0</v>
      </c>
      <c r="U113" s="40">
        <v>0</v>
      </c>
      <c r="V113" s="40">
        <v>0</v>
      </c>
      <c r="W113" s="40">
        <v>1</v>
      </c>
      <c r="X113" s="40">
        <v>1</v>
      </c>
      <c r="Y113" s="40">
        <v>0</v>
      </c>
      <c r="Z113" s="40">
        <v>1</v>
      </c>
      <c r="AA113" s="40">
        <v>1</v>
      </c>
      <c r="AB113" s="40">
        <v>0</v>
      </c>
      <c r="AC113" s="40">
        <v>1</v>
      </c>
      <c r="AD113" s="40">
        <v>0</v>
      </c>
      <c r="AE113" s="40">
        <v>1</v>
      </c>
      <c r="AF113" s="40">
        <v>1</v>
      </c>
      <c r="AG113" s="40">
        <v>0</v>
      </c>
      <c r="AH113" s="40">
        <v>0</v>
      </c>
      <c r="AI113" s="40">
        <v>0</v>
      </c>
      <c r="AJ113" s="40">
        <v>0</v>
      </c>
      <c r="AK113" s="40">
        <v>0</v>
      </c>
      <c r="AL113" s="45">
        <f t="shared" si="28"/>
        <v>18</v>
      </c>
      <c r="AM113" s="42">
        <f t="shared" si="30"/>
        <v>1</v>
      </c>
      <c r="AN113" s="43">
        <f t="shared" si="29"/>
        <v>18</v>
      </c>
    </row>
    <row r="114" spans="2:40" x14ac:dyDescent="0.25">
      <c r="B114" s="44" t="s">
        <v>526</v>
      </c>
      <c r="C114" s="44" t="s">
        <v>527</v>
      </c>
      <c r="D114" s="44">
        <v>56030</v>
      </c>
      <c r="E114" s="40">
        <v>0</v>
      </c>
      <c r="F114" s="40">
        <v>1</v>
      </c>
      <c r="G114" s="40">
        <v>1</v>
      </c>
      <c r="H114" s="40">
        <v>1</v>
      </c>
      <c r="I114" s="40">
        <v>1</v>
      </c>
      <c r="J114" s="40">
        <v>1</v>
      </c>
      <c r="K114" s="40">
        <v>0</v>
      </c>
      <c r="L114" s="40">
        <v>1</v>
      </c>
      <c r="M114" s="40">
        <v>1</v>
      </c>
      <c r="N114" s="40">
        <v>1</v>
      </c>
      <c r="O114" s="40">
        <v>1</v>
      </c>
      <c r="P114" s="40">
        <v>1</v>
      </c>
      <c r="Q114" s="40">
        <v>1</v>
      </c>
      <c r="R114" s="40">
        <v>1</v>
      </c>
      <c r="S114" s="40">
        <v>0</v>
      </c>
      <c r="T114" s="40">
        <v>0</v>
      </c>
      <c r="U114" s="40">
        <v>0</v>
      </c>
      <c r="V114" s="40">
        <v>0</v>
      </c>
      <c r="W114" s="40">
        <v>1</v>
      </c>
      <c r="X114" s="40">
        <v>1</v>
      </c>
      <c r="Y114" s="40">
        <v>0</v>
      </c>
      <c r="Z114" s="40">
        <v>0</v>
      </c>
      <c r="AA114" s="40">
        <v>0</v>
      </c>
      <c r="AB114" s="40">
        <v>0</v>
      </c>
      <c r="AC114" s="40">
        <v>0</v>
      </c>
      <c r="AD114" s="40">
        <v>0</v>
      </c>
      <c r="AE114" s="40">
        <v>0</v>
      </c>
      <c r="AF114" s="40">
        <v>0</v>
      </c>
      <c r="AG114" s="40">
        <v>0</v>
      </c>
      <c r="AH114" s="40">
        <v>0</v>
      </c>
      <c r="AI114" s="40">
        <v>0</v>
      </c>
      <c r="AJ114" s="40">
        <v>0</v>
      </c>
      <c r="AK114" s="40">
        <v>0</v>
      </c>
      <c r="AL114" s="45">
        <f t="shared" si="28"/>
        <v>14</v>
      </c>
      <c r="AM114" s="42">
        <f t="shared" si="30"/>
        <v>1</v>
      </c>
      <c r="AN114" s="43">
        <f t="shared" si="29"/>
        <v>14</v>
      </c>
    </row>
    <row r="115" spans="2:40" x14ac:dyDescent="0.25">
      <c r="B115" s="44" t="s">
        <v>528</v>
      </c>
      <c r="C115" s="44" t="s">
        <v>529</v>
      </c>
      <c r="D115" s="44">
        <v>56030</v>
      </c>
      <c r="E115" s="40">
        <v>1</v>
      </c>
      <c r="F115" s="40">
        <v>1</v>
      </c>
      <c r="G115" s="40">
        <v>1</v>
      </c>
      <c r="H115" s="40">
        <v>1</v>
      </c>
      <c r="I115" s="40">
        <v>1</v>
      </c>
      <c r="J115" s="40">
        <v>1</v>
      </c>
      <c r="K115" s="40">
        <v>0</v>
      </c>
      <c r="L115" s="40">
        <v>1</v>
      </c>
      <c r="M115" s="40">
        <v>1</v>
      </c>
      <c r="N115" s="40">
        <v>0</v>
      </c>
      <c r="O115" s="40">
        <v>1</v>
      </c>
      <c r="P115" s="40">
        <v>0</v>
      </c>
      <c r="Q115" s="40">
        <v>0</v>
      </c>
      <c r="R115" s="40">
        <v>1</v>
      </c>
      <c r="S115" s="40">
        <v>1</v>
      </c>
      <c r="T115" s="40">
        <v>0</v>
      </c>
      <c r="U115" s="40">
        <v>0</v>
      </c>
      <c r="V115" s="40">
        <v>0</v>
      </c>
      <c r="W115" s="40">
        <v>1</v>
      </c>
      <c r="X115" s="40">
        <v>0</v>
      </c>
      <c r="Y115" s="40">
        <v>0</v>
      </c>
      <c r="Z115" s="40">
        <v>0</v>
      </c>
      <c r="AA115" s="40">
        <v>0</v>
      </c>
      <c r="AB115" s="40">
        <v>0</v>
      </c>
      <c r="AC115" s="40">
        <v>0</v>
      </c>
      <c r="AD115" s="40">
        <v>0</v>
      </c>
      <c r="AE115" s="40">
        <v>0</v>
      </c>
      <c r="AF115" s="40">
        <v>0</v>
      </c>
      <c r="AG115" s="40">
        <v>0</v>
      </c>
      <c r="AH115" s="40">
        <v>0</v>
      </c>
      <c r="AI115" s="40">
        <v>0</v>
      </c>
      <c r="AJ115" s="40">
        <v>0</v>
      </c>
      <c r="AK115" s="40">
        <v>0</v>
      </c>
      <c r="AL115" s="45">
        <f t="shared" si="28"/>
        <v>12</v>
      </c>
      <c r="AM115" s="42">
        <f t="shared" si="30"/>
        <v>1</v>
      </c>
      <c r="AN115" s="43">
        <f t="shared" si="29"/>
        <v>12</v>
      </c>
    </row>
    <row r="116" spans="2:40" x14ac:dyDescent="0.25">
      <c r="B116" s="44" t="s">
        <v>530</v>
      </c>
      <c r="C116" s="44" t="s">
        <v>531</v>
      </c>
      <c r="D116" s="44">
        <v>56030</v>
      </c>
      <c r="E116" s="40">
        <v>1</v>
      </c>
      <c r="F116" s="40">
        <v>1</v>
      </c>
      <c r="G116" s="40">
        <v>1</v>
      </c>
      <c r="H116" s="40">
        <v>1</v>
      </c>
      <c r="I116" s="40">
        <v>1</v>
      </c>
      <c r="J116" s="40">
        <v>1</v>
      </c>
      <c r="K116" s="40">
        <v>0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1</v>
      </c>
      <c r="S116" s="40">
        <v>1</v>
      </c>
      <c r="T116" s="40">
        <v>1</v>
      </c>
      <c r="U116" s="40">
        <v>0</v>
      </c>
      <c r="V116" s="40">
        <v>0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1</v>
      </c>
      <c r="AC116" s="40">
        <v>1</v>
      </c>
      <c r="AD116" s="40">
        <v>1</v>
      </c>
      <c r="AE116" s="40">
        <v>1</v>
      </c>
      <c r="AF116" s="40">
        <v>0</v>
      </c>
      <c r="AG116" s="40">
        <v>0</v>
      </c>
      <c r="AH116" s="40">
        <v>1</v>
      </c>
      <c r="AI116" s="40">
        <v>0</v>
      </c>
      <c r="AJ116" s="40">
        <v>1</v>
      </c>
      <c r="AK116" s="40">
        <v>0</v>
      </c>
      <c r="AL116" s="45">
        <f t="shared" si="28"/>
        <v>26</v>
      </c>
      <c r="AM116" s="42">
        <f t="shared" si="30"/>
        <v>1</v>
      </c>
      <c r="AN116" s="43">
        <f t="shared" si="29"/>
        <v>26</v>
      </c>
    </row>
    <row r="117" spans="2:40" x14ac:dyDescent="0.25">
      <c r="B117" s="44" t="s">
        <v>1431</v>
      </c>
      <c r="C117" s="44" t="s">
        <v>1432</v>
      </c>
      <c r="D117" s="44">
        <v>56030</v>
      </c>
      <c r="E117" s="40">
        <v>1</v>
      </c>
      <c r="F117" s="40">
        <v>1</v>
      </c>
      <c r="G117" s="40">
        <v>1</v>
      </c>
      <c r="H117" s="40">
        <v>1</v>
      </c>
      <c r="I117" s="40">
        <v>1</v>
      </c>
      <c r="J117" s="40">
        <v>1</v>
      </c>
      <c r="K117" s="40">
        <v>1</v>
      </c>
      <c r="L117" s="40">
        <v>0</v>
      </c>
      <c r="M117" s="40">
        <v>1</v>
      </c>
      <c r="N117" s="40">
        <v>1</v>
      </c>
      <c r="O117" s="40">
        <v>1</v>
      </c>
      <c r="P117" s="40">
        <v>1</v>
      </c>
      <c r="Q117" s="40">
        <v>1</v>
      </c>
      <c r="R117" s="40">
        <v>1</v>
      </c>
      <c r="S117" s="40">
        <v>1</v>
      </c>
      <c r="T117" s="40">
        <v>1</v>
      </c>
      <c r="U117" s="40">
        <v>0</v>
      </c>
      <c r="V117" s="40">
        <v>0</v>
      </c>
      <c r="W117" s="40">
        <v>1</v>
      </c>
      <c r="X117" s="40">
        <v>0</v>
      </c>
      <c r="Y117" s="40">
        <v>1</v>
      </c>
      <c r="Z117" s="40">
        <v>0</v>
      </c>
      <c r="AA117" s="40">
        <v>0</v>
      </c>
      <c r="AB117" s="40">
        <v>0</v>
      </c>
      <c r="AC117" s="40">
        <v>0</v>
      </c>
      <c r="AD117" s="40">
        <v>0</v>
      </c>
      <c r="AE117" s="40">
        <v>0</v>
      </c>
      <c r="AF117" s="40">
        <v>0</v>
      </c>
      <c r="AG117" s="40">
        <v>0</v>
      </c>
      <c r="AH117" s="40">
        <v>0</v>
      </c>
      <c r="AI117" s="40">
        <v>0</v>
      </c>
      <c r="AJ117" s="40">
        <v>0</v>
      </c>
      <c r="AK117" s="40">
        <v>0</v>
      </c>
      <c r="AL117" s="45">
        <f t="shared" si="28"/>
        <v>17</v>
      </c>
      <c r="AM117" s="42">
        <f t="shared" si="30"/>
        <v>1</v>
      </c>
      <c r="AN117" s="43">
        <f t="shared" si="29"/>
        <v>17</v>
      </c>
    </row>
    <row r="118" spans="2:40" x14ac:dyDescent="0.25">
      <c r="B118" s="44" t="s">
        <v>540</v>
      </c>
      <c r="C118" s="44" t="s">
        <v>541</v>
      </c>
      <c r="D118" s="44">
        <v>56030</v>
      </c>
      <c r="E118" s="40">
        <v>0</v>
      </c>
      <c r="F118" s="40">
        <v>1</v>
      </c>
      <c r="G118" s="40">
        <v>1</v>
      </c>
      <c r="H118" s="40">
        <v>1</v>
      </c>
      <c r="I118" s="40">
        <v>1</v>
      </c>
      <c r="J118" s="40">
        <v>1</v>
      </c>
      <c r="K118" s="40">
        <v>0</v>
      </c>
      <c r="L118" s="40">
        <v>1</v>
      </c>
      <c r="M118" s="40">
        <v>1</v>
      </c>
      <c r="N118" s="40">
        <v>1</v>
      </c>
      <c r="O118" s="40">
        <v>1</v>
      </c>
      <c r="P118" s="40">
        <v>1</v>
      </c>
      <c r="Q118" s="40">
        <v>1</v>
      </c>
      <c r="R118" s="40">
        <v>1</v>
      </c>
      <c r="S118" s="40">
        <v>0</v>
      </c>
      <c r="T118" s="40">
        <v>0</v>
      </c>
      <c r="U118" s="40">
        <v>0</v>
      </c>
      <c r="V118" s="40">
        <v>0</v>
      </c>
      <c r="W118" s="40">
        <v>0</v>
      </c>
      <c r="X118" s="40">
        <v>0</v>
      </c>
      <c r="Y118" s="40">
        <v>0</v>
      </c>
      <c r="Z118" s="40">
        <v>0</v>
      </c>
      <c r="AA118" s="40">
        <v>0</v>
      </c>
      <c r="AB118" s="40">
        <v>0</v>
      </c>
      <c r="AC118" s="40">
        <v>0</v>
      </c>
      <c r="AD118" s="40">
        <v>0</v>
      </c>
      <c r="AE118" s="40">
        <v>0</v>
      </c>
      <c r="AF118" s="40">
        <v>0</v>
      </c>
      <c r="AG118" s="40">
        <v>0</v>
      </c>
      <c r="AH118" s="40">
        <v>0</v>
      </c>
      <c r="AI118" s="40">
        <v>0</v>
      </c>
      <c r="AJ118" s="40">
        <v>0</v>
      </c>
      <c r="AK118" s="40">
        <v>0</v>
      </c>
      <c r="AL118" s="45">
        <f t="shared" si="28"/>
        <v>12</v>
      </c>
      <c r="AM118" s="42">
        <f t="shared" si="30"/>
        <v>1</v>
      </c>
      <c r="AN118" s="43">
        <f t="shared" si="29"/>
        <v>12</v>
      </c>
    </row>
    <row r="119" spans="2:40" x14ac:dyDescent="0.25">
      <c r="B119" s="44" t="s">
        <v>542</v>
      </c>
      <c r="C119" s="44" t="s">
        <v>543</v>
      </c>
      <c r="D119" s="44">
        <v>56030</v>
      </c>
      <c r="E119" s="40">
        <v>1</v>
      </c>
      <c r="F119" s="40">
        <v>1</v>
      </c>
      <c r="G119" s="40">
        <v>1</v>
      </c>
      <c r="H119" s="40">
        <v>1</v>
      </c>
      <c r="I119" s="40">
        <v>1</v>
      </c>
      <c r="J119" s="40">
        <v>0</v>
      </c>
      <c r="K119" s="40">
        <v>1</v>
      </c>
      <c r="L119" s="40">
        <v>1</v>
      </c>
      <c r="M119" s="40">
        <v>1</v>
      </c>
      <c r="N119" s="40">
        <v>1</v>
      </c>
      <c r="O119" s="40">
        <v>1</v>
      </c>
      <c r="P119" s="40">
        <v>1</v>
      </c>
      <c r="Q119" s="40">
        <v>1</v>
      </c>
      <c r="R119" s="40">
        <v>1</v>
      </c>
      <c r="S119" s="40">
        <v>1</v>
      </c>
      <c r="T119" s="40">
        <v>1</v>
      </c>
      <c r="U119" s="40">
        <v>0</v>
      </c>
      <c r="V119" s="40">
        <v>0</v>
      </c>
      <c r="W119" s="40">
        <v>1</v>
      </c>
      <c r="X119" s="40">
        <v>0</v>
      </c>
      <c r="Y119" s="40">
        <v>0</v>
      </c>
      <c r="Z119" s="40">
        <v>1</v>
      </c>
      <c r="AA119" s="40">
        <v>1</v>
      </c>
      <c r="AB119" s="40">
        <v>1</v>
      </c>
      <c r="AC119" s="40">
        <v>1</v>
      </c>
      <c r="AD119" s="40">
        <v>1</v>
      </c>
      <c r="AE119" s="40">
        <v>1</v>
      </c>
      <c r="AF119" s="40">
        <v>1</v>
      </c>
      <c r="AG119" s="40">
        <v>1</v>
      </c>
      <c r="AH119" s="40">
        <v>0</v>
      </c>
      <c r="AI119" s="40">
        <v>1</v>
      </c>
      <c r="AJ119" s="40">
        <v>1</v>
      </c>
      <c r="AK119" s="40">
        <v>0</v>
      </c>
      <c r="AL119" s="45">
        <f t="shared" si="28"/>
        <v>26</v>
      </c>
      <c r="AM119" s="42">
        <f t="shared" si="30"/>
        <v>1</v>
      </c>
      <c r="AN119" s="43">
        <f t="shared" si="29"/>
        <v>26</v>
      </c>
    </row>
    <row r="120" spans="2:40" x14ac:dyDescent="0.25">
      <c r="B120" s="44" t="s">
        <v>556</v>
      </c>
      <c r="C120" s="44" t="s">
        <v>557</v>
      </c>
      <c r="D120" s="44">
        <v>56030</v>
      </c>
      <c r="E120" s="40">
        <v>0</v>
      </c>
      <c r="F120" s="40">
        <v>1</v>
      </c>
      <c r="G120" s="40">
        <v>1</v>
      </c>
      <c r="H120" s="40">
        <v>1</v>
      </c>
      <c r="I120" s="40">
        <v>1</v>
      </c>
      <c r="J120" s="40">
        <v>1</v>
      </c>
      <c r="K120" s="40">
        <v>1</v>
      </c>
      <c r="L120" s="40">
        <v>1</v>
      </c>
      <c r="M120" s="40">
        <v>1</v>
      </c>
      <c r="N120" s="40">
        <v>1</v>
      </c>
      <c r="O120" s="40">
        <v>1</v>
      </c>
      <c r="P120" s="40">
        <v>0</v>
      </c>
      <c r="Q120" s="40">
        <v>1</v>
      </c>
      <c r="R120" s="40">
        <v>1</v>
      </c>
      <c r="S120" s="40">
        <v>1</v>
      </c>
      <c r="T120" s="40">
        <v>0</v>
      </c>
      <c r="U120" s="40">
        <v>0</v>
      </c>
      <c r="V120" s="40">
        <v>0</v>
      </c>
      <c r="W120" s="40">
        <v>1</v>
      </c>
      <c r="X120" s="40">
        <v>1</v>
      </c>
      <c r="Y120" s="40">
        <v>1</v>
      </c>
      <c r="Z120" s="40">
        <v>0</v>
      </c>
      <c r="AA120" s="40">
        <v>1</v>
      </c>
      <c r="AB120" s="40">
        <v>0</v>
      </c>
      <c r="AC120" s="40">
        <v>1</v>
      </c>
      <c r="AD120" s="40">
        <v>0</v>
      </c>
      <c r="AE120" s="40">
        <v>1</v>
      </c>
      <c r="AF120" s="40">
        <v>1</v>
      </c>
      <c r="AG120" s="40">
        <v>0</v>
      </c>
      <c r="AH120" s="40">
        <v>0</v>
      </c>
      <c r="AI120" s="40">
        <v>0</v>
      </c>
      <c r="AJ120" s="40">
        <v>0</v>
      </c>
      <c r="AK120" s="40">
        <v>0</v>
      </c>
      <c r="AL120" s="45">
        <f t="shared" si="28"/>
        <v>20</v>
      </c>
      <c r="AM120" s="42">
        <f t="shared" si="30"/>
        <v>1</v>
      </c>
      <c r="AN120" s="43">
        <f t="shared" si="29"/>
        <v>20</v>
      </c>
    </row>
    <row r="121" spans="2:40" x14ac:dyDescent="0.25">
      <c r="B121" s="44" t="s">
        <v>570</v>
      </c>
      <c r="C121" s="44" t="s">
        <v>571</v>
      </c>
      <c r="D121" s="44">
        <v>56030</v>
      </c>
      <c r="E121" s="40">
        <v>1</v>
      </c>
      <c r="F121" s="40">
        <v>1</v>
      </c>
      <c r="G121" s="40">
        <v>1</v>
      </c>
      <c r="H121" s="40">
        <v>1</v>
      </c>
      <c r="I121" s="40">
        <v>1</v>
      </c>
      <c r="J121" s="40">
        <v>1</v>
      </c>
      <c r="K121" s="40">
        <v>1</v>
      </c>
      <c r="L121" s="40">
        <v>1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1</v>
      </c>
      <c r="S121" s="40">
        <v>1</v>
      </c>
      <c r="T121" s="40">
        <v>1</v>
      </c>
      <c r="U121" s="40">
        <v>0</v>
      </c>
      <c r="V121" s="40">
        <v>0</v>
      </c>
      <c r="W121" s="40">
        <v>1</v>
      </c>
      <c r="X121" s="40">
        <v>1</v>
      </c>
      <c r="Y121" s="40">
        <v>0</v>
      </c>
      <c r="Z121" s="40">
        <v>0</v>
      </c>
      <c r="AA121" s="40">
        <v>1</v>
      </c>
      <c r="AB121" s="40">
        <v>0</v>
      </c>
      <c r="AC121" s="40">
        <v>1</v>
      </c>
      <c r="AD121" s="40">
        <v>0</v>
      </c>
      <c r="AE121" s="40">
        <v>1</v>
      </c>
      <c r="AF121" s="40">
        <v>0</v>
      </c>
      <c r="AG121" s="40">
        <v>1</v>
      </c>
      <c r="AH121" s="40">
        <v>1</v>
      </c>
      <c r="AI121" s="40">
        <v>1</v>
      </c>
      <c r="AJ121" s="40">
        <v>0</v>
      </c>
      <c r="AK121" s="40">
        <v>0</v>
      </c>
      <c r="AL121" s="45">
        <f t="shared" si="28"/>
        <v>24</v>
      </c>
      <c r="AM121" s="42">
        <f t="shared" si="30"/>
        <v>1</v>
      </c>
      <c r="AN121" s="43">
        <f t="shared" si="29"/>
        <v>24</v>
      </c>
    </row>
    <row r="122" spans="2:40" x14ac:dyDescent="0.25">
      <c r="B122" s="44" t="s">
        <v>572</v>
      </c>
      <c r="C122" s="44" t="s">
        <v>573</v>
      </c>
      <c r="D122" s="44">
        <v>56030</v>
      </c>
      <c r="E122" s="40">
        <v>0</v>
      </c>
      <c r="F122" s="40">
        <v>1</v>
      </c>
      <c r="G122" s="40">
        <v>1</v>
      </c>
      <c r="H122" s="40">
        <v>0</v>
      </c>
      <c r="I122" s="40">
        <v>1</v>
      </c>
      <c r="J122" s="40">
        <v>1</v>
      </c>
      <c r="K122" s="40">
        <v>1</v>
      </c>
      <c r="L122" s="40">
        <v>1</v>
      </c>
      <c r="M122" s="40">
        <v>0</v>
      </c>
      <c r="N122" s="40">
        <v>0</v>
      </c>
      <c r="O122" s="40">
        <v>1</v>
      </c>
      <c r="P122" s="40">
        <v>1</v>
      </c>
      <c r="Q122" s="40">
        <v>1</v>
      </c>
      <c r="R122" s="40">
        <v>1</v>
      </c>
      <c r="S122" s="40">
        <v>1</v>
      </c>
      <c r="T122" s="40">
        <v>1</v>
      </c>
      <c r="U122" s="40">
        <v>0</v>
      </c>
      <c r="V122" s="40">
        <v>0</v>
      </c>
      <c r="W122" s="40">
        <v>1</v>
      </c>
      <c r="X122" s="40">
        <v>0</v>
      </c>
      <c r="Y122" s="40">
        <v>1</v>
      </c>
      <c r="Z122" s="40">
        <v>1</v>
      </c>
      <c r="AA122" s="40">
        <v>1</v>
      </c>
      <c r="AB122" s="40">
        <v>1</v>
      </c>
      <c r="AC122" s="40">
        <v>1</v>
      </c>
      <c r="AD122" s="40">
        <v>1</v>
      </c>
      <c r="AE122" s="40">
        <v>1</v>
      </c>
      <c r="AF122" s="40">
        <v>1</v>
      </c>
      <c r="AG122" s="40">
        <v>0</v>
      </c>
      <c r="AH122" s="40">
        <v>1</v>
      </c>
      <c r="AI122" s="40">
        <v>1</v>
      </c>
      <c r="AJ122" s="40">
        <v>0</v>
      </c>
      <c r="AK122" s="40">
        <v>0</v>
      </c>
      <c r="AL122" s="45">
        <f t="shared" si="28"/>
        <v>23</v>
      </c>
      <c r="AM122" s="42">
        <f t="shared" si="30"/>
        <v>1</v>
      </c>
      <c r="AN122" s="43">
        <f t="shared" si="29"/>
        <v>23</v>
      </c>
    </row>
    <row r="123" spans="2:40" x14ac:dyDescent="0.25">
      <c r="B123" s="44" t="s">
        <v>578</v>
      </c>
      <c r="C123" s="44" t="s">
        <v>579</v>
      </c>
      <c r="D123" s="44">
        <v>56030</v>
      </c>
      <c r="E123" s="40">
        <v>1</v>
      </c>
      <c r="F123" s="40">
        <v>1</v>
      </c>
      <c r="G123" s="40">
        <v>1</v>
      </c>
      <c r="H123" s="40">
        <v>1</v>
      </c>
      <c r="I123" s="40">
        <v>1</v>
      </c>
      <c r="J123" s="40">
        <v>0</v>
      </c>
      <c r="K123" s="40">
        <v>1</v>
      </c>
      <c r="L123" s="40">
        <v>1</v>
      </c>
      <c r="M123" s="40">
        <v>0</v>
      </c>
      <c r="N123" s="40">
        <v>1</v>
      </c>
      <c r="O123" s="40">
        <v>1</v>
      </c>
      <c r="P123" s="40">
        <v>1</v>
      </c>
      <c r="Q123" s="40">
        <v>1</v>
      </c>
      <c r="R123" s="40">
        <v>1</v>
      </c>
      <c r="S123" s="40">
        <v>1</v>
      </c>
      <c r="T123" s="40">
        <v>1</v>
      </c>
      <c r="U123" s="40">
        <v>0</v>
      </c>
      <c r="V123" s="40">
        <v>0</v>
      </c>
      <c r="W123" s="40">
        <v>1</v>
      </c>
      <c r="X123" s="40">
        <v>0</v>
      </c>
      <c r="Y123" s="40">
        <v>1</v>
      </c>
      <c r="Z123" s="40">
        <v>1</v>
      </c>
      <c r="AA123" s="40">
        <v>1</v>
      </c>
      <c r="AB123" s="40">
        <v>1</v>
      </c>
      <c r="AC123" s="40">
        <v>1</v>
      </c>
      <c r="AD123" s="40">
        <v>1</v>
      </c>
      <c r="AE123" s="40">
        <v>1</v>
      </c>
      <c r="AF123" s="40">
        <v>0</v>
      </c>
      <c r="AG123" s="40">
        <v>1</v>
      </c>
      <c r="AH123" s="40">
        <v>1</v>
      </c>
      <c r="AI123" s="40">
        <v>1</v>
      </c>
      <c r="AJ123" s="40">
        <v>0</v>
      </c>
      <c r="AK123" s="40">
        <v>0</v>
      </c>
      <c r="AL123" s="45">
        <f t="shared" si="28"/>
        <v>25</v>
      </c>
      <c r="AM123" s="42">
        <f t="shared" si="30"/>
        <v>1</v>
      </c>
      <c r="AN123" s="43">
        <f t="shared" si="29"/>
        <v>25</v>
      </c>
    </row>
    <row r="124" spans="2:40" x14ac:dyDescent="0.25">
      <c r="B124" s="44" t="s">
        <v>582</v>
      </c>
      <c r="C124" s="44" t="s">
        <v>583</v>
      </c>
      <c r="D124" s="44">
        <v>56030</v>
      </c>
      <c r="E124" s="40">
        <v>1</v>
      </c>
      <c r="F124" s="40">
        <v>1</v>
      </c>
      <c r="G124" s="40">
        <v>1</v>
      </c>
      <c r="H124" s="40">
        <v>1</v>
      </c>
      <c r="I124" s="40">
        <v>1</v>
      </c>
      <c r="J124" s="40">
        <v>1</v>
      </c>
      <c r="K124" s="40">
        <v>1</v>
      </c>
      <c r="L124" s="40">
        <v>1</v>
      </c>
      <c r="M124" s="40">
        <v>1</v>
      </c>
      <c r="N124" s="40">
        <v>0</v>
      </c>
      <c r="O124" s="40">
        <v>1</v>
      </c>
      <c r="P124" s="40">
        <v>0</v>
      </c>
      <c r="Q124" s="40">
        <v>1</v>
      </c>
      <c r="R124" s="40">
        <v>1</v>
      </c>
      <c r="S124" s="40">
        <v>1</v>
      </c>
      <c r="T124" s="40">
        <v>0</v>
      </c>
      <c r="U124" s="40">
        <v>0</v>
      </c>
      <c r="V124" s="40">
        <v>0</v>
      </c>
      <c r="W124" s="40">
        <v>1</v>
      </c>
      <c r="X124" s="40">
        <v>1</v>
      </c>
      <c r="Y124" s="40">
        <v>1</v>
      </c>
      <c r="Z124" s="40">
        <v>0</v>
      </c>
      <c r="AA124" s="40">
        <v>1</v>
      </c>
      <c r="AB124" s="40">
        <v>0</v>
      </c>
      <c r="AC124" s="40">
        <v>1</v>
      </c>
      <c r="AD124" s="40">
        <v>0</v>
      </c>
      <c r="AE124" s="40">
        <v>1</v>
      </c>
      <c r="AF124" s="40">
        <v>0</v>
      </c>
      <c r="AG124" s="40">
        <v>1</v>
      </c>
      <c r="AH124" s="40">
        <v>0</v>
      </c>
      <c r="AI124" s="40">
        <v>1</v>
      </c>
      <c r="AJ124" s="40">
        <v>0</v>
      </c>
      <c r="AK124" s="40">
        <v>0</v>
      </c>
      <c r="AL124" s="45">
        <f t="shared" si="28"/>
        <v>21</v>
      </c>
      <c r="AM124" s="42">
        <f t="shared" si="30"/>
        <v>1</v>
      </c>
      <c r="AN124" s="43">
        <f t="shared" si="29"/>
        <v>21</v>
      </c>
    </row>
    <row r="125" spans="2:40" x14ac:dyDescent="0.25">
      <c r="B125" s="44" t="s">
        <v>584</v>
      </c>
      <c r="C125" s="44" t="s">
        <v>585</v>
      </c>
      <c r="D125" s="44">
        <v>56030</v>
      </c>
      <c r="E125" s="40">
        <v>1</v>
      </c>
      <c r="F125" s="40">
        <v>1</v>
      </c>
      <c r="G125" s="40">
        <v>1</v>
      </c>
      <c r="H125" s="40">
        <v>1</v>
      </c>
      <c r="I125" s="40">
        <v>1</v>
      </c>
      <c r="J125" s="40">
        <v>1</v>
      </c>
      <c r="K125" s="40">
        <v>1</v>
      </c>
      <c r="L125" s="40">
        <v>1</v>
      </c>
      <c r="M125" s="40">
        <v>1</v>
      </c>
      <c r="N125" s="40">
        <v>1</v>
      </c>
      <c r="O125" s="40">
        <v>1</v>
      </c>
      <c r="P125" s="40">
        <v>1</v>
      </c>
      <c r="Q125" s="40">
        <v>1</v>
      </c>
      <c r="R125" s="40">
        <v>0</v>
      </c>
      <c r="S125" s="40">
        <v>1</v>
      </c>
      <c r="T125" s="40">
        <v>0</v>
      </c>
      <c r="U125" s="40">
        <v>0</v>
      </c>
      <c r="V125" s="40">
        <v>0</v>
      </c>
      <c r="W125" s="40">
        <v>1</v>
      </c>
      <c r="X125" s="40">
        <v>1</v>
      </c>
      <c r="Y125" s="40">
        <v>1</v>
      </c>
      <c r="Z125" s="40">
        <v>1</v>
      </c>
      <c r="AA125" s="40">
        <v>1</v>
      </c>
      <c r="AB125" s="40">
        <v>1</v>
      </c>
      <c r="AC125" s="40">
        <v>1</v>
      </c>
      <c r="AD125" s="40">
        <v>0</v>
      </c>
      <c r="AE125" s="40">
        <v>1</v>
      </c>
      <c r="AF125" s="40">
        <v>0</v>
      </c>
      <c r="AG125" s="40">
        <v>1</v>
      </c>
      <c r="AH125" s="40">
        <v>1</v>
      </c>
      <c r="AI125" s="40">
        <v>1</v>
      </c>
      <c r="AJ125" s="40">
        <v>1</v>
      </c>
      <c r="AK125" s="40">
        <v>0</v>
      </c>
      <c r="AL125" s="45">
        <f t="shared" si="28"/>
        <v>26</v>
      </c>
      <c r="AM125" s="42">
        <f t="shared" si="30"/>
        <v>1</v>
      </c>
      <c r="AN125" s="43">
        <f t="shared" si="29"/>
        <v>26</v>
      </c>
    </row>
    <row r="126" spans="2:40" x14ac:dyDescent="0.25">
      <c r="B126" s="44" t="s">
        <v>612</v>
      </c>
      <c r="C126" s="44" t="s">
        <v>613</v>
      </c>
      <c r="D126" s="44">
        <v>56030</v>
      </c>
      <c r="E126" s="40">
        <v>1</v>
      </c>
      <c r="F126" s="40">
        <v>1</v>
      </c>
      <c r="G126" s="40">
        <v>1</v>
      </c>
      <c r="H126" s="40">
        <v>1</v>
      </c>
      <c r="I126" s="40">
        <v>0</v>
      </c>
      <c r="J126" s="40">
        <v>0</v>
      </c>
      <c r="K126" s="40">
        <v>1</v>
      </c>
      <c r="L126" s="40">
        <v>1</v>
      </c>
      <c r="M126" s="40">
        <v>1</v>
      </c>
      <c r="N126" s="40">
        <v>1</v>
      </c>
      <c r="O126" s="40">
        <v>1</v>
      </c>
      <c r="P126" s="40">
        <v>0</v>
      </c>
      <c r="Q126" s="40">
        <v>1</v>
      </c>
      <c r="R126" s="40">
        <v>1</v>
      </c>
      <c r="S126" s="40">
        <v>1</v>
      </c>
      <c r="T126" s="40">
        <v>0</v>
      </c>
      <c r="U126" s="40">
        <v>0</v>
      </c>
      <c r="V126" s="40">
        <v>0</v>
      </c>
      <c r="W126" s="40">
        <v>1</v>
      </c>
      <c r="X126" s="40">
        <v>1</v>
      </c>
      <c r="Y126" s="40">
        <v>1</v>
      </c>
      <c r="Z126" s="40">
        <v>0</v>
      </c>
      <c r="AA126" s="40">
        <v>1</v>
      </c>
      <c r="AB126" s="40">
        <v>1</v>
      </c>
      <c r="AC126" s="40">
        <v>1</v>
      </c>
      <c r="AD126" s="40">
        <v>0</v>
      </c>
      <c r="AE126" s="40">
        <v>1</v>
      </c>
      <c r="AF126" s="40">
        <v>1</v>
      </c>
      <c r="AG126" s="40">
        <v>1</v>
      </c>
      <c r="AH126" s="40">
        <v>0</v>
      </c>
      <c r="AI126" s="40">
        <v>1</v>
      </c>
      <c r="AJ126" s="40">
        <v>0</v>
      </c>
      <c r="AK126" s="40">
        <v>0</v>
      </c>
      <c r="AL126" s="45">
        <f t="shared" si="28"/>
        <v>22</v>
      </c>
      <c r="AM126" s="42">
        <f t="shared" si="30"/>
        <v>1</v>
      </c>
      <c r="AN126" s="43">
        <f t="shared" si="29"/>
        <v>22</v>
      </c>
    </row>
    <row r="127" spans="2:40" x14ac:dyDescent="0.25">
      <c r="B127" s="44" t="s">
        <v>1441</v>
      </c>
      <c r="C127" s="44" t="s">
        <v>1442</v>
      </c>
      <c r="D127" s="44">
        <v>56030</v>
      </c>
      <c r="E127" s="40">
        <v>0</v>
      </c>
      <c r="F127" s="40">
        <v>1</v>
      </c>
      <c r="G127" s="40">
        <v>1</v>
      </c>
      <c r="H127" s="40">
        <v>1</v>
      </c>
      <c r="I127" s="40">
        <v>1</v>
      </c>
      <c r="J127" s="40">
        <v>1</v>
      </c>
      <c r="K127" s="40">
        <v>1</v>
      </c>
      <c r="L127" s="40">
        <v>0</v>
      </c>
      <c r="M127" s="40">
        <v>1</v>
      </c>
      <c r="N127" s="40">
        <v>1</v>
      </c>
      <c r="O127" s="40">
        <v>1</v>
      </c>
      <c r="P127" s="40">
        <v>1</v>
      </c>
      <c r="Q127" s="40">
        <v>1</v>
      </c>
      <c r="R127" s="40">
        <v>1</v>
      </c>
      <c r="S127" s="40">
        <v>1</v>
      </c>
      <c r="T127" s="40">
        <v>1</v>
      </c>
      <c r="U127" s="40">
        <v>0</v>
      </c>
      <c r="V127" s="40">
        <v>0</v>
      </c>
      <c r="W127" s="40">
        <v>1</v>
      </c>
      <c r="X127" s="40">
        <v>1</v>
      </c>
      <c r="Y127" s="40">
        <v>0</v>
      </c>
      <c r="Z127" s="40">
        <v>1</v>
      </c>
      <c r="AA127" s="40">
        <v>1</v>
      </c>
      <c r="AB127" s="40">
        <v>0</v>
      </c>
      <c r="AC127" s="40">
        <v>1</v>
      </c>
      <c r="AD127" s="40">
        <v>1</v>
      </c>
      <c r="AE127" s="40">
        <v>1</v>
      </c>
      <c r="AF127" s="40">
        <v>1</v>
      </c>
      <c r="AG127" s="40">
        <v>0</v>
      </c>
      <c r="AH127" s="40">
        <v>0</v>
      </c>
      <c r="AI127" s="40">
        <v>1</v>
      </c>
      <c r="AJ127" s="40">
        <v>0</v>
      </c>
      <c r="AK127" s="40">
        <v>0</v>
      </c>
      <c r="AL127" s="45">
        <f t="shared" si="28"/>
        <v>23</v>
      </c>
      <c r="AM127" s="42">
        <f t="shared" si="30"/>
        <v>1</v>
      </c>
      <c r="AN127" s="43">
        <f t="shared" si="29"/>
        <v>23</v>
      </c>
    </row>
    <row r="128" spans="2:40" x14ac:dyDescent="0.25">
      <c r="B128" s="44" t="s">
        <v>616</v>
      </c>
      <c r="C128" s="44" t="s">
        <v>617</v>
      </c>
      <c r="D128" s="44">
        <v>56030</v>
      </c>
      <c r="E128" s="40">
        <v>0</v>
      </c>
      <c r="F128" s="40">
        <v>1</v>
      </c>
      <c r="G128" s="40">
        <v>1</v>
      </c>
      <c r="H128" s="40">
        <v>1</v>
      </c>
      <c r="I128" s="40">
        <v>1</v>
      </c>
      <c r="J128" s="40">
        <v>1</v>
      </c>
      <c r="K128" s="40">
        <v>1</v>
      </c>
      <c r="L128" s="40">
        <v>1</v>
      </c>
      <c r="M128" s="40">
        <v>1</v>
      </c>
      <c r="N128" s="40">
        <v>1</v>
      </c>
      <c r="O128" s="40">
        <v>1</v>
      </c>
      <c r="P128" s="40">
        <v>1</v>
      </c>
      <c r="Q128" s="40">
        <v>1</v>
      </c>
      <c r="R128" s="40">
        <v>0</v>
      </c>
      <c r="S128" s="40">
        <v>1</v>
      </c>
      <c r="T128" s="40">
        <v>1</v>
      </c>
      <c r="U128" s="40">
        <v>0</v>
      </c>
      <c r="V128" s="40">
        <v>0</v>
      </c>
      <c r="W128" s="40">
        <v>0</v>
      </c>
      <c r="X128" s="40">
        <v>1</v>
      </c>
      <c r="Y128" s="40">
        <v>1</v>
      </c>
      <c r="Z128" s="40">
        <v>1</v>
      </c>
      <c r="AA128" s="40">
        <v>1</v>
      </c>
      <c r="AB128" s="40">
        <v>1</v>
      </c>
      <c r="AC128" s="40">
        <v>1</v>
      </c>
      <c r="AD128" s="40">
        <v>0</v>
      </c>
      <c r="AE128" s="40">
        <v>1</v>
      </c>
      <c r="AF128" s="40">
        <v>0</v>
      </c>
      <c r="AG128" s="40">
        <v>0</v>
      </c>
      <c r="AH128" s="40">
        <v>0</v>
      </c>
      <c r="AI128" s="40">
        <v>0</v>
      </c>
      <c r="AJ128" s="40">
        <v>0</v>
      </c>
      <c r="AK128" s="40">
        <v>0</v>
      </c>
      <c r="AL128" s="45">
        <f t="shared" si="28"/>
        <v>21</v>
      </c>
      <c r="AM128" s="42">
        <f t="shared" si="30"/>
        <v>1</v>
      </c>
      <c r="AN128" s="43">
        <f t="shared" si="29"/>
        <v>21</v>
      </c>
    </row>
    <row r="129" spans="2:40" x14ac:dyDescent="0.25">
      <c r="B129" s="44" t="s">
        <v>1447</v>
      </c>
      <c r="C129" s="44" t="s">
        <v>1448</v>
      </c>
      <c r="D129" s="44">
        <v>56030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1</v>
      </c>
      <c r="N129" s="40">
        <v>0</v>
      </c>
      <c r="O129" s="40">
        <v>0</v>
      </c>
      <c r="P129" s="40">
        <v>0</v>
      </c>
      <c r="Q129" s="40">
        <v>1</v>
      </c>
      <c r="R129" s="40">
        <v>0</v>
      </c>
      <c r="S129" s="40">
        <v>0</v>
      </c>
      <c r="T129" s="40">
        <v>0</v>
      </c>
      <c r="U129" s="40">
        <v>0</v>
      </c>
      <c r="V129" s="40">
        <v>0</v>
      </c>
      <c r="W129" s="40">
        <v>0</v>
      </c>
      <c r="X129" s="40">
        <v>0</v>
      </c>
      <c r="Y129" s="40">
        <v>0</v>
      </c>
      <c r="Z129" s="40">
        <v>0</v>
      </c>
      <c r="AA129" s="40">
        <v>0</v>
      </c>
      <c r="AB129" s="40">
        <v>0</v>
      </c>
      <c r="AC129" s="40">
        <v>0</v>
      </c>
      <c r="AD129" s="40">
        <v>0</v>
      </c>
      <c r="AE129" s="40">
        <v>0</v>
      </c>
      <c r="AF129" s="40">
        <v>0</v>
      </c>
      <c r="AG129" s="40">
        <v>0</v>
      </c>
      <c r="AH129" s="40">
        <v>0</v>
      </c>
      <c r="AI129" s="40">
        <v>0</v>
      </c>
      <c r="AJ129" s="40">
        <v>0</v>
      </c>
      <c r="AK129" s="40">
        <v>0</v>
      </c>
      <c r="AL129" s="45">
        <f t="shared" si="28"/>
        <v>2</v>
      </c>
      <c r="AM129" s="42">
        <f t="shared" si="30"/>
        <v>1</v>
      </c>
      <c r="AN129" s="43">
        <f t="shared" si="29"/>
        <v>2</v>
      </c>
    </row>
    <row r="130" spans="2:40" x14ac:dyDescent="0.25">
      <c r="B130" s="44" t="s">
        <v>622</v>
      </c>
      <c r="C130" s="44" t="s">
        <v>623</v>
      </c>
      <c r="D130" s="44">
        <v>56030</v>
      </c>
      <c r="E130" s="40">
        <v>1</v>
      </c>
      <c r="F130" s="40">
        <v>1</v>
      </c>
      <c r="G130" s="40">
        <v>1</v>
      </c>
      <c r="H130" s="40">
        <v>1</v>
      </c>
      <c r="I130" s="40">
        <v>1</v>
      </c>
      <c r="J130" s="40">
        <v>1</v>
      </c>
      <c r="K130" s="40">
        <v>1</v>
      </c>
      <c r="L130" s="40">
        <v>1</v>
      </c>
      <c r="M130" s="40">
        <v>1</v>
      </c>
      <c r="N130" s="40">
        <v>1</v>
      </c>
      <c r="O130" s="40">
        <v>1</v>
      </c>
      <c r="P130" s="40">
        <v>1</v>
      </c>
      <c r="Q130" s="40">
        <v>1</v>
      </c>
      <c r="R130" s="40">
        <v>1</v>
      </c>
      <c r="S130" s="40">
        <v>1</v>
      </c>
      <c r="T130" s="40">
        <v>0</v>
      </c>
      <c r="U130" s="40">
        <v>0</v>
      </c>
      <c r="V130" s="40">
        <v>0</v>
      </c>
      <c r="W130" s="40">
        <v>1</v>
      </c>
      <c r="X130" s="40">
        <v>1</v>
      </c>
      <c r="Y130" s="40">
        <v>1</v>
      </c>
      <c r="Z130" s="40">
        <v>1</v>
      </c>
      <c r="AA130" s="40">
        <v>1</v>
      </c>
      <c r="AB130" s="40">
        <v>1</v>
      </c>
      <c r="AC130" s="40">
        <v>1</v>
      </c>
      <c r="AD130" s="40">
        <v>0</v>
      </c>
      <c r="AE130" s="40">
        <v>1</v>
      </c>
      <c r="AF130" s="40">
        <v>1</v>
      </c>
      <c r="AG130" s="40">
        <v>1</v>
      </c>
      <c r="AH130" s="40">
        <v>1</v>
      </c>
      <c r="AI130" s="40">
        <v>1</v>
      </c>
      <c r="AJ130" s="40">
        <v>1</v>
      </c>
      <c r="AK130" s="40">
        <v>0</v>
      </c>
      <c r="AL130" s="45">
        <f t="shared" si="28"/>
        <v>28</v>
      </c>
      <c r="AM130" s="42">
        <f t="shared" si="30"/>
        <v>1</v>
      </c>
      <c r="AN130" s="43">
        <f t="shared" si="29"/>
        <v>28</v>
      </c>
    </row>
    <row r="131" spans="2:40" x14ac:dyDescent="0.25">
      <c r="B131" s="44" t="s">
        <v>630</v>
      </c>
      <c r="C131" s="44" t="s">
        <v>631</v>
      </c>
      <c r="D131" s="44">
        <v>56030</v>
      </c>
      <c r="E131" s="40">
        <v>1</v>
      </c>
      <c r="F131" s="40">
        <v>1</v>
      </c>
      <c r="G131" s="40">
        <v>1</v>
      </c>
      <c r="H131" s="40">
        <v>1</v>
      </c>
      <c r="I131" s="40">
        <v>1</v>
      </c>
      <c r="J131" s="40">
        <v>1</v>
      </c>
      <c r="K131" s="40">
        <v>1</v>
      </c>
      <c r="L131" s="40">
        <v>1</v>
      </c>
      <c r="M131" s="40">
        <v>1</v>
      </c>
      <c r="N131" s="40">
        <v>1</v>
      </c>
      <c r="O131" s="40">
        <v>1</v>
      </c>
      <c r="P131" s="40">
        <v>1</v>
      </c>
      <c r="Q131" s="40">
        <v>1</v>
      </c>
      <c r="R131" s="40">
        <v>1</v>
      </c>
      <c r="S131" s="40">
        <v>1</v>
      </c>
      <c r="T131" s="40">
        <v>1</v>
      </c>
      <c r="U131" s="40">
        <v>0</v>
      </c>
      <c r="V131" s="40">
        <v>0</v>
      </c>
      <c r="W131" s="40">
        <v>1</v>
      </c>
      <c r="X131" s="40">
        <v>0</v>
      </c>
      <c r="Y131" s="40">
        <v>1</v>
      </c>
      <c r="Z131" s="40">
        <v>0</v>
      </c>
      <c r="AA131" s="40">
        <v>0</v>
      </c>
      <c r="AB131" s="40">
        <v>0</v>
      </c>
      <c r="AC131" s="40">
        <v>1</v>
      </c>
      <c r="AD131" s="40">
        <v>0</v>
      </c>
      <c r="AE131" s="40">
        <v>0</v>
      </c>
      <c r="AF131" s="40">
        <v>0</v>
      </c>
      <c r="AG131" s="40">
        <v>1</v>
      </c>
      <c r="AH131" s="40">
        <v>0</v>
      </c>
      <c r="AI131" s="40">
        <v>0</v>
      </c>
      <c r="AJ131" s="40">
        <v>0</v>
      </c>
      <c r="AK131" s="40">
        <v>0</v>
      </c>
      <c r="AL131" s="45">
        <f t="shared" si="28"/>
        <v>20</v>
      </c>
      <c r="AM131" s="42">
        <f t="shared" si="30"/>
        <v>1</v>
      </c>
      <c r="AN131" s="43">
        <f t="shared" si="29"/>
        <v>20</v>
      </c>
    </row>
    <row r="132" spans="2:40" x14ac:dyDescent="0.25">
      <c r="B132" s="44" t="s">
        <v>1449</v>
      </c>
      <c r="C132" s="44" t="s">
        <v>1450</v>
      </c>
      <c r="D132" s="44">
        <v>56030</v>
      </c>
      <c r="E132" s="40">
        <v>0</v>
      </c>
      <c r="F132" s="40">
        <v>0</v>
      </c>
      <c r="G132" s="40">
        <v>0</v>
      </c>
      <c r="H132" s="40">
        <v>0</v>
      </c>
      <c r="I132" s="40">
        <v>0</v>
      </c>
      <c r="J132" s="40">
        <v>0</v>
      </c>
      <c r="K132" s="40">
        <v>0</v>
      </c>
      <c r="L132" s="40">
        <v>0</v>
      </c>
      <c r="M132" s="40">
        <v>1</v>
      </c>
      <c r="N132" s="40">
        <v>1</v>
      </c>
      <c r="O132" s="40">
        <v>1</v>
      </c>
      <c r="P132" s="40">
        <v>1</v>
      </c>
      <c r="Q132" s="40">
        <v>1</v>
      </c>
      <c r="R132" s="40">
        <v>0</v>
      </c>
      <c r="S132" s="40">
        <v>1</v>
      </c>
      <c r="T132" s="40">
        <v>1</v>
      </c>
      <c r="U132" s="40">
        <v>0</v>
      </c>
      <c r="V132" s="40">
        <v>0</v>
      </c>
      <c r="W132" s="40">
        <v>1</v>
      </c>
      <c r="X132" s="40">
        <v>1</v>
      </c>
      <c r="Y132" s="40">
        <v>1</v>
      </c>
      <c r="Z132" s="40">
        <v>0</v>
      </c>
      <c r="AA132" s="40">
        <v>1</v>
      </c>
      <c r="AB132" s="40">
        <v>1</v>
      </c>
      <c r="AC132" s="40">
        <v>1</v>
      </c>
      <c r="AD132" s="40">
        <v>0</v>
      </c>
      <c r="AE132" s="40">
        <v>0</v>
      </c>
      <c r="AF132" s="40">
        <v>1</v>
      </c>
      <c r="AG132" s="40">
        <v>0</v>
      </c>
      <c r="AH132" s="40">
        <v>1</v>
      </c>
      <c r="AI132" s="40">
        <v>1</v>
      </c>
      <c r="AJ132" s="40">
        <v>1</v>
      </c>
      <c r="AK132" s="40">
        <v>0</v>
      </c>
      <c r="AL132" s="45">
        <f t="shared" si="28"/>
        <v>17</v>
      </c>
      <c r="AM132" s="42">
        <f t="shared" si="30"/>
        <v>1</v>
      </c>
      <c r="AN132" s="43">
        <f t="shared" si="29"/>
        <v>17</v>
      </c>
    </row>
    <row r="133" spans="2:40" x14ac:dyDescent="0.25">
      <c r="B133" s="44" t="s">
        <v>643</v>
      </c>
      <c r="C133" s="44" t="s">
        <v>644</v>
      </c>
      <c r="D133" s="44">
        <v>56030</v>
      </c>
      <c r="E133" s="40">
        <v>1</v>
      </c>
      <c r="F133" s="40">
        <v>1</v>
      </c>
      <c r="G133" s="40">
        <v>1</v>
      </c>
      <c r="H133" s="40">
        <v>1</v>
      </c>
      <c r="I133" s="40">
        <v>1</v>
      </c>
      <c r="J133" s="40">
        <v>1</v>
      </c>
      <c r="K133" s="40">
        <v>1</v>
      </c>
      <c r="L133" s="40">
        <v>1</v>
      </c>
      <c r="M133" s="40">
        <v>0</v>
      </c>
      <c r="N133" s="40">
        <v>0</v>
      </c>
      <c r="O133" s="40">
        <v>1</v>
      </c>
      <c r="P133" s="40">
        <v>1</v>
      </c>
      <c r="Q133" s="40">
        <v>0</v>
      </c>
      <c r="R133" s="40">
        <v>0</v>
      </c>
      <c r="S133" s="40">
        <v>0</v>
      </c>
      <c r="T133" s="40">
        <v>0</v>
      </c>
      <c r="U133" s="40">
        <v>0</v>
      </c>
      <c r="V133" s="40">
        <v>0</v>
      </c>
      <c r="W133" s="40">
        <v>0</v>
      </c>
      <c r="X133" s="40">
        <v>0</v>
      </c>
      <c r="Y133" s="40">
        <v>0</v>
      </c>
      <c r="Z133" s="40">
        <v>0</v>
      </c>
      <c r="AA133" s="40">
        <v>0</v>
      </c>
      <c r="AB133" s="40">
        <v>0</v>
      </c>
      <c r="AC133" s="40">
        <v>0</v>
      </c>
      <c r="AD133" s="40">
        <v>0</v>
      </c>
      <c r="AE133" s="40">
        <v>0</v>
      </c>
      <c r="AF133" s="40">
        <v>0</v>
      </c>
      <c r="AG133" s="40">
        <v>0</v>
      </c>
      <c r="AH133" s="40">
        <v>0</v>
      </c>
      <c r="AI133" s="40">
        <v>0</v>
      </c>
      <c r="AJ133" s="40">
        <v>0</v>
      </c>
      <c r="AK133" s="40">
        <v>0</v>
      </c>
      <c r="AL133" s="45">
        <f t="shared" si="28"/>
        <v>10</v>
      </c>
      <c r="AM133" s="42">
        <f t="shared" si="30"/>
        <v>1</v>
      </c>
      <c r="AN133" s="43">
        <f t="shared" si="29"/>
        <v>10</v>
      </c>
    </row>
    <row r="134" spans="2:40" x14ac:dyDescent="0.25">
      <c r="B134" s="44" t="s">
        <v>645</v>
      </c>
      <c r="C134" s="44" t="s">
        <v>646</v>
      </c>
      <c r="D134" s="44">
        <v>56030</v>
      </c>
      <c r="E134" s="40">
        <v>1</v>
      </c>
      <c r="F134" s="40">
        <v>1</v>
      </c>
      <c r="G134" s="40">
        <v>1</v>
      </c>
      <c r="H134" s="40">
        <v>1</v>
      </c>
      <c r="I134" s="40">
        <v>1</v>
      </c>
      <c r="J134" s="40">
        <v>1</v>
      </c>
      <c r="K134" s="40">
        <v>1</v>
      </c>
      <c r="L134" s="40">
        <v>1</v>
      </c>
      <c r="M134" s="40">
        <v>1</v>
      </c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>
        <v>1</v>
      </c>
      <c r="U134" s="40">
        <v>0</v>
      </c>
      <c r="V134" s="40">
        <v>0</v>
      </c>
      <c r="W134" s="40">
        <v>1</v>
      </c>
      <c r="X134" s="40">
        <v>1</v>
      </c>
      <c r="Y134" s="40">
        <v>1</v>
      </c>
      <c r="Z134" s="40">
        <v>1</v>
      </c>
      <c r="AA134" s="40">
        <v>1</v>
      </c>
      <c r="AB134" s="40">
        <v>1</v>
      </c>
      <c r="AC134" s="40">
        <v>1</v>
      </c>
      <c r="AD134" s="40">
        <v>1</v>
      </c>
      <c r="AE134" s="40">
        <v>1</v>
      </c>
      <c r="AF134" s="40">
        <v>1</v>
      </c>
      <c r="AG134" s="40">
        <v>1</v>
      </c>
      <c r="AH134" s="40">
        <v>1</v>
      </c>
      <c r="AI134" s="40">
        <v>1</v>
      </c>
      <c r="AJ134" s="40">
        <v>1</v>
      </c>
      <c r="AK134" s="40">
        <v>0</v>
      </c>
      <c r="AL134" s="45">
        <f t="shared" si="28"/>
        <v>30</v>
      </c>
      <c r="AM134" s="42">
        <f t="shared" si="30"/>
        <v>1</v>
      </c>
      <c r="AN134" s="43">
        <f t="shared" si="29"/>
        <v>30</v>
      </c>
    </row>
    <row r="135" spans="2:40" x14ac:dyDescent="0.25">
      <c r="B135" s="44" t="s">
        <v>647</v>
      </c>
      <c r="C135" s="44" t="s">
        <v>648</v>
      </c>
      <c r="D135" s="44">
        <v>56030</v>
      </c>
      <c r="E135" s="40">
        <v>1</v>
      </c>
      <c r="F135" s="40">
        <v>1</v>
      </c>
      <c r="G135" s="40">
        <v>0</v>
      </c>
      <c r="H135" s="40">
        <v>0</v>
      </c>
      <c r="I135" s="40">
        <v>0</v>
      </c>
      <c r="J135" s="40">
        <v>0</v>
      </c>
      <c r="K135" s="40">
        <v>1</v>
      </c>
      <c r="L135" s="40">
        <v>1</v>
      </c>
      <c r="M135" s="40">
        <v>1</v>
      </c>
      <c r="N135" s="40">
        <v>1</v>
      </c>
      <c r="O135" s="40">
        <v>1</v>
      </c>
      <c r="P135" s="40">
        <v>1</v>
      </c>
      <c r="Q135" s="40">
        <v>1</v>
      </c>
      <c r="R135" s="40">
        <v>0</v>
      </c>
      <c r="S135" s="40">
        <v>1</v>
      </c>
      <c r="T135" s="40">
        <v>0</v>
      </c>
      <c r="U135" s="40">
        <v>0</v>
      </c>
      <c r="V135" s="40">
        <v>0</v>
      </c>
      <c r="W135" s="40">
        <v>1</v>
      </c>
      <c r="X135" s="40">
        <v>1</v>
      </c>
      <c r="Y135" s="40">
        <v>1</v>
      </c>
      <c r="Z135" s="40">
        <v>1</v>
      </c>
      <c r="AA135" s="40">
        <v>1</v>
      </c>
      <c r="AB135" s="40">
        <v>1</v>
      </c>
      <c r="AC135" s="40">
        <v>1</v>
      </c>
      <c r="AD135" s="40">
        <v>0</v>
      </c>
      <c r="AE135" s="40">
        <v>1</v>
      </c>
      <c r="AF135" s="40">
        <v>1</v>
      </c>
      <c r="AG135" s="40">
        <v>1</v>
      </c>
      <c r="AH135" s="40">
        <v>0</v>
      </c>
      <c r="AI135" s="40">
        <v>1</v>
      </c>
      <c r="AJ135" s="40">
        <v>0</v>
      </c>
      <c r="AK135" s="40">
        <v>0</v>
      </c>
      <c r="AL135" s="45">
        <f t="shared" si="28"/>
        <v>21</v>
      </c>
      <c r="AM135" s="42">
        <f t="shared" si="30"/>
        <v>1</v>
      </c>
      <c r="AN135" s="43">
        <f t="shared" si="29"/>
        <v>21</v>
      </c>
    </row>
    <row r="136" spans="2:40" x14ac:dyDescent="0.25">
      <c r="B136" s="44" t="s">
        <v>1455</v>
      </c>
      <c r="C136" s="44" t="s">
        <v>1456</v>
      </c>
      <c r="D136" s="44">
        <v>56030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0</v>
      </c>
      <c r="Y136" s="40">
        <v>0</v>
      </c>
      <c r="Z136" s="40">
        <v>0</v>
      </c>
      <c r="AA136" s="40">
        <v>0</v>
      </c>
      <c r="AB136" s="40">
        <v>0</v>
      </c>
      <c r="AC136" s="40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0</v>
      </c>
      <c r="AK136" s="40">
        <v>0</v>
      </c>
      <c r="AL136" s="45">
        <f t="shared" si="28"/>
        <v>0</v>
      </c>
      <c r="AM136" s="42">
        <f t="shared" si="30"/>
        <v>0</v>
      </c>
      <c r="AN136" s="43">
        <f t="shared" si="29"/>
        <v>0</v>
      </c>
    </row>
    <row r="137" spans="2:40" x14ac:dyDescent="0.25">
      <c r="B137" s="44" t="s">
        <v>1457</v>
      </c>
      <c r="C137" s="44" t="s">
        <v>1458</v>
      </c>
      <c r="D137" s="44">
        <v>56030</v>
      </c>
      <c r="E137" s="40">
        <v>0</v>
      </c>
      <c r="F137" s="40">
        <v>1</v>
      </c>
      <c r="G137" s="40">
        <v>1</v>
      </c>
      <c r="H137" s="40">
        <v>1</v>
      </c>
      <c r="I137" s="40">
        <v>1</v>
      </c>
      <c r="J137" s="40">
        <v>1</v>
      </c>
      <c r="K137" s="40">
        <v>0</v>
      </c>
      <c r="L137" s="40">
        <v>0</v>
      </c>
      <c r="M137" s="40">
        <v>0</v>
      </c>
      <c r="N137" s="40">
        <v>0</v>
      </c>
      <c r="O137" s="40">
        <v>1</v>
      </c>
      <c r="P137" s="40">
        <v>0</v>
      </c>
      <c r="Q137" s="40">
        <v>1</v>
      </c>
      <c r="R137" s="40">
        <v>0</v>
      </c>
      <c r="S137" s="40">
        <v>1</v>
      </c>
      <c r="T137" s="40">
        <v>0</v>
      </c>
      <c r="U137" s="40">
        <v>0</v>
      </c>
      <c r="V137" s="40">
        <v>0</v>
      </c>
      <c r="W137" s="40">
        <v>1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1</v>
      </c>
      <c r="AD137" s="40">
        <v>0</v>
      </c>
      <c r="AE137" s="40">
        <v>1</v>
      </c>
      <c r="AF137" s="40">
        <v>1</v>
      </c>
      <c r="AG137" s="40">
        <v>1</v>
      </c>
      <c r="AH137" s="40">
        <v>0</v>
      </c>
      <c r="AI137" s="40">
        <v>0</v>
      </c>
      <c r="AJ137" s="40">
        <v>0</v>
      </c>
      <c r="AK137" s="40">
        <v>0</v>
      </c>
      <c r="AL137" s="45">
        <f t="shared" si="28"/>
        <v>13</v>
      </c>
      <c r="AM137" s="42">
        <f t="shared" si="30"/>
        <v>1</v>
      </c>
      <c r="AN137" s="43">
        <f t="shared" si="29"/>
        <v>13</v>
      </c>
    </row>
    <row r="138" spans="2:40" x14ac:dyDescent="0.25">
      <c r="B138" s="44" t="s">
        <v>1459</v>
      </c>
      <c r="C138" s="44" t="s">
        <v>632</v>
      </c>
      <c r="D138" s="44">
        <v>56030</v>
      </c>
      <c r="E138" s="40">
        <v>0</v>
      </c>
      <c r="F138" s="40">
        <v>0</v>
      </c>
      <c r="G138" s="40">
        <v>0</v>
      </c>
      <c r="H138" s="40">
        <v>0</v>
      </c>
      <c r="I138" s="40">
        <v>0</v>
      </c>
      <c r="J138" s="40">
        <v>0</v>
      </c>
      <c r="K138" s="40">
        <v>0</v>
      </c>
      <c r="L138" s="40">
        <v>0</v>
      </c>
      <c r="M138" s="40">
        <v>1</v>
      </c>
      <c r="N138" s="40">
        <v>0</v>
      </c>
      <c r="O138" s="40">
        <v>0</v>
      </c>
      <c r="P138" s="40">
        <v>0</v>
      </c>
      <c r="Q138" s="40">
        <v>0</v>
      </c>
      <c r="R138" s="40">
        <v>0</v>
      </c>
      <c r="S138" s="40">
        <v>0</v>
      </c>
      <c r="T138" s="40">
        <v>0</v>
      </c>
      <c r="U138" s="40">
        <v>0</v>
      </c>
      <c r="V138" s="40">
        <v>0</v>
      </c>
      <c r="W138" s="40">
        <v>0</v>
      </c>
      <c r="X138" s="40">
        <v>0</v>
      </c>
      <c r="Y138" s="40">
        <v>0</v>
      </c>
      <c r="Z138" s="40">
        <v>0</v>
      </c>
      <c r="AA138" s="40">
        <v>0</v>
      </c>
      <c r="AB138" s="40">
        <v>0</v>
      </c>
      <c r="AC138" s="40">
        <v>0</v>
      </c>
      <c r="AD138" s="40">
        <v>0</v>
      </c>
      <c r="AE138" s="40">
        <v>0</v>
      </c>
      <c r="AF138" s="40">
        <v>0</v>
      </c>
      <c r="AG138" s="40">
        <v>0</v>
      </c>
      <c r="AH138" s="40">
        <v>0</v>
      </c>
      <c r="AI138" s="40">
        <v>0</v>
      </c>
      <c r="AJ138" s="40">
        <v>0</v>
      </c>
      <c r="AK138" s="40">
        <v>0</v>
      </c>
      <c r="AL138" s="45">
        <f t="shared" si="28"/>
        <v>1</v>
      </c>
      <c r="AM138" s="42">
        <f t="shared" si="30"/>
        <v>1</v>
      </c>
      <c r="AN138" s="43">
        <f t="shared" si="29"/>
        <v>1</v>
      </c>
    </row>
    <row r="139" spans="2:40" x14ac:dyDescent="0.25">
      <c r="B139" s="44" t="s">
        <v>667</v>
      </c>
      <c r="C139" s="44" t="s">
        <v>668</v>
      </c>
      <c r="D139" s="44">
        <v>56030</v>
      </c>
      <c r="E139" s="40">
        <v>1</v>
      </c>
      <c r="F139" s="40">
        <v>1</v>
      </c>
      <c r="G139" s="40">
        <v>1</v>
      </c>
      <c r="H139" s="40">
        <v>1</v>
      </c>
      <c r="I139" s="40">
        <v>1</v>
      </c>
      <c r="J139" s="40">
        <v>1</v>
      </c>
      <c r="K139" s="40">
        <v>1</v>
      </c>
      <c r="L139" s="40">
        <v>0</v>
      </c>
      <c r="M139" s="40">
        <v>0</v>
      </c>
      <c r="N139" s="40">
        <v>1</v>
      </c>
      <c r="O139" s="40">
        <v>1</v>
      </c>
      <c r="P139" s="40">
        <v>0</v>
      </c>
      <c r="Q139" s="40">
        <v>0</v>
      </c>
      <c r="R139" s="40">
        <v>0</v>
      </c>
      <c r="S139" s="40">
        <v>1</v>
      </c>
      <c r="T139" s="40">
        <v>1</v>
      </c>
      <c r="U139" s="40">
        <v>0</v>
      </c>
      <c r="V139" s="40">
        <v>0</v>
      </c>
      <c r="W139" s="40">
        <v>1</v>
      </c>
      <c r="X139" s="40">
        <v>0</v>
      </c>
      <c r="Y139" s="40">
        <v>0</v>
      </c>
      <c r="Z139" s="40">
        <v>0</v>
      </c>
      <c r="AA139" s="40">
        <v>0</v>
      </c>
      <c r="AB139" s="40">
        <v>0</v>
      </c>
      <c r="AC139" s="40">
        <v>0</v>
      </c>
      <c r="AD139" s="40">
        <v>0</v>
      </c>
      <c r="AE139" s="40">
        <v>0</v>
      </c>
      <c r="AF139" s="40">
        <v>0</v>
      </c>
      <c r="AG139" s="40">
        <v>0</v>
      </c>
      <c r="AH139" s="40">
        <v>0</v>
      </c>
      <c r="AI139" s="40">
        <v>0</v>
      </c>
      <c r="AJ139" s="40">
        <v>0</v>
      </c>
      <c r="AK139" s="40">
        <v>0</v>
      </c>
      <c r="AL139" s="45">
        <f t="shared" ref="AL139" si="31">SUM(E139:AK139)</f>
        <v>12</v>
      </c>
      <c r="AM139" s="42">
        <f t="shared" si="30"/>
        <v>1</v>
      </c>
      <c r="AN139" s="43">
        <f t="shared" si="29"/>
        <v>12</v>
      </c>
    </row>
    <row r="141" spans="2:40" x14ac:dyDescent="0.25">
      <c r="B141" t="s">
        <v>1460</v>
      </c>
    </row>
    <row r="142" spans="2:40" x14ac:dyDescent="0.25">
      <c r="B142" t="s">
        <v>1461</v>
      </c>
    </row>
    <row r="234" spans="4:40" x14ac:dyDescent="0.25"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 s="2"/>
      <c r="AM234" s="4"/>
      <c r="AN234"/>
    </row>
    <row r="264" spans="4:40" x14ac:dyDescent="0.25"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 s="2"/>
      <c r="AM264" s="4"/>
      <c r="AN264"/>
    </row>
    <row r="362" spans="4:40" x14ac:dyDescent="0.25"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 s="2"/>
      <c r="AM362" s="4"/>
      <c r="AN362"/>
    </row>
    <row r="368" spans="4:40" x14ac:dyDescent="0.25"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 s="2"/>
      <c r="AM368" s="4"/>
      <c r="AN368"/>
    </row>
    <row r="414" spans="4:40" x14ac:dyDescent="0.25"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 s="2"/>
      <c r="AM414" s="4"/>
      <c r="AN414"/>
    </row>
    <row r="613" spans="1:40" x14ac:dyDescent="0.25">
      <c r="A613" t="s">
        <v>22</v>
      </c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</row>
    <row r="643" spans="1:40" x14ac:dyDescent="0.25">
      <c r="A643" t="s">
        <v>22</v>
      </c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</row>
    <row r="741" spans="1:40" x14ac:dyDescent="0.25">
      <c r="A741" t="s">
        <v>22</v>
      </c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</row>
    <row r="747" spans="1:40" x14ac:dyDescent="0.25">
      <c r="A747" t="s">
        <v>22</v>
      </c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</row>
    <row r="793" spans="1:40" x14ac:dyDescent="0.25">
      <c r="A793" t="s">
        <v>22</v>
      </c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</row>
  </sheetData>
  <mergeCells count="5">
    <mergeCell ref="B16:D16"/>
    <mergeCell ref="B17:D17"/>
    <mergeCell ref="B21:D21"/>
    <mergeCell ref="B22:D22"/>
    <mergeCell ref="B23:D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Q16" sqref="Q16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426</v>
      </c>
      <c r="B1" s="47"/>
      <c r="C1" s="48"/>
      <c r="G1" s="50" t="s">
        <v>30</v>
      </c>
    </row>
    <row r="2" spans="1:7" ht="21" x14ac:dyDescent="0.35">
      <c r="A2" s="28" t="s">
        <v>433</v>
      </c>
      <c r="B2" s="47"/>
      <c r="C2" s="48"/>
      <c r="G2" s="50" t="s">
        <v>118</v>
      </c>
    </row>
    <row r="3" spans="1:7" x14ac:dyDescent="0.25">
      <c r="A3" s="11" t="s">
        <v>429</v>
      </c>
    </row>
    <row r="11" spans="1:7" ht="17.100000000000001" customHeight="1" x14ac:dyDescent="0.35">
      <c r="A11" s="110" t="s">
        <v>31</v>
      </c>
      <c r="B11" s="110"/>
      <c r="C11" s="110"/>
      <c r="D11" s="110"/>
      <c r="E11" s="110"/>
      <c r="F11" s="110"/>
      <c r="G11" s="110"/>
    </row>
    <row r="12" spans="1:7" ht="17.100000000000001" customHeight="1" x14ac:dyDescent="0.3">
      <c r="A12" s="109" t="s">
        <v>32</v>
      </c>
      <c r="B12" s="109"/>
      <c r="C12" s="109"/>
      <c r="D12" s="109"/>
      <c r="E12" s="109"/>
      <c r="F12" s="109"/>
      <c r="G12" s="109"/>
    </row>
    <row r="14" spans="1:7" s="53" customFormat="1" ht="21" customHeight="1" x14ac:dyDescent="0.25">
      <c r="A14" s="51" t="s">
        <v>33</v>
      </c>
      <c r="B14" s="51" t="s">
        <v>17</v>
      </c>
      <c r="C14" s="51" t="s">
        <v>34</v>
      </c>
      <c r="D14" s="52"/>
      <c r="E14" s="51" t="s">
        <v>33</v>
      </c>
      <c r="F14" s="51" t="s">
        <v>17</v>
      </c>
      <c r="G14" s="51" t="s">
        <v>34</v>
      </c>
    </row>
    <row r="15" spans="1:7" s="57" customFormat="1" ht="21" customHeight="1" x14ac:dyDescent="0.25">
      <c r="A15" s="54" t="s">
        <v>488</v>
      </c>
      <c r="B15" s="55" t="s">
        <v>489</v>
      </c>
      <c r="C15" s="54"/>
      <c r="D15" s="56"/>
      <c r="E15" s="54" t="s">
        <v>1443</v>
      </c>
      <c r="F15" s="55" t="s">
        <v>1444</v>
      </c>
      <c r="G15" s="54"/>
    </row>
    <row r="16" spans="1:7" s="57" customFormat="1" ht="21" customHeight="1" x14ac:dyDescent="0.25">
      <c r="A16" s="58" t="s">
        <v>500</v>
      </c>
      <c r="B16" s="59" t="s">
        <v>501</v>
      </c>
      <c r="C16" s="58"/>
      <c r="D16" s="56"/>
      <c r="E16" s="58" t="s">
        <v>620</v>
      </c>
      <c r="F16" s="59" t="s">
        <v>621</v>
      </c>
      <c r="G16" s="58"/>
    </row>
    <row r="17" spans="1:7" s="57" customFormat="1" ht="21" customHeight="1" x14ac:dyDescent="0.25">
      <c r="A17" s="54" t="s">
        <v>502</v>
      </c>
      <c r="B17" s="55" t="s">
        <v>503</v>
      </c>
      <c r="C17" s="54"/>
      <c r="D17" s="56"/>
      <c r="E17" s="54" t="s">
        <v>628</v>
      </c>
      <c r="F17" s="55" t="s">
        <v>629</v>
      </c>
      <c r="G17" s="54"/>
    </row>
    <row r="18" spans="1:7" s="57" customFormat="1" ht="21" customHeight="1" x14ac:dyDescent="0.25">
      <c r="A18" s="58" t="s">
        <v>516</v>
      </c>
      <c r="B18" s="59" t="s">
        <v>517</v>
      </c>
      <c r="C18" s="58"/>
      <c r="D18" s="56"/>
      <c r="E18" s="58" t="s">
        <v>1451</v>
      </c>
      <c r="F18" s="59" t="s">
        <v>1452</v>
      </c>
      <c r="G18" s="58"/>
    </row>
    <row r="19" spans="1:7" s="57" customFormat="1" ht="21" customHeight="1" x14ac:dyDescent="0.25">
      <c r="A19" s="54" t="s">
        <v>522</v>
      </c>
      <c r="B19" s="55" t="s">
        <v>523</v>
      </c>
      <c r="C19" s="54"/>
      <c r="D19" s="56"/>
      <c r="E19" s="54" t="s">
        <v>1453</v>
      </c>
      <c r="F19" s="55" t="s">
        <v>1454</v>
      </c>
      <c r="G19" s="54"/>
    </row>
    <row r="20" spans="1:7" s="57" customFormat="1" ht="21" customHeight="1" x14ac:dyDescent="0.25">
      <c r="A20" s="58" t="s">
        <v>532</v>
      </c>
      <c r="B20" s="59" t="s">
        <v>533</v>
      </c>
      <c r="C20" s="58"/>
      <c r="D20" s="56"/>
      <c r="E20" s="58" t="s">
        <v>641</v>
      </c>
      <c r="F20" s="59" t="s">
        <v>642</v>
      </c>
      <c r="G20" s="58"/>
    </row>
    <row r="21" spans="1:7" s="57" customFormat="1" ht="21" customHeight="1" x14ac:dyDescent="0.25">
      <c r="A21" s="54" t="s">
        <v>538</v>
      </c>
      <c r="B21" s="55" t="s">
        <v>539</v>
      </c>
      <c r="C21" s="54"/>
      <c r="D21" s="56"/>
      <c r="E21" s="54" t="s">
        <v>1051</v>
      </c>
      <c r="F21" s="55" t="s">
        <v>1052</v>
      </c>
      <c r="G21" s="54"/>
    </row>
    <row r="22" spans="1:7" s="57" customFormat="1" ht="21" customHeight="1" x14ac:dyDescent="0.25">
      <c r="A22" s="58" t="s">
        <v>544</v>
      </c>
      <c r="B22" s="59" t="s">
        <v>545</v>
      </c>
      <c r="C22" s="58"/>
      <c r="D22" s="56"/>
      <c r="E22" s="58" t="s">
        <v>655</v>
      </c>
      <c r="F22" s="59" t="s">
        <v>656</v>
      </c>
      <c r="G22" s="58"/>
    </row>
    <row r="23" spans="1:7" s="57" customFormat="1" ht="21" customHeight="1" x14ac:dyDescent="0.25">
      <c r="A23" s="54" t="s">
        <v>546</v>
      </c>
      <c r="B23" s="55" t="s">
        <v>547</v>
      </c>
      <c r="C23" s="54"/>
      <c r="D23" s="56"/>
      <c r="E23" s="54" t="s">
        <v>659</v>
      </c>
      <c r="F23" s="55" t="s">
        <v>660</v>
      </c>
      <c r="G23" s="54"/>
    </row>
    <row r="24" spans="1:7" s="57" customFormat="1" ht="21" customHeight="1" x14ac:dyDescent="0.25">
      <c r="A24" s="58" t="s">
        <v>552</v>
      </c>
      <c r="B24" s="59" t="s">
        <v>553</v>
      </c>
      <c r="C24" s="58"/>
      <c r="D24" s="56"/>
      <c r="E24" s="58" t="s">
        <v>661</v>
      </c>
      <c r="F24" s="59" t="s">
        <v>662</v>
      </c>
      <c r="G24" s="58"/>
    </row>
    <row r="25" spans="1:7" s="57" customFormat="1" ht="21" customHeight="1" x14ac:dyDescent="0.25">
      <c r="A25" s="54" t="s">
        <v>554</v>
      </c>
      <c r="B25" s="55" t="s">
        <v>555</v>
      </c>
      <c r="C25" s="54"/>
      <c r="D25" s="56"/>
      <c r="E25" s="54" t="s">
        <v>663</v>
      </c>
      <c r="F25" s="55" t="s">
        <v>664</v>
      </c>
      <c r="G25" s="54"/>
    </row>
    <row r="26" spans="1:7" s="57" customFormat="1" ht="21" customHeight="1" x14ac:dyDescent="0.25">
      <c r="A26" s="58" t="s">
        <v>566</v>
      </c>
      <c r="B26" s="59" t="s">
        <v>567</v>
      </c>
      <c r="C26" s="58"/>
      <c r="D26" s="56"/>
      <c r="E26" s="58" t="s">
        <v>669</v>
      </c>
      <c r="F26" s="59" t="s">
        <v>670</v>
      </c>
      <c r="G26" s="58"/>
    </row>
    <row r="27" spans="1:7" s="57" customFormat="1" ht="21" customHeight="1" x14ac:dyDescent="0.25">
      <c r="A27" s="54" t="s">
        <v>1435</v>
      </c>
      <c r="B27" s="55" t="s">
        <v>1436</v>
      </c>
      <c r="C27" s="54"/>
      <c r="D27" s="56"/>
      <c r="E27" s="54"/>
      <c r="F27" s="55"/>
      <c r="G27" s="54"/>
    </row>
    <row r="28" spans="1:7" s="57" customFormat="1" ht="21" customHeight="1" x14ac:dyDescent="0.25">
      <c r="A28" s="58" t="s">
        <v>574</v>
      </c>
      <c r="B28" s="59" t="s">
        <v>575</v>
      </c>
      <c r="C28" s="58"/>
      <c r="D28" s="56"/>
      <c r="E28" s="58"/>
      <c r="F28" s="59"/>
      <c r="G28" s="58"/>
    </row>
    <row r="29" spans="1:7" s="57" customFormat="1" ht="21" customHeight="1" x14ac:dyDescent="0.25">
      <c r="A29" s="54" t="s">
        <v>576</v>
      </c>
      <c r="B29" s="55" t="s">
        <v>577</v>
      </c>
      <c r="C29" s="54"/>
      <c r="D29" s="56"/>
      <c r="E29" s="54"/>
      <c r="F29" s="55"/>
      <c r="G29" s="54"/>
    </row>
    <row r="30" spans="1:7" s="57" customFormat="1" ht="21" customHeight="1" x14ac:dyDescent="0.25">
      <c r="A30" s="58" t="s">
        <v>580</v>
      </c>
      <c r="B30" s="59" t="s">
        <v>581</v>
      </c>
      <c r="C30" s="58"/>
      <c r="D30" s="56"/>
      <c r="E30" s="58"/>
      <c r="F30" s="59"/>
      <c r="G30" s="58"/>
    </row>
    <row r="31" spans="1:7" s="57" customFormat="1" ht="21" customHeight="1" x14ac:dyDescent="0.25">
      <c r="A31" s="54" t="s">
        <v>752</v>
      </c>
      <c r="B31" s="55" t="s">
        <v>753</v>
      </c>
      <c r="C31" s="54"/>
      <c r="D31" s="56"/>
      <c r="E31" s="54"/>
      <c r="F31" s="55"/>
      <c r="G31" s="54"/>
    </row>
    <row r="32" spans="1:7" s="57" customFormat="1" ht="21" customHeight="1" x14ac:dyDescent="0.25">
      <c r="A32" s="58" t="s">
        <v>758</v>
      </c>
      <c r="B32" s="59" t="s">
        <v>759</v>
      </c>
      <c r="C32" s="58"/>
      <c r="D32" s="56"/>
      <c r="E32" s="58"/>
      <c r="F32" s="59"/>
      <c r="G32" s="58"/>
    </row>
    <row r="33" spans="1:7" s="57" customFormat="1" ht="21" customHeight="1" x14ac:dyDescent="0.25">
      <c r="A33" s="54" t="s">
        <v>596</v>
      </c>
      <c r="B33" s="55" t="s">
        <v>597</v>
      </c>
      <c r="C33" s="54"/>
      <c r="D33" s="56"/>
      <c r="E33" s="54"/>
      <c r="F33" s="55"/>
      <c r="G33" s="54"/>
    </row>
    <row r="34" spans="1:7" s="57" customFormat="1" ht="21" customHeight="1" x14ac:dyDescent="0.25">
      <c r="A34" s="58" t="s">
        <v>598</v>
      </c>
      <c r="B34" s="59" t="s">
        <v>599</v>
      </c>
      <c r="C34" s="58"/>
      <c r="D34" s="56"/>
      <c r="E34" s="58"/>
      <c r="F34" s="59"/>
      <c r="G34" s="58"/>
    </row>
    <row r="35" spans="1:7" s="57" customFormat="1" ht="21" customHeight="1" x14ac:dyDescent="0.25">
      <c r="A35" s="54" t="s">
        <v>1439</v>
      </c>
      <c r="B35" s="55" t="s">
        <v>1440</v>
      </c>
      <c r="C35" s="54"/>
      <c r="D35" s="56"/>
      <c r="E35" s="54"/>
      <c r="F35" s="55"/>
      <c r="G35" s="54"/>
    </row>
    <row r="36" spans="1:7" s="57" customFormat="1" ht="21" customHeight="1" x14ac:dyDescent="0.25">
      <c r="A36" s="58" t="s">
        <v>602</v>
      </c>
      <c r="B36" s="59" t="s">
        <v>603</v>
      </c>
      <c r="C36" s="58"/>
      <c r="D36" s="56"/>
      <c r="E36" s="58"/>
      <c r="F36" s="59"/>
      <c r="G36" s="58"/>
    </row>
    <row r="37" spans="1:7" s="57" customFormat="1" ht="21" customHeight="1" x14ac:dyDescent="0.25">
      <c r="A37" s="54" t="s">
        <v>604</v>
      </c>
      <c r="B37" s="55" t="s">
        <v>605</v>
      </c>
      <c r="C37" s="54"/>
      <c r="D37" s="56"/>
      <c r="E37" s="54"/>
      <c r="F37" s="55"/>
      <c r="G37" s="54"/>
    </row>
    <row r="38" spans="1:7" s="57" customFormat="1" ht="21" customHeight="1" x14ac:dyDescent="0.25">
      <c r="A38" s="58" t="s">
        <v>608</v>
      </c>
      <c r="B38" s="59" t="s">
        <v>609</v>
      </c>
      <c r="C38" s="58"/>
      <c r="D38" s="56"/>
      <c r="E38" s="58"/>
      <c r="F38" s="59"/>
      <c r="G38" s="58"/>
    </row>
    <row r="39" spans="1:7" s="57" customFormat="1" ht="21" customHeight="1" x14ac:dyDescent="0.25">
      <c r="A39" s="54" t="s">
        <v>610</v>
      </c>
      <c r="B39" s="55" t="s">
        <v>611</v>
      </c>
      <c r="C39" s="54"/>
      <c r="D39" s="56"/>
      <c r="E39" s="54"/>
      <c r="F39" s="55"/>
      <c r="G39" s="54"/>
    </row>
    <row r="40" spans="1:7" s="57" customFormat="1" ht="21" customHeight="1" x14ac:dyDescent="0.25">
      <c r="A40" s="58" t="s">
        <v>788</v>
      </c>
      <c r="B40" s="59" t="s">
        <v>789</v>
      </c>
      <c r="C40" s="58"/>
      <c r="D40" s="56"/>
      <c r="E40" s="58"/>
      <c r="F40" s="59"/>
      <c r="G40" s="58"/>
    </row>
    <row r="41" spans="1:7" ht="23.25" x14ac:dyDescent="0.35">
      <c r="A41" s="1" t="s">
        <v>426</v>
      </c>
      <c r="B41" s="47"/>
      <c r="C41" s="48"/>
      <c r="G41" s="50" t="s">
        <v>30</v>
      </c>
    </row>
    <row r="42" spans="1:7" ht="21" x14ac:dyDescent="0.35">
      <c r="A42" s="28" t="s">
        <v>434</v>
      </c>
      <c r="B42" s="47"/>
      <c r="C42" s="48"/>
      <c r="G42" s="50" t="s">
        <v>118</v>
      </c>
    </row>
    <row r="43" spans="1:7" x14ac:dyDescent="0.25">
      <c r="A43" s="12" t="s">
        <v>430</v>
      </c>
    </row>
    <row r="51" spans="1:7" ht="21" x14ac:dyDescent="0.35">
      <c r="A51" s="110" t="s">
        <v>31</v>
      </c>
      <c r="B51" s="110"/>
      <c r="C51" s="110"/>
      <c r="D51" s="110"/>
      <c r="E51" s="110"/>
      <c r="F51" s="110"/>
      <c r="G51" s="110"/>
    </row>
    <row r="52" spans="1:7" ht="18.75" x14ac:dyDescent="0.3">
      <c r="A52" s="109" t="s">
        <v>32</v>
      </c>
      <c r="B52" s="109"/>
      <c r="C52" s="109"/>
      <c r="D52" s="109"/>
      <c r="E52" s="109"/>
      <c r="F52" s="109"/>
      <c r="G52" s="109"/>
    </row>
    <row r="54" spans="1:7" ht="21" customHeight="1" x14ac:dyDescent="0.25">
      <c r="A54" s="51" t="s">
        <v>33</v>
      </c>
      <c r="B54" s="51" t="s">
        <v>17</v>
      </c>
      <c r="C54" s="51" t="s">
        <v>34</v>
      </c>
      <c r="D54" s="52"/>
      <c r="E54" s="51" t="s">
        <v>33</v>
      </c>
      <c r="F54" s="51" t="s">
        <v>17</v>
      </c>
      <c r="G54" s="51" t="s">
        <v>34</v>
      </c>
    </row>
    <row r="55" spans="1:7" ht="21" customHeight="1" x14ac:dyDescent="0.25">
      <c r="A55" s="54" t="s">
        <v>476</v>
      </c>
      <c r="B55" s="55" t="s">
        <v>477</v>
      </c>
      <c r="C55" s="54"/>
      <c r="D55" s="56"/>
      <c r="E55" s="54" t="s">
        <v>606</v>
      </c>
      <c r="F55" s="55" t="s">
        <v>607</v>
      </c>
      <c r="G55" s="54"/>
    </row>
    <row r="56" spans="1:7" ht="21" customHeight="1" x14ac:dyDescent="0.25">
      <c r="A56" s="58" t="s">
        <v>478</v>
      </c>
      <c r="B56" s="59" t="s">
        <v>479</v>
      </c>
      <c r="C56" s="58"/>
      <c r="D56" s="56"/>
      <c r="E56" s="58" t="s">
        <v>64</v>
      </c>
      <c r="F56" s="59" t="s">
        <v>65</v>
      </c>
      <c r="G56" s="58"/>
    </row>
    <row r="57" spans="1:7" ht="21" customHeight="1" x14ac:dyDescent="0.25">
      <c r="A57" s="54" t="s">
        <v>482</v>
      </c>
      <c r="B57" s="55" t="s">
        <v>483</v>
      </c>
      <c r="C57" s="54"/>
      <c r="D57" s="56"/>
      <c r="E57" s="54" t="s">
        <v>1445</v>
      </c>
      <c r="F57" s="55" t="s">
        <v>1446</v>
      </c>
      <c r="G57" s="54"/>
    </row>
    <row r="58" spans="1:7" ht="21" customHeight="1" x14ac:dyDescent="0.25">
      <c r="A58" s="58" t="s">
        <v>1423</v>
      </c>
      <c r="B58" s="59" t="s">
        <v>1424</v>
      </c>
      <c r="C58" s="58"/>
      <c r="D58" s="56"/>
      <c r="E58" s="58" t="s">
        <v>624</v>
      </c>
      <c r="F58" s="59" t="s">
        <v>625</v>
      </c>
      <c r="G58" s="58"/>
    </row>
    <row r="59" spans="1:7" ht="21" customHeight="1" x14ac:dyDescent="0.25">
      <c r="A59" s="54" t="s">
        <v>490</v>
      </c>
      <c r="B59" s="55" t="s">
        <v>491</v>
      </c>
      <c r="C59" s="54"/>
      <c r="D59" s="56"/>
      <c r="E59" s="54" t="s">
        <v>626</v>
      </c>
      <c r="F59" s="55" t="s">
        <v>627</v>
      </c>
      <c r="G59" s="54"/>
    </row>
    <row r="60" spans="1:7" ht="21" customHeight="1" x14ac:dyDescent="0.25">
      <c r="A60" s="58" t="s">
        <v>498</v>
      </c>
      <c r="B60" s="59" t="s">
        <v>499</v>
      </c>
      <c r="C60" s="58"/>
      <c r="D60" s="56"/>
      <c r="E60" s="58" t="s">
        <v>633</v>
      </c>
      <c r="F60" s="59" t="s">
        <v>634</v>
      </c>
      <c r="G60" s="58"/>
    </row>
    <row r="61" spans="1:7" ht="21" customHeight="1" x14ac:dyDescent="0.25">
      <c r="A61" s="54" t="s">
        <v>504</v>
      </c>
      <c r="B61" s="55" t="s">
        <v>505</v>
      </c>
      <c r="C61" s="54"/>
      <c r="D61" s="56"/>
      <c r="E61" s="54" t="s">
        <v>637</v>
      </c>
      <c r="F61" s="55" t="s">
        <v>638</v>
      </c>
      <c r="G61" s="54"/>
    </row>
    <row r="62" spans="1:7" ht="21" customHeight="1" x14ac:dyDescent="0.25">
      <c r="A62" s="58" t="s">
        <v>508</v>
      </c>
      <c r="B62" s="59" t="s">
        <v>509</v>
      </c>
      <c r="C62" s="58"/>
      <c r="D62" s="56"/>
      <c r="E62" s="58" t="s">
        <v>649</v>
      </c>
      <c r="F62" s="59" t="s">
        <v>650</v>
      </c>
      <c r="G62" s="58"/>
    </row>
    <row r="63" spans="1:7" ht="21" customHeight="1" x14ac:dyDescent="0.25">
      <c r="A63" s="54" t="s">
        <v>518</v>
      </c>
      <c r="B63" s="55" t="s">
        <v>519</v>
      </c>
      <c r="C63" s="54"/>
      <c r="D63" s="56"/>
      <c r="E63" s="54" t="s">
        <v>651</v>
      </c>
      <c r="F63" s="55" t="s">
        <v>652</v>
      </c>
      <c r="G63" s="54"/>
    </row>
    <row r="64" spans="1:7" ht="21" customHeight="1" x14ac:dyDescent="0.25">
      <c r="A64" s="58" t="s">
        <v>520</v>
      </c>
      <c r="B64" s="59" t="s">
        <v>521</v>
      </c>
      <c r="C64" s="58"/>
      <c r="D64" s="56"/>
      <c r="E64" s="58" t="s">
        <v>653</v>
      </c>
      <c r="F64" s="59" t="s">
        <v>654</v>
      </c>
      <c r="G64" s="58"/>
    </row>
    <row r="65" spans="1:7" ht="21" customHeight="1" x14ac:dyDescent="0.25">
      <c r="A65" s="54" t="s">
        <v>524</v>
      </c>
      <c r="B65" s="55" t="s">
        <v>525</v>
      </c>
      <c r="C65" s="54"/>
      <c r="D65" s="56"/>
      <c r="E65" s="54" t="s">
        <v>657</v>
      </c>
      <c r="F65" s="55" t="s">
        <v>658</v>
      </c>
      <c r="G65" s="54"/>
    </row>
    <row r="66" spans="1:7" ht="21" customHeight="1" x14ac:dyDescent="0.25">
      <c r="A66" s="58" t="s">
        <v>534</v>
      </c>
      <c r="B66" s="59" t="s">
        <v>535</v>
      </c>
      <c r="C66" s="58"/>
      <c r="D66" s="56"/>
      <c r="E66" s="58" t="s">
        <v>665</v>
      </c>
      <c r="F66" s="59" t="s">
        <v>666</v>
      </c>
      <c r="G66" s="58"/>
    </row>
    <row r="67" spans="1:7" ht="21" customHeight="1" x14ac:dyDescent="0.25">
      <c r="A67" s="54" t="s">
        <v>550</v>
      </c>
      <c r="B67" s="55" t="s">
        <v>551</v>
      </c>
      <c r="C67" s="54"/>
      <c r="D67" s="56"/>
      <c r="E67" s="54"/>
      <c r="F67" s="55"/>
      <c r="G67" s="54"/>
    </row>
    <row r="68" spans="1:7" ht="21" customHeight="1" x14ac:dyDescent="0.25">
      <c r="A68" s="58" t="s">
        <v>558</v>
      </c>
      <c r="B68" s="59" t="s">
        <v>559</v>
      </c>
      <c r="C68" s="58"/>
      <c r="D68" s="56"/>
      <c r="E68" s="58"/>
      <c r="F68" s="59"/>
      <c r="G68" s="58"/>
    </row>
    <row r="69" spans="1:7" ht="21" customHeight="1" x14ac:dyDescent="0.25">
      <c r="A69" s="54" t="s">
        <v>560</v>
      </c>
      <c r="B69" s="55" t="s">
        <v>561</v>
      </c>
      <c r="C69" s="54"/>
      <c r="D69" s="56"/>
      <c r="E69" s="54"/>
      <c r="F69" s="55"/>
      <c r="G69" s="54"/>
    </row>
    <row r="70" spans="1:7" ht="21" customHeight="1" x14ac:dyDescent="0.25">
      <c r="A70" s="58" t="s">
        <v>562</v>
      </c>
      <c r="B70" s="59" t="s">
        <v>563</v>
      </c>
      <c r="C70" s="58"/>
      <c r="D70" s="56"/>
      <c r="E70" s="58"/>
      <c r="F70" s="59"/>
      <c r="G70" s="58"/>
    </row>
    <row r="71" spans="1:7" ht="21" customHeight="1" x14ac:dyDescent="0.25">
      <c r="A71" s="54" t="s">
        <v>564</v>
      </c>
      <c r="B71" s="55" t="s">
        <v>565</v>
      </c>
      <c r="C71" s="54"/>
      <c r="D71" s="56"/>
      <c r="E71" s="54"/>
      <c r="F71" s="55"/>
      <c r="G71" s="54"/>
    </row>
    <row r="72" spans="1:7" ht="21" customHeight="1" x14ac:dyDescent="0.25">
      <c r="A72" s="58" t="s">
        <v>568</v>
      </c>
      <c r="B72" s="59" t="s">
        <v>569</v>
      </c>
      <c r="C72" s="58"/>
      <c r="D72" s="56"/>
      <c r="E72" s="58"/>
      <c r="F72" s="59"/>
      <c r="G72" s="58"/>
    </row>
    <row r="73" spans="1:7" ht="21" customHeight="1" x14ac:dyDescent="0.25">
      <c r="A73" s="54" t="s">
        <v>1433</v>
      </c>
      <c r="B73" s="55" t="s">
        <v>1434</v>
      </c>
      <c r="C73" s="54"/>
      <c r="D73" s="56"/>
      <c r="E73" s="54"/>
      <c r="F73" s="55"/>
      <c r="G73" s="54"/>
    </row>
    <row r="74" spans="1:7" ht="21" customHeight="1" x14ac:dyDescent="0.25">
      <c r="A74" s="58" t="s">
        <v>50</v>
      </c>
      <c r="B74" s="59" t="s">
        <v>51</v>
      </c>
      <c r="C74" s="58"/>
      <c r="D74" s="56"/>
      <c r="E74" s="58"/>
      <c r="F74" s="59"/>
      <c r="G74" s="58"/>
    </row>
    <row r="75" spans="1:7" ht="21" customHeight="1" x14ac:dyDescent="0.25">
      <c r="A75" s="54" t="s">
        <v>586</v>
      </c>
      <c r="B75" s="55" t="s">
        <v>587</v>
      </c>
      <c r="C75" s="54"/>
      <c r="D75" s="56"/>
      <c r="E75" s="54"/>
      <c r="F75" s="55"/>
      <c r="G75" s="54"/>
    </row>
    <row r="76" spans="1:7" ht="21" customHeight="1" x14ac:dyDescent="0.25">
      <c r="A76" s="58" t="s">
        <v>588</v>
      </c>
      <c r="B76" s="59" t="s">
        <v>589</v>
      </c>
      <c r="C76" s="58"/>
      <c r="D76" s="56"/>
      <c r="E76" s="58"/>
      <c r="F76" s="59"/>
      <c r="G76" s="58"/>
    </row>
    <row r="77" spans="1:7" ht="21" customHeight="1" x14ac:dyDescent="0.25">
      <c r="A77" s="54" t="s">
        <v>590</v>
      </c>
      <c r="B77" s="55" t="s">
        <v>591</v>
      </c>
      <c r="C77" s="54"/>
      <c r="D77" s="56"/>
      <c r="E77" s="54"/>
      <c r="F77" s="55"/>
      <c r="G77" s="54"/>
    </row>
    <row r="78" spans="1:7" ht="21" customHeight="1" x14ac:dyDescent="0.25">
      <c r="A78" s="58" t="s">
        <v>592</v>
      </c>
      <c r="B78" s="59" t="s">
        <v>593</v>
      </c>
      <c r="C78" s="58"/>
      <c r="D78" s="56"/>
      <c r="E78" s="58"/>
      <c r="F78" s="59"/>
      <c r="G78" s="58"/>
    </row>
    <row r="79" spans="1:7" ht="21" customHeight="1" x14ac:dyDescent="0.25">
      <c r="A79" s="54" t="s">
        <v>594</v>
      </c>
      <c r="B79" s="55" t="s">
        <v>595</v>
      </c>
      <c r="C79" s="54"/>
      <c r="D79" s="56"/>
      <c r="E79" s="54"/>
      <c r="F79" s="55"/>
      <c r="G79" s="54"/>
    </row>
    <row r="80" spans="1:7" ht="21" customHeight="1" x14ac:dyDescent="0.25">
      <c r="A80" s="58" t="s">
        <v>1437</v>
      </c>
      <c r="B80" s="59" t="s">
        <v>1438</v>
      </c>
      <c r="C80" s="58"/>
      <c r="D80" s="56"/>
      <c r="E80" s="58"/>
      <c r="F80" s="59"/>
      <c r="G80" s="58"/>
    </row>
    <row r="81" spans="1:7" ht="23.25" x14ac:dyDescent="0.35">
      <c r="A81" s="1" t="s">
        <v>426</v>
      </c>
      <c r="B81" s="47"/>
      <c r="C81" s="48"/>
      <c r="G81" s="50" t="s">
        <v>30</v>
      </c>
    </row>
    <row r="82" spans="1:7" ht="21" x14ac:dyDescent="0.35">
      <c r="A82" s="28" t="s">
        <v>435</v>
      </c>
      <c r="B82" s="47"/>
      <c r="C82" s="48"/>
      <c r="G82" s="50" t="s">
        <v>118</v>
      </c>
    </row>
    <row r="83" spans="1:7" x14ac:dyDescent="0.25">
      <c r="A83" s="12" t="s">
        <v>431</v>
      </c>
    </row>
    <row r="91" spans="1:7" ht="21" x14ac:dyDescent="0.35">
      <c r="A91" s="110" t="s">
        <v>31</v>
      </c>
      <c r="B91" s="110"/>
      <c r="C91" s="110"/>
      <c r="D91" s="110"/>
      <c r="E91" s="110"/>
      <c r="F91" s="110"/>
      <c r="G91" s="110"/>
    </row>
    <row r="92" spans="1:7" ht="18.75" x14ac:dyDescent="0.3">
      <c r="A92" s="109" t="s">
        <v>32</v>
      </c>
      <c r="B92" s="109"/>
      <c r="C92" s="109"/>
      <c r="D92" s="109"/>
      <c r="E92" s="109"/>
      <c r="F92" s="109"/>
      <c r="G92" s="109"/>
    </row>
    <row r="94" spans="1:7" ht="21" customHeight="1" x14ac:dyDescent="0.25">
      <c r="A94" s="51" t="s">
        <v>33</v>
      </c>
      <c r="B94" s="51" t="s">
        <v>17</v>
      </c>
      <c r="C94" s="51" t="s">
        <v>34</v>
      </c>
      <c r="D94" s="52"/>
      <c r="E94" s="51" t="s">
        <v>33</v>
      </c>
      <c r="F94" s="51" t="s">
        <v>17</v>
      </c>
      <c r="G94" s="51" t="s">
        <v>34</v>
      </c>
    </row>
    <row r="95" spans="1:7" ht="21" customHeight="1" x14ac:dyDescent="0.25">
      <c r="A95" s="54" t="s">
        <v>480</v>
      </c>
      <c r="B95" s="55" t="s">
        <v>481</v>
      </c>
      <c r="C95" s="54"/>
      <c r="D95" s="56"/>
      <c r="E95" s="54" t="s">
        <v>1441</v>
      </c>
      <c r="F95" s="55" t="s">
        <v>1442</v>
      </c>
      <c r="G95" s="54"/>
    </row>
    <row r="96" spans="1:7" ht="21" customHeight="1" x14ac:dyDescent="0.25">
      <c r="A96" s="58" t="s">
        <v>484</v>
      </c>
      <c r="B96" s="59" t="s">
        <v>485</v>
      </c>
      <c r="C96" s="58"/>
      <c r="D96" s="56"/>
      <c r="E96" s="58" t="s">
        <v>616</v>
      </c>
      <c r="F96" s="59" t="s">
        <v>617</v>
      </c>
      <c r="G96" s="58"/>
    </row>
    <row r="97" spans="1:7" ht="21" customHeight="1" x14ac:dyDescent="0.25">
      <c r="A97" s="54" t="s">
        <v>486</v>
      </c>
      <c r="B97" s="55" t="s">
        <v>487</v>
      </c>
      <c r="C97" s="54"/>
      <c r="D97" s="56"/>
      <c r="E97" s="54" t="s">
        <v>1447</v>
      </c>
      <c r="F97" s="55" t="s">
        <v>1448</v>
      </c>
      <c r="G97" s="54"/>
    </row>
    <row r="98" spans="1:7" ht="21" customHeight="1" x14ac:dyDescent="0.25">
      <c r="A98" s="58" t="s">
        <v>492</v>
      </c>
      <c r="B98" s="59" t="s">
        <v>493</v>
      </c>
      <c r="C98" s="58"/>
      <c r="D98" s="56"/>
      <c r="E98" s="58" t="s">
        <v>622</v>
      </c>
      <c r="F98" s="59" t="s">
        <v>623</v>
      </c>
      <c r="G98" s="58"/>
    </row>
    <row r="99" spans="1:7" ht="21" customHeight="1" x14ac:dyDescent="0.25">
      <c r="A99" s="54" t="s">
        <v>494</v>
      </c>
      <c r="B99" s="55" t="s">
        <v>495</v>
      </c>
      <c r="C99" s="54"/>
      <c r="D99" s="56"/>
      <c r="E99" s="54" t="s">
        <v>630</v>
      </c>
      <c r="F99" s="55" t="s">
        <v>631</v>
      </c>
      <c r="G99" s="54"/>
    </row>
    <row r="100" spans="1:7" ht="21" customHeight="1" x14ac:dyDescent="0.25">
      <c r="A100" s="58" t="s">
        <v>496</v>
      </c>
      <c r="B100" s="59" t="s">
        <v>497</v>
      </c>
      <c r="C100" s="58"/>
      <c r="D100" s="56"/>
      <c r="E100" s="58" t="s">
        <v>1449</v>
      </c>
      <c r="F100" s="59" t="s">
        <v>1450</v>
      </c>
      <c r="G100" s="58"/>
    </row>
    <row r="101" spans="1:7" ht="21" customHeight="1" x14ac:dyDescent="0.25">
      <c r="A101" s="54" t="s">
        <v>1425</v>
      </c>
      <c r="B101" s="55" t="s">
        <v>1426</v>
      </c>
      <c r="C101" s="54"/>
      <c r="D101" s="56"/>
      <c r="E101" s="54" t="s">
        <v>643</v>
      </c>
      <c r="F101" s="55" t="s">
        <v>644</v>
      </c>
      <c r="G101" s="54"/>
    </row>
    <row r="102" spans="1:7" ht="21" customHeight="1" x14ac:dyDescent="0.25">
      <c r="A102" s="58" t="s">
        <v>506</v>
      </c>
      <c r="B102" s="59" t="s">
        <v>507</v>
      </c>
      <c r="C102" s="58"/>
      <c r="D102" s="56"/>
      <c r="E102" s="58" t="s">
        <v>645</v>
      </c>
      <c r="F102" s="59" t="s">
        <v>646</v>
      </c>
      <c r="G102" s="58"/>
    </row>
    <row r="103" spans="1:7" ht="21" customHeight="1" x14ac:dyDescent="0.25">
      <c r="A103" s="54" t="s">
        <v>510</v>
      </c>
      <c r="B103" s="55" t="s">
        <v>511</v>
      </c>
      <c r="C103" s="54"/>
      <c r="D103" s="56"/>
      <c r="E103" s="54" t="s">
        <v>647</v>
      </c>
      <c r="F103" s="55" t="s">
        <v>648</v>
      </c>
      <c r="G103" s="54"/>
    </row>
    <row r="104" spans="1:7" ht="21" customHeight="1" x14ac:dyDescent="0.25">
      <c r="A104" s="58" t="s">
        <v>512</v>
      </c>
      <c r="B104" s="59" t="s">
        <v>513</v>
      </c>
      <c r="C104" s="58"/>
      <c r="D104" s="56"/>
      <c r="E104" s="58" t="s">
        <v>1455</v>
      </c>
      <c r="F104" s="59" t="s">
        <v>1456</v>
      </c>
      <c r="G104" s="58"/>
    </row>
    <row r="105" spans="1:7" ht="21" customHeight="1" x14ac:dyDescent="0.25">
      <c r="A105" s="54" t="s">
        <v>1427</v>
      </c>
      <c r="B105" s="55" t="s">
        <v>1428</v>
      </c>
      <c r="C105" s="54"/>
      <c r="D105" s="56"/>
      <c r="E105" s="54" t="s">
        <v>1457</v>
      </c>
      <c r="F105" s="55" t="s">
        <v>1458</v>
      </c>
      <c r="G105" s="54"/>
    </row>
    <row r="106" spans="1:7" ht="21" customHeight="1" x14ac:dyDescent="0.25">
      <c r="A106" s="58" t="s">
        <v>157</v>
      </c>
      <c r="B106" s="59" t="s">
        <v>158</v>
      </c>
      <c r="C106" s="58"/>
      <c r="D106" s="56"/>
      <c r="E106" s="58" t="s">
        <v>1459</v>
      </c>
      <c r="F106" s="59" t="s">
        <v>632</v>
      </c>
      <c r="G106" s="58"/>
    </row>
    <row r="107" spans="1:7" ht="21" customHeight="1" x14ac:dyDescent="0.25">
      <c r="A107" s="54" t="s">
        <v>1429</v>
      </c>
      <c r="B107" s="55" t="s">
        <v>1430</v>
      </c>
      <c r="C107" s="54"/>
      <c r="D107" s="56"/>
      <c r="E107" s="54" t="s">
        <v>667</v>
      </c>
      <c r="F107" s="55" t="s">
        <v>668</v>
      </c>
      <c r="G107" s="54"/>
    </row>
    <row r="108" spans="1:7" ht="21" customHeight="1" x14ac:dyDescent="0.25">
      <c r="A108" s="58" t="s">
        <v>526</v>
      </c>
      <c r="B108" s="59" t="s">
        <v>527</v>
      </c>
      <c r="C108" s="58"/>
      <c r="D108" s="56"/>
      <c r="E108" s="58"/>
      <c r="F108" s="59"/>
      <c r="G108" s="58"/>
    </row>
    <row r="109" spans="1:7" ht="21" customHeight="1" x14ac:dyDescent="0.25">
      <c r="A109" s="54" t="s">
        <v>528</v>
      </c>
      <c r="B109" s="55" t="s">
        <v>529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530</v>
      </c>
      <c r="B110" s="59" t="s">
        <v>531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1431</v>
      </c>
      <c r="B111" s="55" t="s">
        <v>1432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540</v>
      </c>
      <c r="B112" s="59" t="s">
        <v>541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542</v>
      </c>
      <c r="B113" s="55" t="s">
        <v>543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556</v>
      </c>
      <c r="B114" s="59" t="s">
        <v>557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570</v>
      </c>
      <c r="B115" s="55" t="s">
        <v>571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572</v>
      </c>
      <c r="B116" s="59" t="s">
        <v>573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578</v>
      </c>
      <c r="B117" s="55" t="s">
        <v>579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582</v>
      </c>
      <c r="B118" s="59" t="s">
        <v>583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584</v>
      </c>
      <c r="B119" s="55" t="s">
        <v>585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612</v>
      </c>
      <c r="B120" s="59" t="s">
        <v>613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97"/>
  <sheetViews>
    <sheetView zoomScale="80" zoomScaleNormal="80" zoomScalePageLayoutView="80" workbookViewId="0">
      <pane xSplit="4" ySplit="24" topLeftCell="X62" activePane="bottomRight" state="frozen"/>
      <selection pane="topRight" activeCell="E1" sqref="E1"/>
      <selection pane="bottomLeft" activeCell="A27" sqref="A27"/>
      <selection pane="bottomRight" activeCell="AE4" sqref="AE4"/>
    </sheetView>
  </sheetViews>
  <sheetFormatPr defaultColWidth="11" defaultRowHeight="15.75" x14ac:dyDescent="0.25"/>
  <cols>
    <col min="1" max="1" width="19.375" customWidth="1"/>
    <col min="2" max="2" width="32.625" customWidth="1"/>
    <col min="4" max="36" width="11" style="2"/>
    <col min="37" max="37" width="12.375" style="4" customWidth="1"/>
    <col min="38" max="38" width="13.625" style="2" customWidth="1"/>
    <col min="39" max="39" width="12.5" style="4" customWidth="1"/>
  </cols>
  <sheetData>
    <row r="1" spans="1:39" ht="23.25" x14ac:dyDescent="0.35">
      <c r="A1" s="1" t="s">
        <v>671</v>
      </c>
    </row>
    <row r="2" spans="1:39" x14ac:dyDescent="0.25">
      <c r="A2" s="28" t="s">
        <v>672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x14ac:dyDescent="0.25">
      <c r="C3" s="3" t="s">
        <v>0</v>
      </c>
      <c r="D3" s="4">
        <v>119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25">
      <c r="C4" s="3" t="s">
        <v>1</v>
      </c>
      <c r="D4" s="5">
        <f>AL17</f>
        <v>116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25">
      <c r="B5" s="3"/>
      <c r="C5" s="3" t="s">
        <v>2</v>
      </c>
      <c r="D5" s="6">
        <f>AK22*3</f>
        <v>90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B6" s="3"/>
      <c r="C6" s="3" t="s">
        <v>3</v>
      </c>
      <c r="D6" s="4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25">
      <c r="B7" s="3"/>
      <c r="C7" s="3" t="s">
        <v>4</v>
      </c>
      <c r="D7" s="7">
        <f>AM17</f>
        <v>1978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25">
      <c r="B8" s="3"/>
      <c r="C8" s="3"/>
      <c r="D8" s="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ht="21" x14ac:dyDescent="0.35">
      <c r="A9" s="3" t="s">
        <v>5</v>
      </c>
      <c r="B9" s="9" t="s">
        <v>459</v>
      </c>
      <c r="C9" s="2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ht="18.75" x14ac:dyDescent="0.3">
      <c r="A10" s="3"/>
      <c r="B10" s="10"/>
      <c r="C10" s="2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x14ac:dyDescent="0.25">
      <c r="A11" s="3" t="s">
        <v>6</v>
      </c>
      <c r="B11" s="11" t="s">
        <v>673</v>
      </c>
      <c r="C11" s="61">
        <v>56050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 s="61"/>
      <c r="AC11" s="61"/>
      <c r="AD11" s="61"/>
      <c r="AE11"/>
      <c r="AF11"/>
      <c r="AG11" s="61"/>
      <c r="AH11"/>
      <c r="AI11"/>
      <c r="AJ11"/>
      <c r="AK11"/>
      <c r="AL11"/>
      <c r="AM11"/>
    </row>
    <row r="12" spans="1:39" x14ac:dyDescent="0.25">
      <c r="A12" s="3"/>
      <c r="B12" s="12" t="s">
        <v>674</v>
      </c>
      <c r="C12">
        <v>56055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 s="61"/>
      <c r="AC12" s="61"/>
      <c r="AD12" s="61"/>
      <c r="AE12"/>
      <c r="AF12"/>
      <c r="AG12"/>
      <c r="AH12"/>
      <c r="AI12"/>
      <c r="AJ12"/>
      <c r="AK12"/>
      <c r="AL12"/>
      <c r="AM12"/>
    </row>
    <row r="13" spans="1:39" x14ac:dyDescent="0.25">
      <c r="B13" s="12" t="s">
        <v>675</v>
      </c>
      <c r="C13">
        <v>56060</v>
      </c>
      <c r="D13" s="4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 s="61"/>
      <c r="AC13" s="61"/>
      <c r="AD13" s="61"/>
      <c r="AE13"/>
      <c r="AF13"/>
      <c r="AG13"/>
      <c r="AH13"/>
      <c r="AI13"/>
      <c r="AJ13"/>
      <c r="AK13"/>
      <c r="AL13"/>
      <c r="AM13"/>
    </row>
    <row r="14" spans="1:39" x14ac:dyDescent="0.25">
      <c r="B14" s="3"/>
      <c r="D14" s="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x14ac:dyDescent="0.25">
      <c r="B15" s="3"/>
      <c r="D15" s="4"/>
    </row>
    <row r="16" spans="1:39" ht="51.95" customHeight="1" x14ac:dyDescent="0.25">
      <c r="B16" s="100" t="s">
        <v>7</v>
      </c>
      <c r="C16" s="101"/>
      <c r="D16" s="102"/>
      <c r="E16" s="66" t="s">
        <v>1462</v>
      </c>
      <c r="F16" s="13" t="s">
        <v>1529</v>
      </c>
      <c r="G16" s="13" t="s">
        <v>1464</v>
      </c>
      <c r="H16" s="13" t="s">
        <v>1530</v>
      </c>
      <c r="I16" s="13" t="s">
        <v>1466</v>
      </c>
      <c r="J16" s="13" t="s">
        <v>1526</v>
      </c>
      <c r="K16" s="13" t="s">
        <v>1527</v>
      </c>
      <c r="L16" s="13" t="s">
        <v>1528</v>
      </c>
      <c r="M16" s="13" t="s">
        <v>1531</v>
      </c>
      <c r="N16" s="13" t="s">
        <v>1532</v>
      </c>
      <c r="O16" s="13" t="s">
        <v>1533</v>
      </c>
      <c r="P16" s="13" t="s">
        <v>1534</v>
      </c>
      <c r="Q16" s="13" t="s">
        <v>1535</v>
      </c>
      <c r="R16" s="13" t="s">
        <v>1536</v>
      </c>
      <c r="S16" s="13" t="s">
        <v>1539</v>
      </c>
      <c r="T16" s="13" t="s">
        <v>1540</v>
      </c>
      <c r="U16" s="13" t="s">
        <v>1546</v>
      </c>
      <c r="V16" s="13" t="s">
        <v>1547</v>
      </c>
      <c r="W16" s="13" t="s">
        <v>1548</v>
      </c>
      <c r="X16" s="13" t="s">
        <v>1549</v>
      </c>
      <c r="Y16" s="13" t="s">
        <v>1550</v>
      </c>
      <c r="Z16" s="13" t="s">
        <v>1551</v>
      </c>
      <c r="AA16" s="13" t="s">
        <v>1558</v>
      </c>
      <c r="AB16" s="13" t="s">
        <v>1559</v>
      </c>
      <c r="AC16" s="13" t="s">
        <v>1562</v>
      </c>
      <c r="AD16" s="13" t="s">
        <v>1563</v>
      </c>
      <c r="AE16" s="13" t="s">
        <v>1566</v>
      </c>
      <c r="AF16" s="13" t="s">
        <v>1568</v>
      </c>
      <c r="AG16" s="13" t="s">
        <v>1571</v>
      </c>
      <c r="AH16" s="13" t="s">
        <v>1572</v>
      </c>
      <c r="AI16" s="66" t="s">
        <v>1575</v>
      </c>
      <c r="AJ16" s="66" t="s">
        <v>1576</v>
      </c>
      <c r="AK16" s="14" t="s">
        <v>8</v>
      </c>
      <c r="AL16" s="15" t="s">
        <v>9</v>
      </c>
      <c r="AM16" s="14" t="s">
        <v>10</v>
      </c>
    </row>
    <row r="17" spans="1:49" x14ac:dyDescent="0.25">
      <c r="B17" s="103" t="s">
        <v>11</v>
      </c>
      <c r="C17" s="104"/>
      <c r="D17" s="105"/>
      <c r="E17" s="16">
        <f t="shared" ref="E17:AM17" si="0">SUM(E25:E143)</f>
        <v>92</v>
      </c>
      <c r="F17" s="16">
        <f t="shared" si="0"/>
        <v>93</v>
      </c>
      <c r="G17" s="16">
        <f t="shared" si="0"/>
        <v>75</v>
      </c>
      <c r="H17" s="16">
        <f t="shared" si="0"/>
        <v>87</v>
      </c>
      <c r="I17" s="16">
        <f t="shared" si="0"/>
        <v>74</v>
      </c>
      <c r="J17" s="16">
        <f t="shared" si="0"/>
        <v>90</v>
      </c>
      <c r="K17" s="16">
        <f t="shared" si="0"/>
        <v>76</v>
      </c>
      <c r="L17" s="16">
        <f t="shared" si="0"/>
        <v>82</v>
      </c>
      <c r="M17" s="16">
        <f t="shared" si="0"/>
        <v>65</v>
      </c>
      <c r="N17" s="16">
        <f t="shared" si="0"/>
        <v>75</v>
      </c>
      <c r="O17" s="16">
        <f t="shared" si="0"/>
        <v>62</v>
      </c>
      <c r="P17" s="16">
        <f t="shared" si="0"/>
        <v>63</v>
      </c>
      <c r="Q17" s="16">
        <f t="shared" si="0"/>
        <v>60</v>
      </c>
      <c r="R17" s="16">
        <f t="shared" si="0"/>
        <v>85</v>
      </c>
      <c r="S17" s="16">
        <f t="shared" si="0"/>
        <v>52</v>
      </c>
      <c r="T17" s="16">
        <f t="shared" si="0"/>
        <v>42</v>
      </c>
      <c r="U17" s="16">
        <f t="shared" si="0"/>
        <v>0</v>
      </c>
      <c r="V17" s="16">
        <f t="shared" si="0"/>
        <v>0</v>
      </c>
      <c r="W17" s="16">
        <f t="shared" si="0"/>
        <v>59</v>
      </c>
      <c r="X17" s="16">
        <f t="shared" si="0"/>
        <v>71</v>
      </c>
      <c r="Y17" s="16">
        <f t="shared" si="0"/>
        <v>57</v>
      </c>
      <c r="Z17" s="16">
        <f t="shared" si="0"/>
        <v>69</v>
      </c>
      <c r="AA17" s="16">
        <f t="shared" si="0"/>
        <v>61</v>
      </c>
      <c r="AB17" s="16">
        <f t="shared" si="0"/>
        <v>84</v>
      </c>
      <c r="AC17" s="16">
        <f t="shared" si="0"/>
        <v>51</v>
      </c>
      <c r="AD17" s="16">
        <f t="shared" si="0"/>
        <v>62</v>
      </c>
      <c r="AE17" s="16">
        <f t="shared" si="0"/>
        <v>47</v>
      </c>
      <c r="AF17" s="16">
        <f t="shared" si="0"/>
        <v>53</v>
      </c>
      <c r="AG17" s="16">
        <f t="shared" si="0"/>
        <v>48</v>
      </c>
      <c r="AH17" s="16">
        <f t="shared" si="0"/>
        <v>61</v>
      </c>
      <c r="AI17" s="16">
        <f t="shared" si="0"/>
        <v>36</v>
      </c>
      <c r="AJ17" s="16">
        <f t="shared" si="0"/>
        <v>46</v>
      </c>
      <c r="AK17" s="17">
        <f t="shared" si="0"/>
        <v>1978</v>
      </c>
      <c r="AL17" s="18">
        <f t="shared" si="0"/>
        <v>116</v>
      </c>
      <c r="AM17" s="19">
        <f t="shared" si="0"/>
        <v>1978</v>
      </c>
    </row>
    <row r="18" spans="1:49" x14ac:dyDescent="0.25">
      <c r="B18" s="20"/>
      <c r="C18" s="21"/>
      <c r="D18" s="22" t="s">
        <v>12</v>
      </c>
      <c r="E18" s="23">
        <f>SUMIF($D$25:$D$143,56050,E25:E143)</f>
        <v>31</v>
      </c>
      <c r="F18" s="23">
        <f t="shared" ref="F18:AJ18" si="1">SUMIF($D$25:$D$143,56050,F25:F143)</f>
        <v>32</v>
      </c>
      <c r="G18" s="23">
        <f t="shared" si="1"/>
        <v>21</v>
      </c>
      <c r="H18" s="23">
        <f t="shared" si="1"/>
        <v>30</v>
      </c>
      <c r="I18" s="23">
        <f t="shared" si="1"/>
        <v>27</v>
      </c>
      <c r="J18" s="23">
        <f t="shared" si="1"/>
        <v>32</v>
      </c>
      <c r="K18" s="23">
        <f t="shared" si="1"/>
        <v>25</v>
      </c>
      <c r="L18" s="23">
        <f t="shared" si="1"/>
        <v>25</v>
      </c>
      <c r="M18" s="23">
        <f t="shared" si="1"/>
        <v>21</v>
      </c>
      <c r="N18" s="23">
        <f t="shared" si="1"/>
        <v>23</v>
      </c>
      <c r="O18" s="23">
        <f t="shared" si="1"/>
        <v>18</v>
      </c>
      <c r="P18" s="23">
        <f t="shared" si="1"/>
        <v>19</v>
      </c>
      <c r="Q18" s="23">
        <f t="shared" si="1"/>
        <v>19</v>
      </c>
      <c r="R18" s="23">
        <f t="shared" si="1"/>
        <v>25</v>
      </c>
      <c r="S18" s="23">
        <f t="shared" si="1"/>
        <v>13</v>
      </c>
      <c r="T18" s="23">
        <f t="shared" si="1"/>
        <v>8</v>
      </c>
      <c r="U18" s="23">
        <f t="shared" si="1"/>
        <v>0</v>
      </c>
      <c r="V18" s="23">
        <f t="shared" si="1"/>
        <v>0</v>
      </c>
      <c r="W18" s="23">
        <f t="shared" si="1"/>
        <v>14</v>
      </c>
      <c r="X18" s="23">
        <f t="shared" si="1"/>
        <v>21</v>
      </c>
      <c r="Y18" s="23">
        <f t="shared" si="1"/>
        <v>17</v>
      </c>
      <c r="Z18" s="23">
        <f t="shared" si="1"/>
        <v>18</v>
      </c>
      <c r="AA18" s="23">
        <f t="shared" si="1"/>
        <v>19</v>
      </c>
      <c r="AB18" s="23">
        <f t="shared" si="1"/>
        <v>24</v>
      </c>
      <c r="AC18" s="23">
        <f t="shared" si="1"/>
        <v>16</v>
      </c>
      <c r="AD18" s="23">
        <f t="shared" si="1"/>
        <v>16</v>
      </c>
      <c r="AE18" s="23">
        <f t="shared" si="1"/>
        <v>12</v>
      </c>
      <c r="AF18" s="23">
        <f t="shared" si="1"/>
        <v>18</v>
      </c>
      <c r="AG18" s="23">
        <f t="shared" si="1"/>
        <v>9</v>
      </c>
      <c r="AH18" s="23">
        <f t="shared" si="1"/>
        <v>16</v>
      </c>
      <c r="AI18" s="23">
        <f t="shared" si="1"/>
        <v>7</v>
      </c>
      <c r="AJ18" s="23">
        <f t="shared" si="1"/>
        <v>12</v>
      </c>
      <c r="AK18" s="24"/>
      <c r="AL18" s="25"/>
      <c r="AM18" s="26"/>
    </row>
    <row r="19" spans="1:49" x14ac:dyDescent="0.25">
      <c r="B19" s="20"/>
      <c r="C19" s="21"/>
      <c r="D19" s="22" t="s">
        <v>1502</v>
      </c>
      <c r="E19" s="23">
        <f>SUMIF($D$25:$D$143,56055,E25:E143)</f>
        <v>30</v>
      </c>
      <c r="F19" s="23">
        <f t="shared" ref="F19:AJ19" si="2">SUMIF($D$25:$D$143,56055,F25:F143)</f>
        <v>26</v>
      </c>
      <c r="G19" s="23">
        <f t="shared" si="2"/>
        <v>25</v>
      </c>
      <c r="H19" s="23">
        <f t="shared" si="2"/>
        <v>28</v>
      </c>
      <c r="I19" s="23">
        <f t="shared" si="2"/>
        <v>21</v>
      </c>
      <c r="J19" s="23">
        <f t="shared" si="2"/>
        <v>26</v>
      </c>
      <c r="K19" s="23">
        <f t="shared" si="2"/>
        <v>24</v>
      </c>
      <c r="L19" s="23">
        <f t="shared" si="2"/>
        <v>25</v>
      </c>
      <c r="M19" s="23">
        <f t="shared" si="2"/>
        <v>22</v>
      </c>
      <c r="N19" s="23">
        <f t="shared" si="2"/>
        <v>24</v>
      </c>
      <c r="O19" s="23">
        <f t="shared" si="2"/>
        <v>23</v>
      </c>
      <c r="P19" s="23">
        <f t="shared" si="2"/>
        <v>21</v>
      </c>
      <c r="Q19" s="23">
        <f t="shared" si="2"/>
        <v>19</v>
      </c>
      <c r="R19" s="23">
        <f t="shared" si="2"/>
        <v>31</v>
      </c>
      <c r="S19" s="23">
        <f t="shared" si="2"/>
        <v>20</v>
      </c>
      <c r="T19" s="23">
        <f t="shared" si="2"/>
        <v>19</v>
      </c>
      <c r="U19" s="23">
        <f t="shared" si="2"/>
        <v>0</v>
      </c>
      <c r="V19" s="23">
        <f t="shared" si="2"/>
        <v>0</v>
      </c>
      <c r="W19" s="23">
        <f t="shared" si="2"/>
        <v>21</v>
      </c>
      <c r="X19" s="23">
        <f t="shared" si="2"/>
        <v>22</v>
      </c>
      <c r="Y19" s="23">
        <f t="shared" si="2"/>
        <v>19</v>
      </c>
      <c r="Z19" s="23">
        <f t="shared" si="2"/>
        <v>27</v>
      </c>
      <c r="AA19" s="23">
        <f t="shared" si="2"/>
        <v>19</v>
      </c>
      <c r="AB19" s="23">
        <f t="shared" si="2"/>
        <v>28</v>
      </c>
      <c r="AC19" s="23">
        <f t="shared" si="2"/>
        <v>20</v>
      </c>
      <c r="AD19" s="23">
        <f t="shared" si="2"/>
        <v>20</v>
      </c>
      <c r="AE19" s="23">
        <f t="shared" si="2"/>
        <v>17</v>
      </c>
      <c r="AF19" s="23">
        <f t="shared" si="2"/>
        <v>18</v>
      </c>
      <c r="AG19" s="23">
        <f t="shared" si="2"/>
        <v>19</v>
      </c>
      <c r="AH19" s="23">
        <f t="shared" si="2"/>
        <v>23</v>
      </c>
      <c r="AI19" s="23">
        <f t="shared" si="2"/>
        <v>16</v>
      </c>
      <c r="AJ19" s="23">
        <f t="shared" si="2"/>
        <v>19</v>
      </c>
      <c r="AK19" s="25"/>
      <c r="AL19" s="25"/>
      <c r="AM19" s="27"/>
    </row>
    <row r="20" spans="1:49" x14ac:dyDescent="0.25">
      <c r="B20" s="20"/>
      <c r="C20" s="21"/>
      <c r="D20" s="22" t="s">
        <v>24</v>
      </c>
      <c r="E20" s="23">
        <f>SUMIF($D$25:$D$143,56060,E25:E143)</f>
        <v>31</v>
      </c>
      <c r="F20" s="23">
        <f t="shared" ref="F20:AJ20" si="3">SUMIF($D$25:$D$143,56060,F25:F143)</f>
        <v>35</v>
      </c>
      <c r="G20" s="23">
        <f t="shared" si="3"/>
        <v>29</v>
      </c>
      <c r="H20" s="23">
        <f t="shared" si="3"/>
        <v>29</v>
      </c>
      <c r="I20" s="23">
        <f t="shared" si="3"/>
        <v>26</v>
      </c>
      <c r="J20" s="23">
        <f t="shared" si="3"/>
        <v>32</v>
      </c>
      <c r="K20" s="23">
        <f t="shared" si="3"/>
        <v>27</v>
      </c>
      <c r="L20" s="23">
        <f t="shared" si="3"/>
        <v>32</v>
      </c>
      <c r="M20" s="23">
        <f t="shared" si="3"/>
        <v>22</v>
      </c>
      <c r="N20" s="23">
        <f t="shared" si="3"/>
        <v>28</v>
      </c>
      <c r="O20" s="23">
        <f t="shared" si="3"/>
        <v>21</v>
      </c>
      <c r="P20" s="23">
        <f t="shared" si="3"/>
        <v>23</v>
      </c>
      <c r="Q20" s="23">
        <f t="shared" si="3"/>
        <v>22</v>
      </c>
      <c r="R20" s="23">
        <f t="shared" si="3"/>
        <v>29</v>
      </c>
      <c r="S20" s="23">
        <f t="shared" si="3"/>
        <v>19</v>
      </c>
      <c r="T20" s="23">
        <f t="shared" si="3"/>
        <v>15</v>
      </c>
      <c r="U20" s="23">
        <f t="shared" si="3"/>
        <v>0</v>
      </c>
      <c r="V20" s="23">
        <f t="shared" si="3"/>
        <v>0</v>
      </c>
      <c r="W20" s="23">
        <f t="shared" si="3"/>
        <v>24</v>
      </c>
      <c r="X20" s="23">
        <f t="shared" si="3"/>
        <v>28</v>
      </c>
      <c r="Y20" s="23">
        <f t="shared" si="3"/>
        <v>21</v>
      </c>
      <c r="Z20" s="23">
        <f t="shared" si="3"/>
        <v>24</v>
      </c>
      <c r="AA20" s="23">
        <f t="shared" si="3"/>
        <v>23</v>
      </c>
      <c r="AB20" s="23">
        <f t="shared" si="3"/>
        <v>32</v>
      </c>
      <c r="AC20" s="23">
        <f t="shared" si="3"/>
        <v>15</v>
      </c>
      <c r="AD20" s="23">
        <f t="shared" si="3"/>
        <v>26</v>
      </c>
      <c r="AE20" s="23">
        <f t="shared" si="3"/>
        <v>18</v>
      </c>
      <c r="AF20" s="23">
        <f t="shared" si="3"/>
        <v>17</v>
      </c>
      <c r="AG20" s="23">
        <f t="shared" si="3"/>
        <v>20</v>
      </c>
      <c r="AH20" s="23">
        <f t="shared" si="3"/>
        <v>22</v>
      </c>
      <c r="AI20" s="23">
        <f t="shared" si="3"/>
        <v>13</v>
      </c>
      <c r="AJ20" s="23">
        <f t="shared" si="3"/>
        <v>15</v>
      </c>
      <c r="AK20" s="25"/>
      <c r="AL20" s="25"/>
      <c r="AM20" s="27"/>
    </row>
    <row r="21" spans="1:49" x14ac:dyDescent="0.25">
      <c r="A21" s="28"/>
      <c r="B21" s="106" t="s">
        <v>13</v>
      </c>
      <c r="C21" s="107"/>
      <c r="D21" s="108"/>
      <c r="E21" s="29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29">
        <v>1</v>
      </c>
      <c r="Q21" s="29">
        <v>1</v>
      </c>
      <c r="R21" s="29">
        <v>1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C21" s="29">
        <v>1</v>
      </c>
      <c r="AD21" s="29">
        <v>1</v>
      </c>
      <c r="AE21" s="29">
        <v>1</v>
      </c>
      <c r="AF21" s="29">
        <v>1</v>
      </c>
      <c r="AG21" s="29">
        <v>1</v>
      </c>
      <c r="AH21" s="29">
        <v>1</v>
      </c>
      <c r="AI21" s="29">
        <v>1</v>
      </c>
      <c r="AJ21" s="29">
        <v>1</v>
      </c>
      <c r="AK21" s="30"/>
      <c r="AL21" s="31"/>
      <c r="AM21" s="27"/>
    </row>
    <row r="22" spans="1:49" x14ac:dyDescent="0.25">
      <c r="B22" s="94" t="s">
        <v>14</v>
      </c>
      <c r="C22" s="95"/>
      <c r="D22" s="96"/>
      <c r="E22" s="32">
        <f t="shared" ref="E22:AJ22" si="4">IF(E17=0,0,1)</f>
        <v>1</v>
      </c>
      <c r="F22" s="32">
        <f t="shared" si="4"/>
        <v>1</v>
      </c>
      <c r="G22" s="32">
        <f t="shared" si="4"/>
        <v>1</v>
      </c>
      <c r="H22" s="32">
        <f t="shared" si="4"/>
        <v>1</v>
      </c>
      <c r="I22" s="32">
        <f t="shared" si="4"/>
        <v>1</v>
      </c>
      <c r="J22" s="32">
        <f t="shared" si="4"/>
        <v>1</v>
      </c>
      <c r="K22" s="32">
        <f t="shared" si="4"/>
        <v>1</v>
      </c>
      <c r="L22" s="32">
        <f t="shared" si="4"/>
        <v>1</v>
      </c>
      <c r="M22" s="32">
        <f t="shared" si="4"/>
        <v>1</v>
      </c>
      <c r="N22" s="32">
        <f t="shared" si="4"/>
        <v>1</v>
      </c>
      <c r="O22" s="32">
        <f t="shared" si="4"/>
        <v>1</v>
      </c>
      <c r="P22" s="32">
        <f t="shared" si="4"/>
        <v>1</v>
      </c>
      <c r="Q22" s="32">
        <f t="shared" si="4"/>
        <v>1</v>
      </c>
      <c r="R22" s="32">
        <f t="shared" si="4"/>
        <v>1</v>
      </c>
      <c r="S22" s="32">
        <f t="shared" si="4"/>
        <v>1</v>
      </c>
      <c r="T22" s="32">
        <f t="shared" si="4"/>
        <v>1</v>
      </c>
      <c r="U22" s="32">
        <f t="shared" si="4"/>
        <v>0</v>
      </c>
      <c r="V22" s="32">
        <f t="shared" si="4"/>
        <v>0</v>
      </c>
      <c r="W22" s="32">
        <f t="shared" si="4"/>
        <v>1</v>
      </c>
      <c r="X22" s="32">
        <f t="shared" si="4"/>
        <v>1</v>
      </c>
      <c r="Y22" s="32">
        <f t="shared" si="4"/>
        <v>1</v>
      </c>
      <c r="Z22" s="32">
        <f t="shared" si="4"/>
        <v>1</v>
      </c>
      <c r="AA22" s="32">
        <f t="shared" si="4"/>
        <v>1</v>
      </c>
      <c r="AB22" s="32">
        <f t="shared" si="4"/>
        <v>1</v>
      </c>
      <c r="AC22" s="32">
        <f t="shared" si="4"/>
        <v>1</v>
      </c>
      <c r="AD22" s="32">
        <f t="shared" si="4"/>
        <v>1</v>
      </c>
      <c r="AE22" s="32">
        <f t="shared" si="4"/>
        <v>1</v>
      </c>
      <c r="AF22" s="32">
        <f t="shared" si="4"/>
        <v>1</v>
      </c>
      <c r="AG22" s="32">
        <f t="shared" si="4"/>
        <v>1</v>
      </c>
      <c r="AH22" s="32">
        <f t="shared" si="4"/>
        <v>1</v>
      </c>
      <c r="AI22" s="32">
        <f t="shared" si="4"/>
        <v>1</v>
      </c>
      <c r="AJ22" s="32">
        <f t="shared" si="4"/>
        <v>1</v>
      </c>
      <c r="AK22" s="33">
        <f>SUM(E22:AJ22)</f>
        <v>30</v>
      </c>
      <c r="AL22" s="30"/>
      <c r="AM22" s="27"/>
    </row>
    <row r="23" spans="1:49" ht="66.95" customHeight="1" x14ac:dyDescent="0.25">
      <c r="A23" s="34"/>
      <c r="B23" s="97" t="s">
        <v>15</v>
      </c>
      <c r="C23" s="98"/>
      <c r="D23" s="99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 t="s">
        <v>1552</v>
      </c>
      <c r="V23" s="46" t="s">
        <v>1552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24"/>
      <c r="AL23" s="31"/>
      <c r="AM23" s="27"/>
    </row>
    <row r="24" spans="1:49" x14ac:dyDescent="0.25">
      <c r="B24" s="35" t="s">
        <v>16</v>
      </c>
      <c r="C24" s="35" t="s">
        <v>17</v>
      </c>
      <c r="D24" s="36" t="s">
        <v>18</v>
      </c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  <c r="AL24" s="38"/>
      <c r="AM24" s="39"/>
    </row>
    <row r="25" spans="1:49" x14ac:dyDescent="0.25">
      <c r="A25" s="28" t="s">
        <v>19</v>
      </c>
      <c r="B25" s="44" t="s">
        <v>682</v>
      </c>
      <c r="C25" s="44" t="s">
        <v>683</v>
      </c>
      <c r="D25" s="44">
        <v>56050</v>
      </c>
      <c r="E25" s="40">
        <v>1</v>
      </c>
      <c r="F25" s="40">
        <v>1</v>
      </c>
      <c r="G25" s="40">
        <v>1</v>
      </c>
      <c r="H25" s="40">
        <v>1</v>
      </c>
      <c r="I25" s="40">
        <v>1</v>
      </c>
      <c r="J25" s="40">
        <v>1</v>
      </c>
      <c r="K25" s="40">
        <v>1</v>
      </c>
      <c r="L25" s="40">
        <v>1</v>
      </c>
      <c r="M25" s="40">
        <v>1</v>
      </c>
      <c r="N25" s="40">
        <v>1</v>
      </c>
      <c r="O25" s="40">
        <v>1</v>
      </c>
      <c r="P25" s="40">
        <v>1</v>
      </c>
      <c r="Q25" s="40">
        <v>1</v>
      </c>
      <c r="R25" s="40">
        <v>1</v>
      </c>
      <c r="S25" s="40">
        <v>1</v>
      </c>
      <c r="T25" s="40">
        <v>0</v>
      </c>
      <c r="U25" s="40">
        <v>0</v>
      </c>
      <c r="V25" s="40">
        <v>0</v>
      </c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>
        <v>1</v>
      </c>
      <c r="AD25" s="40">
        <v>1</v>
      </c>
      <c r="AE25" s="40">
        <v>1</v>
      </c>
      <c r="AF25" s="40">
        <v>1</v>
      </c>
      <c r="AG25" s="40">
        <v>1</v>
      </c>
      <c r="AH25" s="40">
        <v>1</v>
      </c>
      <c r="AI25" s="40">
        <v>1</v>
      </c>
      <c r="AJ25" s="40">
        <v>1</v>
      </c>
      <c r="AK25" s="41">
        <f t="shared" ref="AK25:AK100" si="5">SUM(E25:AJ25)</f>
        <v>29</v>
      </c>
      <c r="AL25" s="42">
        <f>IF(AK25=0,0,1)</f>
        <v>1</v>
      </c>
      <c r="AM25" s="43">
        <f t="shared" ref="AM25:AM100" si="6">SUMPRODUCT($E$21:$AJ$21,E25:AJ25)</f>
        <v>29</v>
      </c>
    </row>
    <row r="26" spans="1:49" x14ac:dyDescent="0.25">
      <c r="A26" t="s">
        <v>20</v>
      </c>
      <c r="B26" s="44" t="s">
        <v>684</v>
      </c>
      <c r="C26" s="44" t="s">
        <v>685</v>
      </c>
      <c r="D26" s="44">
        <v>56050</v>
      </c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0">
        <v>1</v>
      </c>
      <c r="K26" s="40">
        <v>1</v>
      </c>
      <c r="L26" s="40">
        <v>1</v>
      </c>
      <c r="M26" s="40">
        <v>1</v>
      </c>
      <c r="N26" s="40">
        <v>1</v>
      </c>
      <c r="O26" s="40">
        <v>1</v>
      </c>
      <c r="P26" s="40">
        <v>0</v>
      </c>
      <c r="Q26" s="40">
        <v>1</v>
      </c>
      <c r="R26" s="40">
        <v>1</v>
      </c>
      <c r="S26" s="40">
        <v>1</v>
      </c>
      <c r="T26" s="40">
        <v>0</v>
      </c>
      <c r="U26" s="40">
        <v>0</v>
      </c>
      <c r="V26" s="40">
        <v>0</v>
      </c>
      <c r="W26" s="40">
        <v>1</v>
      </c>
      <c r="X26" s="40">
        <v>1</v>
      </c>
      <c r="Y26" s="40">
        <v>1</v>
      </c>
      <c r="Z26" s="40">
        <v>1</v>
      </c>
      <c r="AA26" s="40">
        <v>0</v>
      </c>
      <c r="AB26" s="40">
        <v>1</v>
      </c>
      <c r="AC26" s="40">
        <v>1</v>
      </c>
      <c r="AD26" s="40">
        <v>1</v>
      </c>
      <c r="AE26" s="40">
        <v>1</v>
      </c>
      <c r="AF26" s="40">
        <v>1</v>
      </c>
      <c r="AG26" s="40">
        <v>0</v>
      </c>
      <c r="AH26" s="40">
        <v>1</v>
      </c>
      <c r="AI26" s="40">
        <v>0</v>
      </c>
      <c r="AJ26" s="40">
        <v>1</v>
      </c>
      <c r="AK26" s="45">
        <f t="shared" si="5"/>
        <v>25</v>
      </c>
      <c r="AL26" s="42">
        <f t="shared" ref="AL26:AL101" si="7">IF(AK26=0,0,1)</f>
        <v>1</v>
      </c>
      <c r="AM26" s="43">
        <f t="shared" si="6"/>
        <v>25</v>
      </c>
    </row>
    <row r="27" spans="1:49" x14ac:dyDescent="0.25">
      <c r="A27" t="s">
        <v>21</v>
      </c>
      <c r="B27" s="44" t="s">
        <v>686</v>
      </c>
      <c r="C27" s="44" t="s">
        <v>687</v>
      </c>
      <c r="D27" s="44">
        <v>56050</v>
      </c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0">
        <v>1</v>
      </c>
      <c r="K27" s="40">
        <v>1</v>
      </c>
      <c r="L27" s="40">
        <v>1</v>
      </c>
      <c r="M27" s="40">
        <v>0</v>
      </c>
      <c r="N27" s="40">
        <v>1</v>
      </c>
      <c r="O27" s="40">
        <v>1</v>
      </c>
      <c r="P27" s="40">
        <v>1</v>
      </c>
      <c r="Q27" s="40">
        <v>0</v>
      </c>
      <c r="R27" s="40">
        <v>1</v>
      </c>
      <c r="S27" s="40">
        <v>1</v>
      </c>
      <c r="T27" s="40">
        <v>1</v>
      </c>
      <c r="U27" s="40">
        <v>0</v>
      </c>
      <c r="V27" s="40">
        <v>0</v>
      </c>
      <c r="W27" s="40">
        <v>1</v>
      </c>
      <c r="X27" s="40">
        <v>1</v>
      </c>
      <c r="Y27" s="40">
        <v>1</v>
      </c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>
        <v>1</v>
      </c>
      <c r="AG27" s="40">
        <v>1</v>
      </c>
      <c r="AH27" s="40">
        <v>1</v>
      </c>
      <c r="AI27" s="40">
        <v>1</v>
      </c>
      <c r="AJ27" s="40">
        <v>1</v>
      </c>
      <c r="AK27" s="45">
        <f t="shared" si="5"/>
        <v>28</v>
      </c>
      <c r="AL27" s="42">
        <f t="shared" si="7"/>
        <v>1</v>
      </c>
      <c r="AM27" s="43">
        <f t="shared" si="6"/>
        <v>28</v>
      </c>
    </row>
    <row r="28" spans="1:49" x14ac:dyDescent="0.25">
      <c r="B28" s="44" t="s">
        <v>688</v>
      </c>
      <c r="C28" s="44" t="s">
        <v>689</v>
      </c>
      <c r="D28" s="44">
        <v>56050</v>
      </c>
      <c r="E28" s="40">
        <v>1</v>
      </c>
      <c r="F28" s="40">
        <v>1</v>
      </c>
      <c r="G28" s="40">
        <v>1</v>
      </c>
      <c r="H28" s="40">
        <v>1</v>
      </c>
      <c r="I28" s="40">
        <v>1</v>
      </c>
      <c r="J28" s="40">
        <v>0</v>
      </c>
      <c r="K28" s="40">
        <v>0</v>
      </c>
      <c r="L28" s="40">
        <v>1</v>
      </c>
      <c r="M28" s="40">
        <v>1</v>
      </c>
      <c r="N28" s="40">
        <v>0</v>
      </c>
      <c r="O28" s="40">
        <v>0</v>
      </c>
      <c r="P28" s="40">
        <v>0</v>
      </c>
      <c r="Q28" s="40">
        <v>0</v>
      </c>
      <c r="R28" s="40">
        <v>1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1</v>
      </c>
      <c r="AC28" s="40">
        <v>0</v>
      </c>
      <c r="AD28" s="40">
        <v>0</v>
      </c>
      <c r="AE28" s="40">
        <v>0</v>
      </c>
      <c r="AF28" s="40">
        <v>0</v>
      </c>
      <c r="AG28" s="40">
        <v>0</v>
      </c>
      <c r="AH28" s="40">
        <v>0</v>
      </c>
      <c r="AI28" s="40">
        <v>0</v>
      </c>
      <c r="AJ28" s="40">
        <v>0</v>
      </c>
      <c r="AK28" s="45">
        <f t="shared" si="5"/>
        <v>9</v>
      </c>
      <c r="AL28" s="42">
        <f t="shared" si="7"/>
        <v>1</v>
      </c>
      <c r="AM28" s="43">
        <f t="shared" si="6"/>
        <v>9</v>
      </c>
    </row>
    <row r="29" spans="1:49" x14ac:dyDescent="0.25">
      <c r="B29" s="44" t="s">
        <v>692</v>
      </c>
      <c r="C29" s="44" t="s">
        <v>693</v>
      </c>
      <c r="D29" s="44">
        <v>56050</v>
      </c>
      <c r="E29" s="40">
        <v>1</v>
      </c>
      <c r="F29" s="40">
        <v>1</v>
      </c>
      <c r="G29" s="40">
        <v>1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1</v>
      </c>
      <c r="N29" s="40">
        <v>1</v>
      </c>
      <c r="O29" s="40">
        <v>1</v>
      </c>
      <c r="P29" s="40">
        <v>1</v>
      </c>
      <c r="Q29" s="40">
        <v>1</v>
      </c>
      <c r="R29" s="40">
        <v>1</v>
      </c>
      <c r="S29" s="40">
        <v>1</v>
      </c>
      <c r="T29" s="40">
        <v>1</v>
      </c>
      <c r="U29" s="40">
        <v>0</v>
      </c>
      <c r="V29" s="40">
        <v>0</v>
      </c>
      <c r="W29" s="40">
        <v>1</v>
      </c>
      <c r="X29" s="40">
        <v>0</v>
      </c>
      <c r="Y29" s="40">
        <v>1</v>
      </c>
      <c r="Z29" s="40">
        <v>1</v>
      </c>
      <c r="AA29" s="40">
        <v>1</v>
      </c>
      <c r="AB29" s="40">
        <v>1</v>
      </c>
      <c r="AC29" s="40">
        <v>1</v>
      </c>
      <c r="AD29" s="40">
        <v>1</v>
      </c>
      <c r="AE29" s="40">
        <v>1</v>
      </c>
      <c r="AF29" s="40">
        <v>1</v>
      </c>
      <c r="AG29" s="40">
        <v>1</v>
      </c>
      <c r="AH29" s="40">
        <v>1</v>
      </c>
      <c r="AI29" s="40">
        <v>1</v>
      </c>
      <c r="AJ29" s="40">
        <v>1</v>
      </c>
      <c r="AK29" s="45">
        <f t="shared" si="5"/>
        <v>29</v>
      </c>
      <c r="AL29" s="42">
        <f t="shared" si="7"/>
        <v>1</v>
      </c>
      <c r="AM29" s="43">
        <f t="shared" si="6"/>
        <v>29</v>
      </c>
      <c r="AQ29" s="61"/>
      <c r="AR29" s="61"/>
      <c r="AS29" s="61"/>
      <c r="AT29" s="61"/>
      <c r="AU29" s="61"/>
      <c r="AV29" s="61"/>
      <c r="AW29" s="61"/>
    </row>
    <row r="30" spans="1:49" x14ac:dyDescent="0.25">
      <c r="B30" s="44" t="s">
        <v>694</v>
      </c>
      <c r="C30" s="44" t="s">
        <v>695</v>
      </c>
      <c r="D30" s="44">
        <v>56050</v>
      </c>
      <c r="E30" s="40">
        <v>1</v>
      </c>
      <c r="F30" s="40">
        <v>1</v>
      </c>
      <c r="G30" s="40">
        <v>1</v>
      </c>
      <c r="H30" s="40">
        <v>1</v>
      </c>
      <c r="I30" s="40">
        <v>1</v>
      </c>
      <c r="J30" s="40">
        <v>1</v>
      </c>
      <c r="K30" s="40">
        <v>1</v>
      </c>
      <c r="L30" s="40">
        <v>1</v>
      </c>
      <c r="M30" s="40">
        <v>1</v>
      </c>
      <c r="N30" s="40">
        <v>1</v>
      </c>
      <c r="O30" s="40">
        <v>0</v>
      </c>
      <c r="P30" s="40">
        <v>1</v>
      </c>
      <c r="Q30" s="40">
        <v>1</v>
      </c>
      <c r="R30" s="40">
        <v>1</v>
      </c>
      <c r="S30" s="40">
        <v>1</v>
      </c>
      <c r="T30" s="40">
        <v>0</v>
      </c>
      <c r="U30" s="40">
        <v>0</v>
      </c>
      <c r="V30" s="40">
        <v>0</v>
      </c>
      <c r="W30" s="40">
        <v>1</v>
      </c>
      <c r="X30" s="40">
        <v>0</v>
      </c>
      <c r="Y30" s="40">
        <v>1</v>
      </c>
      <c r="Z30" s="40">
        <v>1</v>
      </c>
      <c r="AA30" s="40">
        <v>1</v>
      </c>
      <c r="AB30" s="40">
        <v>1</v>
      </c>
      <c r="AC30" s="40">
        <v>0</v>
      </c>
      <c r="AD30" s="40">
        <v>0</v>
      </c>
      <c r="AE30" s="40">
        <v>0</v>
      </c>
      <c r="AF30" s="40">
        <v>1</v>
      </c>
      <c r="AG30" s="40">
        <v>0</v>
      </c>
      <c r="AH30" s="40">
        <v>1</v>
      </c>
      <c r="AI30" s="40">
        <v>0</v>
      </c>
      <c r="AJ30" s="40">
        <v>0</v>
      </c>
      <c r="AK30" s="45">
        <f t="shared" si="5"/>
        <v>21</v>
      </c>
      <c r="AL30" s="42">
        <f t="shared" si="7"/>
        <v>1</v>
      </c>
      <c r="AM30" s="43">
        <f t="shared" si="6"/>
        <v>21</v>
      </c>
      <c r="AR30" s="61"/>
      <c r="AS30" s="61"/>
      <c r="AT30" s="61"/>
    </row>
    <row r="31" spans="1:49" x14ac:dyDescent="0.25">
      <c r="B31" s="44" t="s">
        <v>696</v>
      </c>
      <c r="C31" s="44" t="s">
        <v>697</v>
      </c>
      <c r="D31" s="44">
        <v>56050</v>
      </c>
      <c r="E31" s="40">
        <v>1</v>
      </c>
      <c r="F31" s="40">
        <v>1</v>
      </c>
      <c r="G31" s="40">
        <v>1</v>
      </c>
      <c r="H31" s="40">
        <v>1</v>
      </c>
      <c r="I31" s="40">
        <v>0</v>
      </c>
      <c r="J31" s="40">
        <v>1</v>
      </c>
      <c r="K31" s="40">
        <v>0</v>
      </c>
      <c r="L31" s="40">
        <v>1</v>
      </c>
      <c r="M31" s="40">
        <v>1</v>
      </c>
      <c r="N31" s="40">
        <v>1</v>
      </c>
      <c r="O31" s="40">
        <v>1</v>
      </c>
      <c r="P31" s="40">
        <v>0</v>
      </c>
      <c r="Q31" s="40">
        <v>0</v>
      </c>
      <c r="R31" s="40">
        <v>0</v>
      </c>
      <c r="S31" s="40">
        <v>1</v>
      </c>
      <c r="T31" s="40">
        <v>0</v>
      </c>
      <c r="U31" s="40">
        <v>0</v>
      </c>
      <c r="V31" s="40">
        <v>0</v>
      </c>
      <c r="W31" s="40">
        <v>1</v>
      </c>
      <c r="X31" s="40">
        <v>1</v>
      </c>
      <c r="Y31" s="40">
        <v>0</v>
      </c>
      <c r="Z31" s="40">
        <v>0</v>
      </c>
      <c r="AA31" s="40">
        <v>1</v>
      </c>
      <c r="AB31" s="40">
        <v>1</v>
      </c>
      <c r="AC31" s="40">
        <v>1</v>
      </c>
      <c r="AD31" s="40">
        <v>0</v>
      </c>
      <c r="AE31" s="40">
        <v>1</v>
      </c>
      <c r="AF31" s="40">
        <v>1</v>
      </c>
      <c r="AG31" s="40">
        <v>1</v>
      </c>
      <c r="AH31" s="40">
        <v>1</v>
      </c>
      <c r="AI31" s="40">
        <v>0</v>
      </c>
      <c r="AJ31" s="40">
        <v>0</v>
      </c>
      <c r="AK31" s="45">
        <f t="shared" ref="AK31:AK36" si="8">SUM(E31:AJ31)</f>
        <v>19</v>
      </c>
      <c r="AL31" s="42">
        <f t="shared" ref="AL31:AL36" si="9">IF(AK31=0,0,1)</f>
        <v>1</v>
      </c>
      <c r="AM31" s="43">
        <f t="shared" ref="AM31:AM36" si="10">SUMPRODUCT($E$21:$AJ$21,E31:AJ31)</f>
        <v>19</v>
      </c>
      <c r="AR31" s="61"/>
      <c r="AS31" s="61"/>
      <c r="AT31" s="61"/>
    </row>
    <row r="32" spans="1:49" x14ac:dyDescent="0.25">
      <c r="B32" s="44" t="s">
        <v>698</v>
      </c>
      <c r="C32" s="44" t="s">
        <v>699</v>
      </c>
      <c r="D32" s="44">
        <v>56050</v>
      </c>
      <c r="E32" s="40">
        <v>0</v>
      </c>
      <c r="F32" s="40">
        <v>1</v>
      </c>
      <c r="G32" s="40">
        <v>0</v>
      </c>
      <c r="H32" s="40">
        <v>1</v>
      </c>
      <c r="I32" s="40">
        <v>0</v>
      </c>
      <c r="J32" s="40">
        <v>1</v>
      </c>
      <c r="K32" s="40">
        <v>0</v>
      </c>
      <c r="L32" s="40">
        <v>0</v>
      </c>
      <c r="M32" s="40">
        <v>0</v>
      </c>
      <c r="N32" s="40">
        <v>1</v>
      </c>
      <c r="O32" s="40">
        <v>0</v>
      </c>
      <c r="P32" s="40">
        <v>0</v>
      </c>
      <c r="Q32" s="40">
        <v>0</v>
      </c>
      <c r="R32" s="40">
        <v>1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1</v>
      </c>
      <c r="Y32" s="40">
        <v>1</v>
      </c>
      <c r="Z32" s="40">
        <v>1</v>
      </c>
      <c r="AA32" s="40">
        <v>1</v>
      </c>
      <c r="AB32" s="40">
        <v>1</v>
      </c>
      <c r="AC32" s="40">
        <v>0</v>
      </c>
      <c r="AD32" s="40">
        <v>0</v>
      </c>
      <c r="AE32" s="40">
        <v>0</v>
      </c>
      <c r="AF32" s="40">
        <v>0</v>
      </c>
      <c r="AG32" s="40">
        <v>0</v>
      </c>
      <c r="AH32" s="40">
        <v>0</v>
      </c>
      <c r="AI32" s="40">
        <v>0</v>
      </c>
      <c r="AJ32" s="40">
        <v>0</v>
      </c>
      <c r="AK32" s="45">
        <f t="shared" si="8"/>
        <v>10</v>
      </c>
      <c r="AL32" s="42">
        <f t="shared" si="9"/>
        <v>1</v>
      </c>
      <c r="AM32" s="43">
        <f t="shared" si="10"/>
        <v>10</v>
      </c>
      <c r="AR32" s="61"/>
      <c r="AS32" s="61"/>
      <c r="AT32" s="61"/>
    </row>
    <row r="33" spans="2:49" x14ac:dyDescent="0.25">
      <c r="B33" s="44" t="s">
        <v>702</v>
      </c>
      <c r="C33" s="44" t="s">
        <v>703</v>
      </c>
      <c r="D33" s="44">
        <v>56050</v>
      </c>
      <c r="E33" s="40">
        <v>0</v>
      </c>
      <c r="F33" s="40">
        <v>0</v>
      </c>
      <c r="G33" s="40">
        <v>0</v>
      </c>
      <c r="H33" s="40">
        <v>1</v>
      </c>
      <c r="I33" s="40">
        <v>0</v>
      </c>
      <c r="J33" s="40">
        <v>1</v>
      </c>
      <c r="K33" s="40">
        <v>0</v>
      </c>
      <c r="L33" s="40">
        <v>1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1</v>
      </c>
      <c r="AA33" s="40">
        <v>0</v>
      </c>
      <c r="AB33" s="40">
        <v>1</v>
      </c>
      <c r="AC33" s="40">
        <v>0</v>
      </c>
      <c r="AD33" s="40">
        <v>1</v>
      </c>
      <c r="AE33" s="40">
        <v>0</v>
      </c>
      <c r="AF33" s="40">
        <v>0</v>
      </c>
      <c r="AG33" s="40">
        <v>0</v>
      </c>
      <c r="AH33" s="40">
        <v>0</v>
      </c>
      <c r="AI33" s="40">
        <v>0</v>
      </c>
      <c r="AJ33" s="40">
        <v>0</v>
      </c>
      <c r="AK33" s="45">
        <f t="shared" si="8"/>
        <v>6</v>
      </c>
      <c r="AL33" s="42">
        <f t="shared" si="9"/>
        <v>1</v>
      </c>
      <c r="AM33" s="43">
        <f t="shared" si="10"/>
        <v>6</v>
      </c>
      <c r="AR33" s="61"/>
      <c r="AS33" s="61"/>
      <c r="AT33" s="61"/>
    </row>
    <row r="34" spans="2:49" x14ac:dyDescent="0.25">
      <c r="B34" s="44" t="s">
        <v>1469</v>
      </c>
      <c r="C34" s="44" t="s">
        <v>1470</v>
      </c>
      <c r="D34" s="44">
        <v>56050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1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0">
        <v>0</v>
      </c>
      <c r="AJ34" s="40">
        <v>0</v>
      </c>
      <c r="AK34" s="45">
        <f t="shared" si="8"/>
        <v>1</v>
      </c>
      <c r="AL34" s="42">
        <f t="shared" si="9"/>
        <v>1</v>
      </c>
      <c r="AM34" s="43">
        <f t="shared" si="10"/>
        <v>1</v>
      </c>
      <c r="AR34" s="61"/>
      <c r="AS34" s="61"/>
      <c r="AT34" s="61"/>
    </row>
    <row r="35" spans="2:49" x14ac:dyDescent="0.25">
      <c r="B35" s="44" t="s">
        <v>28</v>
      </c>
      <c r="C35" s="44" t="s">
        <v>29</v>
      </c>
      <c r="D35" s="44">
        <v>56050</v>
      </c>
      <c r="E35" s="40">
        <v>1</v>
      </c>
      <c r="F35" s="40">
        <v>0</v>
      </c>
      <c r="G35" s="40">
        <v>0</v>
      </c>
      <c r="H35" s="40">
        <v>1</v>
      </c>
      <c r="I35" s="40">
        <v>0</v>
      </c>
      <c r="J35" s="40">
        <v>1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1</v>
      </c>
      <c r="Q35" s="40">
        <v>1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 s="40">
        <v>0</v>
      </c>
      <c r="AH35" s="40">
        <v>0</v>
      </c>
      <c r="AI35" s="40">
        <v>0</v>
      </c>
      <c r="AJ35" s="40">
        <v>0</v>
      </c>
      <c r="AK35" s="45">
        <f t="shared" si="8"/>
        <v>5</v>
      </c>
      <c r="AL35" s="42">
        <f t="shared" si="9"/>
        <v>1</v>
      </c>
      <c r="AM35" s="43">
        <f t="shared" si="10"/>
        <v>5</v>
      </c>
      <c r="AR35" s="61"/>
      <c r="AS35" s="61"/>
      <c r="AT35" s="61"/>
    </row>
    <row r="36" spans="2:49" x14ac:dyDescent="0.25">
      <c r="B36" s="44" t="s">
        <v>708</v>
      </c>
      <c r="C36" s="44" t="s">
        <v>709</v>
      </c>
      <c r="D36" s="44">
        <v>56050</v>
      </c>
      <c r="E36" s="40">
        <v>1</v>
      </c>
      <c r="F36" s="40">
        <v>1</v>
      </c>
      <c r="G36" s="40">
        <v>0</v>
      </c>
      <c r="H36" s="40">
        <v>1</v>
      </c>
      <c r="I36" s="40">
        <v>1</v>
      </c>
      <c r="J36" s="40">
        <v>1</v>
      </c>
      <c r="K36" s="40">
        <v>1</v>
      </c>
      <c r="L36" s="40">
        <v>1</v>
      </c>
      <c r="M36" s="40">
        <v>0</v>
      </c>
      <c r="N36" s="40">
        <v>0</v>
      </c>
      <c r="O36" s="40">
        <v>1</v>
      </c>
      <c r="P36" s="40">
        <v>0</v>
      </c>
      <c r="Q36" s="40">
        <v>1</v>
      </c>
      <c r="R36" s="40">
        <v>0</v>
      </c>
      <c r="S36" s="40">
        <v>0</v>
      </c>
      <c r="T36" s="40">
        <v>1</v>
      </c>
      <c r="U36" s="40">
        <v>0</v>
      </c>
      <c r="V36" s="40">
        <v>0</v>
      </c>
      <c r="W36" s="40">
        <v>0</v>
      </c>
      <c r="X36" s="40">
        <v>0</v>
      </c>
      <c r="Y36" s="40">
        <v>1</v>
      </c>
      <c r="Z36" s="40">
        <v>0</v>
      </c>
      <c r="AA36" s="40">
        <v>1</v>
      </c>
      <c r="AB36" s="40">
        <v>1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0</v>
      </c>
      <c r="AK36" s="45">
        <f t="shared" si="8"/>
        <v>13</v>
      </c>
      <c r="AL36" s="42">
        <f t="shared" si="9"/>
        <v>1</v>
      </c>
      <c r="AM36" s="43">
        <f t="shared" si="10"/>
        <v>13</v>
      </c>
      <c r="AR36" s="61"/>
      <c r="AS36" s="61"/>
      <c r="AT36" s="61"/>
    </row>
    <row r="37" spans="2:49" x14ac:dyDescent="0.25">
      <c r="B37" s="44" t="s">
        <v>716</v>
      </c>
      <c r="C37" s="44" t="s">
        <v>717</v>
      </c>
      <c r="D37" s="44">
        <v>56050</v>
      </c>
      <c r="E37" s="40">
        <v>1</v>
      </c>
      <c r="F37" s="40">
        <v>1</v>
      </c>
      <c r="G37" s="40">
        <v>0</v>
      </c>
      <c r="H37" s="40">
        <v>0</v>
      </c>
      <c r="I37" s="40">
        <v>0</v>
      </c>
      <c r="J37" s="40">
        <v>1</v>
      </c>
      <c r="K37" s="40">
        <v>0</v>
      </c>
      <c r="L37" s="40">
        <v>0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0</v>
      </c>
      <c r="AC37" s="40">
        <v>0</v>
      </c>
      <c r="AD37" s="40">
        <v>0</v>
      </c>
      <c r="AE37" s="40">
        <v>0</v>
      </c>
      <c r="AF37" s="40">
        <v>0</v>
      </c>
      <c r="AG37" s="40">
        <v>0</v>
      </c>
      <c r="AH37" s="40">
        <v>0</v>
      </c>
      <c r="AI37" s="40">
        <v>0</v>
      </c>
      <c r="AJ37" s="40">
        <v>1</v>
      </c>
      <c r="AK37" s="45">
        <f t="shared" si="5"/>
        <v>4</v>
      </c>
      <c r="AL37" s="42">
        <f t="shared" si="7"/>
        <v>1</v>
      </c>
      <c r="AM37" s="43">
        <f t="shared" si="6"/>
        <v>4</v>
      </c>
    </row>
    <row r="38" spans="2:49" x14ac:dyDescent="0.25">
      <c r="B38" s="44" t="s">
        <v>720</v>
      </c>
      <c r="C38" s="44" t="s">
        <v>721</v>
      </c>
      <c r="D38" s="44">
        <v>56050</v>
      </c>
      <c r="E38" s="40">
        <v>0</v>
      </c>
      <c r="F38" s="40">
        <v>1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40">
        <v>0</v>
      </c>
      <c r="AG38" s="40">
        <v>0</v>
      </c>
      <c r="AH38" s="40">
        <v>0</v>
      </c>
      <c r="AI38" s="40">
        <v>0</v>
      </c>
      <c r="AJ38" s="40">
        <v>0</v>
      </c>
      <c r="AK38" s="45">
        <f t="shared" si="5"/>
        <v>1</v>
      </c>
      <c r="AL38" s="42">
        <f t="shared" si="7"/>
        <v>1</v>
      </c>
      <c r="AM38" s="43">
        <f t="shared" si="6"/>
        <v>1</v>
      </c>
      <c r="AQ38" s="61"/>
      <c r="AR38" s="61"/>
      <c r="AS38" s="61"/>
      <c r="AT38" s="61"/>
      <c r="AU38" s="61"/>
      <c r="AV38" s="61"/>
      <c r="AW38" s="61"/>
    </row>
    <row r="39" spans="2:49" x14ac:dyDescent="0.25">
      <c r="B39" s="44" t="s">
        <v>159</v>
      </c>
      <c r="C39" s="44" t="s">
        <v>160</v>
      </c>
      <c r="D39" s="44">
        <v>56050</v>
      </c>
      <c r="E39" s="40">
        <v>1</v>
      </c>
      <c r="F39" s="40">
        <v>1</v>
      </c>
      <c r="G39" s="40">
        <v>1</v>
      </c>
      <c r="H39" s="40">
        <v>1</v>
      </c>
      <c r="I39" s="40">
        <v>1</v>
      </c>
      <c r="J39" s="40">
        <v>1</v>
      </c>
      <c r="K39" s="40">
        <v>1</v>
      </c>
      <c r="L39" s="40">
        <v>1</v>
      </c>
      <c r="M39" s="40">
        <v>1</v>
      </c>
      <c r="N39" s="40">
        <v>0</v>
      </c>
      <c r="O39" s="40">
        <v>1</v>
      </c>
      <c r="P39" s="40">
        <v>1</v>
      </c>
      <c r="Q39" s="40">
        <v>1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1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1</v>
      </c>
      <c r="AF39" s="40">
        <v>1</v>
      </c>
      <c r="AG39" s="40">
        <v>0</v>
      </c>
      <c r="AH39" s="40">
        <v>0</v>
      </c>
      <c r="AI39" s="40">
        <v>0</v>
      </c>
      <c r="AJ39" s="40">
        <v>0</v>
      </c>
      <c r="AK39" s="45">
        <f t="shared" si="5"/>
        <v>15</v>
      </c>
      <c r="AL39" s="42">
        <f t="shared" si="7"/>
        <v>1</v>
      </c>
      <c r="AM39" s="43">
        <f t="shared" si="6"/>
        <v>15</v>
      </c>
      <c r="AR39" s="61"/>
      <c r="AS39" s="61"/>
      <c r="AT39" s="61"/>
      <c r="AV39" s="61"/>
    </row>
    <row r="40" spans="2:49" x14ac:dyDescent="0.25">
      <c r="B40" s="44" t="s">
        <v>724</v>
      </c>
      <c r="C40" s="44" t="s">
        <v>725</v>
      </c>
      <c r="D40" s="44">
        <v>56050</v>
      </c>
      <c r="E40" s="40">
        <v>1</v>
      </c>
      <c r="F40" s="40">
        <v>1</v>
      </c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0">
        <v>1</v>
      </c>
      <c r="N40" s="40">
        <v>1</v>
      </c>
      <c r="O40" s="40">
        <v>1</v>
      </c>
      <c r="P40" s="40">
        <v>1</v>
      </c>
      <c r="Q40" s="40">
        <v>0</v>
      </c>
      <c r="R40" s="40">
        <v>1</v>
      </c>
      <c r="S40" s="40">
        <v>0</v>
      </c>
      <c r="T40" s="40">
        <v>1</v>
      </c>
      <c r="U40" s="40">
        <v>0</v>
      </c>
      <c r="V40" s="40">
        <v>0</v>
      </c>
      <c r="W40" s="40">
        <v>1</v>
      </c>
      <c r="X40" s="40">
        <v>1</v>
      </c>
      <c r="Y40" s="40">
        <v>1</v>
      </c>
      <c r="Z40" s="40">
        <v>1</v>
      </c>
      <c r="AA40" s="40">
        <v>1</v>
      </c>
      <c r="AB40" s="40">
        <v>1</v>
      </c>
      <c r="AC40" s="40">
        <v>0</v>
      </c>
      <c r="AD40" s="40">
        <v>0</v>
      </c>
      <c r="AE40" s="40">
        <v>1</v>
      </c>
      <c r="AF40" s="40">
        <v>1</v>
      </c>
      <c r="AG40" s="40">
        <v>0</v>
      </c>
      <c r="AH40" s="40">
        <v>1</v>
      </c>
      <c r="AI40" s="40">
        <v>0</v>
      </c>
      <c r="AJ40" s="40">
        <v>0</v>
      </c>
      <c r="AK40" s="45">
        <f t="shared" si="5"/>
        <v>23</v>
      </c>
      <c r="AL40" s="42">
        <f t="shared" si="7"/>
        <v>1</v>
      </c>
      <c r="AM40" s="43">
        <f t="shared" si="6"/>
        <v>23</v>
      </c>
      <c r="AU40" s="61"/>
    </row>
    <row r="41" spans="2:49" x14ac:dyDescent="0.25">
      <c r="B41" s="44" t="s">
        <v>97</v>
      </c>
      <c r="C41" s="44" t="s">
        <v>98</v>
      </c>
      <c r="D41" s="44">
        <v>56050</v>
      </c>
      <c r="E41" s="40">
        <v>1</v>
      </c>
      <c r="F41" s="40">
        <v>1</v>
      </c>
      <c r="G41" s="40">
        <v>0</v>
      </c>
      <c r="H41" s="40">
        <v>1</v>
      </c>
      <c r="I41" s="40">
        <v>1</v>
      </c>
      <c r="J41" s="40">
        <v>1</v>
      </c>
      <c r="K41" s="40">
        <v>0</v>
      </c>
      <c r="L41" s="40">
        <v>0</v>
      </c>
      <c r="M41" s="40">
        <v>0</v>
      </c>
      <c r="N41" s="40">
        <v>1</v>
      </c>
      <c r="O41" s="40">
        <v>1</v>
      </c>
      <c r="P41" s="40">
        <v>1</v>
      </c>
      <c r="Q41" s="40">
        <v>1</v>
      </c>
      <c r="R41" s="40">
        <v>1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1</v>
      </c>
      <c r="Y41" s="40">
        <v>0</v>
      </c>
      <c r="Z41" s="40">
        <v>0</v>
      </c>
      <c r="AA41" s="40">
        <v>1</v>
      </c>
      <c r="AB41" s="40">
        <v>0</v>
      </c>
      <c r="AC41" s="40">
        <v>0</v>
      </c>
      <c r="AD41" s="40">
        <v>1</v>
      </c>
      <c r="AE41" s="40">
        <v>0</v>
      </c>
      <c r="AF41" s="40">
        <v>0</v>
      </c>
      <c r="AG41" s="40">
        <v>0</v>
      </c>
      <c r="AH41" s="40">
        <v>1</v>
      </c>
      <c r="AI41" s="40">
        <v>0</v>
      </c>
      <c r="AJ41" s="40">
        <v>0</v>
      </c>
      <c r="AK41" s="45">
        <f t="shared" si="5"/>
        <v>14</v>
      </c>
      <c r="AL41" s="42">
        <f t="shared" si="7"/>
        <v>1</v>
      </c>
      <c r="AM41" s="43">
        <f t="shared" si="6"/>
        <v>14</v>
      </c>
      <c r="AQ41" s="61"/>
      <c r="AR41" s="61"/>
      <c r="AS41" s="61"/>
      <c r="AU41" s="61"/>
      <c r="AV41" s="61"/>
    </row>
    <row r="42" spans="2:49" x14ac:dyDescent="0.25">
      <c r="B42" s="44" t="s">
        <v>732</v>
      </c>
      <c r="C42" s="44" t="s">
        <v>733</v>
      </c>
      <c r="D42" s="44">
        <v>56050</v>
      </c>
      <c r="E42" s="40">
        <v>1</v>
      </c>
      <c r="F42" s="40">
        <v>1</v>
      </c>
      <c r="G42" s="40">
        <v>0</v>
      </c>
      <c r="H42" s="40">
        <v>1</v>
      </c>
      <c r="I42" s="40">
        <v>0</v>
      </c>
      <c r="J42" s="40">
        <v>1</v>
      </c>
      <c r="K42" s="40">
        <v>0</v>
      </c>
      <c r="L42" s="40">
        <v>0</v>
      </c>
      <c r="M42" s="40">
        <v>0</v>
      </c>
      <c r="N42" s="40">
        <v>1</v>
      </c>
      <c r="O42" s="40">
        <v>0</v>
      </c>
      <c r="P42" s="40">
        <v>0</v>
      </c>
      <c r="Q42" s="40">
        <v>0</v>
      </c>
      <c r="R42" s="40">
        <v>1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5">
        <f t="shared" si="5"/>
        <v>6</v>
      </c>
      <c r="AL42" s="42">
        <f t="shared" si="7"/>
        <v>1</v>
      </c>
      <c r="AM42" s="43">
        <f t="shared" si="6"/>
        <v>6</v>
      </c>
      <c r="AR42" s="61"/>
      <c r="AS42" s="61"/>
    </row>
    <row r="43" spans="2:49" x14ac:dyDescent="0.25">
      <c r="B43" s="44" t="s">
        <v>738</v>
      </c>
      <c r="C43" s="44" t="s">
        <v>739</v>
      </c>
      <c r="D43" s="44">
        <v>56050</v>
      </c>
      <c r="E43" s="40">
        <v>1</v>
      </c>
      <c r="F43" s="40">
        <v>1</v>
      </c>
      <c r="G43" s="40">
        <v>0</v>
      </c>
      <c r="H43" s="40">
        <v>0</v>
      </c>
      <c r="I43" s="40">
        <v>1</v>
      </c>
      <c r="J43" s="40">
        <v>0</v>
      </c>
      <c r="K43" s="40">
        <v>1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5">
        <f t="shared" si="5"/>
        <v>4</v>
      </c>
      <c r="AL43" s="42">
        <f t="shared" si="7"/>
        <v>1</v>
      </c>
      <c r="AM43" s="43">
        <f t="shared" si="6"/>
        <v>4</v>
      </c>
    </row>
    <row r="44" spans="2:49" x14ac:dyDescent="0.25">
      <c r="B44" s="44" t="s">
        <v>742</v>
      </c>
      <c r="C44" s="44" t="s">
        <v>743</v>
      </c>
      <c r="D44" s="44">
        <v>56050</v>
      </c>
      <c r="E44" s="40">
        <v>1</v>
      </c>
      <c r="F44" s="40">
        <v>0</v>
      </c>
      <c r="G44" s="40">
        <v>1</v>
      </c>
      <c r="H44" s="40">
        <v>1</v>
      </c>
      <c r="I44" s="40">
        <v>1</v>
      </c>
      <c r="J44" s="40">
        <v>1</v>
      </c>
      <c r="K44" s="40">
        <v>1</v>
      </c>
      <c r="L44" s="40">
        <v>1</v>
      </c>
      <c r="M44" s="40">
        <v>1</v>
      </c>
      <c r="N44" s="40">
        <v>1</v>
      </c>
      <c r="O44" s="40">
        <v>0</v>
      </c>
      <c r="P44" s="40">
        <v>1</v>
      </c>
      <c r="Q44" s="40">
        <v>1</v>
      </c>
      <c r="R44" s="40">
        <v>1</v>
      </c>
      <c r="S44" s="40">
        <v>1</v>
      </c>
      <c r="T44" s="40">
        <v>1</v>
      </c>
      <c r="U44" s="40">
        <v>0</v>
      </c>
      <c r="V44" s="40">
        <v>0</v>
      </c>
      <c r="W44" s="40">
        <v>1</v>
      </c>
      <c r="X44" s="40">
        <v>1</v>
      </c>
      <c r="Y44" s="40">
        <v>1</v>
      </c>
      <c r="Z44" s="40">
        <v>1</v>
      </c>
      <c r="AA44" s="40">
        <v>1</v>
      </c>
      <c r="AB44" s="40">
        <v>0</v>
      </c>
      <c r="AC44" s="40">
        <v>1</v>
      </c>
      <c r="AD44" s="40">
        <v>1</v>
      </c>
      <c r="AE44" s="40">
        <v>1</v>
      </c>
      <c r="AF44" s="40">
        <v>0</v>
      </c>
      <c r="AG44" s="40">
        <v>0</v>
      </c>
      <c r="AH44" s="40">
        <v>1</v>
      </c>
      <c r="AI44" s="40">
        <v>0</v>
      </c>
      <c r="AJ44" s="40">
        <v>0</v>
      </c>
      <c r="AK44" s="45">
        <f t="shared" si="5"/>
        <v>23</v>
      </c>
      <c r="AL44" s="42">
        <f t="shared" si="7"/>
        <v>1</v>
      </c>
      <c r="AM44" s="43">
        <f t="shared" si="6"/>
        <v>23</v>
      </c>
    </row>
    <row r="45" spans="2:49" x14ac:dyDescent="0.25">
      <c r="B45" s="44" t="s">
        <v>750</v>
      </c>
      <c r="C45" s="44" t="s">
        <v>751</v>
      </c>
      <c r="D45" s="44">
        <v>56050</v>
      </c>
      <c r="E45" s="40">
        <v>1</v>
      </c>
      <c r="F45" s="40">
        <v>1</v>
      </c>
      <c r="G45" s="40">
        <v>1</v>
      </c>
      <c r="H45" s="40">
        <v>0</v>
      </c>
      <c r="I45" s="40">
        <v>1</v>
      </c>
      <c r="J45" s="40">
        <v>1</v>
      </c>
      <c r="K45" s="40">
        <v>1</v>
      </c>
      <c r="L45" s="40">
        <v>1</v>
      </c>
      <c r="M45" s="40">
        <v>0</v>
      </c>
      <c r="N45" s="40">
        <v>1</v>
      </c>
      <c r="O45" s="40">
        <v>0</v>
      </c>
      <c r="P45" s="40">
        <v>1</v>
      </c>
      <c r="Q45" s="40">
        <v>0</v>
      </c>
      <c r="R45" s="40">
        <v>1</v>
      </c>
      <c r="S45" s="40">
        <v>0</v>
      </c>
      <c r="T45" s="40">
        <v>0</v>
      </c>
      <c r="U45" s="40">
        <v>0</v>
      </c>
      <c r="V45" s="40">
        <v>0</v>
      </c>
      <c r="W45" s="40">
        <v>1</v>
      </c>
      <c r="X45" s="40">
        <v>0</v>
      </c>
      <c r="Y45" s="40">
        <v>0</v>
      </c>
      <c r="Z45" s="40">
        <v>0</v>
      </c>
      <c r="AA45" s="40">
        <v>1</v>
      </c>
      <c r="AB45" s="40">
        <v>0</v>
      </c>
      <c r="AC45" s="40">
        <v>1</v>
      </c>
      <c r="AD45" s="40">
        <v>0</v>
      </c>
      <c r="AE45" s="40">
        <v>1</v>
      </c>
      <c r="AF45" s="40">
        <v>0</v>
      </c>
      <c r="AG45" s="40">
        <v>1</v>
      </c>
      <c r="AH45" s="40">
        <v>0</v>
      </c>
      <c r="AI45" s="40">
        <v>0</v>
      </c>
      <c r="AJ45" s="40">
        <v>0</v>
      </c>
      <c r="AK45" s="45">
        <f t="shared" si="5"/>
        <v>15</v>
      </c>
      <c r="AL45" s="42">
        <f t="shared" si="7"/>
        <v>1</v>
      </c>
      <c r="AM45" s="43">
        <f t="shared" si="6"/>
        <v>15</v>
      </c>
    </row>
    <row r="46" spans="2:49" x14ac:dyDescent="0.25">
      <c r="B46" s="44" t="s">
        <v>1479</v>
      </c>
      <c r="C46" s="44" t="s">
        <v>1480</v>
      </c>
      <c r="D46" s="44">
        <v>56050</v>
      </c>
      <c r="E46" s="40">
        <v>1</v>
      </c>
      <c r="F46" s="40">
        <v>1</v>
      </c>
      <c r="G46" s="40">
        <v>1</v>
      </c>
      <c r="H46" s="40">
        <v>1</v>
      </c>
      <c r="I46" s="40">
        <v>1</v>
      </c>
      <c r="J46" s="40">
        <v>1</v>
      </c>
      <c r="K46" s="40">
        <v>1</v>
      </c>
      <c r="L46" s="40">
        <v>1</v>
      </c>
      <c r="M46" s="40">
        <v>1</v>
      </c>
      <c r="N46" s="40">
        <v>1</v>
      </c>
      <c r="O46" s="40">
        <v>1</v>
      </c>
      <c r="P46" s="40">
        <v>1</v>
      </c>
      <c r="Q46" s="40">
        <v>1</v>
      </c>
      <c r="R46" s="40">
        <v>1</v>
      </c>
      <c r="S46" s="40">
        <v>1</v>
      </c>
      <c r="T46" s="40">
        <v>0</v>
      </c>
      <c r="U46" s="40">
        <v>0</v>
      </c>
      <c r="V46" s="40">
        <v>0</v>
      </c>
      <c r="W46" s="40">
        <v>0</v>
      </c>
      <c r="X46" s="40">
        <v>1</v>
      </c>
      <c r="Y46" s="40">
        <v>1</v>
      </c>
      <c r="Z46" s="40">
        <v>1</v>
      </c>
      <c r="AA46" s="40">
        <v>1</v>
      </c>
      <c r="AB46" s="40">
        <v>1</v>
      </c>
      <c r="AC46" s="40">
        <v>1</v>
      </c>
      <c r="AD46" s="40">
        <v>1</v>
      </c>
      <c r="AE46" s="40">
        <v>0</v>
      </c>
      <c r="AF46" s="40">
        <v>1</v>
      </c>
      <c r="AG46" s="40">
        <v>1</v>
      </c>
      <c r="AH46" s="40">
        <v>1</v>
      </c>
      <c r="AI46" s="40">
        <v>0</v>
      </c>
      <c r="AJ46" s="40">
        <v>1</v>
      </c>
      <c r="AK46" s="45">
        <f t="shared" si="5"/>
        <v>26</v>
      </c>
      <c r="AL46" s="42">
        <f t="shared" si="7"/>
        <v>1</v>
      </c>
      <c r="AM46" s="43">
        <f t="shared" si="6"/>
        <v>26</v>
      </c>
    </row>
    <row r="47" spans="2:49" x14ac:dyDescent="0.25">
      <c r="B47" s="44" t="s">
        <v>762</v>
      </c>
      <c r="C47" s="44" t="s">
        <v>763</v>
      </c>
      <c r="D47" s="44">
        <v>56050</v>
      </c>
      <c r="E47" s="40">
        <v>1</v>
      </c>
      <c r="F47" s="40">
        <v>1</v>
      </c>
      <c r="G47" s="40">
        <v>1</v>
      </c>
      <c r="H47" s="40">
        <v>1</v>
      </c>
      <c r="I47" s="40">
        <v>1</v>
      </c>
      <c r="J47" s="40">
        <v>1</v>
      </c>
      <c r="K47" s="40">
        <v>1</v>
      </c>
      <c r="L47" s="40">
        <v>0</v>
      </c>
      <c r="M47" s="40">
        <v>1</v>
      </c>
      <c r="N47" s="40">
        <v>1</v>
      </c>
      <c r="O47" s="40">
        <v>1</v>
      </c>
      <c r="P47" s="40">
        <v>1</v>
      </c>
      <c r="Q47" s="40">
        <v>1</v>
      </c>
      <c r="R47" s="40">
        <v>1</v>
      </c>
      <c r="S47" s="40">
        <v>0</v>
      </c>
      <c r="T47" s="40">
        <v>1</v>
      </c>
      <c r="U47" s="40">
        <v>0</v>
      </c>
      <c r="V47" s="40">
        <v>0</v>
      </c>
      <c r="W47" s="40">
        <v>0</v>
      </c>
      <c r="X47" s="40">
        <v>1</v>
      </c>
      <c r="Y47" s="40">
        <v>0</v>
      </c>
      <c r="Z47" s="40">
        <v>1</v>
      </c>
      <c r="AA47" s="40">
        <v>0</v>
      </c>
      <c r="AB47" s="40">
        <v>1</v>
      </c>
      <c r="AC47" s="40">
        <v>1</v>
      </c>
      <c r="AD47" s="40">
        <v>1</v>
      </c>
      <c r="AE47" s="40">
        <v>0</v>
      </c>
      <c r="AF47" s="40">
        <v>1</v>
      </c>
      <c r="AG47" s="40">
        <v>0</v>
      </c>
      <c r="AH47" s="40">
        <v>0</v>
      </c>
      <c r="AI47" s="40">
        <v>1</v>
      </c>
      <c r="AJ47" s="40">
        <v>1</v>
      </c>
      <c r="AK47" s="45">
        <f t="shared" ref="AK47:AK52" si="11">SUM(E47:AJ47)</f>
        <v>22</v>
      </c>
      <c r="AL47" s="42">
        <f t="shared" ref="AL47:AL52" si="12">IF(AK47=0,0,1)</f>
        <v>1</v>
      </c>
      <c r="AM47" s="43">
        <f t="shared" ref="AM47:AM52" si="13">SUMPRODUCT($E$21:$AJ$21,E47:AJ47)</f>
        <v>22</v>
      </c>
    </row>
    <row r="48" spans="2:49" x14ac:dyDescent="0.25">
      <c r="B48" s="44" t="s">
        <v>764</v>
      </c>
      <c r="C48" s="44" t="s">
        <v>765</v>
      </c>
      <c r="D48" s="44">
        <v>56050</v>
      </c>
      <c r="E48" s="40">
        <v>1</v>
      </c>
      <c r="F48" s="40">
        <v>1</v>
      </c>
      <c r="G48" s="40">
        <v>1</v>
      </c>
      <c r="H48" s="40">
        <v>1</v>
      </c>
      <c r="I48" s="40">
        <v>1</v>
      </c>
      <c r="J48" s="40">
        <v>1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1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1</v>
      </c>
      <c r="Y48" s="40">
        <v>0</v>
      </c>
      <c r="Z48" s="40">
        <v>0</v>
      </c>
      <c r="AA48" s="40">
        <v>0</v>
      </c>
      <c r="AB48" s="40">
        <v>1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5">
        <f t="shared" si="11"/>
        <v>9</v>
      </c>
      <c r="AL48" s="42">
        <f t="shared" si="12"/>
        <v>1</v>
      </c>
      <c r="AM48" s="43">
        <f t="shared" si="13"/>
        <v>9</v>
      </c>
    </row>
    <row r="49" spans="2:39" x14ac:dyDescent="0.25">
      <c r="B49" s="44" t="s">
        <v>1483</v>
      </c>
      <c r="C49" s="44" t="s">
        <v>1484</v>
      </c>
      <c r="D49" s="44">
        <v>56050</v>
      </c>
      <c r="E49" s="40">
        <v>0</v>
      </c>
      <c r="F49" s="40">
        <v>0</v>
      </c>
      <c r="G49" s="40">
        <v>0</v>
      </c>
      <c r="H49" s="40">
        <v>1</v>
      </c>
      <c r="I49" s="40">
        <v>0</v>
      </c>
      <c r="J49" s="40">
        <v>1</v>
      </c>
      <c r="K49" s="40">
        <v>1</v>
      </c>
      <c r="L49" s="40">
        <v>1</v>
      </c>
      <c r="M49" s="40">
        <v>1</v>
      </c>
      <c r="N49" s="40">
        <v>1</v>
      </c>
      <c r="O49" s="40">
        <v>1</v>
      </c>
      <c r="P49" s="40">
        <v>1</v>
      </c>
      <c r="Q49" s="40">
        <v>0</v>
      </c>
      <c r="R49" s="40">
        <v>1</v>
      </c>
      <c r="S49" s="40">
        <v>1</v>
      </c>
      <c r="T49" s="40">
        <v>1</v>
      </c>
      <c r="U49" s="40">
        <v>0</v>
      </c>
      <c r="V49" s="40">
        <v>0</v>
      </c>
      <c r="W49" s="40">
        <v>1</v>
      </c>
      <c r="X49" s="40">
        <v>0</v>
      </c>
      <c r="Y49" s="40">
        <v>1</v>
      </c>
      <c r="Z49" s="40">
        <v>1</v>
      </c>
      <c r="AA49" s="40">
        <v>1</v>
      </c>
      <c r="AB49" s="40">
        <v>1</v>
      </c>
      <c r="AC49" s="40">
        <v>1</v>
      </c>
      <c r="AD49" s="40">
        <v>0</v>
      </c>
      <c r="AE49" s="40">
        <v>1</v>
      </c>
      <c r="AF49" s="40">
        <v>1</v>
      </c>
      <c r="AG49" s="40">
        <v>0</v>
      </c>
      <c r="AH49" s="40">
        <v>1</v>
      </c>
      <c r="AI49" s="40">
        <v>0</v>
      </c>
      <c r="AJ49" s="40">
        <v>0</v>
      </c>
      <c r="AK49" s="45">
        <f t="shared" si="11"/>
        <v>20</v>
      </c>
      <c r="AL49" s="42">
        <f t="shared" si="12"/>
        <v>1</v>
      </c>
      <c r="AM49" s="43">
        <f t="shared" si="13"/>
        <v>20</v>
      </c>
    </row>
    <row r="50" spans="2:39" x14ac:dyDescent="0.25">
      <c r="B50" s="44" t="s">
        <v>778</v>
      </c>
      <c r="C50" s="44" t="s">
        <v>779</v>
      </c>
      <c r="D50" s="44">
        <v>56050</v>
      </c>
      <c r="E50" s="40">
        <v>1</v>
      </c>
      <c r="F50" s="40">
        <v>1</v>
      </c>
      <c r="G50" s="40">
        <v>0</v>
      </c>
      <c r="H50" s="40">
        <v>1</v>
      </c>
      <c r="I50" s="40">
        <v>1</v>
      </c>
      <c r="J50" s="40">
        <v>1</v>
      </c>
      <c r="K50" s="40">
        <v>1</v>
      </c>
      <c r="L50" s="40">
        <v>1</v>
      </c>
      <c r="M50" s="40">
        <v>1</v>
      </c>
      <c r="N50" s="40">
        <v>1</v>
      </c>
      <c r="O50" s="40">
        <v>1</v>
      </c>
      <c r="P50" s="40">
        <v>0</v>
      </c>
      <c r="Q50" s="40">
        <v>1</v>
      </c>
      <c r="R50" s="40">
        <v>1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1</v>
      </c>
      <c r="Y50" s="40">
        <v>1</v>
      </c>
      <c r="Z50" s="40">
        <v>0</v>
      </c>
      <c r="AA50" s="40">
        <v>0</v>
      </c>
      <c r="AB50" s="40">
        <v>1</v>
      </c>
      <c r="AC50" s="40">
        <v>1</v>
      </c>
      <c r="AD50" s="40">
        <v>1</v>
      </c>
      <c r="AE50" s="40">
        <v>0</v>
      </c>
      <c r="AF50" s="40">
        <v>1</v>
      </c>
      <c r="AG50" s="40">
        <v>0</v>
      </c>
      <c r="AH50" s="40">
        <v>0</v>
      </c>
      <c r="AI50" s="40">
        <v>0</v>
      </c>
      <c r="AJ50" s="40">
        <v>1</v>
      </c>
      <c r="AK50" s="45">
        <f t="shared" si="11"/>
        <v>19</v>
      </c>
      <c r="AL50" s="42">
        <f t="shared" si="12"/>
        <v>1</v>
      </c>
      <c r="AM50" s="43">
        <f t="shared" si="13"/>
        <v>19</v>
      </c>
    </row>
    <row r="51" spans="2:39" x14ac:dyDescent="0.25">
      <c r="B51" s="44" t="s">
        <v>790</v>
      </c>
      <c r="C51" s="44" t="s">
        <v>791</v>
      </c>
      <c r="D51" s="44">
        <v>56050</v>
      </c>
      <c r="E51" s="40">
        <v>1</v>
      </c>
      <c r="F51" s="40">
        <v>1</v>
      </c>
      <c r="G51" s="40">
        <v>0</v>
      </c>
      <c r="H51" s="40">
        <v>0</v>
      </c>
      <c r="I51" s="40">
        <v>0</v>
      </c>
      <c r="J51" s="40">
        <v>1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5">
        <f t="shared" si="11"/>
        <v>3</v>
      </c>
      <c r="AL51" s="42">
        <f t="shared" si="12"/>
        <v>1</v>
      </c>
      <c r="AM51" s="43">
        <f t="shared" si="13"/>
        <v>3</v>
      </c>
    </row>
    <row r="52" spans="2:39" x14ac:dyDescent="0.25">
      <c r="B52" s="44" t="s">
        <v>1485</v>
      </c>
      <c r="C52" s="44" t="s">
        <v>1486</v>
      </c>
      <c r="D52" s="44">
        <v>56050</v>
      </c>
      <c r="E52" s="40">
        <v>0</v>
      </c>
      <c r="F52" s="40">
        <v>0</v>
      </c>
      <c r="G52" s="40">
        <v>0</v>
      </c>
      <c r="H52" s="40">
        <v>0</v>
      </c>
      <c r="I52" s="40">
        <v>1</v>
      </c>
      <c r="J52" s="40">
        <v>1</v>
      </c>
      <c r="K52" s="40">
        <v>1</v>
      </c>
      <c r="L52" s="40">
        <v>1</v>
      </c>
      <c r="M52" s="40">
        <v>1</v>
      </c>
      <c r="N52" s="40">
        <v>1</v>
      </c>
      <c r="O52" s="40">
        <v>0</v>
      </c>
      <c r="P52" s="40">
        <v>0</v>
      </c>
      <c r="Q52" s="40">
        <v>0</v>
      </c>
      <c r="R52" s="40">
        <v>1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1</v>
      </c>
      <c r="Y52" s="40">
        <v>0</v>
      </c>
      <c r="Z52" s="40">
        <v>1</v>
      </c>
      <c r="AA52" s="40">
        <v>1</v>
      </c>
      <c r="AB52" s="40">
        <v>1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5">
        <f t="shared" si="11"/>
        <v>11</v>
      </c>
      <c r="AL52" s="42">
        <f t="shared" si="12"/>
        <v>1</v>
      </c>
      <c r="AM52" s="43">
        <f t="shared" si="13"/>
        <v>11</v>
      </c>
    </row>
    <row r="53" spans="2:39" x14ac:dyDescent="0.25">
      <c r="B53" s="44" t="s">
        <v>614</v>
      </c>
      <c r="C53" s="44" t="s">
        <v>615</v>
      </c>
      <c r="D53" s="44">
        <v>56050</v>
      </c>
      <c r="E53" s="40">
        <v>1</v>
      </c>
      <c r="F53" s="40">
        <v>1</v>
      </c>
      <c r="G53" s="40">
        <v>0</v>
      </c>
      <c r="H53" s="40">
        <v>0</v>
      </c>
      <c r="I53" s="40">
        <v>0</v>
      </c>
      <c r="J53" s="40">
        <v>1</v>
      </c>
      <c r="K53" s="40">
        <v>1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1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5">
        <f t="shared" si="5"/>
        <v>5</v>
      </c>
      <c r="AL53" s="42">
        <f t="shared" si="7"/>
        <v>1</v>
      </c>
      <c r="AM53" s="43">
        <f t="shared" si="6"/>
        <v>5</v>
      </c>
    </row>
    <row r="54" spans="2:39" x14ac:dyDescent="0.25">
      <c r="B54" s="44" t="s">
        <v>800</v>
      </c>
      <c r="C54" s="44" t="s">
        <v>801</v>
      </c>
      <c r="D54" s="44">
        <v>56050</v>
      </c>
      <c r="E54" s="40">
        <v>0</v>
      </c>
      <c r="F54" s="40">
        <v>1</v>
      </c>
      <c r="G54" s="40">
        <v>1</v>
      </c>
      <c r="H54" s="40">
        <v>1</v>
      </c>
      <c r="I54" s="40">
        <v>1</v>
      </c>
      <c r="J54" s="40">
        <v>0</v>
      </c>
      <c r="K54" s="40">
        <v>1</v>
      </c>
      <c r="L54" s="40">
        <v>1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1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1</v>
      </c>
      <c r="Y54" s="40">
        <v>0</v>
      </c>
      <c r="Z54" s="40">
        <v>0</v>
      </c>
      <c r="AA54" s="40">
        <v>0</v>
      </c>
      <c r="AB54" s="40">
        <v>1</v>
      </c>
      <c r="AC54" s="40">
        <v>0</v>
      </c>
      <c r="AD54" s="40">
        <v>1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1</v>
      </c>
      <c r="AK54" s="45">
        <f t="shared" si="5"/>
        <v>11</v>
      </c>
      <c r="AL54" s="42">
        <f t="shared" si="7"/>
        <v>1</v>
      </c>
      <c r="AM54" s="43">
        <f t="shared" si="6"/>
        <v>11</v>
      </c>
    </row>
    <row r="55" spans="2:39" x14ac:dyDescent="0.25">
      <c r="B55" s="44" t="s">
        <v>1487</v>
      </c>
      <c r="C55" s="44" t="s">
        <v>1488</v>
      </c>
      <c r="D55" s="44">
        <v>56050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5">
        <f t="shared" si="5"/>
        <v>0</v>
      </c>
      <c r="AL55" s="42">
        <f t="shared" si="7"/>
        <v>0</v>
      </c>
      <c r="AM55" s="43">
        <f t="shared" si="6"/>
        <v>0</v>
      </c>
    </row>
    <row r="56" spans="2:39" x14ac:dyDescent="0.25">
      <c r="B56" s="44" t="s">
        <v>111</v>
      </c>
      <c r="C56" s="44" t="s">
        <v>112</v>
      </c>
      <c r="D56" s="44">
        <v>56050</v>
      </c>
      <c r="E56" s="40">
        <v>1</v>
      </c>
      <c r="F56" s="40">
        <v>0</v>
      </c>
      <c r="G56" s="40">
        <v>0</v>
      </c>
      <c r="H56" s="40">
        <v>0</v>
      </c>
      <c r="I56" s="40">
        <v>1</v>
      </c>
      <c r="J56" s="40">
        <v>0</v>
      </c>
      <c r="K56" s="40">
        <v>1</v>
      </c>
      <c r="L56" s="40">
        <v>0</v>
      </c>
      <c r="M56" s="40">
        <v>1</v>
      </c>
      <c r="N56" s="40">
        <v>0</v>
      </c>
      <c r="O56" s="40">
        <v>1</v>
      </c>
      <c r="P56" s="40">
        <v>0</v>
      </c>
      <c r="Q56" s="40">
        <v>1</v>
      </c>
      <c r="R56" s="40">
        <v>1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1</v>
      </c>
      <c r="AC56" s="40">
        <v>1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1</v>
      </c>
      <c r="AJ56" s="40">
        <v>0</v>
      </c>
      <c r="AK56" s="45">
        <f t="shared" si="5"/>
        <v>10</v>
      </c>
      <c r="AL56" s="42">
        <f t="shared" si="7"/>
        <v>1</v>
      </c>
      <c r="AM56" s="43">
        <f t="shared" si="6"/>
        <v>10</v>
      </c>
    </row>
    <row r="57" spans="2:39" x14ac:dyDescent="0.25">
      <c r="B57" s="44" t="s">
        <v>174</v>
      </c>
      <c r="C57" s="44" t="s">
        <v>175</v>
      </c>
      <c r="D57" s="44">
        <v>56050</v>
      </c>
      <c r="E57" s="40">
        <v>1</v>
      </c>
      <c r="F57" s="40">
        <v>1</v>
      </c>
      <c r="G57" s="40">
        <v>1</v>
      </c>
      <c r="H57" s="40">
        <v>1</v>
      </c>
      <c r="I57" s="40">
        <v>1</v>
      </c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  <c r="Q57" s="40">
        <v>1</v>
      </c>
      <c r="R57" s="40">
        <v>1</v>
      </c>
      <c r="S57" s="40">
        <v>1</v>
      </c>
      <c r="T57" s="40">
        <v>0</v>
      </c>
      <c r="U57" s="40">
        <v>0</v>
      </c>
      <c r="V57" s="40">
        <v>0</v>
      </c>
      <c r="W57" s="40">
        <v>0</v>
      </c>
      <c r="X57" s="40">
        <v>1</v>
      </c>
      <c r="Y57" s="40">
        <v>1</v>
      </c>
      <c r="Z57" s="40">
        <v>1</v>
      </c>
      <c r="AA57" s="40">
        <v>0</v>
      </c>
      <c r="AB57" s="40">
        <v>1</v>
      </c>
      <c r="AC57" s="40">
        <v>1</v>
      </c>
      <c r="AD57" s="40">
        <v>1</v>
      </c>
      <c r="AE57" s="40">
        <v>0</v>
      </c>
      <c r="AF57" s="40">
        <v>1</v>
      </c>
      <c r="AG57" s="40">
        <v>0</v>
      </c>
      <c r="AH57" s="40">
        <v>0</v>
      </c>
      <c r="AI57" s="40">
        <v>1</v>
      </c>
      <c r="AJ57" s="40">
        <v>0</v>
      </c>
      <c r="AK57" s="45">
        <f t="shared" si="5"/>
        <v>23</v>
      </c>
      <c r="AL57" s="42">
        <f t="shared" si="7"/>
        <v>1</v>
      </c>
      <c r="AM57" s="43">
        <f t="shared" si="6"/>
        <v>23</v>
      </c>
    </row>
    <row r="58" spans="2:39" x14ac:dyDescent="0.25">
      <c r="B58" s="44" t="s">
        <v>810</v>
      </c>
      <c r="C58" s="44" t="s">
        <v>811</v>
      </c>
      <c r="D58" s="44">
        <v>56050</v>
      </c>
      <c r="E58" s="40">
        <v>1</v>
      </c>
      <c r="F58" s="40">
        <v>1</v>
      </c>
      <c r="G58" s="40">
        <v>0</v>
      </c>
      <c r="H58" s="40">
        <v>1</v>
      </c>
      <c r="I58" s="40">
        <v>1</v>
      </c>
      <c r="J58" s="40">
        <v>1</v>
      </c>
      <c r="K58" s="40">
        <v>1</v>
      </c>
      <c r="L58" s="40">
        <v>1</v>
      </c>
      <c r="M58" s="40">
        <v>1</v>
      </c>
      <c r="N58" s="40">
        <v>0</v>
      </c>
      <c r="O58" s="40">
        <v>1</v>
      </c>
      <c r="P58" s="40">
        <v>1</v>
      </c>
      <c r="Q58" s="40">
        <v>1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1</v>
      </c>
      <c r="X58" s="40">
        <v>1</v>
      </c>
      <c r="Y58" s="40">
        <v>0</v>
      </c>
      <c r="Z58" s="40">
        <v>0</v>
      </c>
      <c r="AA58" s="40">
        <v>1</v>
      </c>
      <c r="AB58" s="40">
        <v>1</v>
      </c>
      <c r="AC58" s="40">
        <v>1</v>
      </c>
      <c r="AD58" s="40">
        <v>0</v>
      </c>
      <c r="AE58" s="40">
        <v>0</v>
      </c>
      <c r="AF58" s="40">
        <v>1</v>
      </c>
      <c r="AG58" s="40">
        <v>0</v>
      </c>
      <c r="AH58" s="40">
        <v>1</v>
      </c>
      <c r="AI58" s="40">
        <v>0</v>
      </c>
      <c r="AJ58" s="40">
        <v>0</v>
      </c>
      <c r="AK58" s="45">
        <f t="shared" si="5"/>
        <v>18</v>
      </c>
      <c r="AL58" s="42">
        <f t="shared" si="7"/>
        <v>1</v>
      </c>
      <c r="AM58" s="43">
        <f t="shared" si="6"/>
        <v>18</v>
      </c>
    </row>
    <row r="59" spans="2:39" x14ac:dyDescent="0.25">
      <c r="B59" s="44" t="s">
        <v>1489</v>
      </c>
      <c r="C59" s="44" t="s">
        <v>1490</v>
      </c>
      <c r="D59" s="44">
        <v>56050</v>
      </c>
      <c r="E59" s="40">
        <v>1</v>
      </c>
      <c r="F59" s="40">
        <v>1</v>
      </c>
      <c r="G59" s="40">
        <v>1</v>
      </c>
      <c r="H59" s="40">
        <v>1</v>
      </c>
      <c r="I59" s="40">
        <v>1</v>
      </c>
      <c r="J59" s="40">
        <v>0</v>
      </c>
      <c r="K59" s="40">
        <v>1</v>
      </c>
      <c r="L59" s="40">
        <v>1</v>
      </c>
      <c r="M59" s="40">
        <v>1</v>
      </c>
      <c r="N59" s="40">
        <v>1</v>
      </c>
      <c r="O59" s="40">
        <v>0</v>
      </c>
      <c r="P59" s="40">
        <v>1</v>
      </c>
      <c r="Q59" s="40">
        <v>0</v>
      </c>
      <c r="R59" s="40">
        <v>1</v>
      </c>
      <c r="S59" s="40">
        <v>1</v>
      </c>
      <c r="T59" s="40">
        <v>0</v>
      </c>
      <c r="U59" s="40">
        <v>0</v>
      </c>
      <c r="V59" s="40">
        <v>0</v>
      </c>
      <c r="W59" s="40">
        <v>0</v>
      </c>
      <c r="X59" s="40">
        <v>1</v>
      </c>
      <c r="Y59" s="40">
        <v>0</v>
      </c>
      <c r="Z59" s="40">
        <v>1</v>
      </c>
      <c r="AA59" s="40">
        <v>1</v>
      </c>
      <c r="AB59" s="40">
        <v>1</v>
      </c>
      <c r="AC59" s="40">
        <v>0</v>
      </c>
      <c r="AD59" s="40">
        <v>1</v>
      </c>
      <c r="AE59" s="40">
        <v>0</v>
      </c>
      <c r="AF59" s="40">
        <v>1</v>
      </c>
      <c r="AG59" s="40">
        <v>1</v>
      </c>
      <c r="AH59" s="40">
        <v>1</v>
      </c>
      <c r="AI59" s="40">
        <v>0</v>
      </c>
      <c r="AJ59" s="40">
        <v>1</v>
      </c>
      <c r="AK59" s="45">
        <f t="shared" si="5"/>
        <v>21</v>
      </c>
      <c r="AL59" s="42">
        <f t="shared" si="7"/>
        <v>1</v>
      </c>
      <c r="AM59" s="43">
        <f t="shared" si="6"/>
        <v>21</v>
      </c>
    </row>
    <row r="60" spans="2:39" x14ac:dyDescent="0.25">
      <c r="B60" s="44" t="s">
        <v>828</v>
      </c>
      <c r="C60" s="44" t="s">
        <v>829</v>
      </c>
      <c r="D60" s="44">
        <v>56050</v>
      </c>
      <c r="E60" s="40">
        <v>0</v>
      </c>
      <c r="F60" s="40">
        <v>1</v>
      </c>
      <c r="G60" s="40">
        <v>1</v>
      </c>
      <c r="H60" s="40">
        <v>1</v>
      </c>
      <c r="I60" s="40">
        <v>0</v>
      </c>
      <c r="J60" s="40">
        <v>1</v>
      </c>
      <c r="K60" s="40">
        <v>0</v>
      </c>
      <c r="L60" s="40">
        <v>1</v>
      </c>
      <c r="M60" s="40">
        <v>1</v>
      </c>
      <c r="N60" s="40">
        <v>1</v>
      </c>
      <c r="O60" s="40">
        <v>0</v>
      </c>
      <c r="P60" s="40">
        <v>0</v>
      </c>
      <c r="Q60" s="40">
        <v>0</v>
      </c>
      <c r="R60" s="40">
        <v>1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1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5">
        <f t="shared" si="5"/>
        <v>9</v>
      </c>
      <c r="AL60" s="42">
        <f t="shared" si="7"/>
        <v>1</v>
      </c>
      <c r="AM60" s="43">
        <f t="shared" si="6"/>
        <v>9</v>
      </c>
    </row>
    <row r="61" spans="2:39" x14ac:dyDescent="0.25">
      <c r="B61" s="44" t="s">
        <v>830</v>
      </c>
      <c r="C61" s="44" t="s">
        <v>831</v>
      </c>
      <c r="D61" s="44">
        <v>56050</v>
      </c>
      <c r="E61" s="40">
        <v>1</v>
      </c>
      <c r="F61" s="40">
        <v>1</v>
      </c>
      <c r="G61" s="40">
        <v>1</v>
      </c>
      <c r="H61" s="40">
        <v>1</v>
      </c>
      <c r="I61" s="40">
        <v>1</v>
      </c>
      <c r="J61" s="40">
        <v>1</v>
      </c>
      <c r="K61" s="40">
        <v>1</v>
      </c>
      <c r="L61" s="40">
        <v>1</v>
      </c>
      <c r="M61" s="40">
        <v>1</v>
      </c>
      <c r="N61" s="40">
        <v>1</v>
      </c>
      <c r="O61" s="40">
        <v>0</v>
      </c>
      <c r="P61" s="40">
        <v>1</v>
      </c>
      <c r="Q61" s="40">
        <v>1</v>
      </c>
      <c r="R61" s="40">
        <v>1</v>
      </c>
      <c r="S61" s="40">
        <v>0</v>
      </c>
      <c r="T61" s="40">
        <v>0</v>
      </c>
      <c r="U61" s="40">
        <v>0</v>
      </c>
      <c r="V61" s="40">
        <v>0</v>
      </c>
      <c r="W61" s="40">
        <v>1</v>
      </c>
      <c r="X61" s="40">
        <v>1</v>
      </c>
      <c r="Y61" s="40">
        <v>1</v>
      </c>
      <c r="Z61" s="40">
        <v>0</v>
      </c>
      <c r="AA61" s="40">
        <v>1</v>
      </c>
      <c r="AB61" s="40">
        <v>0</v>
      </c>
      <c r="AC61" s="40">
        <v>1</v>
      </c>
      <c r="AD61" s="40">
        <v>1</v>
      </c>
      <c r="AE61" s="40">
        <v>0</v>
      </c>
      <c r="AF61" s="40">
        <v>1</v>
      </c>
      <c r="AG61" s="40">
        <v>1</v>
      </c>
      <c r="AH61" s="40">
        <v>1</v>
      </c>
      <c r="AI61" s="40">
        <v>0</v>
      </c>
      <c r="AJ61" s="40">
        <v>1</v>
      </c>
      <c r="AK61" s="45">
        <f t="shared" si="5"/>
        <v>23</v>
      </c>
      <c r="AL61" s="42">
        <f t="shared" si="7"/>
        <v>1</v>
      </c>
      <c r="AM61" s="43">
        <f t="shared" si="6"/>
        <v>23</v>
      </c>
    </row>
    <row r="62" spans="2:39" x14ac:dyDescent="0.25">
      <c r="B62" s="44" t="s">
        <v>840</v>
      </c>
      <c r="C62" s="44" t="s">
        <v>841</v>
      </c>
      <c r="D62" s="44">
        <v>56050</v>
      </c>
      <c r="E62" s="40">
        <v>1</v>
      </c>
      <c r="F62" s="40">
        <v>1</v>
      </c>
      <c r="G62" s="40">
        <v>1</v>
      </c>
      <c r="H62" s="40">
        <v>0</v>
      </c>
      <c r="I62" s="40">
        <v>1</v>
      </c>
      <c r="J62" s="40">
        <v>1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0">
        <v>0</v>
      </c>
      <c r="Y62" s="40">
        <v>0</v>
      </c>
      <c r="Z62" s="40">
        <v>0</v>
      </c>
      <c r="AA62" s="40">
        <v>0</v>
      </c>
      <c r="AB62" s="40">
        <v>0</v>
      </c>
      <c r="AC62" s="40">
        <v>0</v>
      </c>
      <c r="AD62" s="40">
        <v>0</v>
      </c>
      <c r="AE62" s="40">
        <v>0</v>
      </c>
      <c r="AF62" s="40">
        <v>0</v>
      </c>
      <c r="AG62" s="40">
        <v>0</v>
      </c>
      <c r="AH62" s="40">
        <v>0</v>
      </c>
      <c r="AI62" s="40">
        <v>0</v>
      </c>
      <c r="AJ62" s="40">
        <v>0</v>
      </c>
      <c r="AK62" s="45">
        <f t="shared" si="5"/>
        <v>5</v>
      </c>
      <c r="AL62" s="42">
        <f t="shared" si="7"/>
        <v>1</v>
      </c>
      <c r="AM62" s="43">
        <f t="shared" si="6"/>
        <v>5</v>
      </c>
    </row>
    <row r="63" spans="2:39" x14ac:dyDescent="0.25">
      <c r="B63" s="44" t="s">
        <v>844</v>
      </c>
      <c r="C63" s="44" t="s">
        <v>845</v>
      </c>
      <c r="D63" s="44">
        <v>56050</v>
      </c>
      <c r="E63" s="40">
        <v>0</v>
      </c>
      <c r="F63" s="40">
        <v>0</v>
      </c>
      <c r="G63" s="40">
        <v>0</v>
      </c>
      <c r="H63" s="40">
        <v>1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40">
        <v>0</v>
      </c>
      <c r="AD63" s="40">
        <v>0</v>
      </c>
      <c r="AE63" s="40">
        <v>0</v>
      </c>
      <c r="AF63" s="40">
        <v>0</v>
      </c>
      <c r="AG63" s="40">
        <v>0</v>
      </c>
      <c r="AH63" s="40">
        <v>0</v>
      </c>
      <c r="AI63" s="40">
        <v>0</v>
      </c>
      <c r="AJ63" s="40">
        <v>0</v>
      </c>
      <c r="AK63" s="45">
        <f t="shared" si="5"/>
        <v>1</v>
      </c>
      <c r="AL63" s="42">
        <f t="shared" si="7"/>
        <v>1</v>
      </c>
      <c r="AM63" s="43">
        <f t="shared" si="6"/>
        <v>1</v>
      </c>
    </row>
    <row r="64" spans="2:39" x14ac:dyDescent="0.25">
      <c r="B64" s="44" t="s">
        <v>846</v>
      </c>
      <c r="C64" s="44" t="s">
        <v>847</v>
      </c>
      <c r="D64" s="44">
        <v>56050</v>
      </c>
      <c r="E64" s="40">
        <v>1</v>
      </c>
      <c r="F64" s="40">
        <v>1</v>
      </c>
      <c r="G64" s="40">
        <v>1</v>
      </c>
      <c r="H64" s="40">
        <v>1</v>
      </c>
      <c r="I64" s="40">
        <v>1</v>
      </c>
      <c r="J64" s="40">
        <v>1</v>
      </c>
      <c r="K64" s="40">
        <v>1</v>
      </c>
      <c r="L64" s="40">
        <v>1</v>
      </c>
      <c r="M64" s="40">
        <v>1</v>
      </c>
      <c r="N64" s="40">
        <v>1</v>
      </c>
      <c r="O64" s="40">
        <v>1</v>
      </c>
      <c r="P64" s="40">
        <v>1</v>
      </c>
      <c r="Q64" s="40">
        <v>1</v>
      </c>
      <c r="R64" s="40">
        <v>1</v>
      </c>
      <c r="S64" s="40">
        <v>1</v>
      </c>
      <c r="T64" s="40">
        <v>1</v>
      </c>
      <c r="U64" s="40">
        <v>0</v>
      </c>
      <c r="V64" s="40">
        <v>0</v>
      </c>
      <c r="W64" s="40">
        <v>1</v>
      </c>
      <c r="X64" s="40">
        <v>1</v>
      </c>
      <c r="Y64" s="40">
        <v>1</v>
      </c>
      <c r="Z64" s="40">
        <v>1</v>
      </c>
      <c r="AA64" s="40">
        <v>1</v>
      </c>
      <c r="AB64" s="40">
        <v>1</v>
      </c>
      <c r="AC64" s="40">
        <v>1</v>
      </c>
      <c r="AD64" s="40">
        <v>1</v>
      </c>
      <c r="AE64" s="40">
        <v>1</v>
      </c>
      <c r="AF64" s="40">
        <v>1</v>
      </c>
      <c r="AG64" s="40">
        <v>1</v>
      </c>
      <c r="AH64" s="40">
        <v>1</v>
      </c>
      <c r="AI64" s="40">
        <v>1</v>
      </c>
      <c r="AJ64" s="40">
        <v>0</v>
      </c>
      <c r="AK64" s="45">
        <f t="shared" si="5"/>
        <v>29</v>
      </c>
      <c r="AL64" s="42">
        <f t="shared" si="7"/>
        <v>1</v>
      </c>
      <c r="AM64" s="43">
        <f t="shared" si="6"/>
        <v>29</v>
      </c>
    </row>
    <row r="65" spans="2:39" x14ac:dyDescent="0.25">
      <c r="B65" s="44" t="s">
        <v>848</v>
      </c>
      <c r="C65" s="44" t="s">
        <v>849</v>
      </c>
      <c r="D65" s="44">
        <v>56050</v>
      </c>
      <c r="E65" s="40">
        <v>1</v>
      </c>
      <c r="F65" s="40">
        <v>1</v>
      </c>
      <c r="G65" s="40">
        <v>0</v>
      </c>
      <c r="H65" s="40">
        <v>1</v>
      </c>
      <c r="I65" s="40">
        <v>1</v>
      </c>
      <c r="J65" s="40">
        <v>1</v>
      </c>
      <c r="K65" s="40">
        <v>1</v>
      </c>
      <c r="L65" s="40">
        <v>1</v>
      </c>
      <c r="M65" s="40">
        <v>0</v>
      </c>
      <c r="N65" s="40">
        <v>1</v>
      </c>
      <c r="O65" s="40">
        <v>1</v>
      </c>
      <c r="P65" s="40">
        <v>1</v>
      </c>
      <c r="Q65" s="40">
        <v>1</v>
      </c>
      <c r="R65" s="40">
        <v>0</v>
      </c>
      <c r="S65" s="40">
        <v>1</v>
      </c>
      <c r="T65" s="40">
        <v>0</v>
      </c>
      <c r="U65" s="40">
        <v>0</v>
      </c>
      <c r="V65" s="40">
        <v>0</v>
      </c>
      <c r="W65" s="40">
        <v>1</v>
      </c>
      <c r="X65" s="40">
        <v>1</v>
      </c>
      <c r="Y65" s="40">
        <v>1</v>
      </c>
      <c r="Z65" s="40">
        <v>1</v>
      </c>
      <c r="AA65" s="40">
        <v>1</v>
      </c>
      <c r="AB65" s="40">
        <v>1</v>
      </c>
      <c r="AC65" s="40">
        <v>0</v>
      </c>
      <c r="AD65" s="40">
        <v>1</v>
      </c>
      <c r="AE65" s="40">
        <v>1</v>
      </c>
      <c r="AF65" s="40">
        <v>1</v>
      </c>
      <c r="AG65" s="40">
        <v>0</v>
      </c>
      <c r="AH65" s="40">
        <v>1</v>
      </c>
      <c r="AI65" s="40">
        <v>0</v>
      </c>
      <c r="AJ65" s="40">
        <v>1</v>
      </c>
      <c r="AK65" s="45">
        <f t="shared" si="5"/>
        <v>23</v>
      </c>
      <c r="AL65" s="42">
        <f t="shared" si="7"/>
        <v>1</v>
      </c>
      <c r="AM65" s="43">
        <f t="shared" si="6"/>
        <v>23</v>
      </c>
    </row>
    <row r="66" spans="2:39" x14ac:dyDescent="0.25">
      <c r="B66" s="44" t="s">
        <v>77</v>
      </c>
      <c r="C66" s="44" t="s">
        <v>78</v>
      </c>
      <c r="D66" s="44">
        <v>56055</v>
      </c>
      <c r="E66" s="40">
        <v>1</v>
      </c>
      <c r="F66" s="40">
        <v>1</v>
      </c>
      <c r="G66" s="40">
        <v>1</v>
      </c>
      <c r="H66" s="40">
        <v>1</v>
      </c>
      <c r="I66" s="40">
        <v>0</v>
      </c>
      <c r="J66" s="40">
        <v>1</v>
      </c>
      <c r="K66" s="40">
        <v>1</v>
      </c>
      <c r="L66" s="40">
        <v>1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1</v>
      </c>
      <c r="S66" s="40">
        <v>0</v>
      </c>
      <c r="T66" s="40">
        <v>0</v>
      </c>
      <c r="U66" s="40">
        <v>0</v>
      </c>
      <c r="V66" s="40">
        <v>0</v>
      </c>
      <c r="W66" s="40">
        <v>0</v>
      </c>
      <c r="X66" s="40">
        <v>0</v>
      </c>
      <c r="Y66" s="40">
        <v>0</v>
      </c>
      <c r="Z66" s="40">
        <v>0</v>
      </c>
      <c r="AA66" s="40">
        <v>0</v>
      </c>
      <c r="AB66" s="40">
        <v>1</v>
      </c>
      <c r="AC66" s="40">
        <v>1</v>
      </c>
      <c r="AD66" s="40">
        <v>0</v>
      </c>
      <c r="AE66" s="40">
        <v>0</v>
      </c>
      <c r="AF66" s="40">
        <v>0</v>
      </c>
      <c r="AG66" s="40">
        <v>0</v>
      </c>
      <c r="AH66" s="40">
        <v>0</v>
      </c>
      <c r="AI66" s="40">
        <v>0</v>
      </c>
      <c r="AJ66" s="40">
        <v>0</v>
      </c>
      <c r="AK66" s="45">
        <f t="shared" si="5"/>
        <v>10</v>
      </c>
      <c r="AL66" s="42">
        <f t="shared" si="7"/>
        <v>1</v>
      </c>
      <c r="AM66" s="43">
        <f t="shared" si="6"/>
        <v>10</v>
      </c>
    </row>
    <row r="67" spans="2:39" x14ac:dyDescent="0.25">
      <c r="B67" s="44" t="s">
        <v>121</v>
      </c>
      <c r="C67" s="44" t="s">
        <v>122</v>
      </c>
      <c r="D67" s="44">
        <v>56055</v>
      </c>
      <c r="E67" s="40">
        <v>1</v>
      </c>
      <c r="F67" s="40">
        <v>1</v>
      </c>
      <c r="G67" s="40">
        <v>1</v>
      </c>
      <c r="H67" s="40">
        <v>1</v>
      </c>
      <c r="I67" s="40">
        <v>0</v>
      </c>
      <c r="J67" s="40">
        <v>0</v>
      </c>
      <c r="K67" s="40">
        <v>1</v>
      </c>
      <c r="L67" s="40">
        <v>1</v>
      </c>
      <c r="M67" s="40">
        <v>0</v>
      </c>
      <c r="N67" s="40">
        <v>1</v>
      </c>
      <c r="O67" s="40">
        <v>0</v>
      </c>
      <c r="P67" s="40">
        <v>1</v>
      </c>
      <c r="Q67" s="40">
        <v>1</v>
      </c>
      <c r="R67" s="40">
        <v>1</v>
      </c>
      <c r="S67" s="40">
        <v>1</v>
      </c>
      <c r="T67" s="40">
        <v>1</v>
      </c>
      <c r="U67" s="40">
        <v>0</v>
      </c>
      <c r="V67" s="40">
        <v>0</v>
      </c>
      <c r="W67" s="40">
        <v>1</v>
      </c>
      <c r="X67" s="40">
        <v>0</v>
      </c>
      <c r="Y67" s="40">
        <v>0</v>
      </c>
      <c r="Z67" s="40">
        <v>1</v>
      </c>
      <c r="AA67" s="40">
        <v>1</v>
      </c>
      <c r="AB67" s="40">
        <v>1</v>
      </c>
      <c r="AC67" s="40">
        <v>1</v>
      </c>
      <c r="AD67" s="40">
        <v>1</v>
      </c>
      <c r="AE67" s="40">
        <v>1</v>
      </c>
      <c r="AF67" s="40">
        <v>0</v>
      </c>
      <c r="AG67" s="40">
        <v>1</v>
      </c>
      <c r="AH67" s="40">
        <v>1</v>
      </c>
      <c r="AI67" s="40">
        <v>1</v>
      </c>
      <c r="AJ67" s="40">
        <v>1</v>
      </c>
      <c r="AK67" s="45">
        <f t="shared" si="5"/>
        <v>23</v>
      </c>
      <c r="AL67" s="42">
        <f t="shared" si="7"/>
        <v>1</v>
      </c>
      <c r="AM67" s="43">
        <f t="shared" si="6"/>
        <v>23</v>
      </c>
    </row>
    <row r="68" spans="2:39" x14ac:dyDescent="0.25">
      <c r="B68" s="44" t="s">
        <v>690</v>
      </c>
      <c r="C68" s="44" t="s">
        <v>691</v>
      </c>
      <c r="D68" s="44">
        <v>56055</v>
      </c>
      <c r="E68" s="40">
        <v>1</v>
      </c>
      <c r="F68" s="40">
        <v>1</v>
      </c>
      <c r="G68" s="40">
        <v>0</v>
      </c>
      <c r="H68" s="40">
        <v>1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  <c r="U68" s="40">
        <v>0</v>
      </c>
      <c r="V68" s="40">
        <v>0</v>
      </c>
      <c r="W68" s="40">
        <v>0</v>
      </c>
      <c r="X68" s="40">
        <v>0</v>
      </c>
      <c r="Y68" s="40">
        <v>0</v>
      </c>
      <c r="Z68" s="40">
        <v>1</v>
      </c>
      <c r="AA68" s="40">
        <v>0</v>
      </c>
      <c r="AB68" s="40">
        <v>0</v>
      </c>
      <c r="AC68" s="40">
        <v>1</v>
      </c>
      <c r="AD68" s="40">
        <v>0</v>
      </c>
      <c r="AE68" s="40">
        <v>0</v>
      </c>
      <c r="AF68" s="40">
        <v>1</v>
      </c>
      <c r="AG68" s="40">
        <v>0</v>
      </c>
      <c r="AH68" s="40">
        <v>1</v>
      </c>
      <c r="AI68" s="40">
        <v>0</v>
      </c>
      <c r="AJ68" s="40">
        <v>0</v>
      </c>
      <c r="AK68" s="45">
        <f t="shared" si="5"/>
        <v>7</v>
      </c>
      <c r="AL68" s="42">
        <f t="shared" si="7"/>
        <v>1</v>
      </c>
      <c r="AM68" s="43">
        <f t="shared" si="6"/>
        <v>7</v>
      </c>
    </row>
    <row r="69" spans="2:39" x14ac:dyDescent="0.25">
      <c r="B69" s="44" t="s">
        <v>1467</v>
      </c>
      <c r="C69" s="44" t="s">
        <v>1468</v>
      </c>
      <c r="D69" s="44">
        <v>56055</v>
      </c>
      <c r="E69" s="40">
        <v>1</v>
      </c>
      <c r="F69" s="40">
        <v>0</v>
      </c>
      <c r="G69" s="40">
        <v>1</v>
      </c>
      <c r="H69" s="40">
        <v>1</v>
      </c>
      <c r="I69" s="40">
        <v>0</v>
      </c>
      <c r="J69" s="40">
        <v>1</v>
      </c>
      <c r="K69" s="40">
        <v>1</v>
      </c>
      <c r="L69" s="40">
        <v>0</v>
      </c>
      <c r="M69" s="40">
        <v>1</v>
      </c>
      <c r="N69" s="40">
        <v>1</v>
      </c>
      <c r="O69" s="40">
        <v>0</v>
      </c>
      <c r="P69" s="40">
        <v>1</v>
      </c>
      <c r="Q69" s="40">
        <v>1</v>
      </c>
      <c r="R69" s="40">
        <v>1</v>
      </c>
      <c r="S69" s="40">
        <v>0</v>
      </c>
      <c r="T69" s="40">
        <v>0</v>
      </c>
      <c r="U69" s="40">
        <v>0</v>
      </c>
      <c r="V69" s="40">
        <v>0</v>
      </c>
      <c r="W69" s="40">
        <v>1</v>
      </c>
      <c r="X69" s="40">
        <v>1</v>
      </c>
      <c r="Y69" s="40">
        <v>0</v>
      </c>
      <c r="Z69" s="40">
        <v>0</v>
      </c>
      <c r="AA69" s="40">
        <v>0</v>
      </c>
      <c r="AB69" s="40">
        <v>1</v>
      </c>
      <c r="AC69" s="40">
        <v>1</v>
      </c>
      <c r="AD69" s="40">
        <v>0</v>
      </c>
      <c r="AE69" s="40">
        <v>0</v>
      </c>
      <c r="AF69" s="40">
        <v>1</v>
      </c>
      <c r="AG69" s="40">
        <v>1</v>
      </c>
      <c r="AH69" s="40">
        <v>1</v>
      </c>
      <c r="AI69" s="40">
        <v>1</v>
      </c>
      <c r="AJ69" s="40">
        <v>1</v>
      </c>
      <c r="AK69" s="45">
        <f t="shared" si="5"/>
        <v>19</v>
      </c>
      <c r="AL69" s="42">
        <f t="shared" si="7"/>
        <v>1</v>
      </c>
      <c r="AM69" s="43">
        <f t="shared" si="6"/>
        <v>19</v>
      </c>
    </row>
    <row r="70" spans="2:39" x14ac:dyDescent="0.25">
      <c r="B70" s="44" t="s">
        <v>700</v>
      </c>
      <c r="C70" s="44" t="s">
        <v>701</v>
      </c>
      <c r="D70" s="44">
        <v>56055</v>
      </c>
      <c r="E70" s="40">
        <v>1</v>
      </c>
      <c r="F70" s="40">
        <v>1</v>
      </c>
      <c r="G70" s="40">
        <v>1</v>
      </c>
      <c r="H70" s="40">
        <v>1</v>
      </c>
      <c r="I70" s="40">
        <v>1</v>
      </c>
      <c r="J70" s="40">
        <v>1</v>
      </c>
      <c r="K70" s="40">
        <v>1</v>
      </c>
      <c r="L70" s="40">
        <v>1</v>
      </c>
      <c r="M70" s="40">
        <v>1</v>
      </c>
      <c r="N70" s="40">
        <v>1</v>
      </c>
      <c r="O70" s="40">
        <v>1</v>
      </c>
      <c r="P70" s="40">
        <v>1</v>
      </c>
      <c r="Q70" s="40">
        <v>1</v>
      </c>
      <c r="R70" s="40">
        <v>1</v>
      </c>
      <c r="S70" s="40">
        <v>1</v>
      </c>
      <c r="T70" s="40">
        <v>1</v>
      </c>
      <c r="U70" s="40">
        <v>0</v>
      </c>
      <c r="V70" s="40">
        <v>0</v>
      </c>
      <c r="W70" s="40">
        <v>1</v>
      </c>
      <c r="X70" s="40">
        <v>1</v>
      </c>
      <c r="Y70" s="40">
        <v>1</v>
      </c>
      <c r="Z70" s="40">
        <v>1</v>
      </c>
      <c r="AA70" s="40">
        <v>1</v>
      </c>
      <c r="AB70" s="40">
        <v>1</v>
      </c>
      <c r="AC70" s="40">
        <v>1</v>
      </c>
      <c r="AD70" s="40">
        <v>1</v>
      </c>
      <c r="AE70" s="40">
        <v>1</v>
      </c>
      <c r="AF70" s="40">
        <v>1</v>
      </c>
      <c r="AG70" s="40">
        <v>1</v>
      </c>
      <c r="AH70" s="40">
        <v>1</v>
      </c>
      <c r="AI70" s="40">
        <v>1</v>
      </c>
      <c r="AJ70" s="40">
        <v>0</v>
      </c>
      <c r="AK70" s="45">
        <f t="shared" si="5"/>
        <v>29</v>
      </c>
      <c r="AL70" s="42">
        <f t="shared" si="7"/>
        <v>1</v>
      </c>
      <c r="AM70" s="43">
        <f t="shared" si="6"/>
        <v>29</v>
      </c>
    </row>
    <row r="71" spans="2:39" x14ac:dyDescent="0.25">
      <c r="B71" s="44" t="s">
        <v>718</v>
      </c>
      <c r="C71" s="44" t="s">
        <v>719</v>
      </c>
      <c r="D71" s="44">
        <v>56055</v>
      </c>
      <c r="E71" s="40">
        <v>1</v>
      </c>
      <c r="F71" s="40">
        <v>1</v>
      </c>
      <c r="G71" s="40">
        <v>1</v>
      </c>
      <c r="H71" s="40">
        <v>0</v>
      </c>
      <c r="I71" s="40">
        <v>1</v>
      </c>
      <c r="J71" s="40">
        <v>1</v>
      </c>
      <c r="K71" s="40">
        <v>1</v>
      </c>
      <c r="L71" s="40">
        <v>1</v>
      </c>
      <c r="M71" s="40">
        <v>1</v>
      </c>
      <c r="N71" s="40">
        <v>1</v>
      </c>
      <c r="O71" s="40">
        <v>1</v>
      </c>
      <c r="P71" s="40">
        <v>0</v>
      </c>
      <c r="Q71" s="40">
        <v>1</v>
      </c>
      <c r="R71" s="40">
        <v>1</v>
      </c>
      <c r="S71" s="40">
        <v>0</v>
      </c>
      <c r="T71" s="40">
        <v>1</v>
      </c>
      <c r="U71" s="40">
        <v>0</v>
      </c>
      <c r="V71" s="40">
        <v>0</v>
      </c>
      <c r="W71" s="40">
        <v>1</v>
      </c>
      <c r="X71" s="40">
        <v>1</v>
      </c>
      <c r="Y71" s="40">
        <v>0</v>
      </c>
      <c r="Z71" s="40">
        <v>0</v>
      </c>
      <c r="AA71" s="40">
        <v>0</v>
      </c>
      <c r="AB71" s="40">
        <v>0</v>
      </c>
      <c r="AC71" s="40">
        <v>1</v>
      </c>
      <c r="AD71" s="40">
        <v>1</v>
      </c>
      <c r="AE71" s="40">
        <v>1</v>
      </c>
      <c r="AF71" s="40">
        <v>1</v>
      </c>
      <c r="AG71" s="40">
        <v>1</v>
      </c>
      <c r="AH71" s="40">
        <v>1</v>
      </c>
      <c r="AI71" s="40">
        <v>1</v>
      </c>
      <c r="AJ71" s="40">
        <v>1</v>
      </c>
      <c r="AK71" s="45">
        <f t="shared" si="5"/>
        <v>23</v>
      </c>
      <c r="AL71" s="42">
        <f t="shared" si="7"/>
        <v>1</v>
      </c>
      <c r="AM71" s="43">
        <f t="shared" si="6"/>
        <v>23</v>
      </c>
    </row>
    <row r="72" spans="2:39" x14ac:dyDescent="0.25">
      <c r="B72" s="44" t="s">
        <v>1473</v>
      </c>
      <c r="C72" s="44" t="s">
        <v>1474</v>
      </c>
      <c r="D72" s="44">
        <v>56055</v>
      </c>
      <c r="E72" s="40">
        <v>0</v>
      </c>
      <c r="F72" s="40">
        <v>0</v>
      </c>
      <c r="G72" s="40">
        <v>0</v>
      </c>
      <c r="H72" s="40">
        <v>1</v>
      </c>
      <c r="I72" s="40">
        <v>0</v>
      </c>
      <c r="J72" s="40">
        <v>1</v>
      </c>
      <c r="K72" s="40">
        <v>0</v>
      </c>
      <c r="L72" s="40">
        <v>0</v>
      </c>
      <c r="M72" s="40">
        <v>0</v>
      </c>
      <c r="N72" s="40">
        <v>1</v>
      </c>
      <c r="O72" s="40">
        <v>0</v>
      </c>
      <c r="P72" s="40">
        <v>1</v>
      </c>
      <c r="Q72" s="40">
        <v>0</v>
      </c>
      <c r="R72" s="40">
        <v>1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1</v>
      </c>
      <c r="Y72" s="40">
        <v>1</v>
      </c>
      <c r="Z72" s="40">
        <v>1</v>
      </c>
      <c r="AA72" s="40">
        <v>1</v>
      </c>
      <c r="AB72" s="40">
        <v>1</v>
      </c>
      <c r="AC72" s="40">
        <v>1</v>
      </c>
      <c r="AD72" s="40">
        <v>0</v>
      </c>
      <c r="AE72" s="40">
        <v>0</v>
      </c>
      <c r="AF72" s="40">
        <v>0</v>
      </c>
      <c r="AG72" s="40">
        <v>0</v>
      </c>
      <c r="AH72" s="40">
        <v>1</v>
      </c>
      <c r="AI72" s="40">
        <v>1</v>
      </c>
      <c r="AJ72" s="40">
        <v>1</v>
      </c>
      <c r="AK72" s="45">
        <f t="shared" si="5"/>
        <v>14</v>
      </c>
      <c r="AL72" s="42">
        <f t="shared" si="7"/>
        <v>1</v>
      </c>
      <c r="AM72" s="43">
        <f t="shared" si="6"/>
        <v>14</v>
      </c>
    </row>
    <row r="73" spans="2:39" x14ac:dyDescent="0.25">
      <c r="B73" s="44" t="s">
        <v>1475</v>
      </c>
      <c r="C73" s="44" t="s">
        <v>1476</v>
      </c>
      <c r="D73" s="44">
        <v>56055</v>
      </c>
      <c r="E73" s="40">
        <v>1</v>
      </c>
      <c r="F73" s="40">
        <v>1</v>
      </c>
      <c r="G73" s="40">
        <v>1</v>
      </c>
      <c r="H73" s="40">
        <v>1</v>
      </c>
      <c r="I73" s="40">
        <v>1</v>
      </c>
      <c r="J73" s="40">
        <v>1</v>
      </c>
      <c r="K73" s="40">
        <v>1</v>
      </c>
      <c r="L73" s="40">
        <v>1</v>
      </c>
      <c r="M73" s="40">
        <v>1</v>
      </c>
      <c r="N73" s="40">
        <v>1</v>
      </c>
      <c r="O73" s="40">
        <v>1</v>
      </c>
      <c r="P73" s="40">
        <v>0</v>
      </c>
      <c r="Q73" s="40">
        <v>0</v>
      </c>
      <c r="R73" s="40">
        <v>1</v>
      </c>
      <c r="S73" s="40">
        <v>1</v>
      </c>
      <c r="T73" s="40">
        <v>0</v>
      </c>
      <c r="U73" s="40">
        <v>0</v>
      </c>
      <c r="V73" s="40">
        <v>0</v>
      </c>
      <c r="W73" s="40">
        <v>1</v>
      </c>
      <c r="X73" s="40">
        <v>0</v>
      </c>
      <c r="Y73" s="40">
        <v>0</v>
      </c>
      <c r="Z73" s="40">
        <v>0</v>
      </c>
      <c r="AA73" s="40">
        <v>1</v>
      </c>
      <c r="AB73" s="40">
        <v>1</v>
      </c>
      <c r="AC73" s="40">
        <v>1</v>
      </c>
      <c r="AD73" s="40">
        <v>1</v>
      </c>
      <c r="AE73" s="40">
        <v>0</v>
      </c>
      <c r="AF73" s="40">
        <v>1</v>
      </c>
      <c r="AG73" s="40">
        <v>0</v>
      </c>
      <c r="AH73" s="40">
        <v>1</v>
      </c>
      <c r="AI73" s="40">
        <v>0</v>
      </c>
      <c r="AJ73" s="40">
        <v>1</v>
      </c>
      <c r="AK73" s="45">
        <f t="shared" si="5"/>
        <v>21</v>
      </c>
      <c r="AL73" s="42">
        <f t="shared" si="7"/>
        <v>1</v>
      </c>
      <c r="AM73" s="43">
        <f t="shared" si="6"/>
        <v>21</v>
      </c>
    </row>
    <row r="74" spans="2:39" x14ac:dyDescent="0.25">
      <c r="B74" s="44" t="s">
        <v>726</v>
      </c>
      <c r="C74" s="44" t="s">
        <v>727</v>
      </c>
      <c r="D74" s="44">
        <v>56055</v>
      </c>
      <c r="E74" s="40">
        <v>0</v>
      </c>
      <c r="F74" s="40">
        <v>0</v>
      </c>
      <c r="G74" s="40">
        <v>1</v>
      </c>
      <c r="H74" s="40">
        <v>1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0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0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0">
        <v>0</v>
      </c>
      <c r="AG74" s="40">
        <v>0</v>
      </c>
      <c r="AH74" s="40">
        <v>0</v>
      </c>
      <c r="AI74" s="40">
        <v>0</v>
      </c>
      <c r="AJ74" s="40">
        <v>0</v>
      </c>
      <c r="AK74" s="45">
        <f t="shared" si="5"/>
        <v>2</v>
      </c>
      <c r="AL74" s="42">
        <f t="shared" si="7"/>
        <v>1</v>
      </c>
      <c r="AM74" s="43">
        <f t="shared" si="6"/>
        <v>2</v>
      </c>
    </row>
    <row r="75" spans="2:39" x14ac:dyDescent="0.25">
      <c r="B75" s="44" t="s">
        <v>728</v>
      </c>
      <c r="C75" s="44" t="s">
        <v>729</v>
      </c>
      <c r="D75" s="44">
        <v>56055</v>
      </c>
      <c r="E75" s="40">
        <v>1</v>
      </c>
      <c r="F75" s="40">
        <v>1</v>
      </c>
      <c r="G75" s="40">
        <v>1</v>
      </c>
      <c r="H75" s="40">
        <v>1</v>
      </c>
      <c r="I75" s="40">
        <v>1</v>
      </c>
      <c r="J75" s="40">
        <v>1</v>
      </c>
      <c r="K75" s="40">
        <v>1</v>
      </c>
      <c r="L75" s="40">
        <v>1</v>
      </c>
      <c r="M75" s="40">
        <v>1</v>
      </c>
      <c r="N75" s="40">
        <v>1</v>
      </c>
      <c r="O75" s="40">
        <v>1</v>
      </c>
      <c r="P75" s="40">
        <v>1</v>
      </c>
      <c r="Q75" s="40">
        <v>0</v>
      </c>
      <c r="R75" s="40">
        <v>1</v>
      </c>
      <c r="S75" s="40">
        <v>1</v>
      </c>
      <c r="T75" s="40">
        <v>1</v>
      </c>
      <c r="U75" s="40">
        <v>0</v>
      </c>
      <c r="V75" s="40">
        <v>0</v>
      </c>
      <c r="W75" s="40">
        <v>1</v>
      </c>
      <c r="X75" s="40">
        <v>1</v>
      </c>
      <c r="Y75" s="40">
        <v>1</v>
      </c>
      <c r="Z75" s="40">
        <v>1</v>
      </c>
      <c r="AA75" s="40">
        <v>0</v>
      </c>
      <c r="AB75" s="40">
        <v>1</v>
      </c>
      <c r="AC75" s="40">
        <v>0</v>
      </c>
      <c r="AD75" s="40">
        <v>1</v>
      </c>
      <c r="AE75" s="40">
        <v>0</v>
      </c>
      <c r="AF75" s="40">
        <v>0</v>
      </c>
      <c r="AG75" s="40">
        <v>0</v>
      </c>
      <c r="AH75" s="40">
        <v>0</v>
      </c>
      <c r="AI75" s="40">
        <v>0</v>
      </c>
      <c r="AJ75" s="40">
        <v>0</v>
      </c>
      <c r="AK75" s="45">
        <f t="shared" si="5"/>
        <v>21</v>
      </c>
      <c r="AL75" s="42">
        <f t="shared" si="7"/>
        <v>1</v>
      </c>
      <c r="AM75" s="43">
        <f t="shared" si="6"/>
        <v>21</v>
      </c>
    </row>
    <row r="76" spans="2:39" x14ac:dyDescent="0.25">
      <c r="B76" s="44" t="s">
        <v>730</v>
      </c>
      <c r="C76" s="44" t="s">
        <v>731</v>
      </c>
      <c r="D76" s="44">
        <v>56055</v>
      </c>
      <c r="E76" s="40">
        <v>0</v>
      </c>
      <c r="F76" s="40">
        <v>1</v>
      </c>
      <c r="G76" s="40">
        <v>0</v>
      </c>
      <c r="H76" s="40">
        <v>0</v>
      </c>
      <c r="I76" s="40">
        <v>0</v>
      </c>
      <c r="J76" s="40">
        <v>1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5">
        <f t="shared" si="5"/>
        <v>2</v>
      </c>
      <c r="AL76" s="42">
        <f t="shared" si="7"/>
        <v>1</v>
      </c>
      <c r="AM76" s="43">
        <f t="shared" si="6"/>
        <v>2</v>
      </c>
    </row>
    <row r="77" spans="2:39" x14ac:dyDescent="0.25">
      <c r="B77" s="44" t="s">
        <v>748</v>
      </c>
      <c r="C77" s="44" t="s">
        <v>749</v>
      </c>
      <c r="D77" s="44">
        <v>56055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1</v>
      </c>
      <c r="N77" s="40">
        <v>1</v>
      </c>
      <c r="O77" s="40">
        <v>1</v>
      </c>
      <c r="P77" s="40">
        <v>0</v>
      </c>
      <c r="Q77" s="40">
        <v>0</v>
      </c>
      <c r="R77" s="40">
        <v>1</v>
      </c>
      <c r="S77" s="40">
        <v>1</v>
      </c>
      <c r="T77" s="40">
        <v>0</v>
      </c>
      <c r="U77" s="40">
        <v>0</v>
      </c>
      <c r="V77" s="40">
        <v>0</v>
      </c>
      <c r="W77" s="40">
        <v>0</v>
      </c>
      <c r="X77" s="40">
        <v>1</v>
      </c>
      <c r="Y77" s="40">
        <v>1</v>
      </c>
      <c r="Z77" s="40">
        <v>1</v>
      </c>
      <c r="AA77" s="40">
        <v>0</v>
      </c>
      <c r="AB77" s="40">
        <v>1</v>
      </c>
      <c r="AC77" s="40">
        <v>1</v>
      </c>
      <c r="AD77" s="40">
        <v>1</v>
      </c>
      <c r="AE77" s="40">
        <v>0</v>
      </c>
      <c r="AF77" s="40">
        <v>1</v>
      </c>
      <c r="AG77" s="40">
        <v>1</v>
      </c>
      <c r="AH77" s="40">
        <v>0</v>
      </c>
      <c r="AI77" s="40">
        <v>0</v>
      </c>
      <c r="AJ77" s="40">
        <v>0</v>
      </c>
      <c r="AK77" s="45">
        <f t="shared" si="5"/>
        <v>13</v>
      </c>
      <c r="AL77" s="42">
        <f t="shared" si="7"/>
        <v>1</v>
      </c>
      <c r="AM77" s="43">
        <f t="shared" si="6"/>
        <v>13</v>
      </c>
    </row>
    <row r="78" spans="2:39" x14ac:dyDescent="0.25">
      <c r="B78" s="44" t="s">
        <v>754</v>
      </c>
      <c r="C78" s="44" t="s">
        <v>755</v>
      </c>
      <c r="D78" s="44">
        <v>56055</v>
      </c>
      <c r="E78" s="40">
        <v>1</v>
      </c>
      <c r="F78" s="40">
        <v>1</v>
      </c>
      <c r="G78" s="40">
        <v>1</v>
      </c>
      <c r="H78" s="40">
        <v>1</v>
      </c>
      <c r="I78" s="40">
        <v>1</v>
      </c>
      <c r="J78" s="40">
        <v>1</v>
      </c>
      <c r="K78" s="40">
        <v>1</v>
      </c>
      <c r="L78" s="40">
        <v>1</v>
      </c>
      <c r="M78" s="40">
        <v>1</v>
      </c>
      <c r="N78" s="40">
        <v>0</v>
      </c>
      <c r="O78" s="40">
        <v>1</v>
      </c>
      <c r="P78" s="40">
        <v>1</v>
      </c>
      <c r="Q78" s="40">
        <v>1</v>
      </c>
      <c r="R78" s="40">
        <v>1</v>
      </c>
      <c r="S78" s="40">
        <v>0</v>
      </c>
      <c r="T78" s="40">
        <v>1</v>
      </c>
      <c r="U78" s="40">
        <v>0</v>
      </c>
      <c r="V78" s="40">
        <v>0</v>
      </c>
      <c r="W78" s="40">
        <v>0</v>
      </c>
      <c r="X78" s="40">
        <v>1</v>
      </c>
      <c r="Y78" s="40">
        <v>1</v>
      </c>
      <c r="Z78" s="40">
        <v>1</v>
      </c>
      <c r="AA78" s="40">
        <v>1</v>
      </c>
      <c r="AB78" s="40">
        <v>1</v>
      </c>
      <c r="AC78" s="40">
        <v>0</v>
      </c>
      <c r="AD78" s="40">
        <v>0</v>
      </c>
      <c r="AE78" s="40">
        <v>1</v>
      </c>
      <c r="AF78" s="40">
        <v>0</v>
      </c>
      <c r="AG78" s="40">
        <v>1</v>
      </c>
      <c r="AH78" s="40">
        <v>1</v>
      </c>
      <c r="AI78" s="40">
        <v>0</v>
      </c>
      <c r="AJ78" s="40">
        <v>1</v>
      </c>
      <c r="AK78" s="45">
        <f t="shared" si="5"/>
        <v>23</v>
      </c>
      <c r="AL78" s="42">
        <f t="shared" si="7"/>
        <v>1</v>
      </c>
      <c r="AM78" s="43">
        <f t="shared" si="6"/>
        <v>23</v>
      </c>
    </row>
    <row r="79" spans="2:39" x14ac:dyDescent="0.25">
      <c r="B79" s="44" t="s">
        <v>760</v>
      </c>
      <c r="C79" s="44" t="s">
        <v>761</v>
      </c>
      <c r="D79" s="44">
        <v>56055</v>
      </c>
      <c r="E79" s="40">
        <v>1</v>
      </c>
      <c r="F79" s="40">
        <v>1</v>
      </c>
      <c r="G79" s="40">
        <v>1</v>
      </c>
      <c r="H79" s="40">
        <v>1</v>
      </c>
      <c r="I79" s="40">
        <v>1</v>
      </c>
      <c r="J79" s="40">
        <v>1</v>
      </c>
      <c r="K79" s="40">
        <v>1</v>
      </c>
      <c r="L79" s="40">
        <v>1</v>
      </c>
      <c r="M79" s="40">
        <v>1</v>
      </c>
      <c r="N79" s="40">
        <v>1</v>
      </c>
      <c r="O79" s="40">
        <v>1</v>
      </c>
      <c r="P79" s="40">
        <v>1</v>
      </c>
      <c r="Q79" s="40">
        <v>1</v>
      </c>
      <c r="R79" s="40">
        <v>1</v>
      </c>
      <c r="S79" s="40">
        <v>1</v>
      </c>
      <c r="T79" s="40">
        <v>1</v>
      </c>
      <c r="U79" s="40">
        <v>0</v>
      </c>
      <c r="V79" s="40">
        <v>0</v>
      </c>
      <c r="W79" s="40">
        <v>1</v>
      </c>
      <c r="X79" s="40">
        <v>0</v>
      </c>
      <c r="Y79" s="40">
        <v>1</v>
      </c>
      <c r="Z79" s="40">
        <v>1</v>
      </c>
      <c r="AA79" s="40">
        <v>1</v>
      </c>
      <c r="AB79" s="40">
        <v>1</v>
      </c>
      <c r="AC79" s="40">
        <v>1</v>
      </c>
      <c r="AD79" s="40">
        <v>1</v>
      </c>
      <c r="AE79" s="40">
        <v>0</v>
      </c>
      <c r="AF79" s="40">
        <v>0</v>
      </c>
      <c r="AG79" s="40">
        <v>1</v>
      </c>
      <c r="AH79" s="40">
        <v>1</v>
      </c>
      <c r="AI79" s="40">
        <v>0</v>
      </c>
      <c r="AJ79" s="40">
        <v>1</v>
      </c>
      <c r="AK79" s="45">
        <f t="shared" si="5"/>
        <v>26</v>
      </c>
      <c r="AL79" s="42">
        <f t="shared" si="7"/>
        <v>1</v>
      </c>
      <c r="AM79" s="43">
        <f t="shared" si="6"/>
        <v>26</v>
      </c>
    </row>
    <row r="80" spans="2:39" x14ac:dyDescent="0.25">
      <c r="B80" s="44" t="s">
        <v>766</v>
      </c>
      <c r="C80" s="44" t="s">
        <v>767</v>
      </c>
      <c r="D80" s="44">
        <v>56055</v>
      </c>
      <c r="E80" s="40">
        <v>1</v>
      </c>
      <c r="F80" s="40">
        <v>1</v>
      </c>
      <c r="G80" s="40">
        <v>1</v>
      </c>
      <c r="H80" s="40">
        <v>1</v>
      </c>
      <c r="I80" s="40">
        <v>1</v>
      </c>
      <c r="J80" s="40">
        <v>1</v>
      </c>
      <c r="K80" s="40">
        <v>1</v>
      </c>
      <c r="L80" s="40">
        <v>1</v>
      </c>
      <c r="M80" s="40">
        <v>1</v>
      </c>
      <c r="N80" s="40">
        <v>1</v>
      </c>
      <c r="O80" s="40">
        <v>1</v>
      </c>
      <c r="P80" s="40">
        <v>1</v>
      </c>
      <c r="Q80" s="40">
        <v>1</v>
      </c>
      <c r="R80" s="40">
        <v>1</v>
      </c>
      <c r="S80" s="40">
        <v>0</v>
      </c>
      <c r="T80" s="40">
        <v>1</v>
      </c>
      <c r="U80" s="40">
        <v>0</v>
      </c>
      <c r="V80" s="40">
        <v>0</v>
      </c>
      <c r="W80" s="40">
        <v>0</v>
      </c>
      <c r="X80" s="40">
        <v>1</v>
      </c>
      <c r="Y80" s="40">
        <v>1</v>
      </c>
      <c r="Z80" s="40">
        <v>1</v>
      </c>
      <c r="AA80" s="40">
        <v>1</v>
      </c>
      <c r="AB80" s="40">
        <v>1</v>
      </c>
      <c r="AC80" s="40">
        <v>0</v>
      </c>
      <c r="AD80" s="40">
        <v>1</v>
      </c>
      <c r="AE80" s="40">
        <v>1</v>
      </c>
      <c r="AF80" s="40">
        <v>1</v>
      </c>
      <c r="AG80" s="40">
        <v>1</v>
      </c>
      <c r="AH80" s="40">
        <v>1</v>
      </c>
      <c r="AI80" s="40">
        <v>0</v>
      </c>
      <c r="AJ80" s="40">
        <v>1</v>
      </c>
      <c r="AK80" s="45">
        <f t="shared" si="5"/>
        <v>26</v>
      </c>
      <c r="AL80" s="42">
        <f t="shared" si="7"/>
        <v>1</v>
      </c>
      <c r="AM80" s="43">
        <f t="shared" si="6"/>
        <v>26</v>
      </c>
    </row>
    <row r="81" spans="2:39" x14ac:dyDescent="0.25">
      <c r="B81" s="44" t="s">
        <v>600</v>
      </c>
      <c r="C81" s="44" t="s">
        <v>601</v>
      </c>
      <c r="D81" s="44">
        <v>56055</v>
      </c>
      <c r="E81" s="40">
        <v>1</v>
      </c>
      <c r="F81" s="40">
        <v>1</v>
      </c>
      <c r="G81" s="40">
        <v>1</v>
      </c>
      <c r="H81" s="40">
        <v>1</v>
      </c>
      <c r="I81" s="40">
        <v>1</v>
      </c>
      <c r="J81" s="40">
        <v>1</v>
      </c>
      <c r="K81" s="40">
        <v>1</v>
      </c>
      <c r="L81" s="40">
        <v>0</v>
      </c>
      <c r="M81" s="40">
        <v>1</v>
      </c>
      <c r="N81" s="40">
        <v>1</v>
      </c>
      <c r="O81" s="40">
        <v>1</v>
      </c>
      <c r="P81" s="40">
        <v>0</v>
      </c>
      <c r="Q81" s="40">
        <v>1</v>
      </c>
      <c r="R81" s="40">
        <v>0</v>
      </c>
      <c r="S81" s="40">
        <v>1</v>
      </c>
      <c r="T81" s="40">
        <v>1</v>
      </c>
      <c r="U81" s="40">
        <v>0</v>
      </c>
      <c r="V81" s="40">
        <v>0</v>
      </c>
      <c r="W81" s="40">
        <v>1</v>
      </c>
      <c r="X81" s="40">
        <v>1</v>
      </c>
      <c r="Y81" s="40">
        <v>1</v>
      </c>
      <c r="Z81" s="40">
        <v>1</v>
      </c>
      <c r="AA81" s="40">
        <v>0</v>
      </c>
      <c r="AB81" s="40">
        <v>1</v>
      </c>
      <c r="AC81" s="40">
        <v>1</v>
      </c>
      <c r="AD81" s="40">
        <v>1</v>
      </c>
      <c r="AE81" s="40">
        <v>0</v>
      </c>
      <c r="AF81" s="40">
        <v>1</v>
      </c>
      <c r="AG81" s="40">
        <v>1</v>
      </c>
      <c r="AH81" s="40">
        <v>0</v>
      </c>
      <c r="AI81" s="40">
        <v>0</v>
      </c>
      <c r="AJ81" s="40">
        <v>1</v>
      </c>
      <c r="AK81" s="45">
        <f t="shared" si="5"/>
        <v>23</v>
      </c>
      <c r="AL81" s="42">
        <f t="shared" si="7"/>
        <v>1</v>
      </c>
      <c r="AM81" s="43">
        <f t="shared" si="6"/>
        <v>23</v>
      </c>
    </row>
    <row r="82" spans="2:39" x14ac:dyDescent="0.25">
      <c r="B82" s="44" t="s">
        <v>768</v>
      </c>
      <c r="C82" s="44" t="s">
        <v>769</v>
      </c>
      <c r="D82" s="44">
        <v>56055</v>
      </c>
      <c r="E82" s="40">
        <v>1</v>
      </c>
      <c r="F82" s="40">
        <v>1</v>
      </c>
      <c r="G82" s="40">
        <v>1</v>
      </c>
      <c r="H82" s="40">
        <v>1</v>
      </c>
      <c r="I82" s="40">
        <v>1</v>
      </c>
      <c r="J82" s="40">
        <v>1</v>
      </c>
      <c r="K82" s="40">
        <v>1</v>
      </c>
      <c r="L82" s="40">
        <v>0</v>
      </c>
      <c r="M82" s="40">
        <v>1</v>
      </c>
      <c r="N82" s="40">
        <v>0</v>
      </c>
      <c r="O82" s="40">
        <v>1</v>
      </c>
      <c r="P82" s="40">
        <v>1</v>
      </c>
      <c r="Q82" s="40">
        <v>1</v>
      </c>
      <c r="R82" s="40">
        <v>0</v>
      </c>
      <c r="S82" s="40">
        <v>0</v>
      </c>
      <c r="T82" s="40">
        <v>0</v>
      </c>
      <c r="U82" s="40">
        <v>0</v>
      </c>
      <c r="V82" s="40">
        <v>0</v>
      </c>
      <c r="W82" s="40">
        <v>1</v>
      </c>
      <c r="X82" s="40">
        <v>1</v>
      </c>
      <c r="Y82" s="40">
        <v>1</v>
      </c>
      <c r="Z82" s="40">
        <v>1</v>
      </c>
      <c r="AA82" s="40">
        <v>1</v>
      </c>
      <c r="AB82" s="40">
        <v>1</v>
      </c>
      <c r="AC82" s="40">
        <v>0</v>
      </c>
      <c r="AD82" s="40">
        <v>0</v>
      </c>
      <c r="AE82" s="40">
        <v>1</v>
      </c>
      <c r="AF82" s="40">
        <v>1</v>
      </c>
      <c r="AG82" s="40">
        <v>0</v>
      </c>
      <c r="AH82" s="40">
        <v>1</v>
      </c>
      <c r="AI82" s="40">
        <v>0</v>
      </c>
      <c r="AJ82" s="40">
        <v>0</v>
      </c>
      <c r="AK82" s="45">
        <f t="shared" si="5"/>
        <v>20</v>
      </c>
      <c r="AL82" s="42">
        <f t="shared" si="7"/>
        <v>1</v>
      </c>
      <c r="AM82" s="43">
        <f t="shared" si="6"/>
        <v>20</v>
      </c>
    </row>
    <row r="83" spans="2:39" x14ac:dyDescent="0.25">
      <c r="B83" s="44" t="s">
        <v>770</v>
      </c>
      <c r="C83" s="44" t="s">
        <v>771</v>
      </c>
      <c r="D83" s="44">
        <v>56055</v>
      </c>
      <c r="E83" s="40">
        <v>1</v>
      </c>
      <c r="F83" s="40">
        <v>0</v>
      </c>
      <c r="G83" s="40">
        <v>1</v>
      </c>
      <c r="H83" s="40">
        <v>1</v>
      </c>
      <c r="I83" s="40">
        <v>1</v>
      </c>
      <c r="J83" s="40">
        <v>1</v>
      </c>
      <c r="K83" s="40">
        <v>1</v>
      </c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>
        <v>1</v>
      </c>
      <c r="S83" s="40">
        <v>1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1</v>
      </c>
      <c r="AA83" s="40">
        <v>1</v>
      </c>
      <c r="AB83" s="40">
        <v>1</v>
      </c>
      <c r="AC83" s="40">
        <v>0</v>
      </c>
      <c r="AD83" s="40">
        <v>0</v>
      </c>
      <c r="AE83" s="40">
        <v>0</v>
      </c>
      <c r="AF83" s="40">
        <v>1</v>
      </c>
      <c r="AG83" s="40">
        <v>0</v>
      </c>
      <c r="AH83" s="40">
        <v>0</v>
      </c>
      <c r="AI83" s="40">
        <v>0</v>
      </c>
      <c r="AJ83" s="40">
        <v>0</v>
      </c>
      <c r="AK83" s="45">
        <f t="shared" si="5"/>
        <v>18</v>
      </c>
      <c r="AL83" s="42">
        <f t="shared" si="7"/>
        <v>1</v>
      </c>
      <c r="AM83" s="43">
        <f t="shared" si="6"/>
        <v>18</v>
      </c>
    </row>
    <row r="84" spans="2:39" x14ac:dyDescent="0.25">
      <c r="B84" s="44" t="s">
        <v>772</v>
      </c>
      <c r="C84" s="44" t="s">
        <v>773</v>
      </c>
      <c r="D84" s="44">
        <v>56055</v>
      </c>
      <c r="E84" s="40">
        <v>0</v>
      </c>
      <c r="F84" s="40">
        <v>1</v>
      </c>
      <c r="G84" s="40">
        <v>1</v>
      </c>
      <c r="H84" s="40">
        <v>1</v>
      </c>
      <c r="I84" s="40">
        <v>1</v>
      </c>
      <c r="J84" s="40">
        <v>1</v>
      </c>
      <c r="K84" s="40">
        <v>1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0">
        <v>1</v>
      </c>
      <c r="R84" s="40">
        <v>1</v>
      </c>
      <c r="S84" s="40">
        <v>1</v>
      </c>
      <c r="T84" s="40">
        <v>1</v>
      </c>
      <c r="U84" s="40">
        <v>0</v>
      </c>
      <c r="V84" s="40">
        <v>0</v>
      </c>
      <c r="W84" s="40">
        <v>1</v>
      </c>
      <c r="X84" s="40">
        <v>1</v>
      </c>
      <c r="Y84" s="40">
        <v>1</v>
      </c>
      <c r="Z84" s="40">
        <v>1</v>
      </c>
      <c r="AA84" s="40">
        <v>0</v>
      </c>
      <c r="AB84" s="40">
        <v>0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0</v>
      </c>
      <c r="AK84" s="45">
        <f t="shared" si="5"/>
        <v>19</v>
      </c>
      <c r="AL84" s="42">
        <f t="shared" si="7"/>
        <v>1</v>
      </c>
      <c r="AM84" s="43">
        <f t="shared" si="6"/>
        <v>19</v>
      </c>
    </row>
    <row r="85" spans="2:39" x14ac:dyDescent="0.25">
      <c r="B85" s="44" t="s">
        <v>776</v>
      </c>
      <c r="C85" s="44" t="s">
        <v>777</v>
      </c>
      <c r="D85" s="44">
        <v>56055</v>
      </c>
      <c r="E85" s="40">
        <v>1</v>
      </c>
      <c r="F85" s="40">
        <v>1</v>
      </c>
      <c r="G85" s="40">
        <v>1</v>
      </c>
      <c r="H85" s="40">
        <v>1</v>
      </c>
      <c r="I85" s="40">
        <v>1</v>
      </c>
      <c r="J85" s="40">
        <v>1</v>
      </c>
      <c r="K85" s="40">
        <v>1</v>
      </c>
      <c r="L85" s="40">
        <v>1</v>
      </c>
      <c r="M85" s="40">
        <v>1</v>
      </c>
      <c r="N85" s="40">
        <v>1</v>
      </c>
      <c r="O85" s="40">
        <v>1</v>
      </c>
      <c r="P85" s="40">
        <v>1</v>
      </c>
      <c r="Q85" s="40">
        <v>1</v>
      </c>
      <c r="R85" s="40">
        <v>1</v>
      </c>
      <c r="S85" s="40">
        <v>0</v>
      </c>
      <c r="T85" s="40">
        <v>1</v>
      </c>
      <c r="U85" s="40">
        <v>0</v>
      </c>
      <c r="V85" s="40">
        <v>0</v>
      </c>
      <c r="W85" s="40">
        <v>1</v>
      </c>
      <c r="X85" s="40">
        <v>1</v>
      </c>
      <c r="Y85" s="40">
        <v>0</v>
      </c>
      <c r="Z85" s="40">
        <v>1</v>
      </c>
      <c r="AA85" s="40">
        <v>1</v>
      </c>
      <c r="AB85" s="40">
        <v>1</v>
      </c>
      <c r="AC85" s="40">
        <v>1</v>
      </c>
      <c r="AD85" s="40">
        <v>0</v>
      </c>
      <c r="AE85" s="40">
        <v>1</v>
      </c>
      <c r="AF85" s="40">
        <v>1</v>
      </c>
      <c r="AG85" s="40">
        <v>1</v>
      </c>
      <c r="AH85" s="40">
        <v>1</v>
      </c>
      <c r="AI85" s="40">
        <v>1</v>
      </c>
      <c r="AJ85" s="40">
        <v>1</v>
      </c>
      <c r="AK85" s="45">
        <f t="shared" si="5"/>
        <v>27</v>
      </c>
      <c r="AL85" s="42">
        <f t="shared" si="7"/>
        <v>1</v>
      </c>
      <c r="AM85" s="43">
        <f t="shared" si="6"/>
        <v>27</v>
      </c>
    </row>
    <row r="86" spans="2:39" x14ac:dyDescent="0.25">
      <c r="B86" s="44" t="s">
        <v>782</v>
      </c>
      <c r="C86" s="44" t="s">
        <v>783</v>
      </c>
      <c r="D86" s="44">
        <v>56055</v>
      </c>
      <c r="E86" s="40">
        <v>1</v>
      </c>
      <c r="F86" s="40">
        <v>1</v>
      </c>
      <c r="G86" s="40">
        <v>1</v>
      </c>
      <c r="H86" s="40">
        <v>1</v>
      </c>
      <c r="I86" s="40">
        <v>1</v>
      </c>
      <c r="J86" s="40">
        <v>1</v>
      </c>
      <c r="K86" s="40">
        <v>1</v>
      </c>
      <c r="L86" s="40">
        <v>1</v>
      </c>
      <c r="M86" s="40">
        <v>1</v>
      </c>
      <c r="N86" s="40">
        <v>1</v>
      </c>
      <c r="O86" s="40">
        <v>1</v>
      </c>
      <c r="P86" s="40">
        <v>1</v>
      </c>
      <c r="Q86" s="40">
        <v>1</v>
      </c>
      <c r="R86" s="40">
        <v>1</v>
      </c>
      <c r="S86" s="40">
        <v>1</v>
      </c>
      <c r="T86" s="40">
        <v>0</v>
      </c>
      <c r="U86" s="40">
        <v>0</v>
      </c>
      <c r="V86" s="40">
        <v>0</v>
      </c>
      <c r="W86" s="40">
        <v>1</v>
      </c>
      <c r="X86" s="40">
        <v>1</v>
      </c>
      <c r="Y86" s="40">
        <v>1</v>
      </c>
      <c r="Z86" s="40">
        <v>1</v>
      </c>
      <c r="AA86" s="40">
        <v>1</v>
      </c>
      <c r="AB86" s="40">
        <v>1</v>
      </c>
      <c r="AC86" s="40">
        <v>1</v>
      </c>
      <c r="AD86" s="40">
        <v>1</v>
      </c>
      <c r="AE86" s="40">
        <v>1</v>
      </c>
      <c r="AF86" s="40">
        <v>1</v>
      </c>
      <c r="AG86" s="40">
        <v>1</v>
      </c>
      <c r="AH86" s="40">
        <v>1</v>
      </c>
      <c r="AI86" s="40">
        <v>1</v>
      </c>
      <c r="AJ86" s="40">
        <v>1</v>
      </c>
      <c r="AK86" s="45">
        <f t="shared" si="5"/>
        <v>29</v>
      </c>
      <c r="AL86" s="42">
        <f t="shared" si="7"/>
        <v>1</v>
      </c>
      <c r="AM86" s="43">
        <f t="shared" si="6"/>
        <v>29</v>
      </c>
    </row>
    <row r="87" spans="2:39" x14ac:dyDescent="0.25">
      <c r="B87" s="44" t="s">
        <v>784</v>
      </c>
      <c r="C87" s="44" t="s">
        <v>785</v>
      </c>
      <c r="D87" s="44">
        <v>56055</v>
      </c>
      <c r="E87" s="40">
        <v>1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1</v>
      </c>
      <c r="N87" s="40">
        <v>1</v>
      </c>
      <c r="O87" s="40">
        <v>1</v>
      </c>
      <c r="P87" s="40">
        <v>0</v>
      </c>
      <c r="Q87" s="40">
        <v>0</v>
      </c>
      <c r="R87" s="40">
        <v>1</v>
      </c>
      <c r="S87" s="40">
        <v>1</v>
      </c>
      <c r="T87" s="40">
        <v>0</v>
      </c>
      <c r="U87" s="40">
        <v>0</v>
      </c>
      <c r="V87" s="40">
        <v>0</v>
      </c>
      <c r="W87" s="40">
        <v>1</v>
      </c>
      <c r="X87" s="40">
        <v>1</v>
      </c>
      <c r="Y87" s="40">
        <v>1</v>
      </c>
      <c r="Z87" s="40">
        <v>1</v>
      </c>
      <c r="AA87" s="40">
        <v>1</v>
      </c>
      <c r="AB87" s="40">
        <v>1</v>
      </c>
      <c r="AC87" s="40">
        <v>0</v>
      </c>
      <c r="AD87" s="40">
        <v>1</v>
      </c>
      <c r="AE87" s="40">
        <v>0</v>
      </c>
      <c r="AF87" s="40">
        <v>0</v>
      </c>
      <c r="AG87" s="40">
        <v>0</v>
      </c>
      <c r="AH87" s="40">
        <v>0</v>
      </c>
      <c r="AI87" s="40">
        <v>0</v>
      </c>
      <c r="AJ87" s="40">
        <v>0</v>
      </c>
      <c r="AK87" s="45">
        <f t="shared" si="5"/>
        <v>13</v>
      </c>
      <c r="AL87" s="42">
        <f t="shared" si="7"/>
        <v>1</v>
      </c>
      <c r="AM87" s="43">
        <f t="shared" si="6"/>
        <v>13</v>
      </c>
    </row>
    <row r="88" spans="2:39" x14ac:dyDescent="0.25">
      <c r="B88" s="44" t="s">
        <v>792</v>
      </c>
      <c r="C88" s="44" t="s">
        <v>793</v>
      </c>
      <c r="D88" s="44">
        <v>56055</v>
      </c>
      <c r="E88" s="40">
        <v>1</v>
      </c>
      <c r="F88" s="40">
        <v>1</v>
      </c>
      <c r="G88" s="40">
        <v>1</v>
      </c>
      <c r="H88" s="40">
        <v>1</v>
      </c>
      <c r="I88" s="40">
        <v>1</v>
      </c>
      <c r="J88" s="40">
        <v>0</v>
      </c>
      <c r="K88" s="40">
        <v>1</v>
      </c>
      <c r="L88" s="40">
        <v>1</v>
      </c>
      <c r="M88" s="40">
        <v>0</v>
      </c>
      <c r="N88" s="40">
        <v>0</v>
      </c>
      <c r="O88" s="40">
        <v>0</v>
      </c>
      <c r="P88" s="40">
        <v>0</v>
      </c>
      <c r="Q88" s="40">
        <v>1</v>
      </c>
      <c r="R88" s="40">
        <v>1</v>
      </c>
      <c r="S88" s="40">
        <v>1</v>
      </c>
      <c r="T88" s="40">
        <v>0</v>
      </c>
      <c r="U88" s="40">
        <v>0</v>
      </c>
      <c r="V88" s="40">
        <v>0</v>
      </c>
      <c r="W88" s="40">
        <v>1</v>
      </c>
      <c r="X88" s="40">
        <v>0</v>
      </c>
      <c r="Y88" s="40">
        <v>1</v>
      </c>
      <c r="Z88" s="40">
        <v>1</v>
      </c>
      <c r="AA88" s="40">
        <v>0</v>
      </c>
      <c r="AB88" s="40">
        <v>1</v>
      </c>
      <c r="AC88" s="40">
        <v>1</v>
      </c>
      <c r="AD88" s="40">
        <v>1</v>
      </c>
      <c r="AE88" s="40">
        <v>1</v>
      </c>
      <c r="AF88" s="40">
        <v>0</v>
      </c>
      <c r="AG88" s="40">
        <v>1</v>
      </c>
      <c r="AH88" s="40">
        <v>1</v>
      </c>
      <c r="AI88" s="40">
        <v>0</v>
      </c>
      <c r="AJ88" s="40">
        <v>1</v>
      </c>
      <c r="AK88" s="45">
        <f t="shared" si="5"/>
        <v>20</v>
      </c>
      <c r="AL88" s="42">
        <f t="shared" si="7"/>
        <v>1</v>
      </c>
      <c r="AM88" s="43">
        <f t="shared" si="6"/>
        <v>20</v>
      </c>
    </row>
    <row r="89" spans="2:39" x14ac:dyDescent="0.25">
      <c r="B89" s="44" t="s">
        <v>794</v>
      </c>
      <c r="C89" s="44" t="s">
        <v>795</v>
      </c>
      <c r="D89" s="44">
        <v>56055</v>
      </c>
      <c r="E89" s="40">
        <v>0</v>
      </c>
      <c r="F89" s="40">
        <v>0</v>
      </c>
      <c r="G89" s="40">
        <v>0</v>
      </c>
      <c r="H89" s="40">
        <v>1</v>
      </c>
      <c r="I89" s="40">
        <v>0</v>
      </c>
      <c r="J89" s="40">
        <v>0</v>
      </c>
      <c r="K89" s="40">
        <v>0</v>
      </c>
      <c r="L89" s="40">
        <v>1</v>
      </c>
      <c r="M89" s="40">
        <v>0</v>
      </c>
      <c r="N89" s="40">
        <v>1</v>
      </c>
      <c r="O89" s="40">
        <v>0</v>
      </c>
      <c r="P89" s="40">
        <v>1</v>
      </c>
      <c r="Q89" s="40">
        <v>0</v>
      </c>
      <c r="R89" s="40">
        <v>1</v>
      </c>
      <c r="S89" s="40">
        <v>0</v>
      </c>
      <c r="T89" s="40">
        <v>1</v>
      </c>
      <c r="U89" s="40">
        <v>0</v>
      </c>
      <c r="V89" s="40">
        <v>0</v>
      </c>
      <c r="W89" s="40">
        <v>0</v>
      </c>
      <c r="X89" s="40">
        <v>1</v>
      </c>
      <c r="Y89" s="40">
        <v>0</v>
      </c>
      <c r="Z89" s="40">
        <v>1</v>
      </c>
      <c r="AA89" s="40">
        <v>0</v>
      </c>
      <c r="AB89" s="40">
        <v>1</v>
      </c>
      <c r="AC89" s="40">
        <v>0</v>
      </c>
      <c r="AD89" s="40">
        <v>0</v>
      </c>
      <c r="AE89" s="40">
        <v>0</v>
      </c>
      <c r="AF89" s="40">
        <v>1</v>
      </c>
      <c r="AG89" s="40">
        <v>0</v>
      </c>
      <c r="AH89" s="40">
        <v>1</v>
      </c>
      <c r="AI89" s="40">
        <v>1</v>
      </c>
      <c r="AJ89" s="40">
        <v>0</v>
      </c>
      <c r="AK89" s="45">
        <f t="shared" si="5"/>
        <v>12</v>
      </c>
      <c r="AL89" s="42">
        <f t="shared" si="7"/>
        <v>1</v>
      </c>
      <c r="AM89" s="43">
        <f t="shared" si="6"/>
        <v>12</v>
      </c>
    </row>
    <row r="90" spans="2:39" x14ac:dyDescent="0.25">
      <c r="B90" s="44" t="s">
        <v>802</v>
      </c>
      <c r="C90" s="44" t="s">
        <v>803</v>
      </c>
      <c r="D90" s="44">
        <v>56055</v>
      </c>
      <c r="E90" s="40">
        <v>1</v>
      </c>
      <c r="F90" s="40">
        <v>1</v>
      </c>
      <c r="G90" s="40">
        <v>1</v>
      </c>
      <c r="H90" s="40">
        <v>1</v>
      </c>
      <c r="I90" s="40">
        <v>0</v>
      </c>
      <c r="J90" s="40">
        <v>1</v>
      </c>
      <c r="K90" s="40">
        <v>0</v>
      </c>
      <c r="L90" s="40">
        <v>1</v>
      </c>
      <c r="M90" s="40">
        <v>0</v>
      </c>
      <c r="N90" s="40">
        <v>1</v>
      </c>
      <c r="O90" s="40">
        <v>0</v>
      </c>
      <c r="P90" s="40">
        <v>1</v>
      </c>
      <c r="Q90" s="40">
        <v>0</v>
      </c>
      <c r="R90" s="40">
        <v>1</v>
      </c>
      <c r="S90" s="40">
        <v>1</v>
      </c>
      <c r="T90" s="40">
        <v>1</v>
      </c>
      <c r="U90" s="40">
        <v>0</v>
      </c>
      <c r="V90" s="40">
        <v>0</v>
      </c>
      <c r="W90" s="40">
        <v>0</v>
      </c>
      <c r="X90" s="40">
        <v>1</v>
      </c>
      <c r="Y90" s="40">
        <v>0</v>
      </c>
      <c r="Z90" s="40">
        <v>1</v>
      </c>
      <c r="AA90" s="40">
        <v>0</v>
      </c>
      <c r="AB90" s="40">
        <v>1</v>
      </c>
      <c r="AC90" s="40">
        <v>0</v>
      </c>
      <c r="AD90" s="40">
        <v>0</v>
      </c>
      <c r="AE90" s="40">
        <v>0</v>
      </c>
      <c r="AF90" s="40">
        <v>1</v>
      </c>
      <c r="AG90" s="40">
        <v>0</v>
      </c>
      <c r="AH90" s="40">
        <v>1</v>
      </c>
      <c r="AI90" s="40">
        <v>1</v>
      </c>
      <c r="AJ90" s="40">
        <v>1</v>
      </c>
      <c r="AK90" s="45">
        <f t="shared" si="5"/>
        <v>18</v>
      </c>
      <c r="AL90" s="42">
        <f t="shared" si="7"/>
        <v>1</v>
      </c>
      <c r="AM90" s="43">
        <f t="shared" si="6"/>
        <v>18</v>
      </c>
    </row>
    <row r="91" spans="2:39" x14ac:dyDescent="0.25">
      <c r="B91" s="44" t="s">
        <v>618</v>
      </c>
      <c r="C91" s="44" t="s">
        <v>619</v>
      </c>
      <c r="D91" s="44">
        <v>56055</v>
      </c>
      <c r="E91" s="40">
        <v>1</v>
      </c>
      <c r="F91" s="40">
        <v>0</v>
      </c>
      <c r="G91" s="40">
        <v>0</v>
      </c>
      <c r="H91" s="40">
        <v>0</v>
      </c>
      <c r="I91" s="40">
        <v>1</v>
      </c>
      <c r="J91" s="40">
        <v>1</v>
      </c>
      <c r="K91" s="40">
        <v>1</v>
      </c>
      <c r="L91" s="40">
        <v>0</v>
      </c>
      <c r="M91" s="40">
        <v>0</v>
      </c>
      <c r="N91" s="40">
        <v>0</v>
      </c>
      <c r="O91" s="40">
        <v>0</v>
      </c>
      <c r="P91" s="40">
        <v>0</v>
      </c>
      <c r="Q91" s="40">
        <v>0</v>
      </c>
      <c r="R91" s="40">
        <v>0</v>
      </c>
      <c r="S91" s="40">
        <v>1</v>
      </c>
      <c r="T91" s="40">
        <v>1</v>
      </c>
      <c r="U91" s="40">
        <v>0</v>
      </c>
      <c r="V91" s="40">
        <v>0</v>
      </c>
      <c r="W91" s="40">
        <v>0</v>
      </c>
      <c r="X91" s="40">
        <v>0</v>
      </c>
      <c r="Y91" s="40">
        <v>0</v>
      </c>
      <c r="Z91" s="40">
        <v>1</v>
      </c>
      <c r="AA91" s="40">
        <v>1</v>
      </c>
      <c r="AB91" s="40">
        <v>1</v>
      </c>
      <c r="AC91" s="40">
        <v>1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0</v>
      </c>
      <c r="AJ91" s="40">
        <v>1</v>
      </c>
      <c r="AK91" s="45">
        <f t="shared" si="5"/>
        <v>16</v>
      </c>
      <c r="AL91" s="42">
        <f t="shared" si="7"/>
        <v>1</v>
      </c>
      <c r="AM91" s="43">
        <f t="shared" si="6"/>
        <v>16</v>
      </c>
    </row>
    <row r="92" spans="2:39" x14ac:dyDescent="0.25">
      <c r="B92" s="44" t="s">
        <v>804</v>
      </c>
      <c r="C92" s="44" t="s">
        <v>805</v>
      </c>
      <c r="D92" s="44">
        <v>56055</v>
      </c>
      <c r="E92" s="40">
        <v>1</v>
      </c>
      <c r="F92" s="40">
        <v>1</v>
      </c>
      <c r="G92" s="40">
        <v>1</v>
      </c>
      <c r="H92" s="40">
        <v>1</v>
      </c>
      <c r="I92" s="40">
        <v>1</v>
      </c>
      <c r="J92" s="40">
        <v>1</v>
      </c>
      <c r="K92" s="40">
        <v>1</v>
      </c>
      <c r="L92" s="40">
        <v>1</v>
      </c>
      <c r="M92" s="40">
        <v>1</v>
      </c>
      <c r="N92" s="40">
        <v>0</v>
      </c>
      <c r="O92" s="40">
        <v>1</v>
      </c>
      <c r="P92" s="40">
        <v>0</v>
      </c>
      <c r="Q92" s="40">
        <v>1</v>
      </c>
      <c r="R92" s="40">
        <v>1</v>
      </c>
      <c r="S92" s="40">
        <v>0</v>
      </c>
      <c r="T92" s="40">
        <v>1</v>
      </c>
      <c r="U92" s="40">
        <v>0</v>
      </c>
      <c r="V92" s="40">
        <v>0</v>
      </c>
      <c r="W92" s="40">
        <v>0</v>
      </c>
      <c r="X92" s="40">
        <v>0</v>
      </c>
      <c r="Y92" s="40">
        <v>1</v>
      </c>
      <c r="Z92" s="40">
        <v>0</v>
      </c>
      <c r="AA92" s="40">
        <v>0</v>
      </c>
      <c r="AB92" s="40">
        <v>1</v>
      </c>
      <c r="AC92" s="40">
        <v>0</v>
      </c>
      <c r="AD92" s="40">
        <v>0</v>
      </c>
      <c r="AE92" s="40">
        <v>0</v>
      </c>
      <c r="AF92" s="40">
        <v>0</v>
      </c>
      <c r="AG92" s="40">
        <v>0</v>
      </c>
      <c r="AH92" s="40">
        <v>0</v>
      </c>
      <c r="AI92" s="40">
        <v>0</v>
      </c>
      <c r="AJ92" s="40">
        <v>0</v>
      </c>
      <c r="AK92" s="45">
        <f t="shared" si="5"/>
        <v>15</v>
      </c>
      <c r="AL92" s="42">
        <f t="shared" si="7"/>
        <v>1</v>
      </c>
      <c r="AM92" s="43">
        <f t="shared" si="6"/>
        <v>15</v>
      </c>
    </row>
    <row r="93" spans="2:39" x14ac:dyDescent="0.25">
      <c r="B93" s="44" t="s">
        <v>808</v>
      </c>
      <c r="C93" s="44" t="s">
        <v>809</v>
      </c>
      <c r="D93" s="44">
        <v>56055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0</v>
      </c>
      <c r="L93" s="40">
        <v>1</v>
      </c>
      <c r="M93" s="40">
        <v>0</v>
      </c>
      <c r="N93" s="40">
        <v>1</v>
      </c>
      <c r="O93" s="40">
        <v>1</v>
      </c>
      <c r="P93" s="40">
        <v>1</v>
      </c>
      <c r="Q93" s="40">
        <v>0</v>
      </c>
      <c r="R93" s="40">
        <v>1</v>
      </c>
      <c r="S93" s="40">
        <v>1</v>
      </c>
      <c r="T93" s="40">
        <v>1</v>
      </c>
      <c r="U93" s="40">
        <v>0</v>
      </c>
      <c r="V93" s="40">
        <v>0</v>
      </c>
      <c r="W93" s="40">
        <v>1</v>
      </c>
      <c r="X93" s="40">
        <v>1</v>
      </c>
      <c r="Y93" s="40">
        <v>1</v>
      </c>
      <c r="Z93" s="40">
        <v>1</v>
      </c>
      <c r="AA93" s="40">
        <v>1</v>
      </c>
      <c r="AB93" s="40">
        <v>1</v>
      </c>
      <c r="AC93" s="40">
        <v>1</v>
      </c>
      <c r="AD93" s="40">
        <v>1</v>
      </c>
      <c r="AE93" s="40">
        <v>1</v>
      </c>
      <c r="AF93" s="40">
        <v>1</v>
      </c>
      <c r="AG93" s="40">
        <v>1</v>
      </c>
      <c r="AH93" s="40">
        <v>1</v>
      </c>
      <c r="AI93" s="40">
        <v>1</v>
      </c>
      <c r="AJ93" s="40">
        <v>1</v>
      </c>
      <c r="AK93" s="45">
        <f t="shared" si="5"/>
        <v>22</v>
      </c>
      <c r="AL93" s="42">
        <f t="shared" si="7"/>
        <v>1</v>
      </c>
      <c r="AM93" s="43">
        <f t="shared" si="6"/>
        <v>22</v>
      </c>
    </row>
    <row r="94" spans="2:39" x14ac:dyDescent="0.25">
      <c r="B94" s="44" t="s">
        <v>635</v>
      </c>
      <c r="C94" s="44" t="s">
        <v>636</v>
      </c>
      <c r="D94" s="44">
        <v>56055</v>
      </c>
      <c r="E94" s="40">
        <v>1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1</v>
      </c>
      <c r="N94" s="40">
        <v>1</v>
      </c>
      <c r="O94" s="40">
        <v>1</v>
      </c>
      <c r="P94" s="40">
        <v>0</v>
      </c>
      <c r="Q94" s="40">
        <v>0</v>
      </c>
      <c r="R94" s="40">
        <v>1</v>
      </c>
      <c r="S94" s="40">
        <v>1</v>
      </c>
      <c r="T94" s="40">
        <v>0</v>
      </c>
      <c r="U94" s="40">
        <v>0</v>
      </c>
      <c r="V94" s="40">
        <v>0</v>
      </c>
      <c r="W94" s="40">
        <v>1</v>
      </c>
      <c r="X94" s="40">
        <v>1</v>
      </c>
      <c r="Y94" s="40">
        <v>1</v>
      </c>
      <c r="Z94" s="40">
        <v>1</v>
      </c>
      <c r="AA94" s="40">
        <v>1</v>
      </c>
      <c r="AB94" s="40">
        <v>1</v>
      </c>
      <c r="AC94" s="40">
        <v>0</v>
      </c>
      <c r="AD94" s="40">
        <v>1</v>
      </c>
      <c r="AE94" s="40">
        <v>1</v>
      </c>
      <c r="AF94" s="40">
        <v>1</v>
      </c>
      <c r="AG94" s="40">
        <v>1</v>
      </c>
      <c r="AH94" s="40">
        <v>1</v>
      </c>
      <c r="AI94" s="40">
        <v>1</v>
      </c>
      <c r="AJ94" s="40">
        <v>1</v>
      </c>
      <c r="AK94" s="45">
        <f t="shared" si="5"/>
        <v>19</v>
      </c>
      <c r="AL94" s="42">
        <f t="shared" si="7"/>
        <v>1</v>
      </c>
      <c r="AM94" s="43">
        <f t="shared" si="6"/>
        <v>19</v>
      </c>
    </row>
    <row r="95" spans="2:39" x14ac:dyDescent="0.25">
      <c r="B95" s="44" t="s">
        <v>1491</v>
      </c>
      <c r="C95" s="44" t="s">
        <v>1492</v>
      </c>
      <c r="D95" s="44">
        <v>56055</v>
      </c>
      <c r="E95" s="40">
        <v>1</v>
      </c>
      <c r="F95" s="40">
        <v>1</v>
      </c>
      <c r="G95" s="40">
        <v>1</v>
      </c>
      <c r="H95" s="40">
        <v>0</v>
      </c>
      <c r="I95" s="40">
        <v>0</v>
      </c>
      <c r="J95" s="40">
        <v>1</v>
      </c>
      <c r="K95" s="40">
        <v>1</v>
      </c>
      <c r="L95" s="40">
        <v>1</v>
      </c>
      <c r="M95" s="40">
        <v>1</v>
      </c>
      <c r="N95" s="40">
        <v>1</v>
      </c>
      <c r="O95" s="40">
        <v>1</v>
      </c>
      <c r="P95" s="40">
        <v>1</v>
      </c>
      <c r="Q95" s="40">
        <v>1</v>
      </c>
      <c r="R95" s="40">
        <v>1</v>
      </c>
      <c r="S95" s="40">
        <v>1</v>
      </c>
      <c r="T95" s="40">
        <v>1</v>
      </c>
      <c r="U95" s="40">
        <v>0</v>
      </c>
      <c r="V95" s="40">
        <v>0</v>
      </c>
      <c r="W95" s="40">
        <v>1</v>
      </c>
      <c r="X95" s="40">
        <v>1</v>
      </c>
      <c r="Y95" s="40">
        <v>1</v>
      </c>
      <c r="Z95" s="40">
        <v>1</v>
      </c>
      <c r="AA95" s="40">
        <v>1</v>
      </c>
      <c r="AB95" s="40">
        <v>1</v>
      </c>
      <c r="AC95" s="40">
        <v>1</v>
      </c>
      <c r="AD95" s="40">
        <v>1</v>
      </c>
      <c r="AE95" s="40">
        <v>1</v>
      </c>
      <c r="AF95" s="40">
        <v>0</v>
      </c>
      <c r="AG95" s="40">
        <v>0</v>
      </c>
      <c r="AH95" s="40">
        <v>1</v>
      </c>
      <c r="AI95" s="40">
        <v>1</v>
      </c>
      <c r="AJ95" s="40">
        <v>0</v>
      </c>
      <c r="AK95" s="45">
        <f t="shared" si="5"/>
        <v>25</v>
      </c>
      <c r="AL95" s="42">
        <f t="shared" si="7"/>
        <v>1</v>
      </c>
      <c r="AM95" s="43">
        <f t="shared" si="6"/>
        <v>25</v>
      </c>
    </row>
    <row r="96" spans="2:39" x14ac:dyDescent="0.25">
      <c r="B96" s="44" t="s">
        <v>639</v>
      </c>
      <c r="C96" s="62" t="s">
        <v>640</v>
      </c>
      <c r="D96" s="44">
        <v>56055</v>
      </c>
      <c r="E96" s="40">
        <v>1</v>
      </c>
      <c r="F96" s="40">
        <v>1</v>
      </c>
      <c r="G96" s="40">
        <v>0</v>
      </c>
      <c r="H96" s="40">
        <v>1</v>
      </c>
      <c r="I96" s="40">
        <v>0</v>
      </c>
      <c r="J96" s="40">
        <v>0</v>
      </c>
      <c r="K96" s="40">
        <v>1</v>
      </c>
      <c r="L96" s="40">
        <v>1</v>
      </c>
      <c r="M96" s="40">
        <v>0</v>
      </c>
      <c r="N96" s="40">
        <v>0</v>
      </c>
      <c r="O96" s="40">
        <v>0</v>
      </c>
      <c r="P96" s="40">
        <v>0</v>
      </c>
      <c r="Q96" s="40">
        <v>0</v>
      </c>
      <c r="R96" s="40">
        <v>1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0</v>
      </c>
      <c r="AA96" s="40">
        <v>0</v>
      </c>
      <c r="AB96" s="40">
        <v>0</v>
      </c>
      <c r="AC96" s="40">
        <v>0</v>
      </c>
      <c r="AD96" s="40">
        <v>0</v>
      </c>
      <c r="AE96" s="40">
        <v>0</v>
      </c>
      <c r="AF96" s="40">
        <v>0</v>
      </c>
      <c r="AG96" s="40">
        <v>0</v>
      </c>
      <c r="AH96" s="40">
        <v>0</v>
      </c>
      <c r="AI96" s="40">
        <v>0</v>
      </c>
      <c r="AJ96" s="40">
        <v>0</v>
      </c>
      <c r="AK96" s="45">
        <f t="shared" si="5"/>
        <v>6</v>
      </c>
      <c r="AL96" s="42">
        <f t="shared" si="7"/>
        <v>1</v>
      </c>
      <c r="AM96" s="43">
        <f t="shared" si="6"/>
        <v>6</v>
      </c>
    </row>
    <row r="97" spans="2:39" x14ac:dyDescent="0.25">
      <c r="B97" s="44" t="s">
        <v>824</v>
      </c>
      <c r="C97" s="44" t="s">
        <v>825</v>
      </c>
      <c r="D97" s="44">
        <v>56055</v>
      </c>
      <c r="E97" s="40">
        <v>1</v>
      </c>
      <c r="F97" s="40">
        <v>1</v>
      </c>
      <c r="G97" s="40">
        <v>0</v>
      </c>
      <c r="H97" s="40">
        <v>1</v>
      </c>
      <c r="I97" s="40">
        <v>1</v>
      </c>
      <c r="J97" s="40">
        <v>1</v>
      </c>
      <c r="K97" s="40">
        <v>0</v>
      </c>
      <c r="L97" s="40">
        <v>1</v>
      </c>
      <c r="M97" s="40">
        <v>0</v>
      </c>
      <c r="N97" s="40">
        <v>1</v>
      </c>
      <c r="O97" s="40">
        <v>0</v>
      </c>
      <c r="P97" s="40">
        <v>1</v>
      </c>
      <c r="Q97" s="40">
        <v>1</v>
      </c>
      <c r="R97" s="40">
        <v>1</v>
      </c>
      <c r="S97" s="40">
        <v>1</v>
      </c>
      <c r="T97" s="40">
        <v>1</v>
      </c>
      <c r="U97" s="40">
        <v>0</v>
      </c>
      <c r="V97" s="40">
        <v>0</v>
      </c>
      <c r="W97" s="40">
        <v>1</v>
      </c>
      <c r="X97" s="40">
        <v>0</v>
      </c>
      <c r="Y97" s="40">
        <v>0</v>
      </c>
      <c r="Z97" s="40">
        <v>0</v>
      </c>
      <c r="AA97" s="40">
        <v>1</v>
      </c>
      <c r="AB97" s="40">
        <v>1</v>
      </c>
      <c r="AC97" s="40">
        <v>1</v>
      </c>
      <c r="AD97" s="40">
        <v>1</v>
      </c>
      <c r="AE97" s="40">
        <v>1</v>
      </c>
      <c r="AF97" s="40">
        <v>0</v>
      </c>
      <c r="AG97" s="40">
        <v>1</v>
      </c>
      <c r="AH97" s="40">
        <v>1</v>
      </c>
      <c r="AI97" s="40">
        <v>1</v>
      </c>
      <c r="AJ97" s="40">
        <v>1</v>
      </c>
      <c r="AK97" s="45">
        <f t="shared" si="5"/>
        <v>22</v>
      </c>
      <c r="AL97" s="42">
        <f t="shared" si="7"/>
        <v>1</v>
      </c>
      <c r="AM97" s="43">
        <f t="shared" si="6"/>
        <v>22</v>
      </c>
    </row>
    <row r="98" spans="2:39" x14ac:dyDescent="0.25">
      <c r="B98" s="44" t="s">
        <v>826</v>
      </c>
      <c r="C98" s="44" t="s">
        <v>827</v>
      </c>
      <c r="D98" s="44">
        <v>56055</v>
      </c>
      <c r="E98" s="40">
        <v>1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1</v>
      </c>
      <c r="M98" s="40">
        <v>0</v>
      </c>
      <c r="N98" s="40">
        <v>0</v>
      </c>
      <c r="O98" s="40">
        <v>0</v>
      </c>
      <c r="P98" s="40">
        <v>0</v>
      </c>
      <c r="Q98" s="40">
        <v>0</v>
      </c>
      <c r="R98" s="40">
        <v>1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40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5">
        <f t="shared" si="5"/>
        <v>3</v>
      </c>
      <c r="AL98" s="42">
        <f t="shared" si="7"/>
        <v>1</v>
      </c>
      <c r="AM98" s="43">
        <f t="shared" si="6"/>
        <v>3</v>
      </c>
    </row>
    <row r="99" spans="2:39" x14ac:dyDescent="0.25">
      <c r="B99" s="44" t="s">
        <v>1493</v>
      </c>
      <c r="C99" s="44" t="s">
        <v>1494</v>
      </c>
      <c r="D99" s="44">
        <v>56055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1</v>
      </c>
      <c r="O99" s="40">
        <v>0</v>
      </c>
      <c r="P99" s="40">
        <v>1</v>
      </c>
      <c r="Q99" s="40">
        <v>0</v>
      </c>
      <c r="R99" s="40">
        <v>1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1</v>
      </c>
      <c r="Y99" s="40">
        <v>0</v>
      </c>
      <c r="Z99" s="40">
        <v>1</v>
      </c>
      <c r="AA99" s="40">
        <v>0</v>
      </c>
      <c r="AB99" s="40">
        <v>0</v>
      </c>
      <c r="AC99" s="40">
        <v>0</v>
      </c>
      <c r="AD99" s="40">
        <v>1</v>
      </c>
      <c r="AE99" s="40">
        <v>0</v>
      </c>
      <c r="AF99" s="40">
        <v>0</v>
      </c>
      <c r="AG99" s="40">
        <v>1</v>
      </c>
      <c r="AH99" s="40">
        <v>1</v>
      </c>
      <c r="AI99" s="40">
        <v>1</v>
      </c>
      <c r="AJ99" s="40">
        <v>1</v>
      </c>
      <c r="AK99" s="45">
        <f t="shared" si="5"/>
        <v>11</v>
      </c>
      <c r="AL99" s="42">
        <f t="shared" si="7"/>
        <v>1</v>
      </c>
      <c r="AM99" s="43">
        <f t="shared" si="6"/>
        <v>11</v>
      </c>
    </row>
    <row r="100" spans="2:39" x14ac:dyDescent="0.25">
      <c r="B100" s="44" t="s">
        <v>834</v>
      </c>
      <c r="C100" s="44" t="s">
        <v>835</v>
      </c>
      <c r="D100" s="44">
        <v>56055</v>
      </c>
      <c r="E100" s="40">
        <v>1</v>
      </c>
      <c r="F100" s="40">
        <v>1</v>
      </c>
      <c r="G100" s="40">
        <v>1</v>
      </c>
      <c r="H100" s="40">
        <v>1</v>
      </c>
      <c r="I100" s="40">
        <v>1</v>
      </c>
      <c r="J100" s="40">
        <v>1</v>
      </c>
      <c r="K100" s="40">
        <v>1</v>
      </c>
      <c r="L100" s="40">
        <v>1</v>
      </c>
      <c r="M100" s="40">
        <v>1</v>
      </c>
      <c r="N100" s="40">
        <v>1</v>
      </c>
      <c r="O100" s="40">
        <v>1</v>
      </c>
      <c r="P100" s="40">
        <v>1</v>
      </c>
      <c r="Q100" s="40">
        <v>1</v>
      </c>
      <c r="R100" s="40">
        <v>1</v>
      </c>
      <c r="S100" s="40">
        <v>1</v>
      </c>
      <c r="T100" s="40">
        <v>1</v>
      </c>
      <c r="U100" s="40">
        <v>0</v>
      </c>
      <c r="V100" s="40">
        <v>0</v>
      </c>
      <c r="W100" s="40">
        <v>1</v>
      </c>
      <c r="X100" s="40">
        <v>1</v>
      </c>
      <c r="Y100" s="40">
        <v>1</v>
      </c>
      <c r="Z100" s="40">
        <v>1</v>
      </c>
      <c r="AA100" s="40">
        <v>1</v>
      </c>
      <c r="AB100" s="40">
        <v>1</v>
      </c>
      <c r="AC100" s="40">
        <v>1</v>
      </c>
      <c r="AD100" s="40">
        <v>0</v>
      </c>
      <c r="AE100" s="40">
        <v>1</v>
      </c>
      <c r="AF100" s="40">
        <v>1</v>
      </c>
      <c r="AG100" s="40">
        <v>1</v>
      </c>
      <c r="AH100" s="40">
        <v>0</v>
      </c>
      <c r="AI100" s="40">
        <v>1</v>
      </c>
      <c r="AJ100" s="40">
        <v>1</v>
      </c>
      <c r="AK100" s="45">
        <f t="shared" si="5"/>
        <v>28</v>
      </c>
      <c r="AL100" s="42">
        <f t="shared" si="7"/>
        <v>1</v>
      </c>
      <c r="AM100" s="43">
        <f t="shared" si="6"/>
        <v>28</v>
      </c>
    </row>
    <row r="101" spans="2:39" x14ac:dyDescent="0.25">
      <c r="B101" s="44" t="s">
        <v>838</v>
      </c>
      <c r="C101" s="44" t="s">
        <v>839</v>
      </c>
      <c r="D101" s="44">
        <v>56055</v>
      </c>
      <c r="E101" s="40">
        <v>1</v>
      </c>
      <c r="F101" s="40">
        <v>1</v>
      </c>
      <c r="G101" s="40">
        <v>1</v>
      </c>
      <c r="H101" s="40">
        <v>1</v>
      </c>
      <c r="I101" s="40">
        <v>1</v>
      </c>
      <c r="J101" s="40">
        <v>1</v>
      </c>
      <c r="K101" s="40">
        <v>0</v>
      </c>
      <c r="L101" s="40">
        <v>0</v>
      </c>
      <c r="M101" s="40">
        <v>0</v>
      </c>
      <c r="N101" s="40">
        <v>0</v>
      </c>
      <c r="O101" s="40">
        <v>1</v>
      </c>
      <c r="P101" s="40">
        <v>0</v>
      </c>
      <c r="Q101" s="40">
        <v>0</v>
      </c>
      <c r="R101" s="40">
        <v>0</v>
      </c>
      <c r="S101" s="40">
        <v>0</v>
      </c>
      <c r="T101" s="40">
        <v>0</v>
      </c>
      <c r="U101" s="40">
        <v>0</v>
      </c>
      <c r="V101" s="40">
        <v>0</v>
      </c>
      <c r="W101" s="40">
        <v>0</v>
      </c>
      <c r="X101" s="40">
        <v>0</v>
      </c>
      <c r="Y101" s="40">
        <v>0</v>
      </c>
      <c r="Z101" s="40">
        <v>0</v>
      </c>
      <c r="AA101" s="40">
        <v>0</v>
      </c>
      <c r="AB101" s="40">
        <v>0</v>
      </c>
      <c r="AC101" s="40">
        <v>0</v>
      </c>
      <c r="AD101" s="40">
        <v>0</v>
      </c>
      <c r="AE101" s="40">
        <v>0</v>
      </c>
      <c r="AF101" s="40">
        <v>0</v>
      </c>
      <c r="AG101" s="40">
        <v>0</v>
      </c>
      <c r="AH101" s="40">
        <v>0</v>
      </c>
      <c r="AI101" s="40">
        <v>0</v>
      </c>
      <c r="AJ101" s="40">
        <v>0</v>
      </c>
      <c r="AK101" s="45">
        <f t="shared" ref="AK101:AK143" si="14">SUM(E101:AJ101)</f>
        <v>7</v>
      </c>
      <c r="AL101" s="42">
        <f t="shared" si="7"/>
        <v>1</v>
      </c>
      <c r="AM101" s="43">
        <f t="shared" ref="AM101:AM143" si="15">SUMPRODUCT($E$21:$AJ$21,E101:AJ101)</f>
        <v>7</v>
      </c>
    </row>
    <row r="102" spans="2:39" x14ac:dyDescent="0.25">
      <c r="B102" s="44" t="s">
        <v>852</v>
      </c>
      <c r="C102" s="44" t="s">
        <v>853</v>
      </c>
      <c r="D102" s="44">
        <v>56055</v>
      </c>
      <c r="E102" s="40">
        <v>1</v>
      </c>
      <c r="F102" s="40">
        <v>1</v>
      </c>
      <c r="G102" s="40">
        <v>1</v>
      </c>
      <c r="H102" s="40">
        <v>1</v>
      </c>
      <c r="I102" s="40">
        <v>1</v>
      </c>
      <c r="J102" s="40">
        <v>1</v>
      </c>
      <c r="K102" s="40">
        <v>1</v>
      </c>
      <c r="L102" s="40">
        <v>1</v>
      </c>
      <c r="M102" s="40">
        <v>1</v>
      </c>
      <c r="N102" s="40">
        <v>0</v>
      </c>
      <c r="O102" s="40">
        <v>1</v>
      </c>
      <c r="P102" s="40">
        <v>1</v>
      </c>
      <c r="Q102" s="40">
        <v>0</v>
      </c>
      <c r="R102" s="40">
        <v>1</v>
      </c>
      <c r="S102" s="40">
        <v>1</v>
      </c>
      <c r="T102" s="40">
        <v>0</v>
      </c>
      <c r="U102" s="40">
        <v>0</v>
      </c>
      <c r="V102" s="40">
        <v>0</v>
      </c>
      <c r="W102" s="40">
        <v>1</v>
      </c>
      <c r="X102" s="40">
        <v>1</v>
      </c>
      <c r="Y102" s="40">
        <v>1</v>
      </c>
      <c r="Z102" s="40">
        <v>1</v>
      </c>
      <c r="AA102" s="40">
        <v>0</v>
      </c>
      <c r="AB102" s="40">
        <v>0</v>
      </c>
      <c r="AC102" s="40">
        <v>1</v>
      </c>
      <c r="AD102" s="40">
        <v>1</v>
      </c>
      <c r="AE102" s="40">
        <v>1</v>
      </c>
      <c r="AF102" s="40">
        <v>0</v>
      </c>
      <c r="AG102" s="40">
        <v>0</v>
      </c>
      <c r="AH102" s="40">
        <v>1</v>
      </c>
      <c r="AI102" s="40">
        <v>1</v>
      </c>
      <c r="AJ102" s="40">
        <v>0</v>
      </c>
      <c r="AK102" s="45">
        <f t="shared" si="14"/>
        <v>22</v>
      </c>
      <c r="AL102" s="42">
        <f t="shared" ref="AL102:AL143" si="16">IF(AK102=0,0,1)</f>
        <v>1</v>
      </c>
      <c r="AM102" s="43">
        <f t="shared" si="15"/>
        <v>22</v>
      </c>
    </row>
    <row r="103" spans="2:39" x14ac:dyDescent="0.25">
      <c r="B103" s="44" t="s">
        <v>854</v>
      </c>
      <c r="C103" s="44" t="s">
        <v>855</v>
      </c>
      <c r="D103" s="44">
        <v>56055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40">
        <v>0</v>
      </c>
      <c r="K103" s="40">
        <v>1</v>
      </c>
      <c r="L103" s="40">
        <v>0</v>
      </c>
      <c r="M103" s="40">
        <v>1</v>
      </c>
      <c r="N103" s="40">
        <v>0</v>
      </c>
      <c r="O103" s="40">
        <v>1</v>
      </c>
      <c r="P103" s="40">
        <v>0</v>
      </c>
      <c r="Q103" s="40">
        <v>1</v>
      </c>
      <c r="R103" s="40">
        <v>1</v>
      </c>
      <c r="S103" s="40">
        <v>0</v>
      </c>
      <c r="T103" s="40">
        <v>1</v>
      </c>
      <c r="U103" s="40">
        <v>0</v>
      </c>
      <c r="V103" s="40">
        <v>0</v>
      </c>
      <c r="W103" s="40">
        <v>1</v>
      </c>
      <c r="X103" s="40">
        <v>0</v>
      </c>
      <c r="Y103" s="40">
        <v>0</v>
      </c>
      <c r="Z103" s="40">
        <v>1</v>
      </c>
      <c r="AA103" s="40">
        <v>1</v>
      </c>
      <c r="AB103" s="40">
        <v>1</v>
      </c>
      <c r="AC103" s="40">
        <v>0</v>
      </c>
      <c r="AD103" s="40">
        <v>1</v>
      </c>
      <c r="AE103" s="40">
        <v>1</v>
      </c>
      <c r="AF103" s="40">
        <v>0</v>
      </c>
      <c r="AG103" s="40">
        <v>1</v>
      </c>
      <c r="AH103" s="40">
        <v>0</v>
      </c>
      <c r="AI103" s="40">
        <v>0</v>
      </c>
      <c r="AJ103" s="40">
        <v>0</v>
      </c>
      <c r="AK103" s="45">
        <f t="shared" si="14"/>
        <v>18</v>
      </c>
      <c r="AL103" s="42">
        <f t="shared" si="16"/>
        <v>1</v>
      </c>
      <c r="AM103" s="43">
        <f t="shared" si="15"/>
        <v>18</v>
      </c>
    </row>
    <row r="104" spans="2:39" x14ac:dyDescent="0.25">
      <c r="B104" s="44" t="s">
        <v>680</v>
      </c>
      <c r="C104" s="44" t="s">
        <v>681</v>
      </c>
      <c r="D104" s="44">
        <v>56060</v>
      </c>
      <c r="E104" s="40">
        <v>1</v>
      </c>
      <c r="F104" s="40">
        <v>1</v>
      </c>
      <c r="G104" s="40">
        <v>1</v>
      </c>
      <c r="H104" s="40">
        <v>1</v>
      </c>
      <c r="I104" s="40">
        <v>1</v>
      </c>
      <c r="J104" s="40">
        <v>0</v>
      </c>
      <c r="K104" s="40">
        <v>0</v>
      </c>
      <c r="L104" s="40">
        <v>0</v>
      </c>
      <c r="M104" s="40">
        <v>0</v>
      </c>
      <c r="N104" s="40">
        <v>0</v>
      </c>
      <c r="O104" s="40">
        <v>0</v>
      </c>
      <c r="P104" s="40">
        <v>0</v>
      </c>
      <c r="Q104" s="40">
        <v>0</v>
      </c>
      <c r="R104" s="40">
        <v>0</v>
      </c>
      <c r="S104" s="40">
        <v>0</v>
      </c>
      <c r="T104" s="40">
        <v>0</v>
      </c>
      <c r="U104" s="40">
        <v>0</v>
      </c>
      <c r="V104" s="40">
        <v>0</v>
      </c>
      <c r="W104" s="40">
        <v>0</v>
      </c>
      <c r="X104" s="40">
        <v>0</v>
      </c>
      <c r="Y104" s="40">
        <v>0</v>
      </c>
      <c r="Z104" s="40">
        <v>0</v>
      </c>
      <c r="AA104" s="40">
        <v>0</v>
      </c>
      <c r="AB104" s="40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0</v>
      </c>
      <c r="AH104" s="40">
        <v>0</v>
      </c>
      <c r="AI104" s="40">
        <v>0</v>
      </c>
      <c r="AJ104" s="40">
        <v>0</v>
      </c>
      <c r="AK104" s="45">
        <f t="shared" si="14"/>
        <v>5</v>
      </c>
      <c r="AL104" s="42">
        <f t="shared" si="16"/>
        <v>1</v>
      </c>
      <c r="AM104" s="43">
        <f t="shared" si="15"/>
        <v>5</v>
      </c>
    </row>
    <row r="105" spans="2:39" x14ac:dyDescent="0.25">
      <c r="B105" s="44" t="s">
        <v>180</v>
      </c>
      <c r="C105" s="44" t="s">
        <v>181</v>
      </c>
      <c r="D105" s="44">
        <v>56060</v>
      </c>
      <c r="E105" s="40">
        <v>1</v>
      </c>
      <c r="F105" s="40">
        <v>1</v>
      </c>
      <c r="G105" s="40">
        <v>1</v>
      </c>
      <c r="H105" s="40">
        <v>1</v>
      </c>
      <c r="I105" s="40">
        <v>1</v>
      </c>
      <c r="J105" s="40">
        <v>1</v>
      </c>
      <c r="K105" s="40">
        <v>1</v>
      </c>
      <c r="L105" s="40">
        <v>1</v>
      </c>
      <c r="M105" s="40">
        <v>1</v>
      </c>
      <c r="N105" s="40">
        <v>1</v>
      </c>
      <c r="O105" s="40">
        <v>1</v>
      </c>
      <c r="P105" s="40">
        <v>1</v>
      </c>
      <c r="Q105" s="40">
        <v>0</v>
      </c>
      <c r="R105" s="40">
        <v>1</v>
      </c>
      <c r="S105" s="40">
        <v>1</v>
      </c>
      <c r="T105" s="40">
        <v>1</v>
      </c>
      <c r="U105" s="40">
        <v>0</v>
      </c>
      <c r="V105" s="40">
        <v>0</v>
      </c>
      <c r="W105" s="40">
        <v>1</v>
      </c>
      <c r="X105" s="40">
        <v>1</v>
      </c>
      <c r="Y105" s="40">
        <v>1</v>
      </c>
      <c r="Z105" s="40">
        <v>1</v>
      </c>
      <c r="AA105" s="40">
        <v>1</v>
      </c>
      <c r="AB105" s="40">
        <v>1</v>
      </c>
      <c r="AC105" s="40">
        <v>1</v>
      </c>
      <c r="AD105" s="40">
        <v>1</v>
      </c>
      <c r="AE105" s="40">
        <v>1</v>
      </c>
      <c r="AF105" s="40">
        <v>1</v>
      </c>
      <c r="AG105" s="40">
        <v>1</v>
      </c>
      <c r="AH105" s="40">
        <v>1</v>
      </c>
      <c r="AI105" s="40">
        <v>1</v>
      </c>
      <c r="AJ105" s="40">
        <v>1</v>
      </c>
      <c r="AK105" s="45">
        <f t="shared" si="14"/>
        <v>29</v>
      </c>
      <c r="AL105" s="42">
        <f t="shared" si="16"/>
        <v>1</v>
      </c>
      <c r="AM105" s="43">
        <f t="shared" si="15"/>
        <v>29</v>
      </c>
    </row>
    <row r="106" spans="2:39" x14ac:dyDescent="0.25">
      <c r="B106" s="44" t="s">
        <v>704</v>
      </c>
      <c r="C106" s="44" t="s">
        <v>705</v>
      </c>
      <c r="D106" s="44">
        <v>56060</v>
      </c>
      <c r="E106" s="40">
        <v>0</v>
      </c>
      <c r="F106" s="40">
        <v>1</v>
      </c>
      <c r="G106" s="40">
        <v>1</v>
      </c>
      <c r="H106" s="40">
        <v>1</v>
      </c>
      <c r="I106" s="40">
        <v>0</v>
      </c>
      <c r="J106" s="40">
        <v>1</v>
      </c>
      <c r="K106" s="40">
        <v>1</v>
      </c>
      <c r="L106" s="40">
        <v>1</v>
      </c>
      <c r="M106" s="40">
        <v>0</v>
      </c>
      <c r="N106" s="40">
        <v>1</v>
      </c>
      <c r="O106" s="40">
        <v>0</v>
      </c>
      <c r="P106" s="40">
        <v>1</v>
      </c>
      <c r="Q106" s="40">
        <v>1</v>
      </c>
      <c r="R106" s="40">
        <v>1</v>
      </c>
      <c r="S106" s="40">
        <v>0</v>
      </c>
      <c r="T106" s="40">
        <v>1</v>
      </c>
      <c r="U106" s="40">
        <v>0</v>
      </c>
      <c r="V106" s="40">
        <v>0</v>
      </c>
      <c r="W106" s="40">
        <v>1</v>
      </c>
      <c r="X106" s="40">
        <v>1</v>
      </c>
      <c r="Y106" s="40">
        <v>1</v>
      </c>
      <c r="Z106" s="40">
        <v>1</v>
      </c>
      <c r="AA106" s="40">
        <v>1</v>
      </c>
      <c r="AB106" s="40">
        <v>1</v>
      </c>
      <c r="AC106" s="40">
        <v>1</v>
      </c>
      <c r="AD106" s="40">
        <v>1</v>
      </c>
      <c r="AE106" s="40">
        <v>1</v>
      </c>
      <c r="AF106" s="40">
        <v>1</v>
      </c>
      <c r="AG106" s="40">
        <v>1</v>
      </c>
      <c r="AH106" s="40">
        <v>1</v>
      </c>
      <c r="AI106" s="40">
        <v>1</v>
      </c>
      <c r="AJ106" s="40">
        <v>1</v>
      </c>
      <c r="AK106" s="45">
        <f t="shared" si="14"/>
        <v>25</v>
      </c>
      <c r="AL106" s="42">
        <f t="shared" si="16"/>
        <v>1</v>
      </c>
      <c r="AM106" s="43">
        <f t="shared" si="15"/>
        <v>25</v>
      </c>
    </row>
    <row r="107" spans="2:39" x14ac:dyDescent="0.25">
      <c r="B107" s="44" t="s">
        <v>514</v>
      </c>
      <c r="C107" s="44" t="s">
        <v>515</v>
      </c>
      <c r="D107" s="44">
        <v>56060</v>
      </c>
      <c r="E107" s="40">
        <v>1</v>
      </c>
      <c r="F107" s="40">
        <v>1</v>
      </c>
      <c r="G107" s="40">
        <v>1</v>
      </c>
      <c r="H107" s="40">
        <v>1</v>
      </c>
      <c r="I107" s="40">
        <v>1</v>
      </c>
      <c r="J107" s="40">
        <v>1</v>
      </c>
      <c r="K107" s="40">
        <v>1</v>
      </c>
      <c r="L107" s="40">
        <v>1</v>
      </c>
      <c r="M107" s="40">
        <v>1</v>
      </c>
      <c r="N107" s="40">
        <v>1</v>
      </c>
      <c r="O107" s="40">
        <v>1</v>
      </c>
      <c r="P107" s="40">
        <v>1</v>
      </c>
      <c r="Q107" s="40">
        <v>1</v>
      </c>
      <c r="R107" s="40">
        <v>1</v>
      </c>
      <c r="S107" s="40">
        <v>1</v>
      </c>
      <c r="T107" s="40">
        <v>1</v>
      </c>
      <c r="U107" s="40">
        <v>0</v>
      </c>
      <c r="V107" s="40">
        <v>0</v>
      </c>
      <c r="W107" s="40">
        <v>1</v>
      </c>
      <c r="X107" s="40">
        <v>1</v>
      </c>
      <c r="Y107" s="40">
        <v>1</v>
      </c>
      <c r="Z107" s="40">
        <v>1</v>
      </c>
      <c r="AA107" s="40">
        <v>1</v>
      </c>
      <c r="AB107" s="40">
        <v>1</v>
      </c>
      <c r="AC107" s="40">
        <v>1</v>
      </c>
      <c r="AD107" s="40">
        <v>1</v>
      </c>
      <c r="AE107" s="40">
        <v>1</v>
      </c>
      <c r="AF107" s="40">
        <v>1</v>
      </c>
      <c r="AG107" s="40">
        <v>1</v>
      </c>
      <c r="AH107" s="40">
        <v>1</v>
      </c>
      <c r="AI107" s="40">
        <v>1</v>
      </c>
      <c r="AJ107" s="40">
        <v>1</v>
      </c>
      <c r="AK107" s="45">
        <f t="shared" si="14"/>
        <v>30</v>
      </c>
      <c r="AL107" s="42">
        <f t="shared" si="16"/>
        <v>1</v>
      </c>
      <c r="AM107" s="43">
        <f t="shared" si="15"/>
        <v>30</v>
      </c>
    </row>
    <row r="108" spans="2:39" x14ac:dyDescent="0.25">
      <c r="B108" s="44" t="s">
        <v>1471</v>
      </c>
      <c r="C108" s="44" t="s">
        <v>1472</v>
      </c>
      <c r="D108" s="44">
        <v>56060</v>
      </c>
      <c r="E108" s="40">
        <v>1</v>
      </c>
      <c r="F108" s="40">
        <v>1</v>
      </c>
      <c r="G108" s="40">
        <v>1</v>
      </c>
      <c r="H108" s="40">
        <v>1</v>
      </c>
      <c r="I108" s="40">
        <v>0</v>
      </c>
      <c r="J108" s="40">
        <v>0</v>
      </c>
      <c r="K108" s="40">
        <v>1</v>
      </c>
      <c r="L108" s="40">
        <v>1</v>
      </c>
      <c r="M108" s="40">
        <v>1</v>
      </c>
      <c r="N108" s="40">
        <v>0</v>
      </c>
      <c r="O108" s="40">
        <v>0</v>
      </c>
      <c r="P108" s="40">
        <v>0</v>
      </c>
      <c r="Q108" s="40">
        <v>1</v>
      </c>
      <c r="R108" s="40">
        <v>0</v>
      </c>
      <c r="S108" s="40">
        <v>1</v>
      </c>
      <c r="T108" s="40">
        <v>0</v>
      </c>
      <c r="U108" s="40">
        <v>0</v>
      </c>
      <c r="V108" s="40">
        <v>0</v>
      </c>
      <c r="W108" s="40">
        <v>1</v>
      </c>
      <c r="X108" s="40">
        <v>0</v>
      </c>
      <c r="Y108" s="40">
        <v>1</v>
      </c>
      <c r="Z108" s="40">
        <v>0</v>
      </c>
      <c r="AA108" s="40">
        <v>1</v>
      </c>
      <c r="AB108" s="40">
        <v>1</v>
      </c>
      <c r="AC108" s="40">
        <v>0</v>
      </c>
      <c r="AD108" s="40">
        <v>1</v>
      </c>
      <c r="AE108" s="40">
        <v>0</v>
      </c>
      <c r="AF108" s="40">
        <v>0</v>
      </c>
      <c r="AG108" s="40">
        <v>1</v>
      </c>
      <c r="AH108" s="40">
        <v>1</v>
      </c>
      <c r="AI108" s="40">
        <v>1</v>
      </c>
      <c r="AJ108" s="40">
        <v>0</v>
      </c>
      <c r="AK108" s="45">
        <f t="shared" si="14"/>
        <v>17</v>
      </c>
      <c r="AL108" s="42">
        <f t="shared" si="16"/>
        <v>1</v>
      </c>
      <c r="AM108" s="43">
        <f t="shared" si="15"/>
        <v>17</v>
      </c>
    </row>
    <row r="109" spans="2:39" x14ac:dyDescent="0.25">
      <c r="B109" s="44" t="s">
        <v>706</v>
      </c>
      <c r="C109" s="44" t="s">
        <v>707</v>
      </c>
      <c r="D109" s="44">
        <v>56060</v>
      </c>
      <c r="E109" s="40">
        <v>1</v>
      </c>
      <c r="F109" s="40">
        <v>1</v>
      </c>
      <c r="G109" s="40">
        <v>1</v>
      </c>
      <c r="H109" s="40">
        <v>1</v>
      </c>
      <c r="I109" s="40">
        <v>1</v>
      </c>
      <c r="J109" s="40">
        <v>1</v>
      </c>
      <c r="K109" s="40">
        <v>1</v>
      </c>
      <c r="L109" s="40">
        <v>1</v>
      </c>
      <c r="M109" s="40">
        <v>1</v>
      </c>
      <c r="N109" s="40">
        <v>1</v>
      </c>
      <c r="O109" s="40">
        <v>1</v>
      </c>
      <c r="P109" s="40">
        <v>1</v>
      </c>
      <c r="Q109" s="40">
        <v>1</v>
      </c>
      <c r="R109" s="40">
        <v>1</v>
      </c>
      <c r="S109" s="40">
        <v>1</v>
      </c>
      <c r="T109" s="40">
        <v>1</v>
      </c>
      <c r="U109" s="40">
        <v>0</v>
      </c>
      <c r="V109" s="40">
        <v>0</v>
      </c>
      <c r="W109" s="40">
        <v>1</v>
      </c>
      <c r="X109" s="40">
        <v>1</v>
      </c>
      <c r="Y109" s="40">
        <v>1</v>
      </c>
      <c r="Z109" s="40">
        <v>1</v>
      </c>
      <c r="AA109" s="40">
        <v>1</v>
      </c>
      <c r="AB109" s="40">
        <v>1</v>
      </c>
      <c r="AC109" s="40">
        <v>1</v>
      </c>
      <c r="AD109" s="40">
        <v>1</v>
      </c>
      <c r="AE109" s="40">
        <v>1</v>
      </c>
      <c r="AF109" s="40">
        <v>1</v>
      </c>
      <c r="AG109" s="40">
        <v>1</v>
      </c>
      <c r="AH109" s="40">
        <v>1</v>
      </c>
      <c r="AI109" s="40">
        <v>0</v>
      </c>
      <c r="AJ109" s="40">
        <v>1</v>
      </c>
      <c r="AK109" s="45">
        <f t="shared" si="14"/>
        <v>29</v>
      </c>
      <c r="AL109" s="42">
        <f t="shared" si="16"/>
        <v>1</v>
      </c>
      <c r="AM109" s="43">
        <f t="shared" si="15"/>
        <v>29</v>
      </c>
    </row>
    <row r="110" spans="2:39" x14ac:dyDescent="0.25">
      <c r="B110" s="44" t="s">
        <v>710</v>
      </c>
      <c r="C110" s="44" t="s">
        <v>711</v>
      </c>
      <c r="D110" s="44">
        <v>56060</v>
      </c>
      <c r="E110" s="40">
        <v>1</v>
      </c>
      <c r="F110" s="40">
        <v>1</v>
      </c>
      <c r="G110" s="40">
        <v>1</v>
      </c>
      <c r="H110" s="40">
        <v>1</v>
      </c>
      <c r="I110" s="40">
        <v>0</v>
      </c>
      <c r="J110" s="40">
        <v>1</v>
      </c>
      <c r="K110" s="40">
        <v>1</v>
      </c>
      <c r="L110" s="40">
        <v>1</v>
      </c>
      <c r="M110" s="40">
        <v>1</v>
      </c>
      <c r="N110" s="40">
        <v>1</v>
      </c>
      <c r="O110" s="40">
        <v>0</v>
      </c>
      <c r="P110" s="40">
        <v>0</v>
      </c>
      <c r="Q110" s="40">
        <v>1</v>
      </c>
      <c r="R110" s="40">
        <v>1</v>
      </c>
      <c r="S110" s="40">
        <v>1</v>
      </c>
      <c r="T110" s="40">
        <v>1</v>
      </c>
      <c r="U110" s="40">
        <v>0</v>
      </c>
      <c r="V110" s="40">
        <v>0</v>
      </c>
      <c r="W110" s="40">
        <v>1</v>
      </c>
      <c r="X110" s="40">
        <v>1</v>
      </c>
      <c r="Y110" s="40">
        <v>1</v>
      </c>
      <c r="Z110" s="40">
        <v>1</v>
      </c>
      <c r="AA110" s="40">
        <v>1</v>
      </c>
      <c r="AB110" s="40">
        <v>1</v>
      </c>
      <c r="AC110" s="40">
        <v>1</v>
      </c>
      <c r="AD110" s="40">
        <v>1</v>
      </c>
      <c r="AE110" s="40">
        <v>1</v>
      </c>
      <c r="AF110" s="40">
        <v>1</v>
      </c>
      <c r="AG110" s="40">
        <v>1</v>
      </c>
      <c r="AH110" s="40">
        <v>1</v>
      </c>
      <c r="AI110" s="40">
        <v>0</v>
      </c>
      <c r="AJ110" s="40">
        <v>1</v>
      </c>
      <c r="AK110" s="45">
        <f t="shared" si="14"/>
        <v>26</v>
      </c>
      <c r="AL110" s="42">
        <f t="shared" si="16"/>
        <v>1</v>
      </c>
      <c r="AM110" s="43">
        <f t="shared" si="15"/>
        <v>26</v>
      </c>
    </row>
    <row r="111" spans="2:39" x14ac:dyDescent="0.25">
      <c r="B111" s="44" t="s">
        <v>712</v>
      </c>
      <c r="C111" s="44" t="s">
        <v>713</v>
      </c>
      <c r="D111" s="44">
        <v>56060</v>
      </c>
      <c r="E111" s="40">
        <v>1</v>
      </c>
      <c r="F111" s="40">
        <v>1</v>
      </c>
      <c r="G111" s="40">
        <v>1</v>
      </c>
      <c r="H111" s="40">
        <v>1</v>
      </c>
      <c r="I111" s="40">
        <v>0</v>
      </c>
      <c r="J111" s="40">
        <v>1</v>
      </c>
      <c r="K111" s="40">
        <v>1</v>
      </c>
      <c r="L111" s="40">
        <v>1</v>
      </c>
      <c r="M111" s="40">
        <v>1</v>
      </c>
      <c r="N111" s="40">
        <v>1</v>
      </c>
      <c r="O111" s="40">
        <v>0</v>
      </c>
      <c r="P111" s="40">
        <v>1</v>
      </c>
      <c r="Q111" s="40">
        <v>0</v>
      </c>
      <c r="R111" s="40">
        <v>1</v>
      </c>
      <c r="S111" s="40">
        <v>0</v>
      </c>
      <c r="T111" s="40">
        <v>1</v>
      </c>
      <c r="U111" s="40">
        <v>0</v>
      </c>
      <c r="V111" s="40">
        <v>0</v>
      </c>
      <c r="W111" s="40">
        <v>0</v>
      </c>
      <c r="X111" s="40">
        <v>1</v>
      </c>
      <c r="Y111" s="40">
        <v>0</v>
      </c>
      <c r="Z111" s="40">
        <v>1</v>
      </c>
      <c r="AA111" s="40">
        <v>1</v>
      </c>
      <c r="AB111" s="40">
        <v>1</v>
      </c>
      <c r="AC111" s="40">
        <v>1</v>
      </c>
      <c r="AD111" s="40">
        <v>1</v>
      </c>
      <c r="AE111" s="40">
        <v>1</v>
      </c>
      <c r="AF111" s="40">
        <v>1</v>
      </c>
      <c r="AG111" s="40">
        <v>0</v>
      </c>
      <c r="AH111" s="40">
        <v>1</v>
      </c>
      <c r="AI111" s="40">
        <v>0</v>
      </c>
      <c r="AJ111" s="40">
        <v>1</v>
      </c>
      <c r="AK111" s="45">
        <f t="shared" si="14"/>
        <v>22</v>
      </c>
      <c r="AL111" s="42">
        <f t="shared" si="16"/>
        <v>1</v>
      </c>
      <c r="AM111" s="43">
        <f t="shared" si="15"/>
        <v>22</v>
      </c>
    </row>
    <row r="112" spans="2:39" x14ac:dyDescent="0.25">
      <c r="B112" s="44" t="s">
        <v>714</v>
      </c>
      <c r="C112" s="44" t="s">
        <v>715</v>
      </c>
      <c r="D112" s="44">
        <v>56060</v>
      </c>
      <c r="E112" s="40">
        <v>1</v>
      </c>
      <c r="F112" s="40">
        <v>1</v>
      </c>
      <c r="G112" s="40">
        <v>1</v>
      </c>
      <c r="H112" s="40">
        <v>1</v>
      </c>
      <c r="I112" s="40">
        <v>0</v>
      </c>
      <c r="J112" s="40">
        <v>0</v>
      </c>
      <c r="K112" s="40">
        <v>1</v>
      </c>
      <c r="L112" s="40">
        <v>1</v>
      </c>
      <c r="M112" s="40">
        <v>0</v>
      </c>
      <c r="N112" s="40">
        <v>1</v>
      </c>
      <c r="O112" s="40">
        <v>0</v>
      </c>
      <c r="P112" s="40">
        <v>1</v>
      </c>
      <c r="Q112" s="40">
        <v>0</v>
      </c>
      <c r="R112" s="40">
        <v>1</v>
      </c>
      <c r="S112" s="40">
        <v>0</v>
      </c>
      <c r="T112" s="40">
        <v>1</v>
      </c>
      <c r="U112" s="40">
        <v>0</v>
      </c>
      <c r="V112" s="40">
        <v>0</v>
      </c>
      <c r="W112" s="40">
        <v>0</v>
      </c>
      <c r="X112" s="40">
        <v>0</v>
      </c>
      <c r="Y112" s="40">
        <v>0</v>
      </c>
      <c r="Z112" s="40">
        <v>0</v>
      </c>
      <c r="AA112" s="40">
        <v>0</v>
      </c>
      <c r="AB112" s="40">
        <v>0</v>
      </c>
      <c r="AC112" s="40">
        <v>0</v>
      </c>
      <c r="AD112" s="40">
        <v>0</v>
      </c>
      <c r="AE112" s="40">
        <v>0</v>
      </c>
      <c r="AF112" s="40">
        <v>0</v>
      </c>
      <c r="AG112" s="40">
        <v>0</v>
      </c>
      <c r="AH112" s="40">
        <v>0</v>
      </c>
      <c r="AI112" s="40">
        <v>0</v>
      </c>
      <c r="AJ112" s="40">
        <v>0</v>
      </c>
      <c r="AK112" s="45">
        <f t="shared" si="14"/>
        <v>10</v>
      </c>
      <c r="AL112" s="42">
        <f t="shared" si="16"/>
        <v>1</v>
      </c>
      <c r="AM112" s="43">
        <f t="shared" si="15"/>
        <v>10</v>
      </c>
    </row>
    <row r="113" spans="2:39" x14ac:dyDescent="0.25">
      <c r="B113" s="44" t="s">
        <v>722</v>
      </c>
      <c r="C113" s="44" t="s">
        <v>723</v>
      </c>
      <c r="D113" s="44">
        <v>56060</v>
      </c>
      <c r="E113" s="40">
        <v>0</v>
      </c>
      <c r="F113" s="40">
        <v>1</v>
      </c>
      <c r="G113" s="40">
        <v>1</v>
      </c>
      <c r="H113" s="40">
        <v>0</v>
      </c>
      <c r="I113" s="40">
        <v>0</v>
      </c>
      <c r="J113" s="40">
        <v>1</v>
      </c>
      <c r="K113" s="40">
        <v>0</v>
      </c>
      <c r="L113" s="40">
        <v>1</v>
      </c>
      <c r="M113" s="40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0</v>
      </c>
      <c r="T113" s="40">
        <v>0</v>
      </c>
      <c r="U113" s="40">
        <v>0</v>
      </c>
      <c r="V113" s="40">
        <v>0</v>
      </c>
      <c r="W113" s="40">
        <v>0</v>
      </c>
      <c r="X113" s="40">
        <v>1</v>
      </c>
      <c r="Y113" s="40">
        <v>0</v>
      </c>
      <c r="Z113" s="40">
        <v>0</v>
      </c>
      <c r="AA113" s="40">
        <v>0</v>
      </c>
      <c r="AB113" s="40">
        <v>1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0</v>
      </c>
      <c r="AK113" s="45">
        <f t="shared" si="14"/>
        <v>6</v>
      </c>
      <c r="AL113" s="42">
        <f t="shared" si="16"/>
        <v>1</v>
      </c>
      <c r="AM113" s="43">
        <f t="shared" si="15"/>
        <v>6</v>
      </c>
    </row>
    <row r="114" spans="2:39" x14ac:dyDescent="0.25">
      <c r="B114" s="44" t="s">
        <v>536</v>
      </c>
      <c r="C114" s="44" t="s">
        <v>537</v>
      </c>
      <c r="D114" s="44">
        <v>56060</v>
      </c>
      <c r="E114" s="40">
        <v>0</v>
      </c>
      <c r="F114" s="40">
        <v>1</v>
      </c>
      <c r="G114" s="40">
        <v>1</v>
      </c>
      <c r="H114" s="40">
        <v>1</v>
      </c>
      <c r="I114" s="40">
        <v>1</v>
      </c>
      <c r="J114" s="40">
        <v>1</v>
      </c>
      <c r="K114" s="40">
        <v>0</v>
      </c>
      <c r="L114" s="40">
        <v>1</v>
      </c>
      <c r="M114" s="40">
        <v>1</v>
      </c>
      <c r="N114" s="40">
        <v>1</v>
      </c>
      <c r="O114" s="40">
        <v>0</v>
      </c>
      <c r="P114" s="40">
        <v>1</v>
      </c>
      <c r="Q114" s="40">
        <v>1</v>
      </c>
      <c r="R114" s="40">
        <v>1</v>
      </c>
      <c r="S114" s="40">
        <v>0</v>
      </c>
      <c r="T114" s="40">
        <v>0</v>
      </c>
      <c r="U114" s="40">
        <v>0</v>
      </c>
      <c r="V114" s="40">
        <v>0</v>
      </c>
      <c r="W114" s="40">
        <v>1</v>
      </c>
      <c r="X114" s="40">
        <v>1</v>
      </c>
      <c r="Y114" s="40">
        <v>1</v>
      </c>
      <c r="Z114" s="40">
        <v>1</v>
      </c>
      <c r="AA114" s="40">
        <v>0</v>
      </c>
      <c r="AB114" s="40">
        <v>1</v>
      </c>
      <c r="AC114" s="40">
        <v>0</v>
      </c>
      <c r="AD114" s="40">
        <v>0</v>
      </c>
      <c r="AE114" s="40">
        <v>0</v>
      </c>
      <c r="AF114" s="40">
        <v>0</v>
      </c>
      <c r="AG114" s="40">
        <v>1</v>
      </c>
      <c r="AH114" s="40">
        <v>0</v>
      </c>
      <c r="AI114" s="40">
        <v>0</v>
      </c>
      <c r="AJ114" s="40">
        <v>0</v>
      </c>
      <c r="AK114" s="45">
        <f t="shared" si="14"/>
        <v>17</v>
      </c>
      <c r="AL114" s="42">
        <f t="shared" si="16"/>
        <v>1</v>
      </c>
      <c r="AM114" s="43">
        <f t="shared" si="15"/>
        <v>17</v>
      </c>
    </row>
    <row r="115" spans="2:39" x14ac:dyDescent="0.25">
      <c r="B115" s="44" t="s">
        <v>548</v>
      </c>
      <c r="C115" s="44" t="s">
        <v>549</v>
      </c>
      <c r="D115" s="44">
        <v>56060</v>
      </c>
      <c r="E115" s="40">
        <v>0</v>
      </c>
      <c r="F115" s="40">
        <v>1</v>
      </c>
      <c r="G115" s="40">
        <v>1</v>
      </c>
      <c r="H115" s="40">
        <v>1</v>
      </c>
      <c r="I115" s="40">
        <v>1</v>
      </c>
      <c r="J115" s="40">
        <v>1</v>
      </c>
      <c r="K115" s="40">
        <v>0</v>
      </c>
      <c r="L115" s="40">
        <v>1</v>
      </c>
      <c r="M115" s="40">
        <v>1</v>
      </c>
      <c r="N115" s="40">
        <v>1</v>
      </c>
      <c r="O115" s="40">
        <v>0</v>
      </c>
      <c r="P115" s="40">
        <v>0</v>
      </c>
      <c r="Q115" s="40">
        <v>1</v>
      </c>
      <c r="R115" s="40">
        <v>1</v>
      </c>
      <c r="S115" s="40">
        <v>0</v>
      </c>
      <c r="T115" s="40">
        <v>0</v>
      </c>
      <c r="U115" s="40">
        <v>0</v>
      </c>
      <c r="V115" s="40">
        <v>0</v>
      </c>
      <c r="W115" s="40">
        <v>1</v>
      </c>
      <c r="X115" s="40">
        <v>1</v>
      </c>
      <c r="Y115" s="40">
        <v>1</v>
      </c>
      <c r="Z115" s="40">
        <v>1</v>
      </c>
      <c r="AA115" s="40">
        <v>1</v>
      </c>
      <c r="AB115" s="40">
        <v>1</v>
      </c>
      <c r="AC115" s="40">
        <v>0</v>
      </c>
      <c r="AD115" s="40">
        <v>0</v>
      </c>
      <c r="AE115" s="40">
        <v>0</v>
      </c>
      <c r="AF115" s="40">
        <v>0</v>
      </c>
      <c r="AG115" s="40">
        <v>0</v>
      </c>
      <c r="AH115" s="40">
        <v>0</v>
      </c>
      <c r="AI115" s="40">
        <v>0</v>
      </c>
      <c r="AJ115" s="40">
        <v>0</v>
      </c>
      <c r="AK115" s="45">
        <f t="shared" si="14"/>
        <v>16</v>
      </c>
      <c r="AL115" s="42">
        <f t="shared" si="16"/>
        <v>1</v>
      </c>
      <c r="AM115" s="43">
        <f t="shared" si="15"/>
        <v>16</v>
      </c>
    </row>
    <row r="116" spans="2:39" x14ac:dyDescent="0.25">
      <c r="B116" s="44" t="s">
        <v>734</v>
      </c>
      <c r="C116" s="44" t="s">
        <v>735</v>
      </c>
      <c r="D116" s="44">
        <v>56060</v>
      </c>
      <c r="E116" s="40">
        <v>1</v>
      </c>
      <c r="F116" s="40">
        <v>1</v>
      </c>
      <c r="G116" s="40">
        <v>1</v>
      </c>
      <c r="H116" s="40">
        <v>1</v>
      </c>
      <c r="I116" s="40">
        <v>1</v>
      </c>
      <c r="J116" s="40">
        <v>1</v>
      </c>
      <c r="K116" s="40">
        <v>1</v>
      </c>
      <c r="L116" s="40">
        <v>1</v>
      </c>
      <c r="M116" s="40">
        <v>1</v>
      </c>
      <c r="N116" s="40">
        <v>1</v>
      </c>
      <c r="O116" s="40">
        <v>1</v>
      </c>
      <c r="P116" s="40">
        <v>1</v>
      </c>
      <c r="Q116" s="40">
        <v>1</v>
      </c>
      <c r="R116" s="40">
        <v>1</v>
      </c>
      <c r="S116" s="40">
        <v>1</v>
      </c>
      <c r="T116" s="40">
        <v>0</v>
      </c>
      <c r="U116" s="40">
        <v>0</v>
      </c>
      <c r="V116" s="40">
        <v>0</v>
      </c>
      <c r="W116" s="40">
        <v>1</v>
      </c>
      <c r="X116" s="40">
        <v>1</v>
      </c>
      <c r="Y116" s="40">
        <v>1</v>
      </c>
      <c r="Z116" s="40">
        <v>1</v>
      </c>
      <c r="AA116" s="40">
        <v>1</v>
      </c>
      <c r="AB116" s="40">
        <v>1</v>
      </c>
      <c r="AC116" s="40">
        <v>0</v>
      </c>
      <c r="AD116" s="40">
        <v>1</v>
      </c>
      <c r="AE116" s="40">
        <v>1</v>
      </c>
      <c r="AF116" s="40">
        <v>0</v>
      </c>
      <c r="AG116" s="40">
        <v>1</v>
      </c>
      <c r="AH116" s="40">
        <v>1</v>
      </c>
      <c r="AI116" s="40">
        <v>1</v>
      </c>
      <c r="AJ116" s="40">
        <v>1</v>
      </c>
      <c r="AK116" s="45">
        <f t="shared" si="14"/>
        <v>27</v>
      </c>
      <c r="AL116" s="42">
        <f t="shared" si="16"/>
        <v>1</v>
      </c>
      <c r="AM116" s="43">
        <f t="shared" si="15"/>
        <v>27</v>
      </c>
    </row>
    <row r="117" spans="2:39" x14ac:dyDescent="0.25">
      <c r="B117" s="44" t="s">
        <v>736</v>
      </c>
      <c r="C117" s="44" t="s">
        <v>737</v>
      </c>
      <c r="D117" s="44">
        <v>56060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0</v>
      </c>
      <c r="Q117" s="40">
        <v>0</v>
      </c>
      <c r="R117" s="40">
        <v>0</v>
      </c>
      <c r="S117" s="40">
        <v>0</v>
      </c>
      <c r="T117" s="40">
        <v>0</v>
      </c>
      <c r="U117" s="40">
        <v>0</v>
      </c>
      <c r="V117" s="40">
        <v>0</v>
      </c>
      <c r="W117" s="40">
        <v>0</v>
      </c>
      <c r="X117" s="40">
        <v>0</v>
      </c>
      <c r="Y117" s="40">
        <v>0</v>
      </c>
      <c r="Z117" s="40">
        <v>0</v>
      </c>
      <c r="AA117" s="40">
        <v>0</v>
      </c>
      <c r="AB117" s="40">
        <v>0</v>
      </c>
      <c r="AC117" s="40">
        <v>0</v>
      </c>
      <c r="AD117" s="40">
        <v>0</v>
      </c>
      <c r="AE117" s="40">
        <v>0</v>
      </c>
      <c r="AF117" s="40">
        <v>0</v>
      </c>
      <c r="AG117" s="40">
        <v>0</v>
      </c>
      <c r="AH117" s="40">
        <v>0</v>
      </c>
      <c r="AI117" s="40">
        <v>0</v>
      </c>
      <c r="AJ117" s="40">
        <v>0</v>
      </c>
      <c r="AK117" s="45">
        <f t="shared" si="14"/>
        <v>0</v>
      </c>
      <c r="AL117" s="42">
        <f t="shared" si="16"/>
        <v>0</v>
      </c>
      <c r="AM117" s="43">
        <f t="shared" si="15"/>
        <v>0</v>
      </c>
    </row>
    <row r="118" spans="2:39" x14ac:dyDescent="0.25">
      <c r="B118" s="44" t="s">
        <v>1477</v>
      </c>
      <c r="C118" s="44" t="s">
        <v>1478</v>
      </c>
      <c r="D118" s="44">
        <v>56060</v>
      </c>
      <c r="E118" s="40">
        <v>0</v>
      </c>
      <c r="F118" s="40">
        <v>0</v>
      </c>
      <c r="G118" s="40">
        <v>1</v>
      </c>
      <c r="H118" s="40">
        <v>0</v>
      </c>
      <c r="I118" s="40">
        <v>1</v>
      </c>
      <c r="J118" s="40">
        <v>1</v>
      </c>
      <c r="K118" s="40">
        <v>0</v>
      </c>
      <c r="L118" s="40">
        <v>1</v>
      </c>
      <c r="M118" s="40">
        <v>0</v>
      </c>
      <c r="N118" s="40">
        <v>0</v>
      </c>
      <c r="O118" s="40">
        <v>1</v>
      </c>
      <c r="P118" s="40">
        <v>0</v>
      </c>
      <c r="Q118" s="40">
        <v>0</v>
      </c>
      <c r="R118" s="40">
        <v>0</v>
      </c>
      <c r="S118" s="40">
        <v>1</v>
      </c>
      <c r="T118" s="40">
        <v>0</v>
      </c>
      <c r="U118" s="40">
        <v>0</v>
      </c>
      <c r="V118" s="40">
        <v>0</v>
      </c>
      <c r="W118" s="40">
        <v>0</v>
      </c>
      <c r="X118" s="40">
        <v>1</v>
      </c>
      <c r="Y118" s="40">
        <v>0</v>
      </c>
      <c r="Z118" s="40">
        <v>0</v>
      </c>
      <c r="AA118" s="40">
        <v>0</v>
      </c>
      <c r="AB118" s="40">
        <v>1</v>
      </c>
      <c r="AC118" s="40">
        <v>1</v>
      </c>
      <c r="AD118" s="40">
        <v>0</v>
      </c>
      <c r="AE118" s="40">
        <v>0</v>
      </c>
      <c r="AF118" s="40">
        <v>1</v>
      </c>
      <c r="AG118" s="40">
        <v>0</v>
      </c>
      <c r="AH118" s="40">
        <v>1</v>
      </c>
      <c r="AI118" s="40">
        <v>0</v>
      </c>
      <c r="AJ118" s="40">
        <v>0</v>
      </c>
      <c r="AK118" s="45">
        <f t="shared" si="14"/>
        <v>11</v>
      </c>
      <c r="AL118" s="42">
        <f t="shared" si="16"/>
        <v>1</v>
      </c>
      <c r="AM118" s="43">
        <f t="shared" si="15"/>
        <v>11</v>
      </c>
    </row>
    <row r="119" spans="2:39" x14ac:dyDescent="0.25">
      <c r="B119" s="44" t="s">
        <v>740</v>
      </c>
      <c r="C119" s="44" t="s">
        <v>741</v>
      </c>
      <c r="D119" s="44">
        <v>56060</v>
      </c>
      <c r="E119" s="40">
        <v>1</v>
      </c>
      <c r="F119" s="40">
        <v>1</v>
      </c>
      <c r="G119" s="40">
        <v>1</v>
      </c>
      <c r="H119" s="40">
        <v>1</v>
      </c>
      <c r="I119" s="40">
        <v>1</v>
      </c>
      <c r="J119" s="40">
        <v>0</v>
      </c>
      <c r="K119" s="40">
        <v>1</v>
      </c>
      <c r="L119" s="40">
        <v>1</v>
      </c>
      <c r="M119" s="40">
        <v>1</v>
      </c>
      <c r="N119" s="40">
        <v>1</v>
      </c>
      <c r="O119" s="40">
        <v>1</v>
      </c>
      <c r="P119" s="40">
        <v>1</v>
      </c>
      <c r="Q119" s="40">
        <v>1</v>
      </c>
      <c r="R119" s="40">
        <v>1</v>
      </c>
      <c r="S119" s="40">
        <v>1</v>
      </c>
      <c r="T119" s="40">
        <v>0</v>
      </c>
      <c r="U119" s="40">
        <v>0</v>
      </c>
      <c r="V119" s="40">
        <v>0</v>
      </c>
      <c r="W119" s="40">
        <v>0</v>
      </c>
      <c r="X119" s="40">
        <v>0</v>
      </c>
      <c r="Y119" s="40">
        <v>0</v>
      </c>
      <c r="Z119" s="40">
        <v>1</v>
      </c>
      <c r="AA119" s="40">
        <v>0</v>
      </c>
      <c r="AB119" s="40">
        <v>1</v>
      </c>
      <c r="AC119" s="40">
        <v>1</v>
      </c>
      <c r="AD119" s="40">
        <v>1</v>
      </c>
      <c r="AE119" s="40">
        <v>0</v>
      </c>
      <c r="AF119" s="40">
        <v>0</v>
      </c>
      <c r="AG119" s="40">
        <v>0</v>
      </c>
      <c r="AH119" s="40">
        <v>0</v>
      </c>
      <c r="AI119" s="40">
        <v>0</v>
      </c>
      <c r="AJ119" s="40">
        <v>0</v>
      </c>
      <c r="AK119" s="45">
        <f t="shared" si="14"/>
        <v>18</v>
      </c>
      <c r="AL119" s="42">
        <f t="shared" si="16"/>
        <v>1</v>
      </c>
      <c r="AM119" s="43">
        <f t="shared" si="15"/>
        <v>18</v>
      </c>
    </row>
    <row r="120" spans="2:39" x14ac:dyDescent="0.25">
      <c r="B120" s="44" t="s">
        <v>744</v>
      </c>
      <c r="C120" s="44" t="s">
        <v>745</v>
      </c>
      <c r="D120" s="44">
        <v>56060</v>
      </c>
      <c r="E120" s="40">
        <v>1</v>
      </c>
      <c r="F120" s="40">
        <v>1</v>
      </c>
      <c r="G120" s="40">
        <v>0</v>
      </c>
      <c r="H120" s="40">
        <v>1</v>
      </c>
      <c r="I120" s="40">
        <v>0</v>
      </c>
      <c r="J120" s="40">
        <v>1</v>
      </c>
      <c r="K120" s="40">
        <v>1</v>
      </c>
      <c r="L120" s="40">
        <v>0</v>
      </c>
      <c r="M120" s="40">
        <v>1</v>
      </c>
      <c r="N120" s="40">
        <v>1</v>
      </c>
      <c r="O120" s="40">
        <v>0</v>
      </c>
      <c r="P120" s="40">
        <v>1</v>
      </c>
      <c r="Q120" s="40">
        <v>0</v>
      </c>
      <c r="R120" s="40">
        <v>1</v>
      </c>
      <c r="S120" s="40">
        <v>1</v>
      </c>
      <c r="T120" s="40">
        <v>1</v>
      </c>
      <c r="U120" s="40">
        <v>0</v>
      </c>
      <c r="V120" s="40">
        <v>0</v>
      </c>
      <c r="W120" s="40">
        <v>1</v>
      </c>
      <c r="X120" s="40">
        <v>1</v>
      </c>
      <c r="Y120" s="40">
        <v>1</v>
      </c>
      <c r="Z120" s="40">
        <v>1</v>
      </c>
      <c r="AA120" s="40">
        <v>1</v>
      </c>
      <c r="AB120" s="40">
        <v>1</v>
      </c>
      <c r="AC120" s="40">
        <v>1</v>
      </c>
      <c r="AD120" s="40">
        <v>1</v>
      </c>
      <c r="AE120" s="40">
        <v>1</v>
      </c>
      <c r="AF120" s="40">
        <v>1</v>
      </c>
      <c r="AG120" s="40">
        <v>1</v>
      </c>
      <c r="AH120" s="40">
        <v>0</v>
      </c>
      <c r="AI120" s="40">
        <v>1</v>
      </c>
      <c r="AJ120" s="40">
        <v>1</v>
      </c>
      <c r="AK120" s="45">
        <f t="shared" si="14"/>
        <v>24</v>
      </c>
      <c r="AL120" s="42">
        <f t="shared" si="16"/>
        <v>1</v>
      </c>
      <c r="AM120" s="43">
        <f t="shared" si="15"/>
        <v>24</v>
      </c>
    </row>
    <row r="121" spans="2:39" x14ac:dyDescent="0.25">
      <c r="B121" s="44" t="s">
        <v>746</v>
      </c>
      <c r="C121" s="44" t="s">
        <v>747</v>
      </c>
      <c r="D121" s="44">
        <v>56060</v>
      </c>
      <c r="E121" s="40">
        <v>1</v>
      </c>
      <c r="F121" s="40">
        <v>1</v>
      </c>
      <c r="G121" s="40">
        <v>1</v>
      </c>
      <c r="H121" s="40">
        <v>1</v>
      </c>
      <c r="I121" s="40">
        <v>1</v>
      </c>
      <c r="J121" s="40">
        <v>1</v>
      </c>
      <c r="K121" s="40">
        <v>1</v>
      </c>
      <c r="L121" s="40">
        <v>1</v>
      </c>
      <c r="M121" s="40">
        <v>1</v>
      </c>
      <c r="N121" s="40">
        <v>1</v>
      </c>
      <c r="O121" s="40">
        <v>1</v>
      </c>
      <c r="P121" s="40">
        <v>1</v>
      </c>
      <c r="Q121" s="40">
        <v>1</v>
      </c>
      <c r="R121" s="40">
        <v>1</v>
      </c>
      <c r="S121" s="40">
        <v>1</v>
      </c>
      <c r="T121" s="40">
        <v>1</v>
      </c>
      <c r="U121" s="40">
        <v>0</v>
      </c>
      <c r="V121" s="40">
        <v>0</v>
      </c>
      <c r="W121" s="40">
        <v>1</v>
      </c>
      <c r="X121" s="40">
        <v>1</v>
      </c>
      <c r="Y121" s="40">
        <v>1</v>
      </c>
      <c r="Z121" s="40">
        <v>1</v>
      </c>
      <c r="AA121" s="40">
        <v>1</v>
      </c>
      <c r="AB121" s="40">
        <v>1</v>
      </c>
      <c r="AC121" s="40">
        <v>1</v>
      </c>
      <c r="AD121" s="40">
        <v>1</v>
      </c>
      <c r="AE121" s="40">
        <v>1</v>
      </c>
      <c r="AF121" s="40">
        <v>1</v>
      </c>
      <c r="AG121" s="40">
        <v>1</v>
      </c>
      <c r="AH121" s="40">
        <v>1</v>
      </c>
      <c r="AI121" s="40">
        <v>1</v>
      </c>
      <c r="AJ121" s="40">
        <v>1</v>
      </c>
      <c r="AK121" s="45">
        <f t="shared" si="14"/>
        <v>30</v>
      </c>
      <c r="AL121" s="42">
        <f t="shared" si="16"/>
        <v>1</v>
      </c>
      <c r="AM121" s="43">
        <f t="shared" si="15"/>
        <v>30</v>
      </c>
    </row>
    <row r="122" spans="2:39" x14ac:dyDescent="0.25">
      <c r="B122" s="44" t="s">
        <v>141</v>
      </c>
      <c r="C122" s="44" t="s">
        <v>142</v>
      </c>
      <c r="D122" s="44">
        <v>56060</v>
      </c>
      <c r="E122" s="40">
        <v>1</v>
      </c>
      <c r="F122" s="40">
        <v>1</v>
      </c>
      <c r="G122" s="40">
        <v>0</v>
      </c>
      <c r="H122" s="40">
        <v>0</v>
      </c>
      <c r="I122" s="40">
        <v>1</v>
      </c>
      <c r="J122" s="40">
        <v>1</v>
      </c>
      <c r="K122" s="40">
        <v>0</v>
      </c>
      <c r="L122" s="40">
        <v>0</v>
      </c>
      <c r="M122" s="40">
        <v>0</v>
      </c>
      <c r="N122" s="40">
        <v>1</v>
      </c>
      <c r="O122" s="40">
        <v>1</v>
      </c>
      <c r="P122" s="40">
        <v>0</v>
      </c>
      <c r="Q122" s="40">
        <v>1</v>
      </c>
      <c r="R122" s="40">
        <v>1</v>
      </c>
      <c r="S122" s="40">
        <v>0</v>
      </c>
      <c r="T122" s="40">
        <v>1</v>
      </c>
      <c r="U122" s="40">
        <v>0</v>
      </c>
      <c r="V122" s="40">
        <v>0</v>
      </c>
      <c r="W122" s="40">
        <v>1</v>
      </c>
      <c r="X122" s="40">
        <v>1</v>
      </c>
      <c r="Y122" s="40">
        <v>1</v>
      </c>
      <c r="Z122" s="40">
        <v>1</v>
      </c>
      <c r="AA122" s="40">
        <v>1</v>
      </c>
      <c r="AB122" s="40">
        <v>1</v>
      </c>
      <c r="AC122" s="40">
        <v>0</v>
      </c>
      <c r="AD122" s="40">
        <v>1</v>
      </c>
      <c r="AE122" s="40">
        <v>1</v>
      </c>
      <c r="AF122" s="40">
        <v>1</v>
      </c>
      <c r="AG122" s="40">
        <v>0</v>
      </c>
      <c r="AH122" s="40">
        <v>1</v>
      </c>
      <c r="AI122" s="40">
        <v>0</v>
      </c>
      <c r="AJ122" s="40">
        <v>1</v>
      </c>
      <c r="AK122" s="45">
        <f t="shared" si="14"/>
        <v>20</v>
      </c>
      <c r="AL122" s="42">
        <f t="shared" si="16"/>
        <v>1</v>
      </c>
      <c r="AM122" s="43">
        <f t="shared" si="15"/>
        <v>20</v>
      </c>
    </row>
    <row r="123" spans="2:39" x14ac:dyDescent="0.25">
      <c r="B123" s="44" t="s">
        <v>1481</v>
      </c>
      <c r="C123" s="44" t="s">
        <v>1482</v>
      </c>
      <c r="D123" s="44">
        <v>56060</v>
      </c>
      <c r="E123" s="40">
        <v>1</v>
      </c>
      <c r="F123" s="40">
        <v>1</v>
      </c>
      <c r="G123" s="40">
        <v>0</v>
      </c>
      <c r="H123" s="40">
        <v>1</v>
      </c>
      <c r="I123" s="40">
        <v>1</v>
      </c>
      <c r="J123" s="40">
        <v>1</v>
      </c>
      <c r="K123" s="40">
        <v>1</v>
      </c>
      <c r="L123" s="40">
        <v>1</v>
      </c>
      <c r="M123" s="40">
        <v>0</v>
      </c>
      <c r="N123" s="40">
        <v>1</v>
      </c>
      <c r="O123" s="40">
        <v>1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1</v>
      </c>
      <c r="Y123" s="40">
        <v>0</v>
      </c>
      <c r="Z123" s="40">
        <v>0</v>
      </c>
      <c r="AA123" s="40">
        <v>0</v>
      </c>
      <c r="AB123" s="40">
        <v>1</v>
      </c>
      <c r="AC123" s="40">
        <v>0</v>
      </c>
      <c r="AD123" s="40">
        <v>0</v>
      </c>
      <c r="AE123" s="40">
        <v>0</v>
      </c>
      <c r="AF123" s="40">
        <v>1</v>
      </c>
      <c r="AG123" s="40">
        <v>0</v>
      </c>
      <c r="AH123" s="40">
        <v>0</v>
      </c>
      <c r="AI123" s="40">
        <v>0</v>
      </c>
      <c r="AJ123" s="40">
        <v>0</v>
      </c>
      <c r="AK123" s="45">
        <f t="shared" si="14"/>
        <v>12</v>
      </c>
      <c r="AL123" s="42">
        <f t="shared" si="16"/>
        <v>1</v>
      </c>
      <c r="AM123" s="43">
        <f t="shared" si="15"/>
        <v>12</v>
      </c>
    </row>
    <row r="124" spans="2:39" x14ac:dyDescent="0.25">
      <c r="B124" s="44" t="s">
        <v>756</v>
      </c>
      <c r="C124" s="44" t="s">
        <v>757</v>
      </c>
      <c r="D124" s="44">
        <v>56060</v>
      </c>
      <c r="E124" s="40">
        <v>1</v>
      </c>
      <c r="F124" s="40">
        <v>1</v>
      </c>
      <c r="G124" s="40">
        <v>1</v>
      </c>
      <c r="H124" s="40">
        <v>1</v>
      </c>
      <c r="I124" s="40">
        <v>1</v>
      </c>
      <c r="J124" s="40">
        <v>1</v>
      </c>
      <c r="K124" s="40">
        <v>1</v>
      </c>
      <c r="L124" s="40">
        <v>1</v>
      </c>
      <c r="M124" s="40">
        <v>0</v>
      </c>
      <c r="N124" s="40">
        <v>0</v>
      </c>
      <c r="O124" s="40">
        <v>1</v>
      </c>
      <c r="P124" s="40">
        <v>1</v>
      </c>
      <c r="Q124" s="40">
        <v>0</v>
      </c>
      <c r="R124" s="40">
        <v>1</v>
      </c>
      <c r="S124" s="40">
        <v>1</v>
      </c>
      <c r="T124" s="40">
        <v>0</v>
      </c>
      <c r="U124" s="40">
        <v>0</v>
      </c>
      <c r="V124" s="40">
        <v>0</v>
      </c>
      <c r="W124" s="40">
        <v>1</v>
      </c>
      <c r="X124" s="40">
        <v>1</v>
      </c>
      <c r="Y124" s="40">
        <v>1</v>
      </c>
      <c r="Z124" s="40">
        <v>1</v>
      </c>
      <c r="AA124" s="40">
        <v>1</v>
      </c>
      <c r="AB124" s="40">
        <v>1</v>
      </c>
      <c r="AC124" s="40">
        <v>0</v>
      </c>
      <c r="AD124" s="40">
        <v>1</v>
      </c>
      <c r="AE124" s="40">
        <v>0</v>
      </c>
      <c r="AF124" s="40">
        <v>0</v>
      </c>
      <c r="AG124" s="40">
        <v>1</v>
      </c>
      <c r="AH124" s="40">
        <v>1</v>
      </c>
      <c r="AI124" s="40">
        <v>0</v>
      </c>
      <c r="AJ124" s="40">
        <v>0</v>
      </c>
      <c r="AK124" s="45">
        <f t="shared" si="14"/>
        <v>21</v>
      </c>
      <c r="AL124" s="42">
        <f t="shared" si="16"/>
        <v>1</v>
      </c>
      <c r="AM124" s="43">
        <f t="shared" si="15"/>
        <v>21</v>
      </c>
    </row>
    <row r="125" spans="2:39" x14ac:dyDescent="0.25">
      <c r="B125" s="44" t="s">
        <v>774</v>
      </c>
      <c r="C125" s="44" t="s">
        <v>775</v>
      </c>
      <c r="D125" s="44">
        <v>56060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0</v>
      </c>
      <c r="X125" s="40">
        <v>0</v>
      </c>
      <c r="Y125" s="40">
        <v>0</v>
      </c>
      <c r="Z125" s="40">
        <v>0</v>
      </c>
      <c r="AA125" s="40">
        <v>0</v>
      </c>
      <c r="AB125" s="40">
        <v>0</v>
      </c>
      <c r="AC125" s="40">
        <v>0</v>
      </c>
      <c r="AD125" s="40">
        <v>0</v>
      </c>
      <c r="AE125" s="40">
        <v>0</v>
      </c>
      <c r="AF125" s="40">
        <v>0</v>
      </c>
      <c r="AG125" s="40">
        <v>0</v>
      </c>
      <c r="AH125" s="40">
        <v>0</v>
      </c>
      <c r="AI125" s="40">
        <v>0</v>
      </c>
      <c r="AJ125" s="40">
        <v>0</v>
      </c>
      <c r="AK125" s="45">
        <f t="shared" si="14"/>
        <v>0</v>
      </c>
      <c r="AL125" s="42">
        <f t="shared" si="16"/>
        <v>0</v>
      </c>
      <c r="AM125" s="43">
        <f t="shared" si="15"/>
        <v>0</v>
      </c>
    </row>
    <row r="126" spans="2:39" x14ac:dyDescent="0.25">
      <c r="B126" s="44" t="s">
        <v>780</v>
      </c>
      <c r="C126" s="44" t="s">
        <v>781</v>
      </c>
      <c r="D126" s="44">
        <v>56060</v>
      </c>
      <c r="E126" s="40">
        <v>1</v>
      </c>
      <c r="F126" s="40">
        <v>1</v>
      </c>
      <c r="G126" s="40">
        <v>1</v>
      </c>
      <c r="H126" s="40">
        <v>1</v>
      </c>
      <c r="I126" s="40">
        <v>1</v>
      </c>
      <c r="J126" s="40">
        <v>1</v>
      </c>
      <c r="K126" s="40">
        <v>0</v>
      </c>
      <c r="L126" s="40">
        <v>1</v>
      </c>
      <c r="M126" s="40">
        <v>1</v>
      </c>
      <c r="N126" s="40">
        <v>1</v>
      </c>
      <c r="O126" s="40">
        <v>1</v>
      </c>
      <c r="P126" s="40">
        <v>1</v>
      </c>
      <c r="Q126" s="40">
        <v>1</v>
      </c>
      <c r="R126" s="40">
        <v>1</v>
      </c>
      <c r="S126" s="40">
        <v>1</v>
      </c>
      <c r="T126" s="40">
        <v>0</v>
      </c>
      <c r="U126" s="40">
        <v>0</v>
      </c>
      <c r="V126" s="40">
        <v>0</v>
      </c>
      <c r="W126" s="40">
        <v>1</v>
      </c>
      <c r="X126" s="40">
        <v>1</v>
      </c>
      <c r="Y126" s="40">
        <v>1</v>
      </c>
      <c r="Z126" s="40">
        <v>1</v>
      </c>
      <c r="AA126" s="40">
        <v>1</v>
      </c>
      <c r="AB126" s="40">
        <v>1</v>
      </c>
      <c r="AC126" s="40">
        <v>0</v>
      </c>
      <c r="AD126" s="40">
        <v>1</v>
      </c>
      <c r="AE126" s="40">
        <v>1</v>
      </c>
      <c r="AF126" s="40">
        <v>1</v>
      </c>
      <c r="AG126" s="40">
        <v>0</v>
      </c>
      <c r="AH126" s="40">
        <v>0</v>
      </c>
      <c r="AI126" s="40">
        <v>0</v>
      </c>
      <c r="AJ126" s="40">
        <v>0</v>
      </c>
      <c r="AK126" s="45">
        <f t="shared" si="14"/>
        <v>23</v>
      </c>
      <c r="AL126" s="42">
        <f t="shared" si="16"/>
        <v>1</v>
      </c>
      <c r="AM126" s="43">
        <f t="shared" si="15"/>
        <v>23</v>
      </c>
    </row>
    <row r="127" spans="2:39" x14ac:dyDescent="0.25">
      <c r="B127" s="44" t="s">
        <v>786</v>
      </c>
      <c r="C127" s="44" t="s">
        <v>787</v>
      </c>
      <c r="D127" s="44">
        <v>56060</v>
      </c>
      <c r="E127" s="40">
        <v>1</v>
      </c>
      <c r="F127" s="40">
        <v>1</v>
      </c>
      <c r="G127" s="40">
        <v>1</v>
      </c>
      <c r="H127" s="40">
        <v>1</v>
      </c>
      <c r="I127" s="40">
        <v>1</v>
      </c>
      <c r="J127" s="40">
        <v>1</v>
      </c>
      <c r="K127" s="40">
        <v>1</v>
      </c>
      <c r="L127" s="40">
        <v>1</v>
      </c>
      <c r="M127" s="40">
        <v>0</v>
      </c>
      <c r="N127" s="40">
        <v>1</v>
      </c>
      <c r="O127" s="40">
        <v>1</v>
      </c>
      <c r="P127" s="40">
        <v>1</v>
      </c>
      <c r="Q127" s="40">
        <v>1</v>
      </c>
      <c r="R127" s="40">
        <v>1</v>
      </c>
      <c r="S127" s="40">
        <v>1</v>
      </c>
      <c r="T127" s="40">
        <v>1</v>
      </c>
      <c r="U127" s="40">
        <v>0</v>
      </c>
      <c r="V127" s="40">
        <v>0</v>
      </c>
      <c r="W127" s="40">
        <v>1</v>
      </c>
      <c r="X127" s="40">
        <v>1</v>
      </c>
      <c r="Y127" s="40">
        <v>1</v>
      </c>
      <c r="Z127" s="40">
        <v>1</v>
      </c>
      <c r="AA127" s="40">
        <v>1</v>
      </c>
      <c r="AB127" s="40">
        <v>1</v>
      </c>
      <c r="AC127" s="40">
        <v>1</v>
      </c>
      <c r="AD127" s="40">
        <v>1</v>
      </c>
      <c r="AE127" s="40">
        <v>1</v>
      </c>
      <c r="AF127" s="40">
        <v>0</v>
      </c>
      <c r="AG127" s="40">
        <v>1</v>
      </c>
      <c r="AH127" s="40">
        <v>1</v>
      </c>
      <c r="AI127" s="40">
        <v>1</v>
      </c>
      <c r="AJ127" s="40">
        <v>1</v>
      </c>
      <c r="AK127" s="45">
        <f t="shared" si="14"/>
        <v>28</v>
      </c>
      <c r="AL127" s="42">
        <f t="shared" si="16"/>
        <v>1</v>
      </c>
      <c r="AM127" s="43">
        <f t="shared" si="15"/>
        <v>28</v>
      </c>
    </row>
    <row r="128" spans="2:39" x14ac:dyDescent="0.25">
      <c r="B128" s="44" t="s">
        <v>796</v>
      </c>
      <c r="C128" s="44" t="s">
        <v>797</v>
      </c>
      <c r="D128" s="44">
        <v>56060</v>
      </c>
      <c r="E128" s="40">
        <v>1</v>
      </c>
      <c r="F128" s="40">
        <v>1</v>
      </c>
      <c r="G128" s="40">
        <v>1</v>
      </c>
      <c r="H128" s="40">
        <v>1</v>
      </c>
      <c r="I128" s="40">
        <v>1</v>
      </c>
      <c r="J128" s="40">
        <v>1</v>
      </c>
      <c r="K128" s="40">
        <v>1</v>
      </c>
      <c r="L128" s="40">
        <v>1</v>
      </c>
      <c r="M128" s="40">
        <v>1</v>
      </c>
      <c r="N128" s="40">
        <v>1</v>
      </c>
      <c r="O128" s="40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0</v>
      </c>
      <c r="U128" s="40">
        <v>0</v>
      </c>
      <c r="V128" s="40">
        <v>0</v>
      </c>
      <c r="W128" s="40">
        <v>1</v>
      </c>
      <c r="X128" s="40">
        <v>0</v>
      </c>
      <c r="Y128" s="40">
        <v>0</v>
      </c>
      <c r="Z128" s="40">
        <v>1</v>
      </c>
      <c r="AA128" s="40">
        <v>0</v>
      </c>
      <c r="AB128" s="40">
        <v>0</v>
      </c>
      <c r="AC128" s="40">
        <v>0</v>
      </c>
      <c r="AD128" s="40">
        <v>0</v>
      </c>
      <c r="AE128" s="40">
        <v>0</v>
      </c>
      <c r="AF128" s="40">
        <v>0</v>
      </c>
      <c r="AG128" s="40">
        <v>0</v>
      </c>
      <c r="AH128" s="40">
        <v>0</v>
      </c>
      <c r="AI128" s="40">
        <v>0</v>
      </c>
      <c r="AJ128" s="40">
        <v>0</v>
      </c>
      <c r="AK128" s="45">
        <f t="shared" si="14"/>
        <v>14</v>
      </c>
      <c r="AL128" s="42">
        <f t="shared" si="16"/>
        <v>1</v>
      </c>
      <c r="AM128" s="43">
        <f t="shared" si="15"/>
        <v>14</v>
      </c>
    </row>
    <row r="129" spans="2:39" x14ac:dyDescent="0.25">
      <c r="B129" s="44" t="s">
        <v>798</v>
      </c>
      <c r="C129" s="44" t="s">
        <v>799</v>
      </c>
      <c r="D129" s="44">
        <v>56060</v>
      </c>
      <c r="E129" s="40">
        <v>1</v>
      </c>
      <c r="F129" s="40">
        <v>1</v>
      </c>
      <c r="G129" s="40">
        <v>1</v>
      </c>
      <c r="H129" s="40">
        <v>1</v>
      </c>
      <c r="I129" s="40">
        <v>1</v>
      </c>
      <c r="J129" s="40">
        <v>1</v>
      </c>
      <c r="K129" s="40">
        <v>1</v>
      </c>
      <c r="L129" s="40">
        <v>1</v>
      </c>
      <c r="M129" s="40">
        <v>1</v>
      </c>
      <c r="N129" s="40">
        <v>1</v>
      </c>
      <c r="O129" s="40">
        <v>1</v>
      </c>
      <c r="P129" s="40">
        <v>1</v>
      </c>
      <c r="Q129" s="40">
        <v>1</v>
      </c>
      <c r="R129" s="40">
        <v>1</v>
      </c>
      <c r="S129" s="40">
        <v>1</v>
      </c>
      <c r="T129" s="40">
        <v>0</v>
      </c>
      <c r="U129" s="40">
        <v>0</v>
      </c>
      <c r="V129" s="40">
        <v>0</v>
      </c>
      <c r="W129" s="40">
        <v>1</v>
      </c>
      <c r="X129" s="40">
        <v>1</v>
      </c>
      <c r="Y129" s="40">
        <v>1</v>
      </c>
      <c r="Z129" s="40">
        <v>1</v>
      </c>
      <c r="AA129" s="40">
        <v>1</v>
      </c>
      <c r="AB129" s="40">
        <v>1</v>
      </c>
      <c r="AC129" s="40">
        <v>1</v>
      </c>
      <c r="AD129" s="40">
        <v>1</v>
      </c>
      <c r="AE129" s="40">
        <v>1</v>
      </c>
      <c r="AF129" s="40">
        <v>0</v>
      </c>
      <c r="AG129" s="40">
        <v>1</v>
      </c>
      <c r="AH129" s="40">
        <v>0</v>
      </c>
      <c r="AI129" s="40">
        <v>0</v>
      </c>
      <c r="AJ129" s="40">
        <v>1</v>
      </c>
      <c r="AK129" s="45">
        <f t="shared" si="14"/>
        <v>26</v>
      </c>
      <c r="AL129" s="42">
        <f t="shared" si="16"/>
        <v>1</v>
      </c>
      <c r="AM129" s="43">
        <f t="shared" si="15"/>
        <v>26</v>
      </c>
    </row>
    <row r="130" spans="2:39" x14ac:dyDescent="0.25">
      <c r="B130" s="44" t="s">
        <v>172</v>
      </c>
      <c r="C130" s="44" t="s">
        <v>173</v>
      </c>
      <c r="D130" s="44">
        <v>56060</v>
      </c>
      <c r="E130" s="40">
        <v>1</v>
      </c>
      <c r="F130" s="40">
        <v>0</v>
      </c>
      <c r="G130" s="40">
        <v>1</v>
      </c>
      <c r="H130" s="40">
        <v>0</v>
      </c>
      <c r="I130" s="40">
        <v>0</v>
      </c>
      <c r="J130" s="40">
        <v>1</v>
      </c>
      <c r="K130" s="40">
        <v>0</v>
      </c>
      <c r="L130" s="40">
        <v>1</v>
      </c>
      <c r="M130" s="40">
        <v>1</v>
      </c>
      <c r="N130" s="40">
        <v>0</v>
      </c>
      <c r="O130" s="40">
        <v>0</v>
      </c>
      <c r="P130" s="40">
        <v>0</v>
      </c>
      <c r="Q130" s="40">
        <v>1</v>
      </c>
      <c r="R130" s="40">
        <v>1</v>
      </c>
      <c r="S130" s="40">
        <v>0</v>
      </c>
      <c r="T130" s="40">
        <v>0</v>
      </c>
      <c r="U130" s="40">
        <v>0</v>
      </c>
      <c r="V130" s="40">
        <v>0</v>
      </c>
      <c r="W130" s="40">
        <v>0</v>
      </c>
      <c r="X130" s="40">
        <v>0</v>
      </c>
      <c r="Y130" s="40">
        <v>0</v>
      </c>
      <c r="Z130" s="40">
        <v>0</v>
      </c>
      <c r="AA130" s="40">
        <v>0</v>
      </c>
      <c r="AB130" s="40">
        <v>1</v>
      </c>
      <c r="AC130" s="40">
        <v>1</v>
      </c>
      <c r="AD130" s="40">
        <v>0</v>
      </c>
      <c r="AE130" s="40">
        <v>0</v>
      </c>
      <c r="AF130" s="40">
        <v>0</v>
      </c>
      <c r="AG130" s="40">
        <v>0</v>
      </c>
      <c r="AH130" s="40">
        <v>0</v>
      </c>
      <c r="AI130" s="40">
        <v>1</v>
      </c>
      <c r="AJ130" s="40">
        <v>0</v>
      </c>
      <c r="AK130" s="45">
        <f t="shared" si="14"/>
        <v>10</v>
      </c>
      <c r="AL130" s="42">
        <f t="shared" si="16"/>
        <v>1</v>
      </c>
      <c r="AM130" s="43">
        <f t="shared" si="15"/>
        <v>10</v>
      </c>
    </row>
    <row r="131" spans="2:39" x14ac:dyDescent="0.25">
      <c r="B131" s="44" t="s">
        <v>806</v>
      </c>
      <c r="C131" s="44" t="s">
        <v>807</v>
      </c>
      <c r="D131" s="44">
        <v>56060</v>
      </c>
      <c r="E131" s="40">
        <v>1</v>
      </c>
      <c r="F131" s="40">
        <v>1</v>
      </c>
      <c r="G131" s="40">
        <v>0</v>
      </c>
      <c r="H131" s="40">
        <v>1</v>
      </c>
      <c r="I131" s="40">
        <v>0</v>
      </c>
      <c r="J131" s="40">
        <v>1</v>
      </c>
      <c r="K131" s="40">
        <v>1</v>
      </c>
      <c r="L131" s="40">
        <v>1</v>
      </c>
      <c r="M131" s="40">
        <v>1</v>
      </c>
      <c r="N131" s="40">
        <v>1</v>
      </c>
      <c r="O131" s="40">
        <v>1</v>
      </c>
      <c r="P131" s="40">
        <v>1</v>
      </c>
      <c r="Q131" s="40">
        <v>1</v>
      </c>
      <c r="R131" s="40">
        <v>1</v>
      </c>
      <c r="S131" s="40">
        <v>1</v>
      </c>
      <c r="T131" s="40">
        <v>1</v>
      </c>
      <c r="U131" s="40">
        <v>0</v>
      </c>
      <c r="V131" s="40">
        <v>0</v>
      </c>
      <c r="W131" s="40">
        <v>0</v>
      </c>
      <c r="X131" s="40">
        <v>1</v>
      </c>
      <c r="Y131" s="40">
        <v>0</v>
      </c>
      <c r="Z131" s="40">
        <v>1</v>
      </c>
      <c r="AA131" s="40">
        <v>1</v>
      </c>
      <c r="AB131" s="40">
        <v>1</v>
      </c>
      <c r="AC131" s="40">
        <v>1</v>
      </c>
      <c r="AD131" s="40">
        <v>1</v>
      </c>
      <c r="AE131" s="40">
        <v>0</v>
      </c>
      <c r="AF131" s="40">
        <v>0</v>
      </c>
      <c r="AG131" s="40">
        <v>1</v>
      </c>
      <c r="AH131" s="40">
        <v>1</v>
      </c>
      <c r="AI131" s="40">
        <v>1</v>
      </c>
      <c r="AJ131" s="40">
        <v>1</v>
      </c>
      <c r="AK131" s="45">
        <f t="shared" si="14"/>
        <v>24</v>
      </c>
      <c r="AL131" s="42">
        <f t="shared" si="16"/>
        <v>1</v>
      </c>
      <c r="AM131" s="43">
        <f t="shared" si="15"/>
        <v>24</v>
      </c>
    </row>
    <row r="132" spans="2:39" x14ac:dyDescent="0.25">
      <c r="B132" s="44" t="s">
        <v>812</v>
      </c>
      <c r="C132" s="44" t="s">
        <v>813</v>
      </c>
      <c r="D132" s="44">
        <v>56060</v>
      </c>
      <c r="E132" s="40">
        <v>1</v>
      </c>
      <c r="F132" s="40">
        <v>1</v>
      </c>
      <c r="G132" s="40">
        <v>1</v>
      </c>
      <c r="H132" s="40">
        <v>0</v>
      </c>
      <c r="I132" s="40">
        <v>1</v>
      </c>
      <c r="J132" s="40">
        <v>1</v>
      </c>
      <c r="K132" s="40">
        <v>0</v>
      </c>
      <c r="L132" s="40">
        <v>1</v>
      </c>
      <c r="M132" s="40">
        <v>0</v>
      </c>
      <c r="N132" s="40">
        <v>1</v>
      </c>
      <c r="O132" s="40">
        <v>0</v>
      </c>
      <c r="P132" s="40">
        <v>1</v>
      </c>
      <c r="Q132" s="40">
        <v>1</v>
      </c>
      <c r="R132" s="40">
        <v>1</v>
      </c>
      <c r="S132" s="40">
        <v>0</v>
      </c>
      <c r="T132" s="40">
        <v>0</v>
      </c>
      <c r="U132" s="40">
        <v>0</v>
      </c>
      <c r="V132" s="40">
        <v>0</v>
      </c>
      <c r="W132" s="40">
        <v>1</v>
      </c>
      <c r="X132" s="40">
        <v>1</v>
      </c>
      <c r="Y132" s="40">
        <v>1</v>
      </c>
      <c r="Z132" s="40">
        <v>1</v>
      </c>
      <c r="AA132" s="40">
        <v>1</v>
      </c>
      <c r="AB132" s="40">
        <v>1</v>
      </c>
      <c r="AC132" s="40">
        <v>0</v>
      </c>
      <c r="AD132" s="40">
        <v>0</v>
      </c>
      <c r="AE132" s="40">
        <v>1</v>
      </c>
      <c r="AF132" s="40">
        <v>1</v>
      </c>
      <c r="AG132" s="40">
        <v>1</v>
      </c>
      <c r="AH132" s="40">
        <v>1</v>
      </c>
      <c r="AI132" s="40">
        <v>0</v>
      </c>
      <c r="AJ132" s="40">
        <v>0</v>
      </c>
      <c r="AK132" s="45">
        <f t="shared" si="14"/>
        <v>20</v>
      </c>
      <c r="AL132" s="42">
        <f t="shared" si="16"/>
        <v>1</v>
      </c>
      <c r="AM132" s="43">
        <f t="shared" si="15"/>
        <v>20</v>
      </c>
    </row>
    <row r="133" spans="2:39" x14ac:dyDescent="0.25">
      <c r="B133" s="44" t="s">
        <v>814</v>
      </c>
      <c r="C133" s="44" t="s">
        <v>815</v>
      </c>
      <c r="D133" s="44">
        <v>56060</v>
      </c>
      <c r="E133" s="40">
        <v>0</v>
      </c>
      <c r="F133" s="40">
        <v>1</v>
      </c>
      <c r="G133" s="40">
        <v>1</v>
      </c>
      <c r="H133" s="40">
        <v>1</v>
      </c>
      <c r="I133" s="40">
        <v>1</v>
      </c>
      <c r="J133" s="40">
        <v>1</v>
      </c>
      <c r="K133" s="40">
        <v>1</v>
      </c>
      <c r="L133" s="40">
        <v>1</v>
      </c>
      <c r="M133" s="40">
        <v>0</v>
      </c>
      <c r="N133" s="40">
        <v>1</v>
      </c>
      <c r="O133" s="40">
        <v>1</v>
      </c>
      <c r="P133" s="40">
        <v>1</v>
      </c>
      <c r="Q133" s="40">
        <v>0</v>
      </c>
      <c r="R133" s="40">
        <v>0</v>
      </c>
      <c r="S133" s="40">
        <v>1</v>
      </c>
      <c r="T133" s="40">
        <v>1</v>
      </c>
      <c r="U133" s="40">
        <v>0</v>
      </c>
      <c r="V133" s="40">
        <v>0</v>
      </c>
      <c r="W133" s="40">
        <v>1</v>
      </c>
      <c r="X133" s="40">
        <v>1</v>
      </c>
      <c r="Y133" s="40">
        <v>1</v>
      </c>
      <c r="Z133" s="40">
        <v>1</v>
      </c>
      <c r="AA133" s="40">
        <v>1</v>
      </c>
      <c r="AB133" s="40">
        <v>1</v>
      </c>
      <c r="AC133" s="40">
        <v>0</v>
      </c>
      <c r="AD133" s="40">
        <v>1</v>
      </c>
      <c r="AE133" s="40">
        <v>0</v>
      </c>
      <c r="AF133" s="40">
        <v>0</v>
      </c>
      <c r="AG133" s="40">
        <v>0</v>
      </c>
      <c r="AH133" s="40">
        <v>0</v>
      </c>
      <c r="AI133" s="40">
        <v>0</v>
      </c>
      <c r="AJ133" s="40">
        <v>0</v>
      </c>
      <c r="AK133" s="45">
        <f t="shared" si="14"/>
        <v>19</v>
      </c>
      <c r="AL133" s="42">
        <f t="shared" si="16"/>
        <v>1</v>
      </c>
      <c r="AM133" s="43">
        <f t="shared" si="15"/>
        <v>19</v>
      </c>
    </row>
    <row r="134" spans="2:39" x14ac:dyDescent="0.25">
      <c r="B134" s="44" t="s">
        <v>816</v>
      </c>
      <c r="C134" s="44" t="s">
        <v>817</v>
      </c>
      <c r="D134" s="44">
        <v>56060</v>
      </c>
      <c r="E134" s="40">
        <v>1</v>
      </c>
      <c r="F134" s="40">
        <v>1</v>
      </c>
      <c r="G134" s="40">
        <v>1</v>
      </c>
      <c r="H134" s="40">
        <v>1</v>
      </c>
      <c r="I134" s="40">
        <v>1</v>
      </c>
      <c r="J134" s="40">
        <v>1</v>
      </c>
      <c r="K134" s="40">
        <v>1</v>
      </c>
      <c r="L134" s="40">
        <v>1</v>
      </c>
      <c r="M134" s="40">
        <v>1</v>
      </c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1</v>
      </c>
      <c r="Y134" s="40">
        <v>0</v>
      </c>
      <c r="Z134" s="40">
        <v>1</v>
      </c>
      <c r="AA134" s="40">
        <v>1</v>
      </c>
      <c r="AB134" s="40">
        <v>1</v>
      </c>
      <c r="AC134" s="40">
        <v>0</v>
      </c>
      <c r="AD134" s="40">
        <v>1</v>
      </c>
      <c r="AE134" s="40">
        <v>0</v>
      </c>
      <c r="AF134" s="40">
        <v>0</v>
      </c>
      <c r="AG134" s="40">
        <v>1</v>
      </c>
      <c r="AH134" s="40">
        <v>1</v>
      </c>
      <c r="AI134" s="40">
        <v>0</v>
      </c>
      <c r="AJ134" s="40">
        <v>0</v>
      </c>
      <c r="AK134" s="45">
        <f t="shared" si="14"/>
        <v>23</v>
      </c>
      <c r="AL134" s="42">
        <f t="shared" si="16"/>
        <v>1</v>
      </c>
      <c r="AM134" s="43">
        <f t="shared" si="15"/>
        <v>23</v>
      </c>
    </row>
    <row r="135" spans="2:39" x14ac:dyDescent="0.25">
      <c r="B135" s="44" t="s">
        <v>818</v>
      </c>
      <c r="C135" s="44" t="s">
        <v>819</v>
      </c>
      <c r="D135" s="44">
        <v>56060</v>
      </c>
      <c r="E135" s="40">
        <v>0</v>
      </c>
      <c r="F135" s="40">
        <v>1</v>
      </c>
      <c r="G135" s="40">
        <v>1</v>
      </c>
      <c r="H135" s="40">
        <v>1</v>
      </c>
      <c r="I135" s="40">
        <v>1</v>
      </c>
      <c r="J135" s="40">
        <v>1</v>
      </c>
      <c r="K135" s="40">
        <v>1</v>
      </c>
      <c r="L135" s="40">
        <v>1</v>
      </c>
      <c r="M135" s="40">
        <v>1</v>
      </c>
      <c r="N135" s="40">
        <v>1</v>
      </c>
      <c r="O135" s="40">
        <v>1</v>
      </c>
      <c r="P135" s="40">
        <v>0</v>
      </c>
      <c r="Q135" s="40">
        <v>0</v>
      </c>
      <c r="R135" s="40">
        <v>1</v>
      </c>
      <c r="S135" s="40">
        <v>1</v>
      </c>
      <c r="T135" s="40">
        <v>1</v>
      </c>
      <c r="U135" s="40">
        <v>0</v>
      </c>
      <c r="V135" s="40">
        <v>0</v>
      </c>
      <c r="W135" s="40">
        <v>1</v>
      </c>
      <c r="X135" s="40">
        <v>0</v>
      </c>
      <c r="Y135" s="40">
        <v>1</v>
      </c>
      <c r="Z135" s="40">
        <v>0</v>
      </c>
      <c r="AA135" s="40">
        <v>1</v>
      </c>
      <c r="AB135" s="40">
        <v>1</v>
      </c>
      <c r="AC135" s="40">
        <v>0</v>
      </c>
      <c r="AD135" s="40">
        <v>1</v>
      </c>
      <c r="AE135" s="40">
        <v>1</v>
      </c>
      <c r="AF135" s="40">
        <v>0</v>
      </c>
      <c r="AG135" s="40">
        <v>1</v>
      </c>
      <c r="AH135" s="40">
        <v>1</v>
      </c>
      <c r="AI135" s="40">
        <v>1</v>
      </c>
      <c r="AJ135" s="40">
        <v>0</v>
      </c>
      <c r="AK135" s="45">
        <f t="shared" si="14"/>
        <v>22</v>
      </c>
      <c r="AL135" s="42">
        <f t="shared" si="16"/>
        <v>1</v>
      </c>
      <c r="AM135" s="43">
        <f t="shared" si="15"/>
        <v>22</v>
      </c>
    </row>
    <row r="136" spans="2:39" x14ac:dyDescent="0.25">
      <c r="B136" s="44" t="s">
        <v>190</v>
      </c>
      <c r="C136" s="44" t="s">
        <v>191</v>
      </c>
      <c r="D136" s="44">
        <v>56060</v>
      </c>
      <c r="E136" s="40">
        <v>1</v>
      </c>
      <c r="F136" s="40">
        <v>1</v>
      </c>
      <c r="G136" s="40">
        <v>1</v>
      </c>
      <c r="H136" s="40">
        <v>1</v>
      </c>
      <c r="I136" s="40">
        <v>1</v>
      </c>
      <c r="J136" s="40">
        <v>1</v>
      </c>
      <c r="K136" s="40">
        <v>1</v>
      </c>
      <c r="L136" s="40">
        <v>1</v>
      </c>
      <c r="M136" s="40">
        <v>1</v>
      </c>
      <c r="N136" s="40">
        <v>1</v>
      </c>
      <c r="O136" s="40">
        <v>0</v>
      </c>
      <c r="P136" s="40">
        <v>1</v>
      </c>
      <c r="Q136" s="40">
        <v>0</v>
      </c>
      <c r="R136" s="40">
        <v>1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1</v>
      </c>
      <c r="Y136" s="40">
        <v>0</v>
      </c>
      <c r="Z136" s="40">
        <v>0</v>
      </c>
      <c r="AA136" s="40">
        <v>0</v>
      </c>
      <c r="AB136" s="40">
        <v>1</v>
      </c>
      <c r="AC136" s="40">
        <v>0</v>
      </c>
      <c r="AD136" s="40">
        <v>1</v>
      </c>
      <c r="AE136" s="40">
        <v>1</v>
      </c>
      <c r="AF136" s="40">
        <v>1</v>
      </c>
      <c r="AG136" s="40">
        <v>1</v>
      </c>
      <c r="AH136" s="40">
        <v>1</v>
      </c>
      <c r="AI136" s="40">
        <v>0</v>
      </c>
      <c r="AJ136" s="40">
        <v>0</v>
      </c>
      <c r="AK136" s="45">
        <f t="shared" si="14"/>
        <v>19</v>
      </c>
      <c r="AL136" s="42">
        <f t="shared" si="16"/>
        <v>1</v>
      </c>
      <c r="AM136" s="43">
        <f t="shared" si="15"/>
        <v>19</v>
      </c>
    </row>
    <row r="137" spans="2:39" x14ac:dyDescent="0.25">
      <c r="B137" s="44" t="s">
        <v>820</v>
      </c>
      <c r="C137" s="44" t="s">
        <v>821</v>
      </c>
      <c r="D137" s="44">
        <v>56060</v>
      </c>
      <c r="E137" s="40">
        <v>1</v>
      </c>
      <c r="F137" s="40">
        <v>1</v>
      </c>
      <c r="G137" s="40">
        <v>0</v>
      </c>
      <c r="H137" s="40">
        <v>1</v>
      </c>
      <c r="I137" s="40">
        <v>1</v>
      </c>
      <c r="J137" s="40">
        <v>1</v>
      </c>
      <c r="K137" s="40">
        <v>1</v>
      </c>
      <c r="L137" s="40">
        <v>1</v>
      </c>
      <c r="M137" s="40">
        <v>1</v>
      </c>
      <c r="N137" s="40">
        <v>1</v>
      </c>
      <c r="O137" s="40">
        <v>1</v>
      </c>
      <c r="P137" s="40">
        <v>1</v>
      </c>
      <c r="Q137" s="40">
        <v>1</v>
      </c>
      <c r="R137" s="40">
        <v>1</v>
      </c>
      <c r="S137" s="40">
        <v>1</v>
      </c>
      <c r="T137" s="40">
        <v>0</v>
      </c>
      <c r="U137" s="40">
        <v>0</v>
      </c>
      <c r="V137" s="40">
        <v>0</v>
      </c>
      <c r="W137" s="40">
        <v>1</v>
      </c>
      <c r="X137" s="40">
        <v>1</v>
      </c>
      <c r="Y137" s="40">
        <v>0</v>
      </c>
      <c r="Z137" s="40">
        <v>0</v>
      </c>
      <c r="AA137" s="40">
        <v>1</v>
      </c>
      <c r="AB137" s="40">
        <v>1</v>
      </c>
      <c r="AC137" s="40">
        <v>1</v>
      </c>
      <c r="AD137" s="40">
        <v>1</v>
      </c>
      <c r="AE137" s="40">
        <v>1</v>
      </c>
      <c r="AF137" s="40">
        <v>0</v>
      </c>
      <c r="AG137" s="40">
        <v>1</v>
      </c>
      <c r="AH137" s="40">
        <v>1</v>
      </c>
      <c r="AI137" s="40">
        <v>1</v>
      </c>
      <c r="AJ137" s="40">
        <v>0</v>
      </c>
      <c r="AK137" s="45">
        <f t="shared" si="14"/>
        <v>24</v>
      </c>
      <c r="AL137" s="42">
        <f t="shared" si="16"/>
        <v>1</v>
      </c>
      <c r="AM137" s="43">
        <f t="shared" si="15"/>
        <v>24</v>
      </c>
    </row>
    <row r="138" spans="2:39" x14ac:dyDescent="0.25">
      <c r="B138" s="44" t="s">
        <v>822</v>
      </c>
      <c r="C138" s="44" t="s">
        <v>823</v>
      </c>
      <c r="D138" s="44">
        <v>56060</v>
      </c>
      <c r="E138" s="40">
        <v>1</v>
      </c>
      <c r="F138" s="40">
        <v>0</v>
      </c>
      <c r="G138" s="40">
        <v>0</v>
      </c>
      <c r="H138" s="40">
        <v>0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0">
        <v>0</v>
      </c>
      <c r="Q138" s="40">
        <v>0</v>
      </c>
      <c r="R138" s="40">
        <v>0</v>
      </c>
      <c r="S138" s="40">
        <v>0</v>
      </c>
      <c r="T138" s="40">
        <v>0</v>
      </c>
      <c r="U138" s="40">
        <v>0</v>
      </c>
      <c r="V138" s="40">
        <v>0</v>
      </c>
      <c r="W138" s="40">
        <v>0</v>
      </c>
      <c r="X138" s="40">
        <v>0</v>
      </c>
      <c r="Y138" s="40">
        <v>0</v>
      </c>
      <c r="Z138" s="40">
        <v>0</v>
      </c>
      <c r="AA138" s="40">
        <v>0</v>
      </c>
      <c r="AB138" s="40">
        <v>0</v>
      </c>
      <c r="AC138" s="40">
        <v>0</v>
      </c>
      <c r="AD138" s="40">
        <v>0</v>
      </c>
      <c r="AE138" s="40">
        <v>0</v>
      </c>
      <c r="AF138" s="40">
        <v>0</v>
      </c>
      <c r="AG138" s="40">
        <v>0</v>
      </c>
      <c r="AH138" s="40">
        <v>0</v>
      </c>
      <c r="AI138" s="40">
        <v>0</v>
      </c>
      <c r="AJ138" s="40">
        <v>0</v>
      </c>
      <c r="AK138" s="45">
        <f t="shared" si="14"/>
        <v>1</v>
      </c>
      <c r="AL138" s="42">
        <f t="shared" si="16"/>
        <v>1</v>
      </c>
      <c r="AM138" s="43">
        <f t="shared" si="15"/>
        <v>1</v>
      </c>
    </row>
    <row r="139" spans="2:39" x14ac:dyDescent="0.25">
      <c r="B139" s="44" t="s">
        <v>832</v>
      </c>
      <c r="C139" s="44" t="s">
        <v>833</v>
      </c>
      <c r="D139" s="44">
        <v>56060</v>
      </c>
      <c r="E139" s="40">
        <v>1</v>
      </c>
      <c r="F139" s="40">
        <v>1</v>
      </c>
      <c r="G139" s="40">
        <v>1</v>
      </c>
      <c r="H139" s="40">
        <v>1</v>
      </c>
      <c r="I139" s="40">
        <v>1</v>
      </c>
      <c r="J139" s="40">
        <v>1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0">
        <v>0</v>
      </c>
      <c r="Q139" s="40">
        <v>1</v>
      </c>
      <c r="R139" s="40">
        <v>1</v>
      </c>
      <c r="S139" s="40">
        <v>0</v>
      </c>
      <c r="T139" s="40">
        <v>0</v>
      </c>
      <c r="U139" s="40">
        <v>0</v>
      </c>
      <c r="V139" s="40">
        <v>0</v>
      </c>
      <c r="W139" s="40">
        <v>1</v>
      </c>
      <c r="X139" s="40">
        <v>1</v>
      </c>
      <c r="Y139" s="40">
        <v>1</v>
      </c>
      <c r="Z139" s="40">
        <v>0</v>
      </c>
      <c r="AA139" s="40">
        <v>0</v>
      </c>
      <c r="AB139" s="40">
        <v>0</v>
      </c>
      <c r="AC139" s="40">
        <v>0</v>
      </c>
      <c r="AD139" s="40">
        <v>1</v>
      </c>
      <c r="AE139" s="40">
        <v>1</v>
      </c>
      <c r="AF139" s="40">
        <v>0</v>
      </c>
      <c r="AG139" s="40">
        <v>0</v>
      </c>
      <c r="AH139" s="40">
        <v>0</v>
      </c>
      <c r="AI139" s="40">
        <v>0</v>
      </c>
      <c r="AJ139" s="40">
        <v>0</v>
      </c>
      <c r="AK139" s="45">
        <f t="shared" si="14"/>
        <v>13</v>
      </c>
      <c r="AL139" s="42">
        <f t="shared" si="16"/>
        <v>1</v>
      </c>
      <c r="AM139" s="43">
        <f t="shared" si="15"/>
        <v>13</v>
      </c>
    </row>
    <row r="140" spans="2:39" x14ac:dyDescent="0.25">
      <c r="B140" s="44" t="s">
        <v>836</v>
      </c>
      <c r="C140" s="44" t="s">
        <v>837</v>
      </c>
      <c r="D140" s="44">
        <v>56060</v>
      </c>
      <c r="E140" s="40">
        <v>1</v>
      </c>
      <c r="F140" s="40">
        <v>1</v>
      </c>
      <c r="G140" s="40">
        <v>0</v>
      </c>
      <c r="H140" s="40">
        <v>1</v>
      </c>
      <c r="I140" s="40">
        <v>1</v>
      </c>
      <c r="J140" s="40">
        <v>1</v>
      </c>
      <c r="K140" s="40">
        <v>1</v>
      </c>
      <c r="L140" s="40">
        <v>1</v>
      </c>
      <c r="M140" s="40">
        <v>0</v>
      </c>
      <c r="N140" s="40">
        <v>0</v>
      </c>
      <c r="O140" s="40">
        <v>0</v>
      </c>
      <c r="P140" s="40">
        <v>0</v>
      </c>
      <c r="Q140" s="40">
        <v>0</v>
      </c>
      <c r="R140" s="40">
        <v>0</v>
      </c>
      <c r="S140" s="40">
        <v>0</v>
      </c>
      <c r="T140" s="40">
        <v>0</v>
      </c>
      <c r="U140" s="40">
        <v>0</v>
      </c>
      <c r="V140" s="40">
        <v>0</v>
      </c>
      <c r="W140" s="40">
        <v>0</v>
      </c>
      <c r="X140" s="40">
        <v>0</v>
      </c>
      <c r="Y140" s="40">
        <v>0</v>
      </c>
      <c r="Z140" s="40">
        <v>0</v>
      </c>
      <c r="AA140" s="40">
        <v>0</v>
      </c>
      <c r="AB140" s="40">
        <v>0</v>
      </c>
      <c r="AC140" s="40">
        <v>0</v>
      </c>
      <c r="AD140" s="40">
        <v>1</v>
      </c>
      <c r="AE140" s="40">
        <v>0</v>
      </c>
      <c r="AF140" s="40">
        <v>0</v>
      </c>
      <c r="AG140" s="40">
        <v>0</v>
      </c>
      <c r="AH140" s="40">
        <v>0</v>
      </c>
      <c r="AI140" s="40">
        <v>0</v>
      </c>
      <c r="AJ140" s="40">
        <v>0</v>
      </c>
      <c r="AK140" s="45">
        <f t="shared" si="14"/>
        <v>8</v>
      </c>
      <c r="AL140" s="42">
        <f t="shared" si="16"/>
        <v>1</v>
      </c>
      <c r="AM140" s="43">
        <f t="shared" si="15"/>
        <v>8</v>
      </c>
    </row>
    <row r="141" spans="2:39" x14ac:dyDescent="0.25">
      <c r="B141" s="44" t="s">
        <v>842</v>
      </c>
      <c r="C141" s="44" t="s">
        <v>843</v>
      </c>
      <c r="D141" s="44">
        <v>56060</v>
      </c>
      <c r="E141" s="40">
        <v>1</v>
      </c>
      <c r="F141" s="40">
        <v>1</v>
      </c>
      <c r="G141" s="40">
        <v>1</v>
      </c>
      <c r="H141" s="40">
        <v>0</v>
      </c>
      <c r="I141" s="40">
        <v>0</v>
      </c>
      <c r="J141" s="40">
        <v>1</v>
      </c>
      <c r="K141" s="40">
        <v>1</v>
      </c>
      <c r="L141" s="40">
        <v>1</v>
      </c>
      <c r="M141" s="40">
        <v>0</v>
      </c>
      <c r="N141" s="40">
        <v>1</v>
      </c>
      <c r="O141" s="40">
        <v>0</v>
      </c>
      <c r="P141" s="40">
        <v>1</v>
      </c>
      <c r="Q141" s="40">
        <v>0</v>
      </c>
      <c r="R141" s="40">
        <v>1</v>
      </c>
      <c r="S141" s="40">
        <v>0</v>
      </c>
      <c r="T141" s="40">
        <v>0</v>
      </c>
      <c r="U141" s="40">
        <v>0</v>
      </c>
      <c r="V141" s="40">
        <v>0</v>
      </c>
      <c r="W141" s="40">
        <v>0</v>
      </c>
      <c r="X141" s="40">
        <v>1</v>
      </c>
      <c r="Y141" s="40">
        <v>0</v>
      </c>
      <c r="Z141" s="40">
        <v>1</v>
      </c>
      <c r="AA141" s="40">
        <v>0</v>
      </c>
      <c r="AB141" s="40">
        <v>1</v>
      </c>
      <c r="AC141" s="40">
        <v>0</v>
      </c>
      <c r="AD141" s="40">
        <v>0</v>
      </c>
      <c r="AE141" s="40">
        <v>0</v>
      </c>
      <c r="AF141" s="40">
        <v>1</v>
      </c>
      <c r="AG141" s="40">
        <v>0</v>
      </c>
      <c r="AH141" s="40">
        <v>1</v>
      </c>
      <c r="AI141" s="40">
        <v>0</v>
      </c>
      <c r="AJ141" s="40">
        <v>1</v>
      </c>
      <c r="AK141" s="45">
        <f t="shared" si="14"/>
        <v>15</v>
      </c>
      <c r="AL141" s="42">
        <f t="shared" si="16"/>
        <v>1</v>
      </c>
      <c r="AM141" s="43">
        <f t="shared" si="15"/>
        <v>15</v>
      </c>
    </row>
    <row r="142" spans="2:39" x14ac:dyDescent="0.25">
      <c r="B142" s="44" t="s">
        <v>850</v>
      </c>
      <c r="C142" s="44" t="s">
        <v>851</v>
      </c>
      <c r="D142" s="44">
        <v>56060</v>
      </c>
      <c r="E142" s="40">
        <v>1</v>
      </c>
      <c r="F142" s="40">
        <v>1</v>
      </c>
      <c r="G142" s="40">
        <v>0</v>
      </c>
      <c r="H142" s="40">
        <v>0</v>
      </c>
      <c r="I142" s="40">
        <v>1</v>
      </c>
      <c r="J142" s="40">
        <v>1</v>
      </c>
      <c r="K142" s="40">
        <v>1</v>
      </c>
      <c r="L142" s="40">
        <v>1</v>
      </c>
      <c r="M142" s="40">
        <v>0</v>
      </c>
      <c r="N142" s="40">
        <v>1</v>
      </c>
      <c r="O142" s="40">
        <v>1</v>
      </c>
      <c r="P142" s="40">
        <v>1</v>
      </c>
      <c r="Q142" s="40">
        <v>0</v>
      </c>
      <c r="R142" s="40">
        <v>1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1</v>
      </c>
      <c r="AC142" s="40">
        <v>0</v>
      </c>
      <c r="AD142" s="40">
        <v>1</v>
      </c>
      <c r="AE142" s="40">
        <v>0</v>
      </c>
      <c r="AF142" s="40">
        <v>1</v>
      </c>
      <c r="AG142" s="40">
        <v>0</v>
      </c>
      <c r="AH142" s="40">
        <v>1</v>
      </c>
      <c r="AI142" s="40">
        <v>0</v>
      </c>
      <c r="AJ142" s="40">
        <v>1</v>
      </c>
      <c r="AK142" s="45">
        <f t="shared" si="14"/>
        <v>15</v>
      </c>
      <c r="AL142" s="42">
        <f t="shared" si="16"/>
        <v>1</v>
      </c>
      <c r="AM142" s="43">
        <f t="shared" si="15"/>
        <v>15</v>
      </c>
    </row>
    <row r="143" spans="2:39" x14ac:dyDescent="0.25">
      <c r="B143" s="44" t="s">
        <v>856</v>
      </c>
      <c r="C143" s="44" t="s">
        <v>857</v>
      </c>
      <c r="D143" s="44">
        <v>56060</v>
      </c>
      <c r="E143" s="40">
        <v>1</v>
      </c>
      <c r="F143" s="40">
        <v>1</v>
      </c>
      <c r="G143" s="40">
        <v>0</v>
      </c>
      <c r="H143" s="40">
        <v>0</v>
      </c>
      <c r="I143" s="40">
        <v>0</v>
      </c>
      <c r="J143" s="40">
        <v>0</v>
      </c>
      <c r="K143" s="40">
        <v>1</v>
      </c>
      <c r="L143" s="40">
        <v>0</v>
      </c>
      <c r="M143" s="40">
        <v>1</v>
      </c>
      <c r="N143" s="40">
        <v>0</v>
      </c>
      <c r="O143" s="40">
        <v>1</v>
      </c>
      <c r="P143" s="40">
        <v>0</v>
      </c>
      <c r="Q143" s="40">
        <v>1</v>
      </c>
      <c r="R143" s="40">
        <v>1</v>
      </c>
      <c r="S143" s="40">
        <v>1</v>
      </c>
      <c r="T143" s="40">
        <v>0</v>
      </c>
      <c r="U143" s="40">
        <v>0</v>
      </c>
      <c r="V143" s="40">
        <v>0</v>
      </c>
      <c r="W143" s="40">
        <v>1</v>
      </c>
      <c r="X143" s="40">
        <v>1</v>
      </c>
      <c r="Y143" s="40">
        <v>1</v>
      </c>
      <c r="Z143" s="40">
        <v>1</v>
      </c>
      <c r="AA143" s="40">
        <v>1</v>
      </c>
      <c r="AB143" s="40">
        <v>1</v>
      </c>
      <c r="AC143" s="40">
        <v>0</v>
      </c>
      <c r="AD143" s="40">
        <v>1</v>
      </c>
      <c r="AE143" s="40">
        <v>0</v>
      </c>
      <c r="AF143" s="40">
        <v>1</v>
      </c>
      <c r="AG143" s="40">
        <v>1</v>
      </c>
      <c r="AH143" s="40">
        <v>1</v>
      </c>
      <c r="AI143" s="40">
        <v>1</v>
      </c>
      <c r="AJ143" s="40">
        <v>0</v>
      </c>
      <c r="AK143" s="45">
        <f t="shared" si="14"/>
        <v>19</v>
      </c>
      <c r="AL143" s="42">
        <f t="shared" si="16"/>
        <v>1</v>
      </c>
      <c r="AM143" s="43">
        <f t="shared" si="15"/>
        <v>19</v>
      </c>
    </row>
    <row r="146" spans="2:2" x14ac:dyDescent="0.25">
      <c r="B146" t="s">
        <v>1495</v>
      </c>
    </row>
    <row r="147" spans="2:2" x14ac:dyDescent="0.25">
      <c r="B147" t="s">
        <v>1496</v>
      </c>
    </row>
    <row r="238" spans="4:39" x14ac:dyDescent="0.25"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 s="4"/>
      <c r="AK238" s="2"/>
      <c r="AL238" s="4"/>
      <c r="AM238"/>
    </row>
    <row r="268" spans="4:39" x14ac:dyDescent="0.25"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 s="4"/>
      <c r="AK268" s="2"/>
      <c r="AL268" s="4"/>
      <c r="AM268"/>
    </row>
    <row r="366" spans="4:39" x14ac:dyDescent="0.25"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 s="4"/>
      <c r="AK366" s="2"/>
      <c r="AL366" s="4"/>
      <c r="AM366"/>
    </row>
    <row r="372" spans="4:39" x14ac:dyDescent="0.25"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 s="4"/>
      <c r="AK372" s="2"/>
      <c r="AL372" s="4"/>
      <c r="AM372"/>
    </row>
    <row r="418" spans="4:39" x14ac:dyDescent="0.25"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 s="4"/>
      <c r="AK418" s="2"/>
      <c r="AL418" s="4"/>
      <c r="AM418"/>
    </row>
    <row r="617" spans="1:39" x14ac:dyDescent="0.25">
      <c r="A617" t="s">
        <v>22</v>
      </c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</row>
    <row r="647" spans="1:39" x14ac:dyDescent="0.25">
      <c r="A647" t="s">
        <v>22</v>
      </c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</row>
    <row r="745" spans="1:39" x14ac:dyDescent="0.25">
      <c r="A745" t="s">
        <v>22</v>
      </c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</row>
    <row r="751" spans="1:39" x14ac:dyDescent="0.25">
      <c r="A751" t="s">
        <v>22</v>
      </c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</row>
    <row r="797" spans="1:39" x14ac:dyDescent="0.25">
      <c r="A797" t="s">
        <v>22</v>
      </c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</row>
  </sheetData>
  <mergeCells count="5">
    <mergeCell ref="B16:D16"/>
    <mergeCell ref="B17:D17"/>
    <mergeCell ref="B21:D21"/>
    <mergeCell ref="B22:D22"/>
    <mergeCell ref="B23:D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O85" sqref="O85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9" customWidth="1"/>
    <col min="5" max="5" width="22.875" customWidth="1"/>
    <col min="7" max="7" width="12.875" customWidth="1"/>
  </cols>
  <sheetData>
    <row r="1" spans="1:7" ht="23.25" x14ac:dyDescent="0.35">
      <c r="A1" s="1" t="s">
        <v>671</v>
      </c>
      <c r="B1" s="47"/>
      <c r="C1" s="48"/>
      <c r="G1" s="50" t="s">
        <v>30</v>
      </c>
    </row>
    <row r="2" spans="1:7" ht="21" x14ac:dyDescent="0.35">
      <c r="A2" s="28" t="s">
        <v>677</v>
      </c>
      <c r="B2" s="47"/>
      <c r="C2" s="48"/>
      <c r="G2" s="50" t="s">
        <v>676</v>
      </c>
    </row>
    <row r="3" spans="1:7" x14ac:dyDescent="0.25">
      <c r="A3" s="11" t="s">
        <v>673</v>
      </c>
    </row>
    <row r="11" spans="1:7" ht="20.100000000000001" customHeight="1" x14ac:dyDescent="0.35">
      <c r="A11" s="110" t="s">
        <v>31</v>
      </c>
      <c r="B11" s="110"/>
      <c r="C11" s="110"/>
      <c r="D11" s="110"/>
      <c r="E11" s="110"/>
      <c r="F11" s="110"/>
      <c r="G11" s="110"/>
    </row>
    <row r="12" spans="1:7" ht="17.100000000000001" customHeight="1" x14ac:dyDescent="0.3">
      <c r="A12" s="109" t="s">
        <v>32</v>
      </c>
      <c r="B12" s="109"/>
      <c r="C12" s="109"/>
      <c r="D12" s="109"/>
      <c r="E12" s="109"/>
      <c r="F12" s="109"/>
      <c r="G12" s="109"/>
    </row>
    <row r="14" spans="1:7" s="53" customFormat="1" ht="21" customHeight="1" x14ac:dyDescent="0.25">
      <c r="A14" s="51" t="s">
        <v>33</v>
      </c>
      <c r="B14" s="51" t="s">
        <v>17</v>
      </c>
      <c r="C14" s="51" t="s">
        <v>34</v>
      </c>
      <c r="D14" s="52"/>
      <c r="E14" s="51" t="s">
        <v>33</v>
      </c>
      <c r="F14" s="51" t="s">
        <v>17</v>
      </c>
      <c r="G14" s="51" t="s">
        <v>34</v>
      </c>
    </row>
    <row r="15" spans="1:7" s="57" customFormat="1" ht="21" customHeight="1" x14ac:dyDescent="0.25">
      <c r="A15" s="54" t="s">
        <v>682</v>
      </c>
      <c r="B15" s="55" t="s">
        <v>683</v>
      </c>
      <c r="C15" s="54"/>
      <c r="D15" s="56"/>
      <c r="E15" s="54" t="s">
        <v>790</v>
      </c>
      <c r="F15" s="55" t="s">
        <v>791</v>
      </c>
      <c r="G15" s="54"/>
    </row>
    <row r="16" spans="1:7" s="57" customFormat="1" ht="21" customHeight="1" x14ac:dyDescent="0.25">
      <c r="A16" s="58" t="s">
        <v>684</v>
      </c>
      <c r="B16" s="59" t="s">
        <v>685</v>
      </c>
      <c r="C16" s="58"/>
      <c r="D16" s="56"/>
      <c r="E16" s="58" t="s">
        <v>1485</v>
      </c>
      <c r="F16" s="59" t="s">
        <v>1486</v>
      </c>
      <c r="G16" s="58"/>
    </row>
    <row r="17" spans="1:7" s="57" customFormat="1" ht="21" customHeight="1" x14ac:dyDescent="0.25">
      <c r="A17" s="54" t="s">
        <v>686</v>
      </c>
      <c r="B17" s="55" t="s">
        <v>687</v>
      </c>
      <c r="C17" s="54"/>
      <c r="D17" s="56"/>
      <c r="E17" s="54" t="s">
        <v>614</v>
      </c>
      <c r="F17" s="55" t="s">
        <v>615</v>
      </c>
      <c r="G17" s="54"/>
    </row>
    <row r="18" spans="1:7" s="57" customFormat="1" ht="21" customHeight="1" x14ac:dyDescent="0.25">
      <c r="A18" s="58" t="s">
        <v>688</v>
      </c>
      <c r="B18" s="59" t="s">
        <v>689</v>
      </c>
      <c r="C18" s="58"/>
      <c r="D18" s="56"/>
      <c r="E18" s="58" t="s">
        <v>800</v>
      </c>
      <c r="F18" s="59" t="s">
        <v>801</v>
      </c>
      <c r="G18" s="58"/>
    </row>
    <row r="19" spans="1:7" s="57" customFormat="1" ht="21" customHeight="1" x14ac:dyDescent="0.25">
      <c r="A19" s="54" t="s">
        <v>692</v>
      </c>
      <c r="B19" s="55" t="s">
        <v>693</v>
      </c>
      <c r="C19" s="54"/>
      <c r="D19" s="56"/>
      <c r="E19" s="54" t="s">
        <v>1487</v>
      </c>
      <c r="F19" s="55" t="s">
        <v>1488</v>
      </c>
      <c r="G19" s="54"/>
    </row>
    <row r="20" spans="1:7" s="57" customFormat="1" ht="21" customHeight="1" x14ac:dyDescent="0.25">
      <c r="A20" s="58" t="s">
        <v>694</v>
      </c>
      <c r="B20" s="59" t="s">
        <v>695</v>
      </c>
      <c r="C20" s="58"/>
      <c r="D20" s="56"/>
      <c r="E20" s="58" t="s">
        <v>111</v>
      </c>
      <c r="F20" s="59" t="s">
        <v>112</v>
      </c>
      <c r="G20" s="58"/>
    </row>
    <row r="21" spans="1:7" s="57" customFormat="1" ht="21" customHeight="1" x14ac:dyDescent="0.25">
      <c r="A21" s="54" t="s">
        <v>696</v>
      </c>
      <c r="B21" s="55" t="s">
        <v>697</v>
      </c>
      <c r="C21" s="54"/>
      <c r="D21" s="56"/>
      <c r="E21" s="54" t="s">
        <v>174</v>
      </c>
      <c r="F21" s="55" t="s">
        <v>175</v>
      </c>
      <c r="G21" s="54"/>
    </row>
    <row r="22" spans="1:7" s="57" customFormat="1" ht="21" customHeight="1" x14ac:dyDescent="0.25">
      <c r="A22" s="58" t="s">
        <v>698</v>
      </c>
      <c r="B22" s="59" t="s">
        <v>699</v>
      </c>
      <c r="C22" s="58"/>
      <c r="D22" s="56"/>
      <c r="E22" s="58" t="s">
        <v>810</v>
      </c>
      <c r="F22" s="59" t="s">
        <v>811</v>
      </c>
      <c r="G22" s="58"/>
    </row>
    <row r="23" spans="1:7" s="57" customFormat="1" ht="21" customHeight="1" x14ac:dyDescent="0.25">
      <c r="A23" s="54" t="s">
        <v>702</v>
      </c>
      <c r="B23" s="55" t="s">
        <v>703</v>
      </c>
      <c r="C23" s="54"/>
      <c r="D23" s="56"/>
      <c r="E23" s="54" t="s">
        <v>1489</v>
      </c>
      <c r="F23" s="55" t="s">
        <v>1490</v>
      </c>
      <c r="G23" s="54"/>
    </row>
    <row r="24" spans="1:7" s="57" customFormat="1" ht="21" customHeight="1" x14ac:dyDescent="0.25">
      <c r="A24" s="58" t="s">
        <v>1469</v>
      </c>
      <c r="B24" s="59" t="s">
        <v>1470</v>
      </c>
      <c r="C24" s="58"/>
      <c r="D24" s="56"/>
      <c r="E24" s="58" t="s">
        <v>828</v>
      </c>
      <c r="F24" s="59" t="s">
        <v>829</v>
      </c>
      <c r="G24" s="58"/>
    </row>
    <row r="25" spans="1:7" s="57" customFormat="1" ht="21" customHeight="1" x14ac:dyDescent="0.25">
      <c r="A25" s="54" t="s">
        <v>28</v>
      </c>
      <c r="B25" s="55" t="s">
        <v>29</v>
      </c>
      <c r="C25" s="54"/>
      <c r="D25" s="56"/>
      <c r="E25" s="54" t="s">
        <v>830</v>
      </c>
      <c r="F25" s="55" t="s">
        <v>831</v>
      </c>
      <c r="G25" s="54"/>
    </row>
    <row r="26" spans="1:7" s="57" customFormat="1" ht="21" customHeight="1" x14ac:dyDescent="0.25">
      <c r="A26" s="58" t="s">
        <v>708</v>
      </c>
      <c r="B26" s="59" t="s">
        <v>709</v>
      </c>
      <c r="C26" s="58"/>
      <c r="D26" s="56"/>
      <c r="E26" s="58" t="s">
        <v>840</v>
      </c>
      <c r="F26" s="59" t="s">
        <v>841</v>
      </c>
      <c r="G26" s="58"/>
    </row>
    <row r="27" spans="1:7" s="57" customFormat="1" ht="21" customHeight="1" x14ac:dyDescent="0.25">
      <c r="A27" s="54" t="s">
        <v>716</v>
      </c>
      <c r="B27" s="55" t="s">
        <v>717</v>
      </c>
      <c r="C27" s="54"/>
      <c r="D27" s="56"/>
      <c r="E27" s="54" t="s">
        <v>844</v>
      </c>
      <c r="F27" s="55" t="s">
        <v>845</v>
      </c>
      <c r="G27" s="54"/>
    </row>
    <row r="28" spans="1:7" s="57" customFormat="1" ht="21" customHeight="1" x14ac:dyDescent="0.25">
      <c r="A28" s="58" t="s">
        <v>720</v>
      </c>
      <c r="B28" s="59" t="s">
        <v>721</v>
      </c>
      <c r="C28" s="58"/>
      <c r="D28" s="56"/>
      <c r="E28" s="58" t="s">
        <v>846</v>
      </c>
      <c r="F28" s="59" t="s">
        <v>847</v>
      </c>
      <c r="G28" s="58"/>
    </row>
    <row r="29" spans="1:7" s="57" customFormat="1" ht="21" customHeight="1" x14ac:dyDescent="0.25">
      <c r="A29" s="54" t="s">
        <v>159</v>
      </c>
      <c r="B29" s="55" t="s">
        <v>160</v>
      </c>
      <c r="C29" s="54"/>
      <c r="D29" s="56"/>
      <c r="E29" s="54" t="s">
        <v>848</v>
      </c>
      <c r="F29" s="55" t="s">
        <v>849</v>
      </c>
      <c r="G29" s="54"/>
    </row>
    <row r="30" spans="1:7" s="57" customFormat="1" ht="21" customHeight="1" x14ac:dyDescent="0.25">
      <c r="A30" s="58" t="s">
        <v>724</v>
      </c>
      <c r="B30" s="59" t="s">
        <v>725</v>
      </c>
      <c r="C30" s="58"/>
      <c r="D30" s="56"/>
      <c r="E30" s="58"/>
      <c r="F30" s="59"/>
      <c r="G30" s="58"/>
    </row>
    <row r="31" spans="1:7" s="57" customFormat="1" ht="21" customHeight="1" x14ac:dyDescent="0.25">
      <c r="A31" s="54" t="s">
        <v>97</v>
      </c>
      <c r="B31" s="55" t="s">
        <v>98</v>
      </c>
      <c r="C31" s="54"/>
      <c r="D31" s="56"/>
      <c r="E31" s="54"/>
      <c r="F31" s="55"/>
      <c r="G31" s="54"/>
    </row>
    <row r="32" spans="1:7" s="57" customFormat="1" ht="21" customHeight="1" x14ac:dyDescent="0.25">
      <c r="A32" s="58" t="s">
        <v>732</v>
      </c>
      <c r="B32" s="59" t="s">
        <v>733</v>
      </c>
      <c r="C32" s="58"/>
      <c r="D32" s="56"/>
      <c r="E32" s="58"/>
      <c r="F32" s="59"/>
      <c r="G32" s="58"/>
    </row>
    <row r="33" spans="1:7" s="57" customFormat="1" ht="21" customHeight="1" x14ac:dyDescent="0.25">
      <c r="A33" s="54" t="s">
        <v>738</v>
      </c>
      <c r="B33" s="55" t="s">
        <v>739</v>
      </c>
      <c r="C33" s="54"/>
      <c r="D33" s="56"/>
      <c r="E33" s="54"/>
      <c r="F33" s="55"/>
      <c r="G33" s="54"/>
    </row>
    <row r="34" spans="1:7" s="57" customFormat="1" ht="21" customHeight="1" x14ac:dyDescent="0.25">
      <c r="A34" s="58" t="s">
        <v>742</v>
      </c>
      <c r="B34" s="59" t="s">
        <v>743</v>
      </c>
      <c r="C34" s="58"/>
      <c r="D34" s="56"/>
      <c r="E34" s="58"/>
      <c r="F34" s="59"/>
      <c r="G34" s="58"/>
    </row>
    <row r="35" spans="1:7" s="57" customFormat="1" ht="21" customHeight="1" x14ac:dyDescent="0.25">
      <c r="A35" s="54" t="s">
        <v>750</v>
      </c>
      <c r="B35" s="55" t="s">
        <v>751</v>
      </c>
      <c r="C35" s="54"/>
      <c r="D35" s="56"/>
      <c r="E35" s="54"/>
      <c r="F35" s="55"/>
      <c r="G35" s="54"/>
    </row>
    <row r="36" spans="1:7" s="57" customFormat="1" ht="21" customHeight="1" x14ac:dyDescent="0.25">
      <c r="A36" s="58" t="s">
        <v>1479</v>
      </c>
      <c r="B36" s="59" t="s">
        <v>1480</v>
      </c>
      <c r="C36" s="58"/>
      <c r="D36" s="56"/>
      <c r="E36" s="58"/>
      <c r="F36" s="59"/>
      <c r="G36" s="58"/>
    </row>
    <row r="37" spans="1:7" s="57" customFormat="1" ht="21" customHeight="1" x14ac:dyDescent="0.25">
      <c r="A37" s="54" t="s">
        <v>762</v>
      </c>
      <c r="B37" s="55" t="s">
        <v>763</v>
      </c>
      <c r="C37" s="54"/>
      <c r="D37" s="56"/>
      <c r="E37" s="54"/>
      <c r="F37" s="55"/>
      <c r="G37" s="54"/>
    </row>
    <row r="38" spans="1:7" s="57" customFormat="1" ht="21" customHeight="1" x14ac:dyDescent="0.25">
      <c r="A38" s="58" t="s">
        <v>764</v>
      </c>
      <c r="B38" s="59" t="s">
        <v>765</v>
      </c>
      <c r="C38" s="58"/>
      <c r="D38" s="56"/>
      <c r="E38" s="58"/>
      <c r="F38" s="59"/>
      <c r="G38" s="58"/>
    </row>
    <row r="39" spans="1:7" s="57" customFormat="1" ht="21" customHeight="1" x14ac:dyDescent="0.25">
      <c r="A39" s="54" t="s">
        <v>1483</v>
      </c>
      <c r="B39" s="55" t="s">
        <v>1484</v>
      </c>
      <c r="C39" s="54"/>
      <c r="D39" s="56"/>
      <c r="E39" s="54"/>
      <c r="F39" s="55"/>
      <c r="G39" s="54"/>
    </row>
    <row r="40" spans="1:7" s="57" customFormat="1" ht="21" customHeight="1" x14ac:dyDescent="0.25">
      <c r="A40" s="58" t="s">
        <v>778</v>
      </c>
      <c r="B40" s="59" t="s">
        <v>779</v>
      </c>
      <c r="C40" s="58"/>
      <c r="D40" s="56"/>
      <c r="E40" s="58"/>
      <c r="F40" s="59"/>
      <c r="G40" s="58"/>
    </row>
    <row r="41" spans="1:7" ht="23.25" x14ac:dyDescent="0.35">
      <c r="A41" s="1" t="s">
        <v>671</v>
      </c>
      <c r="B41" s="47"/>
      <c r="C41" s="48"/>
      <c r="G41" s="50" t="s">
        <v>30</v>
      </c>
    </row>
    <row r="42" spans="1:7" ht="21" x14ac:dyDescent="0.35">
      <c r="A42" s="28" t="s">
        <v>678</v>
      </c>
      <c r="B42" s="47"/>
      <c r="C42" s="48"/>
      <c r="G42" s="50" t="s">
        <v>676</v>
      </c>
    </row>
    <row r="43" spans="1:7" x14ac:dyDescent="0.25">
      <c r="A43" s="12" t="s">
        <v>674</v>
      </c>
    </row>
    <row r="51" spans="1:7" ht="21" x14ac:dyDescent="0.35">
      <c r="A51" s="110" t="s">
        <v>31</v>
      </c>
      <c r="B51" s="110"/>
      <c r="C51" s="110"/>
      <c r="D51" s="110"/>
      <c r="E51" s="110"/>
      <c r="F51" s="110"/>
      <c r="G51" s="110"/>
    </row>
    <row r="52" spans="1:7" ht="18.75" x14ac:dyDescent="0.3">
      <c r="A52" s="109" t="s">
        <v>32</v>
      </c>
      <c r="B52" s="109"/>
      <c r="C52" s="109"/>
      <c r="D52" s="109"/>
      <c r="E52" s="109"/>
      <c r="F52" s="109"/>
      <c r="G52" s="109"/>
    </row>
    <row r="54" spans="1:7" ht="21" customHeight="1" x14ac:dyDescent="0.25">
      <c r="A54" s="51" t="s">
        <v>33</v>
      </c>
      <c r="B54" s="51" t="s">
        <v>17</v>
      </c>
      <c r="C54" s="51" t="s">
        <v>34</v>
      </c>
      <c r="D54" s="52"/>
      <c r="E54" s="51" t="s">
        <v>33</v>
      </c>
      <c r="F54" s="51" t="s">
        <v>17</v>
      </c>
      <c r="G54" s="51" t="s">
        <v>34</v>
      </c>
    </row>
    <row r="55" spans="1:7" ht="21" customHeight="1" x14ac:dyDescent="0.25">
      <c r="A55" s="54" t="s">
        <v>77</v>
      </c>
      <c r="B55" s="55" t="s">
        <v>78</v>
      </c>
      <c r="C55" s="54"/>
      <c r="D55" s="56"/>
      <c r="E55" s="54" t="s">
        <v>804</v>
      </c>
      <c r="F55" s="55" t="s">
        <v>805</v>
      </c>
      <c r="G55" s="54"/>
    </row>
    <row r="56" spans="1:7" ht="21" customHeight="1" x14ac:dyDescent="0.25">
      <c r="A56" s="58" t="s">
        <v>121</v>
      </c>
      <c r="B56" s="59" t="s">
        <v>122</v>
      </c>
      <c r="C56" s="58"/>
      <c r="D56" s="56"/>
      <c r="E56" s="58" t="s">
        <v>808</v>
      </c>
      <c r="F56" s="59" t="s">
        <v>809</v>
      </c>
      <c r="G56" s="58"/>
    </row>
    <row r="57" spans="1:7" ht="21" customHeight="1" x14ac:dyDescent="0.25">
      <c r="A57" s="54" t="s">
        <v>690</v>
      </c>
      <c r="B57" s="55" t="s">
        <v>691</v>
      </c>
      <c r="C57" s="54"/>
      <c r="D57" s="56"/>
      <c r="E57" s="54" t="s">
        <v>635</v>
      </c>
      <c r="F57" s="55" t="s">
        <v>636</v>
      </c>
      <c r="G57" s="54"/>
    </row>
    <row r="58" spans="1:7" ht="21" customHeight="1" x14ac:dyDescent="0.25">
      <c r="A58" s="58" t="s">
        <v>1467</v>
      </c>
      <c r="B58" s="59" t="s">
        <v>1468</v>
      </c>
      <c r="C58" s="58"/>
      <c r="D58" s="56"/>
      <c r="E58" s="58" t="s">
        <v>1491</v>
      </c>
      <c r="F58" s="59" t="s">
        <v>1492</v>
      </c>
      <c r="G58" s="58"/>
    </row>
    <row r="59" spans="1:7" ht="21" customHeight="1" x14ac:dyDescent="0.25">
      <c r="A59" s="54" t="s">
        <v>700</v>
      </c>
      <c r="B59" s="55" t="s">
        <v>701</v>
      </c>
      <c r="C59" s="54"/>
      <c r="D59" s="56"/>
      <c r="E59" s="54" t="s">
        <v>639</v>
      </c>
      <c r="F59" s="55" t="s">
        <v>640</v>
      </c>
      <c r="G59" s="54"/>
    </row>
    <row r="60" spans="1:7" ht="21" customHeight="1" x14ac:dyDescent="0.25">
      <c r="A60" s="58" t="s">
        <v>718</v>
      </c>
      <c r="B60" s="59" t="s">
        <v>719</v>
      </c>
      <c r="C60" s="58"/>
      <c r="D60" s="56"/>
      <c r="E60" s="58" t="s">
        <v>824</v>
      </c>
      <c r="F60" s="59" t="s">
        <v>825</v>
      </c>
      <c r="G60" s="58"/>
    </row>
    <row r="61" spans="1:7" ht="21" customHeight="1" x14ac:dyDescent="0.25">
      <c r="A61" s="54" t="s">
        <v>1473</v>
      </c>
      <c r="B61" s="55" t="s">
        <v>1474</v>
      </c>
      <c r="C61" s="54"/>
      <c r="D61" s="56"/>
      <c r="E61" s="54" t="s">
        <v>826</v>
      </c>
      <c r="F61" s="55" t="s">
        <v>827</v>
      </c>
      <c r="G61" s="54"/>
    </row>
    <row r="62" spans="1:7" ht="21" customHeight="1" x14ac:dyDescent="0.25">
      <c r="A62" s="58" t="s">
        <v>1475</v>
      </c>
      <c r="B62" s="59" t="s">
        <v>1476</v>
      </c>
      <c r="C62" s="58"/>
      <c r="D62" s="56"/>
      <c r="E62" s="58" t="s">
        <v>1493</v>
      </c>
      <c r="F62" s="59" t="s">
        <v>1494</v>
      </c>
      <c r="G62" s="58"/>
    </row>
    <row r="63" spans="1:7" ht="21" customHeight="1" x14ac:dyDescent="0.25">
      <c r="A63" s="54" t="s">
        <v>726</v>
      </c>
      <c r="B63" s="55" t="s">
        <v>727</v>
      </c>
      <c r="C63" s="54"/>
      <c r="D63" s="56"/>
      <c r="E63" s="54" t="s">
        <v>834</v>
      </c>
      <c r="F63" s="55" t="s">
        <v>835</v>
      </c>
      <c r="G63" s="54"/>
    </row>
    <row r="64" spans="1:7" ht="21" customHeight="1" x14ac:dyDescent="0.25">
      <c r="A64" s="58" t="s">
        <v>728</v>
      </c>
      <c r="B64" s="59" t="s">
        <v>729</v>
      </c>
      <c r="C64" s="58"/>
      <c r="D64" s="56"/>
      <c r="E64" s="58" t="s">
        <v>838</v>
      </c>
      <c r="F64" s="59" t="s">
        <v>839</v>
      </c>
      <c r="G64" s="58"/>
    </row>
    <row r="65" spans="1:7" ht="21" customHeight="1" x14ac:dyDescent="0.25">
      <c r="A65" s="54" t="s">
        <v>730</v>
      </c>
      <c r="B65" s="55" t="s">
        <v>731</v>
      </c>
      <c r="C65" s="54"/>
      <c r="D65" s="56"/>
      <c r="E65" s="54" t="s">
        <v>852</v>
      </c>
      <c r="F65" s="55" t="s">
        <v>853</v>
      </c>
      <c r="G65" s="54"/>
    </row>
    <row r="66" spans="1:7" ht="21" customHeight="1" x14ac:dyDescent="0.25">
      <c r="A66" s="58" t="s">
        <v>748</v>
      </c>
      <c r="B66" s="59" t="s">
        <v>749</v>
      </c>
      <c r="C66" s="58"/>
      <c r="D66" s="56"/>
      <c r="E66" s="58" t="s">
        <v>854</v>
      </c>
      <c r="F66" s="59" t="s">
        <v>855</v>
      </c>
      <c r="G66" s="58"/>
    </row>
    <row r="67" spans="1:7" ht="21" customHeight="1" x14ac:dyDescent="0.25">
      <c r="A67" s="54" t="s">
        <v>754</v>
      </c>
      <c r="B67" s="55" t="s">
        <v>755</v>
      </c>
      <c r="C67" s="54"/>
      <c r="D67" s="56"/>
      <c r="E67" s="54"/>
      <c r="F67" s="55"/>
      <c r="G67" s="54"/>
    </row>
    <row r="68" spans="1:7" ht="21" customHeight="1" x14ac:dyDescent="0.25">
      <c r="A68" s="58" t="s">
        <v>760</v>
      </c>
      <c r="B68" s="59" t="s">
        <v>761</v>
      </c>
      <c r="C68" s="58"/>
      <c r="D68" s="56"/>
      <c r="E68" s="58"/>
      <c r="F68" s="59"/>
      <c r="G68" s="58"/>
    </row>
    <row r="69" spans="1:7" ht="21" customHeight="1" x14ac:dyDescent="0.25">
      <c r="A69" s="54" t="s">
        <v>766</v>
      </c>
      <c r="B69" s="55" t="s">
        <v>767</v>
      </c>
      <c r="C69" s="54"/>
      <c r="D69" s="56"/>
      <c r="E69" s="54"/>
      <c r="F69" s="55"/>
      <c r="G69" s="54"/>
    </row>
    <row r="70" spans="1:7" ht="21" customHeight="1" x14ac:dyDescent="0.25">
      <c r="A70" s="58" t="s">
        <v>600</v>
      </c>
      <c r="B70" s="59" t="s">
        <v>601</v>
      </c>
      <c r="C70" s="58"/>
      <c r="D70" s="56"/>
      <c r="E70" s="58"/>
      <c r="F70" s="59"/>
      <c r="G70" s="58"/>
    </row>
    <row r="71" spans="1:7" ht="21" customHeight="1" x14ac:dyDescent="0.25">
      <c r="A71" s="54" t="s">
        <v>768</v>
      </c>
      <c r="B71" s="55" t="s">
        <v>769</v>
      </c>
      <c r="C71" s="54"/>
      <c r="D71" s="56"/>
      <c r="E71" s="54"/>
      <c r="F71" s="55"/>
      <c r="G71" s="54"/>
    </row>
    <row r="72" spans="1:7" ht="21" customHeight="1" x14ac:dyDescent="0.25">
      <c r="A72" s="58" t="s">
        <v>770</v>
      </c>
      <c r="B72" s="59" t="s">
        <v>771</v>
      </c>
      <c r="C72" s="58"/>
      <c r="D72" s="56"/>
      <c r="E72" s="58"/>
      <c r="F72" s="59"/>
      <c r="G72" s="58"/>
    </row>
    <row r="73" spans="1:7" ht="21" customHeight="1" x14ac:dyDescent="0.25">
      <c r="A73" s="54" t="s">
        <v>772</v>
      </c>
      <c r="B73" s="55" t="s">
        <v>773</v>
      </c>
      <c r="C73" s="54"/>
      <c r="D73" s="56"/>
      <c r="E73" s="54"/>
      <c r="F73" s="55"/>
      <c r="G73" s="54"/>
    </row>
    <row r="74" spans="1:7" ht="21" customHeight="1" x14ac:dyDescent="0.25">
      <c r="A74" s="58" t="s">
        <v>776</v>
      </c>
      <c r="B74" s="59" t="s">
        <v>777</v>
      </c>
      <c r="C74" s="58"/>
      <c r="D74" s="56"/>
      <c r="E74" s="58"/>
      <c r="F74" s="59"/>
      <c r="G74" s="58"/>
    </row>
    <row r="75" spans="1:7" ht="21" customHeight="1" x14ac:dyDescent="0.25">
      <c r="A75" s="54" t="s">
        <v>782</v>
      </c>
      <c r="B75" s="55" t="s">
        <v>783</v>
      </c>
      <c r="C75" s="54"/>
      <c r="D75" s="56"/>
      <c r="E75" s="54"/>
      <c r="F75" s="55"/>
      <c r="G75" s="54"/>
    </row>
    <row r="76" spans="1:7" ht="21" customHeight="1" x14ac:dyDescent="0.25">
      <c r="A76" s="58" t="s">
        <v>784</v>
      </c>
      <c r="B76" s="59" t="s">
        <v>785</v>
      </c>
      <c r="C76" s="58"/>
      <c r="D76" s="56"/>
      <c r="E76" s="58"/>
      <c r="F76" s="59"/>
      <c r="G76" s="58"/>
    </row>
    <row r="77" spans="1:7" ht="21" customHeight="1" x14ac:dyDescent="0.25">
      <c r="A77" s="54" t="s">
        <v>792</v>
      </c>
      <c r="B77" s="55" t="s">
        <v>793</v>
      </c>
      <c r="C77" s="54"/>
      <c r="D77" s="56"/>
      <c r="E77" s="54"/>
      <c r="F77" s="55"/>
      <c r="G77" s="54"/>
    </row>
    <row r="78" spans="1:7" ht="21" customHeight="1" x14ac:dyDescent="0.25">
      <c r="A78" s="58" t="s">
        <v>794</v>
      </c>
      <c r="B78" s="59" t="s">
        <v>795</v>
      </c>
      <c r="C78" s="58"/>
      <c r="D78" s="56"/>
      <c r="E78" s="58"/>
      <c r="F78" s="59"/>
      <c r="G78" s="58"/>
    </row>
    <row r="79" spans="1:7" ht="21" customHeight="1" x14ac:dyDescent="0.25">
      <c r="A79" s="54" t="s">
        <v>802</v>
      </c>
      <c r="B79" s="55" t="s">
        <v>803</v>
      </c>
      <c r="C79" s="54"/>
      <c r="D79" s="56"/>
      <c r="E79" s="54"/>
      <c r="F79" s="55"/>
      <c r="G79" s="54"/>
    </row>
    <row r="80" spans="1:7" ht="21" customHeight="1" x14ac:dyDescent="0.25">
      <c r="A80" s="58" t="s">
        <v>618</v>
      </c>
      <c r="B80" s="59" t="s">
        <v>619</v>
      </c>
      <c r="C80" s="58"/>
      <c r="D80" s="56"/>
      <c r="E80" s="58"/>
      <c r="F80" s="59"/>
      <c r="G80" s="58"/>
    </row>
    <row r="81" spans="1:7" ht="23.25" x14ac:dyDescent="0.35">
      <c r="A81" s="1" t="s">
        <v>671</v>
      </c>
      <c r="B81" s="47"/>
      <c r="C81" s="48"/>
      <c r="G81" s="50" t="s">
        <v>30</v>
      </c>
    </row>
    <row r="82" spans="1:7" ht="21" x14ac:dyDescent="0.35">
      <c r="A82" s="28" t="s">
        <v>679</v>
      </c>
      <c r="B82" s="47"/>
      <c r="C82" s="48"/>
      <c r="G82" s="50" t="s">
        <v>676</v>
      </c>
    </row>
    <row r="83" spans="1:7" x14ac:dyDescent="0.25">
      <c r="A83" s="12" t="s">
        <v>675</v>
      </c>
    </row>
    <row r="91" spans="1:7" ht="21" x14ac:dyDescent="0.35">
      <c r="A91" s="110" t="s">
        <v>31</v>
      </c>
      <c r="B91" s="110"/>
      <c r="C91" s="110"/>
      <c r="D91" s="110"/>
      <c r="E91" s="110"/>
      <c r="F91" s="110"/>
      <c r="G91" s="110"/>
    </row>
    <row r="92" spans="1:7" ht="18.75" x14ac:dyDescent="0.3">
      <c r="A92" s="109" t="s">
        <v>32</v>
      </c>
      <c r="B92" s="109"/>
      <c r="C92" s="109"/>
      <c r="D92" s="109"/>
      <c r="E92" s="109"/>
      <c r="F92" s="109"/>
      <c r="G92" s="109"/>
    </row>
    <row r="94" spans="1:7" ht="21" customHeight="1" x14ac:dyDescent="0.25">
      <c r="A94" s="51" t="s">
        <v>33</v>
      </c>
      <c r="B94" s="51" t="s">
        <v>17</v>
      </c>
      <c r="C94" s="51" t="s">
        <v>34</v>
      </c>
      <c r="D94" s="52"/>
      <c r="E94" s="51" t="s">
        <v>33</v>
      </c>
      <c r="F94" s="51" t="s">
        <v>17</v>
      </c>
      <c r="G94" s="51" t="s">
        <v>34</v>
      </c>
    </row>
    <row r="95" spans="1:7" ht="21" customHeight="1" x14ac:dyDescent="0.25">
      <c r="A95" s="54" t="s">
        <v>680</v>
      </c>
      <c r="B95" s="55" t="s">
        <v>681</v>
      </c>
      <c r="C95" s="54"/>
      <c r="D95" s="56"/>
      <c r="E95" s="54" t="s">
        <v>172</v>
      </c>
      <c r="F95" s="55" t="s">
        <v>173</v>
      </c>
      <c r="G95" s="54"/>
    </row>
    <row r="96" spans="1:7" ht="21" customHeight="1" x14ac:dyDescent="0.25">
      <c r="A96" s="58" t="s">
        <v>180</v>
      </c>
      <c r="B96" s="59" t="s">
        <v>181</v>
      </c>
      <c r="C96" s="58"/>
      <c r="D96" s="56"/>
      <c r="E96" s="58" t="s">
        <v>806</v>
      </c>
      <c r="F96" s="59" t="s">
        <v>807</v>
      </c>
      <c r="G96" s="58"/>
    </row>
    <row r="97" spans="1:7" ht="21" customHeight="1" x14ac:dyDescent="0.25">
      <c r="A97" s="54" t="s">
        <v>704</v>
      </c>
      <c r="B97" s="55" t="s">
        <v>705</v>
      </c>
      <c r="C97" s="54"/>
      <c r="D97" s="56"/>
      <c r="E97" s="54" t="s">
        <v>812</v>
      </c>
      <c r="F97" s="55" t="s">
        <v>813</v>
      </c>
      <c r="G97" s="54"/>
    </row>
    <row r="98" spans="1:7" ht="21" customHeight="1" x14ac:dyDescent="0.25">
      <c r="A98" s="58" t="s">
        <v>514</v>
      </c>
      <c r="B98" s="59" t="s">
        <v>515</v>
      </c>
      <c r="C98" s="58"/>
      <c r="D98" s="56"/>
      <c r="E98" s="58" t="s">
        <v>814</v>
      </c>
      <c r="F98" s="59" t="s">
        <v>815</v>
      </c>
      <c r="G98" s="58"/>
    </row>
    <row r="99" spans="1:7" ht="21" customHeight="1" x14ac:dyDescent="0.25">
      <c r="A99" s="54" t="s">
        <v>1471</v>
      </c>
      <c r="B99" s="55" t="s">
        <v>1472</v>
      </c>
      <c r="C99" s="54"/>
      <c r="D99" s="56"/>
      <c r="E99" s="54" t="s">
        <v>816</v>
      </c>
      <c r="F99" s="55" t="s">
        <v>817</v>
      </c>
      <c r="G99" s="54"/>
    </row>
    <row r="100" spans="1:7" ht="21" customHeight="1" x14ac:dyDescent="0.25">
      <c r="A100" s="58" t="s">
        <v>706</v>
      </c>
      <c r="B100" s="59" t="s">
        <v>707</v>
      </c>
      <c r="C100" s="58"/>
      <c r="D100" s="56"/>
      <c r="E100" s="58" t="s">
        <v>818</v>
      </c>
      <c r="F100" s="59" t="s">
        <v>819</v>
      </c>
      <c r="G100" s="58"/>
    </row>
    <row r="101" spans="1:7" ht="21" customHeight="1" x14ac:dyDescent="0.25">
      <c r="A101" s="54" t="s">
        <v>710</v>
      </c>
      <c r="B101" s="55" t="s">
        <v>711</v>
      </c>
      <c r="C101" s="54"/>
      <c r="D101" s="56"/>
      <c r="E101" s="54" t="s">
        <v>190</v>
      </c>
      <c r="F101" s="55" t="s">
        <v>191</v>
      </c>
      <c r="G101" s="54"/>
    </row>
    <row r="102" spans="1:7" ht="21" customHeight="1" x14ac:dyDescent="0.25">
      <c r="A102" s="58" t="s">
        <v>712</v>
      </c>
      <c r="B102" s="59" t="s">
        <v>713</v>
      </c>
      <c r="C102" s="58"/>
      <c r="D102" s="56"/>
      <c r="E102" s="58" t="s">
        <v>820</v>
      </c>
      <c r="F102" s="59" t="s">
        <v>821</v>
      </c>
      <c r="G102" s="58"/>
    </row>
    <row r="103" spans="1:7" ht="21" customHeight="1" x14ac:dyDescent="0.25">
      <c r="A103" s="54" t="s">
        <v>714</v>
      </c>
      <c r="B103" s="55" t="s">
        <v>715</v>
      </c>
      <c r="C103" s="54"/>
      <c r="D103" s="56"/>
      <c r="E103" s="54" t="s">
        <v>822</v>
      </c>
      <c r="F103" s="55" t="s">
        <v>823</v>
      </c>
      <c r="G103" s="54"/>
    </row>
    <row r="104" spans="1:7" ht="21" customHeight="1" x14ac:dyDescent="0.25">
      <c r="A104" s="58" t="s">
        <v>722</v>
      </c>
      <c r="B104" s="59" t="s">
        <v>723</v>
      </c>
      <c r="C104" s="58"/>
      <c r="D104" s="56"/>
      <c r="E104" s="58" t="s">
        <v>832</v>
      </c>
      <c r="F104" s="59" t="s">
        <v>833</v>
      </c>
      <c r="G104" s="58"/>
    </row>
    <row r="105" spans="1:7" ht="21" customHeight="1" x14ac:dyDescent="0.25">
      <c r="A105" s="54" t="s">
        <v>536</v>
      </c>
      <c r="B105" s="55" t="s">
        <v>537</v>
      </c>
      <c r="C105" s="54"/>
      <c r="D105" s="56"/>
      <c r="E105" s="54" t="s">
        <v>836</v>
      </c>
      <c r="F105" s="55" t="s">
        <v>837</v>
      </c>
      <c r="G105" s="54"/>
    </row>
    <row r="106" spans="1:7" ht="21" customHeight="1" x14ac:dyDescent="0.25">
      <c r="A106" s="58" t="s">
        <v>548</v>
      </c>
      <c r="B106" s="59" t="s">
        <v>549</v>
      </c>
      <c r="C106" s="58"/>
      <c r="D106" s="56"/>
      <c r="E106" s="58" t="s">
        <v>842</v>
      </c>
      <c r="F106" s="59" t="s">
        <v>843</v>
      </c>
      <c r="G106" s="58"/>
    </row>
    <row r="107" spans="1:7" ht="21" customHeight="1" x14ac:dyDescent="0.25">
      <c r="A107" s="54" t="s">
        <v>734</v>
      </c>
      <c r="B107" s="55" t="s">
        <v>735</v>
      </c>
      <c r="C107" s="54"/>
      <c r="D107" s="56"/>
      <c r="E107" s="54" t="s">
        <v>850</v>
      </c>
      <c r="F107" s="55" t="s">
        <v>851</v>
      </c>
      <c r="G107" s="54"/>
    </row>
    <row r="108" spans="1:7" ht="21" customHeight="1" x14ac:dyDescent="0.25">
      <c r="A108" s="58" t="s">
        <v>736</v>
      </c>
      <c r="B108" s="59" t="s">
        <v>737</v>
      </c>
      <c r="C108" s="58"/>
      <c r="D108" s="56"/>
      <c r="E108" s="58" t="s">
        <v>856</v>
      </c>
      <c r="F108" s="59" t="s">
        <v>857</v>
      </c>
      <c r="G108" s="58"/>
    </row>
    <row r="109" spans="1:7" ht="21" customHeight="1" x14ac:dyDescent="0.25">
      <c r="A109" s="54" t="s">
        <v>1477</v>
      </c>
      <c r="B109" s="55" t="s">
        <v>1478</v>
      </c>
      <c r="C109" s="54"/>
      <c r="D109" s="56"/>
      <c r="E109" s="54"/>
      <c r="F109" s="55"/>
      <c r="G109" s="54"/>
    </row>
    <row r="110" spans="1:7" ht="21" customHeight="1" x14ac:dyDescent="0.25">
      <c r="A110" s="58" t="s">
        <v>740</v>
      </c>
      <c r="B110" s="59" t="s">
        <v>741</v>
      </c>
      <c r="C110" s="58"/>
      <c r="D110" s="56"/>
      <c r="E110" s="58"/>
      <c r="F110" s="59"/>
      <c r="G110" s="58"/>
    </row>
    <row r="111" spans="1:7" ht="21" customHeight="1" x14ac:dyDescent="0.25">
      <c r="A111" s="54" t="s">
        <v>744</v>
      </c>
      <c r="B111" s="55" t="s">
        <v>745</v>
      </c>
      <c r="C111" s="54"/>
      <c r="D111" s="56"/>
      <c r="E111" s="54"/>
      <c r="F111" s="55"/>
      <c r="G111" s="54"/>
    </row>
    <row r="112" spans="1:7" ht="21" customHeight="1" x14ac:dyDescent="0.25">
      <c r="A112" s="58" t="s">
        <v>746</v>
      </c>
      <c r="B112" s="59" t="s">
        <v>747</v>
      </c>
      <c r="C112" s="58"/>
      <c r="D112" s="56"/>
      <c r="E112" s="58"/>
      <c r="F112" s="59"/>
      <c r="G112" s="58"/>
    </row>
    <row r="113" spans="1:7" ht="21" customHeight="1" x14ac:dyDescent="0.25">
      <c r="A113" s="54" t="s">
        <v>141</v>
      </c>
      <c r="B113" s="55" t="s">
        <v>142</v>
      </c>
      <c r="C113" s="54"/>
      <c r="D113" s="56"/>
      <c r="E113" s="54"/>
      <c r="F113" s="55"/>
      <c r="G113" s="54"/>
    </row>
    <row r="114" spans="1:7" ht="21" customHeight="1" x14ac:dyDescent="0.25">
      <c r="A114" s="58" t="s">
        <v>1481</v>
      </c>
      <c r="B114" s="59" t="s">
        <v>1482</v>
      </c>
      <c r="C114" s="58"/>
      <c r="D114" s="56"/>
      <c r="E114" s="58"/>
      <c r="F114" s="59"/>
      <c r="G114" s="58"/>
    </row>
    <row r="115" spans="1:7" ht="21" customHeight="1" x14ac:dyDescent="0.25">
      <c r="A115" s="54" t="s">
        <v>756</v>
      </c>
      <c r="B115" s="55" t="s">
        <v>757</v>
      </c>
      <c r="C115" s="54"/>
      <c r="D115" s="56"/>
      <c r="E115" s="54"/>
      <c r="F115" s="55"/>
      <c r="G115" s="54"/>
    </row>
    <row r="116" spans="1:7" ht="21" customHeight="1" x14ac:dyDescent="0.25">
      <c r="A116" s="58" t="s">
        <v>774</v>
      </c>
      <c r="B116" s="59" t="s">
        <v>775</v>
      </c>
      <c r="C116" s="58"/>
      <c r="D116" s="56"/>
      <c r="E116" s="58"/>
      <c r="F116" s="59"/>
      <c r="G116" s="58"/>
    </row>
    <row r="117" spans="1:7" ht="21" customHeight="1" x14ac:dyDescent="0.25">
      <c r="A117" s="54" t="s">
        <v>780</v>
      </c>
      <c r="B117" s="55" t="s">
        <v>781</v>
      </c>
      <c r="C117" s="54"/>
      <c r="D117" s="56"/>
      <c r="E117" s="54"/>
      <c r="F117" s="55"/>
      <c r="G117" s="54"/>
    </row>
    <row r="118" spans="1:7" ht="21" customHeight="1" x14ac:dyDescent="0.25">
      <c r="A118" s="58" t="s">
        <v>786</v>
      </c>
      <c r="B118" s="59" t="s">
        <v>787</v>
      </c>
      <c r="C118" s="58"/>
      <c r="D118" s="56"/>
      <c r="E118" s="58"/>
      <c r="F118" s="59"/>
      <c r="G118" s="58"/>
    </row>
    <row r="119" spans="1:7" ht="21" customHeight="1" x14ac:dyDescent="0.25">
      <c r="A119" s="54" t="s">
        <v>796</v>
      </c>
      <c r="B119" s="55" t="s">
        <v>797</v>
      </c>
      <c r="C119" s="54"/>
      <c r="D119" s="56"/>
      <c r="E119" s="54"/>
      <c r="F119" s="55"/>
      <c r="G119" s="54"/>
    </row>
    <row r="120" spans="1:7" ht="21" customHeight="1" x14ac:dyDescent="0.25">
      <c r="A120" s="58" t="s">
        <v>798</v>
      </c>
      <c r="B120" s="59" t="s">
        <v>799</v>
      </c>
      <c r="C120" s="58"/>
      <c r="D120" s="56"/>
      <c r="E120" s="58"/>
      <c r="F120" s="59"/>
      <c r="G120" s="58"/>
    </row>
    <row r="121" spans="1:7" ht="21" customHeight="1" x14ac:dyDescent="0.25"/>
  </sheetData>
  <mergeCells count="6">
    <mergeCell ref="A92:G92"/>
    <mergeCell ref="A11:G11"/>
    <mergeCell ref="A12:G12"/>
    <mergeCell ref="A51:G51"/>
    <mergeCell ref="A52:G52"/>
    <mergeCell ref="A91:G91"/>
  </mergeCells>
  <phoneticPr fontId="12" type="noConversion"/>
  <pageMargins left="0.5" right="0.5" top="0.5" bottom="0.5" header="0" footer="0"/>
  <pageSetup scale="90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Erica Attend</vt:lpstr>
      <vt:lpstr>Erica Roster</vt:lpstr>
      <vt:lpstr>Will Attend</vt:lpstr>
      <vt:lpstr>Will Roster</vt:lpstr>
      <vt:lpstr>Chelsea Attend</vt:lpstr>
      <vt:lpstr>Chelsea Roster</vt:lpstr>
      <vt:lpstr>Stephanie Attend</vt:lpstr>
      <vt:lpstr>Stephanie Roster</vt:lpstr>
      <vt:lpstr>Bobby Attend</vt:lpstr>
      <vt:lpstr>Bobby Roster</vt:lpstr>
      <vt:lpstr>Ernie Attend</vt:lpstr>
      <vt:lpstr>Ernie Roster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Whitehead, Jay S</cp:lastModifiedBy>
  <cp:lastPrinted>2013-02-07T21:59:06Z</cp:lastPrinted>
  <dcterms:created xsi:type="dcterms:W3CDTF">2012-01-05T22:10:25Z</dcterms:created>
  <dcterms:modified xsi:type="dcterms:W3CDTF">2013-10-11T22:32:20Z</dcterms:modified>
</cp:coreProperties>
</file>