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ricks/SWD/COMMUNITY/Exercises/Exercises/bring the data to life/"/>
    </mc:Choice>
  </mc:AlternateContent>
  <xr:revisionPtr revIDLastSave="0" documentId="8_{24B8CCC8-287F-094C-846B-CD3797DC75B8}" xr6:coauthVersionLast="47" xr6:coauthVersionMax="47" xr10:uidLastSave="{00000000-0000-0000-0000-000000000000}"/>
  <bookViews>
    <workbookView xWindow="-2720" yWindow="-20040" windowWidth="27700" windowHeight="15580" xr2:uid="{9216BDEF-E87F-664E-A286-7DDED221FC32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30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6" i="1"/>
  <c r="Q7" i="1"/>
  <c r="D31" i="1" s="1"/>
  <c r="Q8" i="1"/>
  <c r="M8" i="1" s="1"/>
  <c r="Q9" i="1"/>
  <c r="D33" i="1" s="1"/>
  <c r="Q10" i="1"/>
  <c r="S10" i="1" s="1"/>
  <c r="Q11" i="1"/>
  <c r="D35" i="1" s="1"/>
  <c r="Q12" i="1"/>
  <c r="M12" i="1" s="1"/>
  <c r="Q13" i="1"/>
  <c r="D37" i="1" s="1"/>
  <c r="Q14" i="1"/>
  <c r="S14" i="1" s="1"/>
  <c r="Q15" i="1"/>
  <c r="D39" i="1" s="1"/>
  <c r="Q16" i="1"/>
  <c r="M16" i="1" s="1"/>
  <c r="Q17" i="1"/>
  <c r="D41" i="1" s="1"/>
  <c r="Q18" i="1"/>
  <c r="S18" i="1" s="1"/>
  <c r="Q19" i="1"/>
  <c r="D43" i="1" s="1"/>
  <c r="Q20" i="1"/>
  <c r="M20" i="1" s="1"/>
  <c r="Q21" i="1"/>
  <c r="D45" i="1" s="1"/>
  <c r="Q22" i="1"/>
  <c r="S22" i="1" s="1"/>
  <c r="Q23" i="1"/>
  <c r="D47" i="1" s="1"/>
  <c r="Q24" i="1"/>
  <c r="M24" i="1" s="1"/>
  <c r="Q6" i="1"/>
  <c r="D30" i="1" s="1"/>
  <c r="S7" i="1"/>
  <c r="S11" i="1"/>
  <c r="S12" i="1"/>
  <c r="S15" i="1"/>
  <c r="S16" i="1"/>
  <c r="S19" i="1"/>
  <c r="S20" i="1"/>
  <c r="S21" i="1"/>
  <c r="S23" i="1"/>
  <c r="S6" i="1"/>
  <c r="M22" i="1" l="1"/>
  <c r="M19" i="1"/>
  <c r="M11" i="1"/>
  <c r="M10" i="1"/>
  <c r="M18" i="1"/>
  <c r="M23" i="1"/>
  <c r="M15" i="1"/>
  <c r="M7" i="1"/>
  <c r="M14" i="1"/>
  <c r="D32" i="1"/>
  <c r="S9" i="1"/>
  <c r="M21" i="1"/>
  <c r="M17" i="1"/>
  <c r="M13" i="1"/>
  <c r="M9" i="1"/>
  <c r="D48" i="1"/>
  <c r="D44" i="1"/>
  <c r="D40" i="1"/>
  <c r="D36" i="1"/>
  <c r="S24" i="1"/>
  <c r="S13" i="1"/>
  <c r="S8" i="1"/>
  <c r="S17" i="1"/>
  <c r="D46" i="1"/>
  <c r="D42" i="1"/>
  <c r="D38" i="1"/>
  <c r="D34" i="1"/>
  <c r="M6" i="1"/>
</calcChain>
</file>

<file path=xl/sharedStrings.xml><?xml version="1.0" encoding="utf-8"?>
<sst xmlns="http://schemas.openxmlformats.org/spreadsheetml/2006/main" count="55" uniqueCount="25">
  <si>
    <t>DATA TO GRAPH</t>
  </si>
  <si>
    <t>Grand Total</t>
  </si>
  <si>
    <t>MAKEOVER</t>
  </si>
  <si>
    <t>TOTAL</t>
  </si>
  <si>
    <t>Warehouse ID</t>
  </si>
  <si>
    <t>Northeast</t>
  </si>
  <si>
    <t>West</t>
  </si>
  <si>
    <t>Midwest</t>
  </si>
  <si>
    <t>South</t>
  </si>
  <si>
    <t xml:space="preserve">ORIGINAL VISUAL </t>
  </si>
  <si>
    <t>Null</t>
  </si>
  <si>
    <t>Error rate</t>
  </si>
  <si>
    <t>Accuracy rate</t>
  </si>
  <si>
    <t>Total</t>
  </si>
  <si>
    <t>Errors</t>
  </si>
  <si>
    <t>Accuracy</t>
  </si>
  <si>
    <t>WAREHOUSE ID</t>
  </si>
  <si>
    <t># OF ORDERS FULFILLED</t>
  </si>
  <si>
    <t>ACCURACY RATE</t>
  </si>
  <si>
    <t>ERROR RATE</t>
  </si>
  <si>
    <t>NULL</t>
  </si>
  <si>
    <t xml:space="preserve">SORTED DESC BY ACCURACY RATE </t>
  </si>
  <si>
    <t>ALL</t>
  </si>
  <si>
    <t>SORTED ASC BY ERROR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</si>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</sst>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b/>
      <sz val="10"/>
      <color theme="1"/>
      <name val="Arial"/>
      <family val="2"/>
    </font>
    <font>
      <sz val="14"/>
      <color theme="1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9" fontId="2" fillId="3" borderId="1" xfId="1" applyFont="1" applyFill="1" applyBorder="1"/>
    <xf numFmtId="9" fontId="0" fillId="0" borderId="0" xfId="1" applyFont="1"/>
    <xf numFmtId="9" fontId="0" fillId="0" borderId="0" xfId="0" applyNumberFormat="1"/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Border="1"/>
    <xf numFmtId="1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258011353232004E-2"/>
          <c:y val="3.55297157622739E-2"/>
          <c:w val="0.88318287248977589"/>
          <c:h val="0.8337428024985249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FINAL!$P$5</c:f>
              <c:strCache>
                <c:ptCount val="1"/>
                <c:pt idx="0">
                  <c:v>Error 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FINAL!$J$6:$J$24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FINAL!$P$6:$P$24</c:f>
              <c:numCache>
                <c:formatCode>0%</c:formatCode>
                <c:ptCount val="19"/>
                <c:pt idx="0">
                  <c:v>0.1</c:v>
                </c:pt>
                <c:pt idx="1">
                  <c:v>0.14000000000000001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</c:v>
                </c:pt>
                <c:pt idx="5">
                  <c:v>0.16</c:v>
                </c:pt>
                <c:pt idx="6">
                  <c:v>0.15</c:v>
                </c:pt>
                <c:pt idx="7">
                  <c:v>0.06</c:v>
                </c:pt>
                <c:pt idx="8">
                  <c:v>0.11</c:v>
                </c:pt>
                <c:pt idx="9">
                  <c:v>7.0000000000000007E-2</c:v>
                </c:pt>
                <c:pt idx="10">
                  <c:v>0.12</c:v>
                </c:pt>
                <c:pt idx="11">
                  <c:v>0.13</c:v>
                </c:pt>
                <c:pt idx="12">
                  <c:v>0.08</c:v>
                </c:pt>
                <c:pt idx="13">
                  <c:v>0.04</c:v>
                </c:pt>
                <c:pt idx="14">
                  <c:v>0.12</c:v>
                </c:pt>
                <c:pt idx="15">
                  <c:v>0.12</c:v>
                </c:pt>
                <c:pt idx="16">
                  <c:v>7.0000000000000007E-2</c:v>
                </c:pt>
                <c:pt idx="17">
                  <c:v>0.1</c:v>
                </c:pt>
                <c:pt idx="18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82-2B43-9CD5-B26AFD51A92F}"/>
            </c:ext>
          </c:extLst>
        </c:ser>
        <c:ser>
          <c:idx val="2"/>
          <c:order val="1"/>
          <c:tx>
            <c:strRef>
              <c:f>FINAL!$Q$5</c:f>
              <c:strCache>
                <c:ptCount val="1"/>
                <c:pt idx="0">
                  <c:v>Accuracy rate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FINAL!$J$6:$J$24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FINAL!$Q$6:$Q$24</c:f>
              <c:numCache>
                <c:formatCode>0%</c:formatCode>
                <c:ptCount val="19"/>
                <c:pt idx="0">
                  <c:v>0.86</c:v>
                </c:pt>
                <c:pt idx="1">
                  <c:v>0.8</c:v>
                </c:pt>
                <c:pt idx="2">
                  <c:v>0.84</c:v>
                </c:pt>
                <c:pt idx="3">
                  <c:v>0.82</c:v>
                </c:pt>
                <c:pt idx="4">
                  <c:v>0.86</c:v>
                </c:pt>
                <c:pt idx="5">
                  <c:v>0.8</c:v>
                </c:pt>
                <c:pt idx="6">
                  <c:v>0.8</c:v>
                </c:pt>
                <c:pt idx="7">
                  <c:v>0.93</c:v>
                </c:pt>
                <c:pt idx="8">
                  <c:v>0.88</c:v>
                </c:pt>
                <c:pt idx="9">
                  <c:v>0.87</c:v>
                </c:pt>
                <c:pt idx="10">
                  <c:v>0.85</c:v>
                </c:pt>
                <c:pt idx="11">
                  <c:v>0.85</c:v>
                </c:pt>
                <c:pt idx="12">
                  <c:v>0.83000000000000007</c:v>
                </c:pt>
                <c:pt idx="13">
                  <c:v>0.94</c:v>
                </c:pt>
                <c:pt idx="14">
                  <c:v>0.86</c:v>
                </c:pt>
                <c:pt idx="15">
                  <c:v>0.78</c:v>
                </c:pt>
                <c:pt idx="16">
                  <c:v>0.89</c:v>
                </c:pt>
                <c:pt idx="17">
                  <c:v>0.88</c:v>
                </c:pt>
                <c:pt idx="18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82-2B43-9CD5-B26AFD51A92F}"/>
            </c:ext>
          </c:extLst>
        </c:ser>
        <c:ser>
          <c:idx val="3"/>
          <c:order val="2"/>
          <c:tx>
            <c:strRef>
              <c:f>FINAL!$R$5</c:f>
              <c:strCache>
                <c:ptCount val="1"/>
                <c:pt idx="0">
                  <c:v>Null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FINAL!$J$6:$J$24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FINAL!$R$6:$R$24</c:f>
              <c:numCache>
                <c:formatCode>0%</c:formatCode>
                <c:ptCount val="19"/>
                <c:pt idx="0">
                  <c:v>0.04</c:v>
                </c:pt>
                <c:pt idx="1">
                  <c:v>0.06</c:v>
                </c:pt>
                <c:pt idx="2">
                  <c:v>0.06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0.05</c:v>
                </c:pt>
                <c:pt idx="7">
                  <c:v>0.01</c:v>
                </c:pt>
                <c:pt idx="8">
                  <c:v>0.01</c:v>
                </c:pt>
                <c:pt idx="9">
                  <c:v>0.06</c:v>
                </c:pt>
                <c:pt idx="10">
                  <c:v>0.03</c:v>
                </c:pt>
                <c:pt idx="11">
                  <c:v>0.02</c:v>
                </c:pt>
                <c:pt idx="12">
                  <c:v>0.09</c:v>
                </c:pt>
                <c:pt idx="13">
                  <c:v>0.02</c:v>
                </c:pt>
                <c:pt idx="14">
                  <c:v>0.02</c:v>
                </c:pt>
                <c:pt idx="15">
                  <c:v>0.1</c:v>
                </c:pt>
                <c:pt idx="16">
                  <c:v>0.04</c:v>
                </c:pt>
                <c:pt idx="17">
                  <c:v>0.02</c:v>
                </c:pt>
                <c:pt idx="1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82-2B43-9CD5-B26AFD51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304798784"/>
        <c:axId val="304825744"/>
      </c:barChart>
      <c:catAx>
        <c:axId val="30479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Warehouse ID</a:t>
                </a:r>
              </a:p>
            </c:rich>
          </c:tx>
          <c:layout>
            <c:manualLayout>
              <c:xMode val="edge"/>
              <c:yMode val="edge"/>
              <c:x val="0.42710712631509296"/>
              <c:y val="0.94244186046511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4825744"/>
        <c:crosses val="autoZero"/>
        <c:auto val="1"/>
        <c:lblAlgn val="ctr"/>
        <c:lblOffset val="100"/>
        <c:noMultiLvlLbl val="0"/>
      </c:catAx>
      <c:valAx>
        <c:axId val="3048257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/>
                  <a:t>% of total orders</a:t>
                </a:r>
              </a:p>
            </c:rich>
          </c:tx>
          <c:layout>
            <c:manualLayout>
              <c:xMode val="edge"/>
              <c:yMode val="edge"/>
              <c:x val="8.3472454090150246E-3"/>
              <c:y val="0.286574243626523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479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50800</xdr:rowOff>
    </xdr:from>
    <xdr:to>
      <xdr:col>7</xdr:col>
      <xdr:colOff>933450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E9D91-DF05-5246-A2E8-7F6E42D9519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54DF-D9AF-1546-895E-81FEC65B57D3}">
  <dimension ref="A1:T102"/>
  <sheetViews>
    <sheetView showGridLines="0" tabSelected="1" zoomScale="90" zoomScaleNormal="90" workbookViewId="0"/>
  </sheetViews>
  <sheetFormatPr baseColWidth="10" defaultRowHeight="16"/>
  <cols>
    <col min="1" max="1" width="5.28515625" customWidth="1"/>
    <col min="2" max="2" width="19.85546875" customWidth="1"/>
    <col min="3" max="3" width="12" customWidth="1"/>
    <col min="4" max="4" width="12.140625" customWidth="1"/>
  </cols>
  <sheetData>
    <row r="1" spans="1:20" s="1" customFormat="1">
      <c r="A1" s="1" t="s">
        <v>2</v>
      </c>
    </row>
    <row r="3" spans="1:20">
      <c r="B3" s="1" t="s">
        <v>9</v>
      </c>
      <c r="C3" s="1"/>
      <c r="D3" s="1"/>
      <c r="E3" s="1"/>
      <c r="F3" s="1"/>
      <c r="G3" s="1"/>
      <c r="H3" s="1"/>
      <c r="J3" s="1" t="s">
        <v>0</v>
      </c>
      <c r="K3" s="1"/>
      <c r="L3" s="1"/>
      <c r="M3" s="1"/>
      <c r="N3" s="1"/>
      <c r="O3" s="1"/>
      <c r="P3" s="1"/>
      <c r="Q3" s="1"/>
      <c r="R3" s="1"/>
      <c r="S3" s="1"/>
      <c r="T3" s="1"/>
    </row>
    <row r="5" spans="1:20">
      <c r="J5" s="2" t="s">
        <v>4</v>
      </c>
      <c r="K5" s="2"/>
      <c r="L5" s="2" t="s">
        <v>14</v>
      </c>
      <c r="M5" s="2" t="s">
        <v>15</v>
      </c>
      <c r="N5" s="2" t="s">
        <v>10</v>
      </c>
      <c r="O5" s="2" t="s">
        <v>1</v>
      </c>
      <c r="P5" s="3" t="s">
        <v>11</v>
      </c>
      <c r="Q5" s="13" t="s">
        <v>12</v>
      </c>
      <c r="R5" s="3" t="s">
        <v>10</v>
      </c>
      <c r="S5" s="3" t="s">
        <v>13</v>
      </c>
      <c r="T5" s="3"/>
    </row>
    <row r="6" spans="1:20">
      <c r="J6">
        <v>1</v>
      </c>
      <c r="K6" t="s">
        <v>8</v>
      </c>
      <c r="L6" s="14">
        <f>P6*$O6</f>
        <v>80.300000000000011</v>
      </c>
      <c r="M6" s="14">
        <f>Q6*$O6</f>
        <v>690.58</v>
      </c>
      <c r="N6" s="14">
        <f>R6*$O6</f>
        <v>32.119999999999997</v>
      </c>
      <c r="O6">
        <v>803</v>
      </c>
      <c r="P6" s="4">
        <v>0.1</v>
      </c>
      <c r="Q6" s="4">
        <f>1-(P6+R6)</f>
        <v>0.86</v>
      </c>
      <c r="R6" s="4">
        <v>0.04</v>
      </c>
      <c r="S6" s="5">
        <f>SUM(P6:R6)</f>
        <v>1</v>
      </c>
      <c r="T6" s="4"/>
    </row>
    <row r="7" spans="1:20">
      <c r="J7">
        <v>2</v>
      </c>
      <c r="K7" t="s">
        <v>5</v>
      </c>
      <c r="L7" s="14">
        <f t="shared" ref="L7:N24" si="0">P7*$O7</f>
        <v>121.10000000000001</v>
      </c>
      <c r="M7" s="14">
        <f t="shared" si="0"/>
        <v>692</v>
      </c>
      <c r="N7" s="14">
        <f t="shared" si="0"/>
        <v>51.9</v>
      </c>
      <c r="O7">
        <v>865</v>
      </c>
      <c r="P7" s="4">
        <v>0.14000000000000001</v>
      </c>
      <c r="Q7" s="4">
        <f t="shared" ref="Q7:Q24" si="1">1-(P7+R7)</f>
        <v>0.8</v>
      </c>
      <c r="R7" s="4">
        <v>0.06</v>
      </c>
      <c r="S7" s="5">
        <f t="shared" ref="S7:S24" si="2">SUM(P7:R7)</f>
        <v>1</v>
      </c>
      <c r="T7" s="4"/>
    </row>
    <row r="8" spans="1:20">
      <c r="J8">
        <v>3</v>
      </c>
      <c r="K8" t="s">
        <v>5</v>
      </c>
      <c r="L8" s="14">
        <f t="shared" si="0"/>
        <v>79.5</v>
      </c>
      <c r="M8" s="14">
        <f t="shared" si="0"/>
        <v>667.8</v>
      </c>
      <c r="N8" s="14">
        <f t="shared" si="0"/>
        <v>47.699999999999996</v>
      </c>
      <c r="O8">
        <v>795</v>
      </c>
      <c r="P8" s="4">
        <v>0.1</v>
      </c>
      <c r="Q8" s="4">
        <f t="shared" si="1"/>
        <v>0.84</v>
      </c>
      <c r="R8" s="4">
        <v>0.06</v>
      </c>
      <c r="S8" s="5">
        <f t="shared" si="2"/>
        <v>1</v>
      </c>
      <c r="T8" s="4"/>
    </row>
    <row r="9" spans="1:20">
      <c r="J9">
        <v>4</v>
      </c>
      <c r="K9" t="s">
        <v>5</v>
      </c>
      <c r="L9" s="14">
        <f t="shared" si="0"/>
        <v>95.62</v>
      </c>
      <c r="M9" s="14">
        <f t="shared" si="0"/>
        <v>560.05999999999995</v>
      </c>
      <c r="N9" s="14">
        <f t="shared" si="0"/>
        <v>27.32</v>
      </c>
      <c r="O9">
        <v>683</v>
      </c>
      <c r="P9" s="4">
        <v>0.14000000000000001</v>
      </c>
      <c r="Q9" s="4">
        <f t="shared" si="1"/>
        <v>0.82</v>
      </c>
      <c r="R9" s="4">
        <v>0.04</v>
      </c>
      <c r="S9" s="5">
        <f t="shared" si="2"/>
        <v>1</v>
      </c>
      <c r="T9" s="4"/>
    </row>
    <row r="10" spans="1:20">
      <c r="J10">
        <v>5</v>
      </c>
      <c r="K10" t="s">
        <v>5</v>
      </c>
      <c r="L10" s="14">
        <f t="shared" si="0"/>
        <v>56.6</v>
      </c>
      <c r="M10" s="14">
        <f t="shared" si="0"/>
        <v>486.76</v>
      </c>
      <c r="N10" s="14">
        <f t="shared" si="0"/>
        <v>22.64</v>
      </c>
      <c r="O10">
        <v>566</v>
      </c>
      <c r="P10" s="4">
        <v>0.1</v>
      </c>
      <c r="Q10" s="4">
        <f t="shared" si="1"/>
        <v>0.86</v>
      </c>
      <c r="R10" s="4">
        <v>0.04</v>
      </c>
      <c r="S10" s="5">
        <f t="shared" si="2"/>
        <v>1</v>
      </c>
      <c r="T10" s="4"/>
    </row>
    <row r="11" spans="1:20">
      <c r="J11">
        <v>6</v>
      </c>
      <c r="K11" t="s">
        <v>5</v>
      </c>
      <c r="L11" s="14">
        <f t="shared" si="0"/>
        <v>93.76</v>
      </c>
      <c r="M11" s="14">
        <f t="shared" si="0"/>
        <v>468.8</v>
      </c>
      <c r="N11" s="14">
        <f t="shared" si="0"/>
        <v>23.44</v>
      </c>
      <c r="O11">
        <v>586</v>
      </c>
      <c r="P11" s="4">
        <v>0.16</v>
      </c>
      <c r="Q11" s="4">
        <f t="shared" si="1"/>
        <v>0.8</v>
      </c>
      <c r="R11" s="4">
        <v>0.04</v>
      </c>
      <c r="S11" s="5">
        <f t="shared" si="2"/>
        <v>1</v>
      </c>
      <c r="T11" s="4"/>
    </row>
    <row r="12" spans="1:20">
      <c r="J12">
        <v>7</v>
      </c>
      <c r="K12" t="s">
        <v>6</v>
      </c>
      <c r="L12" s="14">
        <f t="shared" si="0"/>
        <v>76.5</v>
      </c>
      <c r="M12" s="14">
        <f t="shared" si="0"/>
        <v>408</v>
      </c>
      <c r="N12" s="14">
        <f t="shared" si="0"/>
        <v>25.5</v>
      </c>
      <c r="O12">
        <v>510</v>
      </c>
      <c r="P12" s="4">
        <v>0.15</v>
      </c>
      <c r="Q12" s="4">
        <f t="shared" si="1"/>
        <v>0.8</v>
      </c>
      <c r="R12" s="4">
        <v>0.05</v>
      </c>
      <c r="S12" s="5">
        <f t="shared" si="2"/>
        <v>1</v>
      </c>
      <c r="T12" s="4"/>
    </row>
    <row r="13" spans="1:20">
      <c r="J13">
        <v>8</v>
      </c>
      <c r="K13" t="s">
        <v>8</v>
      </c>
      <c r="L13" s="14">
        <f t="shared" si="0"/>
        <v>26.16</v>
      </c>
      <c r="M13" s="14">
        <f t="shared" si="0"/>
        <v>405.48</v>
      </c>
      <c r="N13" s="14">
        <f t="shared" si="0"/>
        <v>4.3600000000000003</v>
      </c>
      <c r="O13">
        <v>436</v>
      </c>
      <c r="P13" s="4">
        <v>0.06</v>
      </c>
      <c r="Q13" s="4">
        <f t="shared" si="1"/>
        <v>0.93</v>
      </c>
      <c r="R13" s="4">
        <v>0.01</v>
      </c>
      <c r="S13" s="5">
        <f t="shared" si="2"/>
        <v>1</v>
      </c>
      <c r="T13" s="4"/>
    </row>
    <row r="14" spans="1:20">
      <c r="J14">
        <v>9</v>
      </c>
      <c r="K14" t="s">
        <v>6</v>
      </c>
      <c r="L14" s="14">
        <f t="shared" si="0"/>
        <v>45.98</v>
      </c>
      <c r="M14" s="14">
        <f t="shared" si="0"/>
        <v>367.84</v>
      </c>
      <c r="N14" s="14">
        <f t="shared" si="0"/>
        <v>4.18</v>
      </c>
      <c r="O14">
        <v>418</v>
      </c>
      <c r="P14" s="4">
        <v>0.11</v>
      </c>
      <c r="Q14" s="4">
        <f t="shared" si="1"/>
        <v>0.88</v>
      </c>
      <c r="R14" s="4">
        <v>0.01</v>
      </c>
      <c r="S14" s="5">
        <f t="shared" si="2"/>
        <v>1</v>
      </c>
      <c r="T14" s="4"/>
    </row>
    <row r="15" spans="1:20">
      <c r="J15">
        <v>10</v>
      </c>
      <c r="K15" t="s">
        <v>5</v>
      </c>
      <c r="L15" s="14">
        <f t="shared" si="0"/>
        <v>25.480000000000004</v>
      </c>
      <c r="M15" s="14">
        <f t="shared" si="0"/>
        <v>316.68</v>
      </c>
      <c r="N15" s="14">
        <f t="shared" si="0"/>
        <v>21.84</v>
      </c>
      <c r="O15">
        <v>364</v>
      </c>
      <c r="P15" s="4">
        <v>7.0000000000000007E-2</v>
      </c>
      <c r="Q15" s="4">
        <f t="shared" si="1"/>
        <v>0.87</v>
      </c>
      <c r="R15" s="4">
        <v>0.06</v>
      </c>
      <c r="S15" s="5">
        <f t="shared" si="2"/>
        <v>1</v>
      </c>
      <c r="T15" s="4"/>
    </row>
    <row r="16" spans="1:20">
      <c r="J16">
        <v>11</v>
      </c>
      <c r="K16" t="s">
        <v>5</v>
      </c>
      <c r="L16" s="14">
        <f t="shared" si="0"/>
        <v>45.48</v>
      </c>
      <c r="M16" s="14">
        <f t="shared" si="0"/>
        <v>322.14999999999998</v>
      </c>
      <c r="N16" s="14">
        <f t="shared" si="0"/>
        <v>11.37</v>
      </c>
      <c r="O16">
        <v>379</v>
      </c>
      <c r="P16" s="4">
        <v>0.12</v>
      </c>
      <c r="Q16" s="4">
        <f t="shared" si="1"/>
        <v>0.85</v>
      </c>
      <c r="R16" s="4">
        <v>0.03</v>
      </c>
      <c r="S16" s="5">
        <f t="shared" si="2"/>
        <v>1</v>
      </c>
      <c r="T16" s="4"/>
    </row>
    <row r="17" spans="2:20">
      <c r="J17">
        <v>12</v>
      </c>
      <c r="K17" t="s">
        <v>6</v>
      </c>
      <c r="L17" s="14">
        <f t="shared" si="0"/>
        <v>48.36</v>
      </c>
      <c r="M17" s="14">
        <f t="shared" si="0"/>
        <v>316.2</v>
      </c>
      <c r="N17" s="14">
        <f t="shared" si="0"/>
        <v>7.44</v>
      </c>
      <c r="O17">
        <v>372</v>
      </c>
      <c r="P17" s="4">
        <v>0.13</v>
      </c>
      <c r="Q17" s="4">
        <f t="shared" si="1"/>
        <v>0.85</v>
      </c>
      <c r="R17" s="4">
        <v>0.02</v>
      </c>
      <c r="S17" s="5">
        <f t="shared" si="2"/>
        <v>1</v>
      </c>
      <c r="T17" s="4"/>
    </row>
    <row r="18" spans="2:20">
      <c r="J18">
        <v>13</v>
      </c>
      <c r="K18" t="s">
        <v>5</v>
      </c>
      <c r="L18" s="14">
        <f t="shared" si="0"/>
        <v>29.92</v>
      </c>
      <c r="M18" s="14">
        <f t="shared" si="0"/>
        <v>310.42</v>
      </c>
      <c r="N18" s="14">
        <f t="shared" si="0"/>
        <v>33.659999999999997</v>
      </c>
      <c r="O18">
        <v>374</v>
      </c>
      <c r="P18" s="4">
        <v>0.08</v>
      </c>
      <c r="Q18" s="4">
        <f t="shared" si="1"/>
        <v>0.83000000000000007</v>
      </c>
      <c r="R18" s="4">
        <v>0.09</v>
      </c>
      <c r="S18" s="5">
        <f t="shared" si="2"/>
        <v>1</v>
      </c>
      <c r="T18" s="4"/>
    </row>
    <row r="19" spans="2:20">
      <c r="J19">
        <v>14</v>
      </c>
      <c r="K19" t="s">
        <v>7</v>
      </c>
      <c r="L19" s="14">
        <f t="shared" si="0"/>
        <v>11.120000000000001</v>
      </c>
      <c r="M19" s="14">
        <f t="shared" si="0"/>
        <v>261.32</v>
      </c>
      <c r="N19" s="14">
        <f t="shared" si="0"/>
        <v>5.5600000000000005</v>
      </c>
      <c r="O19">
        <v>278</v>
      </c>
      <c r="P19" s="4">
        <v>0.04</v>
      </c>
      <c r="Q19" s="4">
        <f t="shared" si="1"/>
        <v>0.94</v>
      </c>
      <c r="R19" s="4">
        <v>0.02</v>
      </c>
      <c r="S19" s="5">
        <f t="shared" si="2"/>
        <v>1</v>
      </c>
      <c r="T19" s="4"/>
    </row>
    <row r="20" spans="2:20">
      <c r="J20">
        <v>15</v>
      </c>
      <c r="K20" t="s">
        <v>7</v>
      </c>
      <c r="L20" s="14">
        <f t="shared" si="0"/>
        <v>34.32</v>
      </c>
      <c r="M20" s="14">
        <f t="shared" si="0"/>
        <v>245.96</v>
      </c>
      <c r="N20" s="14">
        <f t="shared" si="0"/>
        <v>5.72</v>
      </c>
      <c r="O20">
        <v>286</v>
      </c>
      <c r="P20" s="4">
        <v>0.12</v>
      </c>
      <c r="Q20" s="4">
        <f t="shared" si="1"/>
        <v>0.86</v>
      </c>
      <c r="R20" s="4">
        <v>0.02</v>
      </c>
      <c r="S20" s="5">
        <f t="shared" si="2"/>
        <v>1</v>
      </c>
      <c r="T20" s="4"/>
    </row>
    <row r="21" spans="2:20">
      <c r="J21">
        <v>16</v>
      </c>
      <c r="K21" t="s">
        <v>5</v>
      </c>
      <c r="L21" s="14">
        <f t="shared" si="0"/>
        <v>39.24</v>
      </c>
      <c r="M21" s="14">
        <f t="shared" si="0"/>
        <v>255.06</v>
      </c>
      <c r="N21" s="14">
        <f t="shared" si="0"/>
        <v>32.700000000000003</v>
      </c>
      <c r="O21">
        <v>327</v>
      </c>
      <c r="P21" s="4">
        <v>0.12</v>
      </c>
      <c r="Q21" s="4">
        <f t="shared" si="1"/>
        <v>0.78</v>
      </c>
      <c r="R21" s="4">
        <v>0.1</v>
      </c>
      <c r="S21" s="5">
        <f t="shared" si="2"/>
        <v>1</v>
      </c>
      <c r="T21" s="4"/>
    </row>
    <row r="22" spans="2:20">
      <c r="J22">
        <v>17</v>
      </c>
      <c r="K22" t="s">
        <v>5</v>
      </c>
      <c r="L22" s="14">
        <f t="shared" si="0"/>
        <v>15.750000000000002</v>
      </c>
      <c r="M22" s="14">
        <f t="shared" si="0"/>
        <v>200.25</v>
      </c>
      <c r="N22" s="14">
        <f t="shared" si="0"/>
        <v>9</v>
      </c>
      <c r="O22">
        <v>225</v>
      </c>
      <c r="P22" s="4">
        <v>7.0000000000000007E-2</v>
      </c>
      <c r="Q22" s="4">
        <f t="shared" si="1"/>
        <v>0.89</v>
      </c>
      <c r="R22" s="4">
        <v>0.04</v>
      </c>
      <c r="S22" s="5">
        <f t="shared" si="2"/>
        <v>1</v>
      </c>
      <c r="T22" s="4"/>
    </row>
    <row r="23" spans="2:20">
      <c r="J23">
        <v>18</v>
      </c>
      <c r="K23" t="s">
        <v>8</v>
      </c>
      <c r="L23" s="14">
        <f t="shared" si="0"/>
        <v>22.200000000000003</v>
      </c>
      <c r="M23" s="14">
        <f t="shared" si="0"/>
        <v>195.36</v>
      </c>
      <c r="N23" s="14">
        <f t="shared" si="0"/>
        <v>4.4400000000000004</v>
      </c>
      <c r="O23">
        <v>222</v>
      </c>
      <c r="P23" s="4">
        <v>0.1</v>
      </c>
      <c r="Q23" s="4">
        <f t="shared" si="1"/>
        <v>0.88</v>
      </c>
      <c r="R23" s="4">
        <v>0.02</v>
      </c>
      <c r="S23" s="5">
        <f t="shared" si="2"/>
        <v>1</v>
      </c>
      <c r="T23" s="4"/>
    </row>
    <row r="24" spans="2:20">
      <c r="J24">
        <v>19</v>
      </c>
      <c r="K24" t="s">
        <v>8</v>
      </c>
      <c r="L24" s="14">
        <f t="shared" si="0"/>
        <v>14.000000000000002</v>
      </c>
      <c r="M24" s="14">
        <f t="shared" si="0"/>
        <v>182</v>
      </c>
      <c r="N24" s="14">
        <f t="shared" si="0"/>
        <v>4</v>
      </c>
      <c r="O24">
        <v>200</v>
      </c>
      <c r="P24" s="4">
        <v>7.0000000000000007E-2</v>
      </c>
      <c r="Q24" s="4">
        <f t="shared" si="1"/>
        <v>0.91</v>
      </c>
      <c r="R24" s="4">
        <v>0.02</v>
      </c>
      <c r="S24" s="5">
        <f t="shared" si="2"/>
        <v>1</v>
      </c>
      <c r="T24" s="4"/>
    </row>
    <row r="25" spans="2:20">
      <c r="P25" s="5">
        <v>0.1</v>
      </c>
    </row>
    <row r="27" spans="2:20">
      <c r="B27" s="1" t="s">
        <v>2</v>
      </c>
      <c r="C27" s="1"/>
      <c r="D27" s="1"/>
      <c r="E27" s="1"/>
      <c r="F27" s="1"/>
      <c r="G27" s="1"/>
      <c r="H27" s="1"/>
    </row>
    <row r="29" spans="2:20" ht="54" customHeight="1">
      <c r="B29" s="18" t="s">
        <v>16</v>
      </c>
      <c r="C29" s="6" t="s">
        <v>17</v>
      </c>
      <c r="D29" s="6" t="s">
        <v>18</v>
      </c>
      <c r="E29" s="6" t="s">
        <v>19</v>
      </c>
      <c r="F29" s="6" t="s">
        <v>20</v>
      </c>
      <c r="G29" s="6" t="s">
        <v>3</v>
      </c>
    </row>
    <row r="30" spans="2:20">
      <c r="B30" s="15">
        <v>1</v>
      </c>
      <c r="C30" s="7">
        <v>803</v>
      </c>
      <c r="D30" s="8">
        <f>Q6</f>
        <v>0.86</v>
      </c>
      <c r="E30" s="8">
        <f>P6</f>
        <v>0.1</v>
      </c>
      <c r="F30" s="9">
        <f>R6</f>
        <v>0.04</v>
      </c>
      <c r="G30" s="9">
        <v>1</v>
      </c>
    </row>
    <row r="31" spans="2:20">
      <c r="B31" s="15">
        <v>2</v>
      </c>
      <c r="C31" s="7">
        <v>865</v>
      </c>
      <c r="D31" s="8">
        <f t="shared" ref="D31:D48" si="3">Q7</f>
        <v>0.8</v>
      </c>
      <c r="E31" s="8">
        <f t="shared" ref="E31:E48" si="4">P7</f>
        <v>0.14000000000000001</v>
      </c>
      <c r="F31" s="9">
        <f t="shared" ref="F31:F48" si="5">R7</f>
        <v>0.06</v>
      </c>
      <c r="G31" s="9">
        <v>1</v>
      </c>
    </row>
    <row r="32" spans="2:20">
      <c r="B32" s="15">
        <v>3</v>
      </c>
      <c r="C32" s="7">
        <v>795</v>
      </c>
      <c r="D32" s="8">
        <f t="shared" si="3"/>
        <v>0.84</v>
      </c>
      <c r="E32" s="8">
        <f t="shared" si="4"/>
        <v>0.1</v>
      </c>
      <c r="F32" s="9">
        <f t="shared" si="5"/>
        <v>0.06</v>
      </c>
      <c r="G32" s="9">
        <v>1</v>
      </c>
    </row>
    <row r="33" spans="2:7">
      <c r="B33" s="15">
        <v>4</v>
      </c>
      <c r="C33" s="7">
        <v>683</v>
      </c>
      <c r="D33" s="8">
        <f t="shared" si="3"/>
        <v>0.82</v>
      </c>
      <c r="E33" s="8">
        <f t="shared" si="4"/>
        <v>0.14000000000000001</v>
      </c>
      <c r="F33" s="9">
        <f t="shared" si="5"/>
        <v>0.04</v>
      </c>
      <c r="G33" s="9">
        <v>1</v>
      </c>
    </row>
    <row r="34" spans="2:7">
      <c r="B34" s="15">
        <v>5</v>
      </c>
      <c r="C34" s="7">
        <v>566</v>
      </c>
      <c r="D34" s="8">
        <f t="shared" si="3"/>
        <v>0.86</v>
      </c>
      <c r="E34" s="8">
        <f t="shared" si="4"/>
        <v>0.1</v>
      </c>
      <c r="F34" s="9">
        <f t="shared" si="5"/>
        <v>0.04</v>
      </c>
      <c r="G34" s="9">
        <v>1</v>
      </c>
    </row>
    <row r="35" spans="2:7">
      <c r="B35" s="15">
        <v>6</v>
      </c>
      <c r="C35" s="7">
        <v>586</v>
      </c>
      <c r="D35" s="8">
        <f t="shared" si="3"/>
        <v>0.8</v>
      </c>
      <c r="E35" s="8">
        <f t="shared" si="4"/>
        <v>0.16</v>
      </c>
      <c r="F35" s="9">
        <f t="shared" si="5"/>
        <v>0.04</v>
      </c>
      <c r="G35" s="9">
        <v>1</v>
      </c>
    </row>
    <row r="36" spans="2:7">
      <c r="B36" s="15">
        <v>7</v>
      </c>
      <c r="C36" s="7">
        <v>510</v>
      </c>
      <c r="D36" s="8">
        <f t="shared" si="3"/>
        <v>0.8</v>
      </c>
      <c r="E36" s="8">
        <f t="shared" si="4"/>
        <v>0.15</v>
      </c>
      <c r="F36" s="9">
        <f t="shared" si="5"/>
        <v>0.05</v>
      </c>
      <c r="G36" s="9">
        <v>1</v>
      </c>
    </row>
    <row r="37" spans="2:7">
      <c r="B37" s="15">
        <v>8</v>
      </c>
      <c r="C37" s="7">
        <v>436</v>
      </c>
      <c r="D37" s="8">
        <f t="shared" si="3"/>
        <v>0.93</v>
      </c>
      <c r="E37" s="8">
        <f t="shared" si="4"/>
        <v>0.06</v>
      </c>
      <c r="F37" s="9">
        <f t="shared" si="5"/>
        <v>0.01</v>
      </c>
      <c r="G37" s="9">
        <v>1</v>
      </c>
    </row>
    <row r="38" spans="2:7">
      <c r="B38" s="15">
        <v>9</v>
      </c>
      <c r="C38" s="7">
        <v>418</v>
      </c>
      <c r="D38" s="8">
        <f t="shared" si="3"/>
        <v>0.88</v>
      </c>
      <c r="E38" s="8">
        <f t="shared" si="4"/>
        <v>0.11</v>
      </c>
      <c r="F38" s="9">
        <f t="shared" si="5"/>
        <v>0.01</v>
      </c>
      <c r="G38" s="9">
        <v>1</v>
      </c>
    </row>
    <row r="39" spans="2:7">
      <c r="B39" s="15">
        <v>10</v>
      </c>
      <c r="C39" s="7">
        <v>364</v>
      </c>
      <c r="D39" s="8">
        <f t="shared" si="3"/>
        <v>0.87</v>
      </c>
      <c r="E39" s="8">
        <f t="shared" si="4"/>
        <v>7.0000000000000007E-2</v>
      </c>
      <c r="F39" s="9">
        <f t="shared" si="5"/>
        <v>0.06</v>
      </c>
      <c r="G39" s="9">
        <v>1</v>
      </c>
    </row>
    <row r="40" spans="2:7">
      <c r="B40" s="15">
        <v>11</v>
      </c>
      <c r="C40" s="7">
        <v>379</v>
      </c>
      <c r="D40" s="8">
        <f t="shared" si="3"/>
        <v>0.85</v>
      </c>
      <c r="E40" s="8">
        <f t="shared" si="4"/>
        <v>0.12</v>
      </c>
      <c r="F40" s="9">
        <f t="shared" si="5"/>
        <v>0.03</v>
      </c>
      <c r="G40" s="9">
        <v>1</v>
      </c>
    </row>
    <row r="41" spans="2:7">
      <c r="B41" s="15">
        <v>12</v>
      </c>
      <c r="C41" s="7">
        <v>372</v>
      </c>
      <c r="D41" s="8">
        <f t="shared" si="3"/>
        <v>0.85</v>
      </c>
      <c r="E41" s="8">
        <f t="shared" si="4"/>
        <v>0.13</v>
      </c>
      <c r="F41" s="9">
        <f t="shared" si="5"/>
        <v>0.02</v>
      </c>
      <c r="G41" s="9">
        <v>1</v>
      </c>
    </row>
    <row r="42" spans="2:7">
      <c r="B42" s="15">
        <v>13</v>
      </c>
      <c r="C42" s="7">
        <v>374</v>
      </c>
      <c r="D42" s="8">
        <f t="shared" si="3"/>
        <v>0.83000000000000007</v>
      </c>
      <c r="E42" s="8">
        <f t="shared" si="4"/>
        <v>0.08</v>
      </c>
      <c r="F42" s="9">
        <f t="shared" si="5"/>
        <v>0.09</v>
      </c>
      <c r="G42" s="9">
        <v>1</v>
      </c>
    </row>
    <row r="43" spans="2:7">
      <c r="B43" s="15">
        <v>14</v>
      </c>
      <c r="C43" s="7">
        <v>278</v>
      </c>
      <c r="D43" s="8">
        <f t="shared" si="3"/>
        <v>0.94</v>
      </c>
      <c r="E43" s="8">
        <f t="shared" si="4"/>
        <v>0.04</v>
      </c>
      <c r="F43" s="9">
        <f t="shared" si="5"/>
        <v>0.02</v>
      </c>
      <c r="G43" s="9">
        <v>1</v>
      </c>
    </row>
    <row r="44" spans="2:7">
      <c r="B44" s="15">
        <v>15</v>
      </c>
      <c r="C44" s="7">
        <v>286</v>
      </c>
      <c r="D44" s="8">
        <f t="shared" si="3"/>
        <v>0.86</v>
      </c>
      <c r="E44" s="8">
        <f t="shared" si="4"/>
        <v>0.12</v>
      </c>
      <c r="F44" s="9">
        <f t="shared" si="5"/>
        <v>0.02</v>
      </c>
      <c r="G44" s="9">
        <v>1</v>
      </c>
    </row>
    <row r="45" spans="2:7">
      <c r="B45" s="15">
        <v>16</v>
      </c>
      <c r="C45" s="7">
        <v>327</v>
      </c>
      <c r="D45" s="8">
        <f t="shared" si="3"/>
        <v>0.78</v>
      </c>
      <c r="E45" s="8">
        <f t="shared" si="4"/>
        <v>0.12</v>
      </c>
      <c r="F45" s="9">
        <f t="shared" si="5"/>
        <v>0.1</v>
      </c>
      <c r="G45" s="9">
        <v>1</v>
      </c>
    </row>
    <row r="46" spans="2:7">
      <c r="B46" s="15">
        <v>17</v>
      </c>
      <c r="C46" s="7">
        <v>225</v>
      </c>
      <c r="D46" s="8">
        <f t="shared" si="3"/>
        <v>0.89</v>
      </c>
      <c r="E46" s="8">
        <f t="shared" si="4"/>
        <v>7.0000000000000007E-2</v>
      </c>
      <c r="F46" s="9">
        <f t="shared" si="5"/>
        <v>0.04</v>
      </c>
      <c r="G46" s="9">
        <v>1</v>
      </c>
    </row>
    <row r="47" spans="2:7">
      <c r="B47" s="15">
        <v>18</v>
      </c>
      <c r="C47" s="7">
        <v>222</v>
      </c>
      <c r="D47" s="8">
        <f t="shared" si="3"/>
        <v>0.88</v>
      </c>
      <c r="E47" s="8">
        <f t="shared" si="4"/>
        <v>0.1</v>
      </c>
      <c r="F47" s="9">
        <f t="shared" si="5"/>
        <v>0.02</v>
      </c>
      <c r="G47" s="9">
        <v>1</v>
      </c>
    </row>
    <row r="48" spans="2:7">
      <c r="B48" s="15">
        <v>19</v>
      </c>
      <c r="C48" s="7">
        <v>200</v>
      </c>
      <c r="D48" s="8">
        <f t="shared" si="3"/>
        <v>0.91</v>
      </c>
      <c r="E48" s="8">
        <f t="shared" si="4"/>
        <v>7.0000000000000007E-2</v>
      </c>
      <c r="F48" s="9">
        <f t="shared" si="5"/>
        <v>0.02</v>
      </c>
      <c r="G48" s="9">
        <v>1</v>
      </c>
    </row>
    <row r="49" spans="2:7">
      <c r="B49" s="16" t="s">
        <v>24</v>
      </c>
      <c r="C49" s="17">
        <v>27189</v>
      </c>
      <c r="D49" s="10">
        <v>0.85</v>
      </c>
      <c r="E49" s="10">
        <v>0.1</v>
      </c>
      <c r="F49" s="10">
        <v>0.05</v>
      </c>
      <c r="G49" s="10">
        <v>1</v>
      </c>
    </row>
    <row r="53" spans="2:7">
      <c r="B53" t="s">
        <v>21</v>
      </c>
    </row>
    <row r="55" spans="2:7" ht="57">
      <c r="B55" s="18" t="s">
        <v>16</v>
      </c>
      <c r="C55" s="6" t="s">
        <v>17</v>
      </c>
      <c r="D55" s="6" t="s">
        <v>18</v>
      </c>
      <c r="E55" s="6" t="s">
        <v>19</v>
      </c>
      <c r="F55" s="6" t="s">
        <v>20</v>
      </c>
      <c r="G55" s="6" t="s">
        <v>3</v>
      </c>
    </row>
    <row r="56" spans="2:7">
      <c r="B56" s="15">
        <v>14</v>
      </c>
      <c r="C56" s="7">
        <v>278</v>
      </c>
      <c r="D56" s="8">
        <v>0.94</v>
      </c>
      <c r="E56" s="8">
        <v>0.04</v>
      </c>
      <c r="F56" s="9">
        <v>0.02</v>
      </c>
      <c r="G56" s="9">
        <v>1</v>
      </c>
    </row>
    <row r="57" spans="2:7">
      <c r="B57" s="15">
        <v>8</v>
      </c>
      <c r="C57" s="7">
        <v>436</v>
      </c>
      <c r="D57" s="8">
        <v>0.93</v>
      </c>
      <c r="E57" s="8">
        <v>0.06</v>
      </c>
      <c r="F57" s="9">
        <v>0.01</v>
      </c>
      <c r="G57" s="9">
        <v>1</v>
      </c>
    </row>
    <row r="58" spans="2:7">
      <c r="B58" s="15">
        <v>19</v>
      </c>
      <c r="C58" s="7">
        <v>200</v>
      </c>
      <c r="D58" s="8">
        <v>0.91</v>
      </c>
      <c r="E58" s="8">
        <v>7.0000000000000007E-2</v>
      </c>
      <c r="F58" s="9">
        <v>0.02</v>
      </c>
      <c r="G58" s="9">
        <v>1</v>
      </c>
    </row>
    <row r="59" spans="2:7">
      <c r="B59" s="15">
        <v>17</v>
      </c>
      <c r="C59" s="7">
        <v>225</v>
      </c>
      <c r="D59" s="8">
        <v>0.89</v>
      </c>
      <c r="E59" s="8">
        <v>7.0000000000000007E-2</v>
      </c>
      <c r="F59" s="9">
        <v>0.04</v>
      </c>
      <c r="G59" s="9">
        <v>1</v>
      </c>
    </row>
    <row r="60" spans="2:7">
      <c r="B60" s="15">
        <v>9</v>
      </c>
      <c r="C60" s="7">
        <v>418</v>
      </c>
      <c r="D60" s="8">
        <v>0.88</v>
      </c>
      <c r="E60" s="8">
        <v>0.11</v>
      </c>
      <c r="F60" s="9">
        <v>0.01</v>
      </c>
      <c r="G60" s="9">
        <v>1</v>
      </c>
    </row>
    <row r="61" spans="2:7">
      <c r="B61" s="15">
        <v>18</v>
      </c>
      <c r="C61" s="7">
        <v>222</v>
      </c>
      <c r="D61" s="8">
        <v>0.88</v>
      </c>
      <c r="E61" s="8">
        <v>0.1</v>
      </c>
      <c r="F61" s="9">
        <v>0.02</v>
      </c>
      <c r="G61" s="9">
        <v>1</v>
      </c>
    </row>
    <row r="62" spans="2:7">
      <c r="B62" s="15">
        <v>10</v>
      </c>
      <c r="C62" s="7">
        <v>364</v>
      </c>
      <c r="D62" s="8">
        <v>0.87</v>
      </c>
      <c r="E62" s="8">
        <v>7.0000000000000007E-2</v>
      </c>
      <c r="F62" s="9">
        <v>0.06</v>
      </c>
      <c r="G62" s="9">
        <v>1</v>
      </c>
    </row>
    <row r="63" spans="2:7">
      <c r="B63" s="15">
        <v>1</v>
      </c>
      <c r="C63" s="7">
        <v>803</v>
      </c>
      <c r="D63" s="11">
        <v>0.86</v>
      </c>
      <c r="E63" s="11">
        <v>0.1</v>
      </c>
      <c r="F63" s="9">
        <v>0.04</v>
      </c>
      <c r="G63" s="9">
        <v>1</v>
      </c>
    </row>
    <row r="64" spans="2:7">
      <c r="B64" s="15">
        <v>5</v>
      </c>
      <c r="C64" s="7">
        <v>566</v>
      </c>
      <c r="D64" s="8">
        <v>0.86</v>
      </c>
      <c r="E64" s="8">
        <v>0.1</v>
      </c>
      <c r="F64" s="9">
        <v>0.04</v>
      </c>
      <c r="G64" s="9">
        <v>1</v>
      </c>
    </row>
    <row r="65" spans="2:7">
      <c r="B65" s="20">
        <v>15</v>
      </c>
      <c r="C65" s="21">
        <v>286</v>
      </c>
      <c r="D65" s="8">
        <v>0.86</v>
      </c>
      <c r="E65" s="8">
        <v>0.12</v>
      </c>
      <c r="F65" s="9">
        <v>0.02</v>
      </c>
      <c r="G65" s="9">
        <v>1</v>
      </c>
    </row>
    <row r="66" spans="2:7">
      <c r="B66" s="20">
        <v>11</v>
      </c>
      <c r="C66" s="21">
        <v>379</v>
      </c>
      <c r="D66" s="8">
        <v>0.85</v>
      </c>
      <c r="E66" s="8">
        <v>0.12</v>
      </c>
      <c r="F66" s="9">
        <v>0.03</v>
      </c>
      <c r="G66" s="9">
        <v>1</v>
      </c>
    </row>
    <row r="67" spans="2:7">
      <c r="B67" s="20">
        <v>12</v>
      </c>
      <c r="C67" s="21">
        <v>372</v>
      </c>
      <c r="D67" s="8">
        <v>0.85</v>
      </c>
      <c r="E67" s="8">
        <v>0.13</v>
      </c>
      <c r="F67" s="9">
        <v>0.02</v>
      </c>
      <c r="G67" s="9">
        <v>1</v>
      </c>
    </row>
    <row r="68" spans="2:7">
      <c r="B68" s="20" t="s">
        <v>22</v>
      </c>
      <c r="C68" s="21">
        <v>27189</v>
      </c>
      <c r="D68" s="19">
        <v>0.85</v>
      </c>
      <c r="E68" s="19">
        <v>0.1</v>
      </c>
      <c r="F68" s="19">
        <v>0.05</v>
      </c>
      <c r="G68" s="19">
        <v>1</v>
      </c>
    </row>
    <row r="69" spans="2:7">
      <c r="B69" s="15">
        <v>3</v>
      </c>
      <c r="C69" s="7">
        <v>795</v>
      </c>
      <c r="D69" s="8">
        <v>0.84</v>
      </c>
      <c r="E69" s="8">
        <v>0.1</v>
      </c>
      <c r="F69" s="9">
        <v>0.06</v>
      </c>
      <c r="G69" s="9">
        <v>1</v>
      </c>
    </row>
    <row r="70" spans="2:7">
      <c r="B70" s="15">
        <v>13</v>
      </c>
      <c r="C70" s="7">
        <v>374</v>
      </c>
      <c r="D70" s="8">
        <v>0.83000000000000007</v>
      </c>
      <c r="E70" s="8">
        <v>0.08</v>
      </c>
      <c r="F70" s="9">
        <v>0.09</v>
      </c>
      <c r="G70" s="9">
        <v>1</v>
      </c>
    </row>
    <row r="71" spans="2:7">
      <c r="B71" s="15">
        <v>4</v>
      </c>
      <c r="C71" s="7">
        <v>683</v>
      </c>
      <c r="D71" s="8">
        <v>0.82</v>
      </c>
      <c r="E71" s="8">
        <v>0.14000000000000001</v>
      </c>
      <c r="F71" s="9">
        <v>0.04</v>
      </c>
      <c r="G71" s="9">
        <v>1</v>
      </c>
    </row>
    <row r="72" spans="2:7">
      <c r="B72" s="15">
        <v>2</v>
      </c>
      <c r="C72" s="7">
        <v>865</v>
      </c>
      <c r="D72" s="8">
        <v>0.8</v>
      </c>
      <c r="E72" s="8">
        <v>0.14000000000000001</v>
      </c>
      <c r="F72" s="9">
        <v>0.06</v>
      </c>
      <c r="G72" s="9">
        <v>1</v>
      </c>
    </row>
    <row r="73" spans="2:7">
      <c r="B73" s="15">
        <v>6</v>
      </c>
      <c r="C73" s="7">
        <v>586</v>
      </c>
      <c r="D73" s="8">
        <v>0.8</v>
      </c>
      <c r="E73" s="8">
        <v>0.16</v>
      </c>
      <c r="F73" s="9">
        <v>0.04</v>
      </c>
      <c r="G73" s="9">
        <v>1</v>
      </c>
    </row>
    <row r="74" spans="2:7">
      <c r="B74" s="15">
        <v>7</v>
      </c>
      <c r="C74" s="20">
        <v>510</v>
      </c>
      <c r="D74" s="19">
        <v>0.8</v>
      </c>
      <c r="E74" s="19">
        <v>0.15</v>
      </c>
      <c r="F74" s="19">
        <v>0.05</v>
      </c>
      <c r="G74" s="19">
        <v>1</v>
      </c>
    </row>
    <row r="75" spans="2:7">
      <c r="B75" s="15">
        <v>16</v>
      </c>
      <c r="C75" s="20">
        <v>327</v>
      </c>
      <c r="D75" s="11">
        <v>0.78</v>
      </c>
      <c r="E75" s="11">
        <v>0.12</v>
      </c>
      <c r="F75" s="19">
        <v>0.1</v>
      </c>
      <c r="G75" s="19">
        <v>1</v>
      </c>
    </row>
    <row r="77" spans="2:7">
      <c r="B77" s="12" t="s">
        <v>23</v>
      </c>
    </row>
    <row r="78" spans="2:7" ht="57">
      <c r="B78" s="18" t="s">
        <v>16</v>
      </c>
      <c r="C78" s="6" t="s">
        <v>17</v>
      </c>
      <c r="D78" s="6" t="s">
        <v>18</v>
      </c>
      <c r="E78" s="6" t="s">
        <v>19</v>
      </c>
      <c r="F78" s="6" t="s">
        <v>20</v>
      </c>
      <c r="G78" s="6" t="s">
        <v>3</v>
      </c>
    </row>
    <row r="79" spans="2:7">
      <c r="B79" s="15">
        <v>14</v>
      </c>
      <c r="C79" s="7">
        <v>278</v>
      </c>
      <c r="D79" s="8">
        <v>0.94</v>
      </c>
      <c r="E79" s="8">
        <v>0.04</v>
      </c>
      <c r="F79" s="9">
        <v>0.02</v>
      </c>
      <c r="G79" s="9">
        <v>1</v>
      </c>
    </row>
    <row r="80" spans="2:7">
      <c r="B80" s="15">
        <v>8</v>
      </c>
      <c r="C80" s="7">
        <v>436</v>
      </c>
      <c r="D80" s="8">
        <v>0.93</v>
      </c>
      <c r="E80" s="8">
        <v>0.06</v>
      </c>
      <c r="F80" s="9">
        <v>0.01</v>
      </c>
      <c r="G80" s="9">
        <v>1</v>
      </c>
    </row>
    <row r="81" spans="2:7">
      <c r="B81" s="15">
        <v>19</v>
      </c>
      <c r="C81" s="7">
        <v>200</v>
      </c>
      <c r="D81" s="8">
        <v>0.91</v>
      </c>
      <c r="E81" s="8">
        <v>7.0000000000000007E-2</v>
      </c>
      <c r="F81" s="9">
        <v>0.02</v>
      </c>
      <c r="G81" s="9">
        <v>1</v>
      </c>
    </row>
    <row r="82" spans="2:7">
      <c r="B82" s="15">
        <v>17</v>
      </c>
      <c r="C82" s="7">
        <v>225</v>
      </c>
      <c r="D82" s="8">
        <v>0.89</v>
      </c>
      <c r="E82" s="8">
        <v>7.0000000000000007E-2</v>
      </c>
      <c r="F82" s="9">
        <v>0.04</v>
      </c>
      <c r="G82" s="9">
        <v>1</v>
      </c>
    </row>
    <row r="83" spans="2:7">
      <c r="B83" s="15">
        <v>10</v>
      </c>
      <c r="C83" s="7">
        <v>364</v>
      </c>
      <c r="D83" s="8">
        <v>0.87</v>
      </c>
      <c r="E83" s="8">
        <v>7.0000000000000007E-2</v>
      </c>
      <c r="F83" s="9">
        <v>0.06</v>
      </c>
      <c r="G83" s="9">
        <v>1</v>
      </c>
    </row>
    <row r="84" spans="2:7">
      <c r="B84" s="15">
        <v>13</v>
      </c>
      <c r="C84" s="7">
        <v>374</v>
      </c>
      <c r="D84" s="8">
        <v>0.83000000000000007</v>
      </c>
      <c r="E84" s="8">
        <v>0.08</v>
      </c>
      <c r="F84" s="9">
        <v>0.09</v>
      </c>
      <c r="G84" s="9">
        <v>1</v>
      </c>
    </row>
    <row r="85" spans="2:7">
      <c r="B85" s="15">
        <v>18</v>
      </c>
      <c r="C85" s="7">
        <v>222</v>
      </c>
      <c r="D85" s="8">
        <v>0.88</v>
      </c>
      <c r="E85" s="8">
        <v>0.1</v>
      </c>
      <c r="F85" s="9">
        <v>0.02</v>
      </c>
      <c r="G85" s="9">
        <v>1</v>
      </c>
    </row>
    <row r="86" spans="2:7">
      <c r="B86" s="15">
        <v>1</v>
      </c>
      <c r="C86" s="7">
        <v>803</v>
      </c>
      <c r="D86" s="11">
        <v>0.86</v>
      </c>
      <c r="E86" s="11">
        <v>0.1</v>
      </c>
      <c r="F86" s="9">
        <v>0.04</v>
      </c>
      <c r="G86" s="9">
        <v>1</v>
      </c>
    </row>
    <row r="87" spans="2:7">
      <c r="B87" s="20">
        <v>5</v>
      </c>
      <c r="C87" s="21">
        <v>566</v>
      </c>
      <c r="D87" s="8">
        <v>0.86</v>
      </c>
      <c r="E87" s="8">
        <v>0.1</v>
      </c>
      <c r="F87" s="9">
        <v>0.04</v>
      </c>
      <c r="G87" s="9">
        <v>1</v>
      </c>
    </row>
    <row r="88" spans="2:7">
      <c r="B88" s="20" t="s">
        <v>22</v>
      </c>
      <c r="C88" s="22">
        <v>27189</v>
      </c>
      <c r="D88" s="19">
        <v>0.85</v>
      </c>
      <c r="E88" s="19">
        <v>0.1</v>
      </c>
      <c r="F88" s="19">
        <v>0.05</v>
      </c>
      <c r="G88" s="19">
        <v>1</v>
      </c>
    </row>
    <row r="89" spans="2:7">
      <c r="B89" s="15">
        <v>3</v>
      </c>
      <c r="C89" s="7">
        <v>795</v>
      </c>
      <c r="D89" s="8">
        <v>0.84</v>
      </c>
      <c r="E89" s="8">
        <v>0.1</v>
      </c>
      <c r="F89" s="9">
        <v>0.06</v>
      </c>
      <c r="G89" s="9">
        <v>1</v>
      </c>
    </row>
    <row r="90" spans="2:7">
      <c r="B90" s="15">
        <v>9</v>
      </c>
      <c r="C90" s="7">
        <v>418</v>
      </c>
      <c r="D90" s="8">
        <v>0.88</v>
      </c>
      <c r="E90" s="8">
        <v>0.11</v>
      </c>
      <c r="F90" s="9">
        <v>0.01</v>
      </c>
      <c r="G90" s="9">
        <v>1</v>
      </c>
    </row>
    <row r="91" spans="2:7">
      <c r="B91" s="15">
        <v>15</v>
      </c>
      <c r="C91" s="7">
        <v>286</v>
      </c>
      <c r="D91" s="8">
        <v>0.86</v>
      </c>
      <c r="E91" s="8">
        <v>0.12</v>
      </c>
      <c r="F91" s="9">
        <v>0.02</v>
      </c>
      <c r="G91" s="9">
        <v>1</v>
      </c>
    </row>
    <row r="92" spans="2:7">
      <c r="B92" s="15">
        <v>11</v>
      </c>
      <c r="C92" s="7">
        <v>379</v>
      </c>
      <c r="D92" s="8">
        <v>0.85</v>
      </c>
      <c r="E92" s="8">
        <v>0.12</v>
      </c>
      <c r="F92" s="9">
        <v>0.03</v>
      </c>
      <c r="G92" s="9">
        <v>1</v>
      </c>
    </row>
    <row r="93" spans="2:7">
      <c r="B93" s="15">
        <v>16</v>
      </c>
      <c r="C93" s="20">
        <v>327</v>
      </c>
      <c r="D93" s="11">
        <v>0.78</v>
      </c>
      <c r="E93" s="11">
        <v>0.12</v>
      </c>
      <c r="F93" s="19">
        <v>0.1</v>
      </c>
      <c r="G93" s="19">
        <v>1</v>
      </c>
    </row>
    <row r="94" spans="2:7">
      <c r="B94" s="15">
        <v>12</v>
      </c>
      <c r="C94" s="7">
        <v>372</v>
      </c>
      <c r="D94" s="8">
        <v>0.85</v>
      </c>
      <c r="E94" s="8">
        <v>0.13</v>
      </c>
      <c r="F94" s="9">
        <v>0.02</v>
      </c>
      <c r="G94" s="9">
        <v>1</v>
      </c>
    </row>
    <row r="95" spans="2:7">
      <c r="B95" s="15">
        <v>4</v>
      </c>
      <c r="C95" s="7">
        <v>683</v>
      </c>
      <c r="D95" s="8">
        <v>0.82</v>
      </c>
      <c r="E95" s="8">
        <v>0.14000000000000001</v>
      </c>
      <c r="F95" s="9">
        <v>0.04</v>
      </c>
      <c r="G95" s="9">
        <v>1</v>
      </c>
    </row>
    <row r="96" spans="2:7">
      <c r="B96" s="15">
        <v>2</v>
      </c>
      <c r="C96" s="7">
        <v>865</v>
      </c>
      <c r="D96" s="8">
        <v>0.8</v>
      </c>
      <c r="E96" s="8">
        <v>0.14000000000000001</v>
      </c>
      <c r="F96" s="9">
        <v>0.06</v>
      </c>
      <c r="G96" s="9">
        <v>1</v>
      </c>
    </row>
    <row r="97" spans="2:14">
      <c r="B97" s="15">
        <v>7</v>
      </c>
      <c r="C97" s="20">
        <v>510</v>
      </c>
      <c r="D97" s="19">
        <v>0.8</v>
      </c>
      <c r="E97" s="19">
        <v>0.15</v>
      </c>
      <c r="F97" s="19">
        <v>0.05</v>
      </c>
      <c r="G97" s="19">
        <v>1</v>
      </c>
    </row>
    <row r="98" spans="2:14">
      <c r="B98" s="15">
        <v>6</v>
      </c>
      <c r="C98" s="7">
        <v>586</v>
      </c>
      <c r="D98" s="8">
        <v>0.8</v>
      </c>
      <c r="E98" s="8">
        <v>0.16</v>
      </c>
      <c r="F98" s="9">
        <v>0.04</v>
      </c>
      <c r="G98" s="9">
        <v>1</v>
      </c>
    </row>
    <row r="99" spans="2:14">
      <c r="J99" s="4"/>
      <c r="K99" s="4"/>
      <c r="L99" s="4"/>
      <c r="M99" s="4"/>
      <c r="N99" s="4"/>
    </row>
    <row r="100" spans="2:14">
      <c r="J100" s="4"/>
      <c r="K100" s="4"/>
      <c r="L100" s="4"/>
      <c r="M100" s="4"/>
      <c r="N100" s="4"/>
    </row>
    <row r="101" spans="2:14">
      <c r="J101" s="4"/>
      <c r="K101" s="4"/>
      <c r="L101" s="4"/>
      <c r="M101" s="4"/>
      <c r="N101" s="4"/>
    </row>
    <row r="102" spans="2:14">
      <c r="J102" s="4"/>
      <c r="K102" s="4"/>
      <c r="L102" s="4"/>
      <c r="M102" s="4"/>
      <c r="N102" s="4"/>
    </row>
  </sheetData>
  <sortState xmlns:xlrd2="http://schemas.microsoft.com/office/spreadsheetml/2017/richdata2" ref="B79:G98">
    <sortCondition ref="E79:E98"/>
  </sortState>
  <conditionalFormatting sqref="P6:P24">
    <cfRule type="cellIs" dxfId="0" priority="1" operator="greaterThan">
      <formula>$P$25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Ricks</dc:creator>
  <cp:lastModifiedBy>Elizabeth Ricks</cp:lastModifiedBy>
  <dcterms:created xsi:type="dcterms:W3CDTF">2022-02-22T13:02:52Z</dcterms:created>
  <dcterms:modified xsi:type="dcterms:W3CDTF">2022-04-25T17:09:26Z</dcterms:modified>
</cp:coreProperties>
</file>