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lucasdeblock/Desktop/portfolio_projects/"/>
    </mc:Choice>
  </mc:AlternateContent>
  <xr:revisionPtr revIDLastSave="0" documentId="8_{4A8AAB5C-DD6F-C141-A57F-D1E7CCBBD9BD}" xr6:coauthVersionLast="47" xr6:coauthVersionMax="47" xr10:uidLastSave="{00000000-0000-0000-0000-000000000000}"/>
  <bookViews>
    <workbookView xWindow="1580" yWindow="1240" windowWidth="32940" windowHeight="20380" xr2:uid="{00000000-000D-0000-FFFF-FFFF00000000}"/>
  </bookViews>
  <sheets>
    <sheet name="Dashboard" sheetId="20" r:id="rId1"/>
    <sheet name="Current_FY" sheetId="1" r:id="rId2"/>
    <sheet name="When Losing Deals Close" sheetId="34" r:id="rId3"/>
    <sheet name="When Winning Deals Close" sheetId="32" r:id="rId4"/>
    <sheet name="Push count to Total ACV" sheetId="3" r:id="rId5"/>
    <sheet name="Lost Won Sales" sheetId="4" r:id="rId6"/>
    <sheet name="Deal Stage Duration" sheetId="6" r:id="rId7"/>
    <sheet name="When Deals Lost" sheetId="18" r:id="rId8"/>
    <sheet name="In Pipeline" sheetId="21" r:id="rId9"/>
    <sheet name="Deals Won &amp; Lost" sheetId="23" r:id="rId10"/>
    <sheet name="Average Deal Duration" sheetId="25" r:id="rId11"/>
  </sheets>
  <definedNames>
    <definedName name="Slicer_Account_Owner">#N/A</definedName>
  </definedNames>
  <calcPr calcId="191029"/>
  <pivotCaches>
    <pivotCache cacheId="12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1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16" i="1"/>
</calcChain>
</file>

<file path=xl/sharedStrings.xml><?xml version="1.0" encoding="utf-8"?>
<sst xmlns="http://schemas.openxmlformats.org/spreadsheetml/2006/main" count="2758" uniqueCount="705">
  <si>
    <t>All bizz in current FY</t>
  </si>
  <si>
    <t>As of 2024-04-17 05:29:21 Pacific Standard Time/PST • Generated by Rudy de Block • Sorted by Stage (Ascending)</t>
  </si>
  <si>
    <t>Filtered By</t>
  </si>
  <si>
    <t>Territories: All</t>
  </si>
  <si>
    <t>Date Field: Close Date equals Current FY (2/1/2024 to 1/31/2025)</t>
  </si>
  <si>
    <t>Show: All opportunities</t>
  </si>
  <si>
    <t>Opportunity Status: Any</t>
  </si>
  <si>
    <t>Probability: All</t>
  </si>
  <si>
    <t>Reporting Total ACV greater than " 500"</t>
  </si>
  <si>
    <t>Stage</t>
  </si>
  <si>
    <t>Opportunity Name</t>
  </si>
  <si>
    <t>Reporting Total ACV</t>
  </si>
  <si>
    <t>Close Date</t>
  </si>
  <si>
    <t>Account Owner</t>
  </si>
  <si>
    <t>Next Step</t>
  </si>
  <si>
    <t>Probability (%)</t>
  </si>
  <si>
    <t>Stage Duration</t>
  </si>
  <si>
    <t>Last Activity</t>
  </si>
  <si>
    <t>Push Count</t>
  </si>
  <si>
    <t>Won</t>
  </si>
  <si>
    <t>Stage 1</t>
  </si>
  <si>
    <t>6/20/2024</t>
  </si>
  <si>
    <t/>
  </si>
  <si>
    <t>6/14/2024</t>
  </si>
  <si>
    <t>6/28/2024</t>
  </si>
  <si>
    <t>1/24/2025</t>
  </si>
  <si>
    <t>1/10/2025</t>
  </si>
  <si>
    <t>10/18/2024</t>
  </si>
  <si>
    <t>12/20/2024</t>
  </si>
  <si>
    <t>1/17/2025</t>
  </si>
  <si>
    <t>7/19/2024</t>
  </si>
  <si>
    <t>8/16/2024</t>
  </si>
  <si>
    <t>8/23/2024</t>
  </si>
  <si>
    <t>8/31/2023</t>
  </si>
  <si>
    <t>7/8/2024</t>
  </si>
  <si>
    <t>3/7/2024</t>
  </si>
  <si>
    <t>11/15/2024</t>
  </si>
  <si>
    <t>9/17/2024</t>
  </si>
  <si>
    <t>1/16/2025</t>
  </si>
  <si>
    <t>8/14/2024</t>
  </si>
  <si>
    <t>3/5/2024</t>
  </si>
  <si>
    <t>8/15/2024</t>
  </si>
  <si>
    <t>5/24/2024</t>
  </si>
  <si>
    <t>Discovery call</t>
  </si>
  <si>
    <t>6/21/2024</t>
  </si>
  <si>
    <t>Set up call to discuss BIM workflows</t>
  </si>
  <si>
    <t>5/1/2024</t>
  </si>
  <si>
    <t>set up call to understand how procore is going</t>
  </si>
  <si>
    <t>9/19/2024</t>
  </si>
  <si>
    <t>Mtg with David Pratt</t>
  </si>
  <si>
    <t>12/10/2024</t>
  </si>
  <si>
    <t>4/25/2024</t>
  </si>
  <si>
    <t>Confirm project start</t>
  </si>
  <si>
    <t>6/13/2024</t>
  </si>
  <si>
    <t>Pilot discussion, overcome prev issues around Build</t>
  </si>
  <si>
    <t>10/25/2024</t>
  </si>
  <si>
    <t>9/5/2024</t>
  </si>
  <si>
    <t>11/8/2024</t>
  </si>
  <si>
    <t>5/16/2024</t>
  </si>
  <si>
    <t>Deeper discovery with DM</t>
  </si>
  <si>
    <t>10/23/2023</t>
  </si>
  <si>
    <t>5/10/2024</t>
  </si>
  <si>
    <t>Gage interest</t>
  </si>
  <si>
    <t>Deeper discovery/demo</t>
  </si>
  <si>
    <t>8/9/2023</t>
  </si>
  <si>
    <t>8/8/2024</t>
  </si>
  <si>
    <t>1.25.24 IT: Reaching out to Andy Aldridge again, sent Sendoso, email and VM.</t>
  </si>
  <si>
    <t>12/12/2023</t>
  </si>
  <si>
    <t>12/12/2024</t>
  </si>
  <si>
    <t>10/11/2024</t>
  </si>
  <si>
    <t>4/10/2024</t>
  </si>
  <si>
    <t>10/23/2024</t>
  </si>
  <si>
    <t>7/24/2024</t>
  </si>
  <si>
    <t>9/18/2024</t>
  </si>
  <si>
    <t>6/12/2024</t>
  </si>
  <si>
    <t>Andy in the Lead - 09-22-23 Sent follow up email to Mac.  have Carter Call in 10 days if no response.</t>
  </si>
  <si>
    <t>9/11/2023</t>
  </si>
  <si>
    <t>2/13/2024</t>
  </si>
  <si>
    <t>1/13/2025</t>
  </si>
  <si>
    <t>1/15/2025</t>
  </si>
  <si>
    <t>12/31/2024</t>
  </si>
  <si>
    <t>5/31/2024</t>
  </si>
  <si>
    <t>4/16/2024</t>
  </si>
  <si>
    <t>8/30/2024</t>
  </si>
  <si>
    <t>Takeoff is the priority at this point. this will go on back burner for a few months at least</t>
  </si>
  <si>
    <t>10/31/2024</t>
  </si>
  <si>
    <t>7/31/2024</t>
  </si>
  <si>
    <t>Stage 2</t>
  </si>
  <si>
    <t>7/12/2024</t>
  </si>
  <si>
    <t>BDR activity - setting up demo of BC Pro w/ PS team (Wes)</t>
  </si>
  <si>
    <t>5/17/2024</t>
  </si>
  <si>
    <t>2.2. Emailed lauren for precon demos</t>
  </si>
  <si>
    <t>3/12/2024</t>
  </si>
  <si>
    <t>BD outreach - mobile efficiency and simplicity</t>
  </si>
  <si>
    <t>10/19/2023</t>
  </si>
  <si>
    <t>1/22/2024</t>
  </si>
  <si>
    <t>7/26/2024</t>
  </si>
  <si>
    <t>3/14/2023</t>
  </si>
  <si>
    <t>12/13/2024</t>
  </si>
  <si>
    <t>Lunch on 4/2 with Acco team &amp; US CAD</t>
  </si>
  <si>
    <t>12/6/2024</t>
  </si>
  <si>
    <t>Lunch with Travis early April 2024</t>
  </si>
  <si>
    <t>4/11/2024</t>
  </si>
  <si>
    <t>11/2 - USCad working to drive interest</t>
  </si>
  <si>
    <t>7/25/2023</t>
  </si>
  <si>
    <t>Pype demo to the Griffith team</t>
  </si>
  <si>
    <t>2/20/2024</t>
  </si>
  <si>
    <t>9/20/2024</t>
  </si>
  <si>
    <t>Fup from demo and pricing sent</t>
  </si>
  <si>
    <t>5/23/2024</t>
  </si>
  <si>
    <t>Project fro trial</t>
  </si>
  <si>
    <t>10/27/2023</t>
  </si>
  <si>
    <t>5/18/2024</t>
  </si>
  <si>
    <t>Follow up with John and DM'r David</t>
  </si>
  <si>
    <t>3/20/2024</t>
  </si>
  <si>
    <t>7/18/2024</t>
  </si>
  <si>
    <t>Discovery call/qualify opp</t>
  </si>
  <si>
    <t>12/11/2024</t>
  </si>
  <si>
    <t>Start demo discussions Dec 2024</t>
  </si>
  <si>
    <t>10/16/2023</t>
  </si>
  <si>
    <t>Decision to proceed</t>
  </si>
  <si>
    <t>Re-engage Ent discussions</t>
  </si>
  <si>
    <t>7/24/2023</t>
  </si>
  <si>
    <t>Joint call with reseller to discuss VDC bundle</t>
  </si>
  <si>
    <t>2/15/2024</t>
  </si>
  <si>
    <t>Set up on-site to discuss paid pilot prior to his Procore renewal end of '24</t>
  </si>
  <si>
    <t>6/1/2023</t>
  </si>
  <si>
    <t>Further pre-con discovery when new Dir of pre-con is hired</t>
  </si>
  <si>
    <t>1/19/2024</t>
  </si>
  <si>
    <t>11/14/2024</t>
  </si>
  <si>
    <t>Set up call with Bassem Boustany - Co-founder, VP of Ops</t>
  </si>
  <si>
    <t>11/30/2023</t>
  </si>
  <si>
    <t>9/7/2023</t>
  </si>
  <si>
    <t>1/31/2025</t>
  </si>
  <si>
    <t>IT 1.10.23: Patrick said Bill Ramsey is back in the mix now as Director of Precon (part time). Bill is supposed to take the ProEst request to the board to get approval, but Patrick doesn't know when. Following up with Bill today. 810-355-6960</t>
  </si>
  <si>
    <t>11/27/2023</t>
  </si>
  <si>
    <t>IT 3.13.24: following up on previous rep's opportunity to see if still viable</t>
  </si>
  <si>
    <t>12/18/2024</t>
  </si>
  <si>
    <t>10/16/2024</t>
  </si>
  <si>
    <t>8/18/2023</t>
  </si>
  <si>
    <t>5/14/2024</t>
  </si>
  <si>
    <t>Precon Demos</t>
  </si>
  <si>
    <t>12/14/2023</t>
  </si>
  <si>
    <t>In person meeting to review their cost budget/hands on session with estimating team</t>
  </si>
  <si>
    <t>10/15/2024</t>
  </si>
  <si>
    <t>2/7/2024</t>
  </si>
  <si>
    <t>Demo on what we can do that differs from procore</t>
  </si>
  <si>
    <t>1/11/2023</t>
  </si>
  <si>
    <t>4/17/2024</t>
  </si>
  <si>
    <t>3/1/2024</t>
  </si>
  <si>
    <t>4/30/2024</t>
  </si>
  <si>
    <t>scheduling some additional time with partner and Troy and Jesse. New CTO ajust quit</t>
  </si>
  <si>
    <t>7/28/2023</t>
  </si>
  <si>
    <t>Use BC overage as a compelling event. At a minimum get BC right sized.</t>
  </si>
  <si>
    <t>8/30/2023</t>
  </si>
  <si>
    <t>5/30/2024</t>
  </si>
  <si>
    <t>Customer/Partner</t>
  </si>
  <si>
    <t>11/4/2022</t>
  </si>
  <si>
    <t>demo to a larger group in coming month</t>
  </si>
  <si>
    <t>11/15/2023</t>
  </si>
  <si>
    <t>9/30/2024</t>
  </si>
  <si>
    <t>6/28/2023</t>
  </si>
  <si>
    <t>3/31/2024</t>
  </si>
  <si>
    <t>deep dive with Jason to evaluate Build</t>
  </si>
  <si>
    <t>5/11/2024</t>
  </si>
  <si>
    <t>8/17/2022</t>
  </si>
  <si>
    <t>Onsite Build deep dive before May 2024</t>
  </si>
  <si>
    <t>1/9/2024</t>
  </si>
  <si>
    <t>Follow up meeting around trial kick off with Ben Speese</t>
  </si>
  <si>
    <t>3/18/2024</t>
  </si>
  <si>
    <t>1/10/2024</t>
  </si>
  <si>
    <t>3/16/2023</t>
  </si>
  <si>
    <t>Provide SOF?ROM to Jeff at CADD Micro</t>
  </si>
  <si>
    <t>Per Jeff at CADD The large sale will be in the following FY. Possible Pilot of 50 seats for Dec/Jan.</t>
  </si>
  <si>
    <t>call set up for 4/29</t>
  </si>
  <si>
    <t>3/29/2024</t>
  </si>
  <si>
    <t>Re-engage team</t>
  </si>
  <si>
    <t>Further discussion with Robin (CGO) around ProEST and BC Pro</t>
  </si>
  <si>
    <t>references + pilots</t>
  </si>
  <si>
    <t>Stage 3</t>
  </si>
  <si>
    <t>4/26/2024</t>
  </si>
  <si>
    <t>Meeting on 4.18 to cover pricing with DM's.</t>
  </si>
  <si>
    <t>3/15/2024</t>
  </si>
  <si>
    <t>Pricing was sent on 4/12</t>
  </si>
  <si>
    <t>8/2/2024</t>
  </si>
  <si>
    <t>Engagement with owner, very small account.  6 total projects (luxury homes)...</t>
  </si>
  <si>
    <t>5/11/2023</t>
  </si>
  <si>
    <t>1/23/2025</t>
  </si>
  <si>
    <t>1/11/2025</t>
  </si>
  <si>
    <t>1/1/2025</t>
  </si>
  <si>
    <t>1/30/2025</t>
  </si>
  <si>
    <t>Working on Pricing for 10 Unlimited Enterprise Users w/ CIO.  ABC/VDC Bundle discussions.</t>
  </si>
  <si>
    <t>5/25/2023</t>
  </si>
  <si>
    <t>Anthony setting up onsite meeting in San Diego</t>
  </si>
  <si>
    <t>4/3/2023</t>
  </si>
  <si>
    <t>Meeting next week w/ core team.  Positioning Takeoff w/ their BC/TT tools.  Precon bundle</t>
  </si>
  <si>
    <t>BDR tasked to set up meeting to demo Build with field team.</t>
  </si>
  <si>
    <t>10/29/2024</t>
  </si>
  <si>
    <t>1/31/2024</t>
  </si>
  <si>
    <t>Adding Pype with Build deal.</t>
  </si>
  <si>
    <t>8/8/2023</t>
  </si>
  <si>
    <t>8/1/2024</t>
  </si>
  <si>
    <t>Build Pilot in 2024 with US CAD adoption services</t>
  </si>
  <si>
    <t>3/13/2024</t>
  </si>
  <si>
    <t>Taylor leading weekly engagements</t>
  </si>
  <si>
    <t>3/19/2024</t>
  </si>
  <si>
    <t>1/9/2025</t>
  </si>
  <si>
    <t>9/9/2024</t>
  </si>
  <si>
    <t>8/24/2023</t>
  </si>
  <si>
    <t>7/29/2024</t>
  </si>
  <si>
    <t>7/31/2023</t>
  </si>
  <si>
    <t>9/28/2024</t>
  </si>
  <si>
    <t>3/28/2024</t>
  </si>
  <si>
    <t>1/19/2025</t>
  </si>
  <si>
    <t>12/7/2023</t>
  </si>
  <si>
    <t>8/9/2024</t>
  </si>
  <si>
    <t>demo went well.   Provided pricing.  Jason and Pascal to discuss how to proceed and requested pricing.</t>
  </si>
  <si>
    <t>9/13/2024</t>
  </si>
  <si>
    <t>Demo scheduled</t>
  </si>
  <si>
    <t>12/18/2023</t>
  </si>
  <si>
    <t>11/22/2024</t>
  </si>
  <si>
    <t>12/19/2024</t>
  </si>
  <si>
    <t>call Steve - any Closeout projects yet?</t>
  </si>
  <si>
    <t>10/26/2023</t>
  </si>
  <si>
    <t>10/28/2024</t>
  </si>
  <si>
    <t>1/16/2024</t>
  </si>
  <si>
    <t>Send quote, get signature</t>
  </si>
  <si>
    <t>feedback on pricing</t>
  </si>
  <si>
    <t>12/14/2024</t>
  </si>
  <si>
    <t>Reach out for timeline on Closeout license</t>
  </si>
  <si>
    <t>7/28/2024</t>
  </si>
  <si>
    <t>11/28/2024</t>
  </si>
  <si>
    <t>10/7/2024</t>
  </si>
  <si>
    <t>9/19/2023</t>
  </si>
  <si>
    <t>5/26/2024</t>
  </si>
  <si>
    <t>IT 1.4.24: Rob spoke to Aron Bohorquez (IMAGINiT), and as of 1/3/24 is claiming that he can get out of the last year of the Build contract, and therefore won't sign the agreement if Build is part of it. Aron explained to him that there is no opt-out</t>
  </si>
  <si>
    <t>4/19/2024</t>
  </si>
  <si>
    <t>4/12/2024</t>
  </si>
  <si>
    <t>IT 12.20.23: will be kicking off working session w/John Gerardi and pilot on 1/9</t>
  </si>
  <si>
    <t>1/24/2024</t>
  </si>
  <si>
    <t>3.13.24 set up in person presentation at Harper GC</t>
  </si>
  <si>
    <t>4/3/2024</t>
  </si>
  <si>
    <t>12/5/2024</t>
  </si>
  <si>
    <t>4/6/2024</t>
  </si>
  <si>
    <t>10/27/2024</t>
  </si>
  <si>
    <t>11/10/2024</t>
  </si>
  <si>
    <t>10/3/2024</t>
  </si>
  <si>
    <t>Schedule call with Karl to discuss PM pricing and appropriateness for a pilot</t>
  </si>
  <si>
    <t>11/7/2023</t>
  </si>
  <si>
    <t>Discuss/demo Tandem</t>
  </si>
  <si>
    <t>1/29/2025</t>
  </si>
  <si>
    <t>7/17/2024</t>
  </si>
  <si>
    <t>3/6/2024</t>
  </si>
  <si>
    <t>12/25/2024</t>
  </si>
  <si>
    <t>Engage in a guided evaluation</t>
  </si>
  <si>
    <t>4/24/2024</t>
  </si>
  <si>
    <t>11/2/2024</t>
  </si>
  <si>
    <t>12/8/2024</t>
  </si>
  <si>
    <t>11/4/2024</t>
  </si>
  <si>
    <t>Call with David Z around ProEST evaluation and will Precon bundle make sense or just ProEST for now</t>
  </si>
  <si>
    <t>11/29/2023</t>
  </si>
  <si>
    <t>11/23/2024</t>
  </si>
  <si>
    <t>11/7/2024</t>
  </si>
  <si>
    <t>9/3/2024</t>
  </si>
  <si>
    <t>10/26/2024</t>
  </si>
  <si>
    <t>9/26/2024</t>
  </si>
  <si>
    <t>follow up with revised ProEst pricing and also look to get BC pro and TT in front of them if they are looking at Destini the precon bundle is going to be a difference maker for sure</t>
  </si>
  <si>
    <t>3/21/2024</t>
  </si>
  <si>
    <t>1/2/2025</t>
  </si>
  <si>
    <t>2/1/2024</t>
  </si>
  <si>
    <t>DIscussion with Peter Wu scheduled  for week of 4/1</t>
  </si>
  <si>
    <t>6/30/2024</t>
  </si>
  <si>
    <t>Follow up with john Zaporteza</t>
  </si>
  <si>
    <t>10/17/2023</t>
  </si>
  <si>
    <t>11/19/2024</t>
  </si>
  <si>
    <t>9/7/2024</t>
  </si>
  <si>
    <t>11/9/2024</t>
  </si>
  <si>
    <t>3/8/2024</t>
  </si>
  <si>
    <t>4/29/2024</t>
  </si>
  <si>
    <t>internal meeting to discuss findings 4/24</t>
  </si>
  <si>
    <t>3/26/2024</t>
  </si>
  <si>
    <t>Stage 4</t>
  </si>
  <si>
    <t>8/3/2024</t>
  </si>
  <si>
    <t>5/29/2024</t>
  </si>
  <si>
    <t>7/9/2024</t>
  </si>
  <si>
    <t>8/29/2024</t>
  </si>
  <si>
    <t>4/22/2024</t>
  </si>
  <si>
    <t>Meeting on 4.16 to cover pricing with DM's.</t>
  </si>
  <si>
    <t>API, Training, Trial</t>
  </si>
  <si>
    <t>7/7/2024</t>
  </si>
  <si>
    <t>8/27/2024</t>
  </si>
  <si>
    <t>6/26/2024</t>
  </si>
  <si>
    <t>8/21/2024</t>
  </si>
  <si>
    <t>7/14/2024</t>
  </si>
  <si>
    <t>6/10/2024</t>
  </si>
  <si>
    <t>3/27/2024</t>
  </si>
  <si>
    <t>6/3/2024</t>
  </si>
  <si>
    <t>5/2/2024</t>
  </si>
  <si>
    <t>7/11/2024</t>
  </si>
  <si>
    <t>7/13/2024</t>
  </si>
  <si>
    <t>4/9/2024</t>
  </si>
  <si>
    <t>8/22/2024</t>
  </si>
  <si>
    <t>10/5/2023</t>
  </si>
  <si>
    <t>6/23/2024</t>
  </si>
  <si>
    <t>8/24/2024</t>
  </si>
  <si>
    <t>Stage 5</t>
  </si>
  <si>
    <t>5/20/2024</t>
  </si>
  <si>
    <t>3/10/2024</t>
  </si>
  <si>
    <t>4/21/2024</t>
  </si>
  <si>
    <t>Renewal decision</t>
  </si>
  <si>
    <t>9/22/2023</t>
  </si>
  <si>
    <t>10/30/2024</t>
  </si>
  <si>
    <t>Set up formal renewal discussion with Rob</t>
  </si>
  <si>
    <t>4/19/2023</t>
  </si>
  <si>
    <t>4/4/2024</t>
  </si>
  <si>
    <t>Internal meetings, extending out to end of Apr. At worst 30K</t>
  </si>
  <si>
    <t>7/30/2024</t>
  </si>
  <si>
    <t>Booked</t>
  </si>
  <si>
    <t>6/7/2024</t>
  </si>
  <si>
    <t>2/9/2024</t>
  </si>
  <si>
    <t>2/12/2024</t>
  </si>
  <si>
    <t>8/10/2024</t>
  </si>
  <si>
    <t>6/17/2024</t>
  </si>
  <si>
    <t>7/1/2024</t>
  </si>
  <si>
    <t>1/26/2025</t>
  </si>
  <si>
    <t>1/21/2025</t>
  </si>
  <si>
    <t>10/1/2024</t>
  </si>
  <si>
    <t>1/4/2025</t>
  </si>
  <si>
    <t>1/28/2025</t>
  </si>
  <si>
    <t>12/15/2024</t>
  </si>
  <si>
    <t>9/10/2024</t>
  </si>
  <si>
    <t>1/11/2024</t>
  </si>
  <si>
    <t>3/24/2024</t>
  </si>
  <si>
    <t>3/2/2024</t>
  </si>
  <si>
    <t>9/29/2024</t>
  </si>
  <si>
    <t>9/24/2024</t>
  </si>
  <si>
    <t>2/14/2024</t>
  </si>
  <si>
    <t>4/2/2024</t>
  </si>
  <si>
    <t>2/29/2024</t>
  </si>
  <si>
    <t>4/27/2024</t>
  </si>
  <si>
    <t>12/15/2023</t>
  </si>
  <si>
    <t>7/27/2024</t>
  </si>
  <si>
    <t>Renewal discussion and decision</t>
  </si>
  <si>
    <t>2/24/2024</t>
  </si>
  <si>
    <t>12/27/2024</t>
  </si>
  <si>
    <t>9/14/2023</t>
  </si>
  <si>
    <t>11/1/2024</t>
  </si>
  <si>
    <t>10/24/2024</t>
  </si>
  <si>
    <t>9/1/2024</t>
  </si>
  <si>
    <t>2/18/2024</t>
  </si>
  <si>
    <t>3/22/2024</t>
  </si>
  <si>
    <t>Get signature</t>
  </si>
  <si>
    <t>12/19/2023</t>
  </si>
  <si>
    <t>9/6/2024</t>
  </si>
  <si>
    <t>8/18/2024</t>
  </si>
  <si>
    <t>6/18/2024</t>
  </si>
  <si>
    <t>2/2/2024</t>
  </si>
  <si>
    <t>4/1/2024</t>
  </si>
  <si>
    <t>3/4/2024</t>
  </si>
  <si>
    <t>7/22/2024</t>
  </si>
  <si>
    <t>2/22/2024</t>
  </si>
  <si>
    <t>11/30/2024</t>
  </si>
  <si>
    <t>6/19/2024</t>
  </si>
  <si>
    <t>6/27/2024</t>
  </si>
  <si>
    <t>10/21/2024</t>
  </si>
  <si>
    <t>1/22/2025</t>
  </si>
  <si>
    <t>3/25/2024</t>
  </si>
  <si>
    <t>5/21/2024</t>
  </si>
  <si>
    <t>3/17/2024</t>
  </si>
  <si>
    <t>7/21/2024</t>
  </si>
  <si>
    <t>DOCUSIGN SENT</t>
  </si>
  <si>
    <t>12/1/2024</t>
  </si>
  <si>
    <t>2/28/2024</t>
  </si>
  <si>
    <t>5/5/2024</t>
  </si>
  <si>
    <t>1/18/2025</t>
  </si>
  <si>
    <t>9/15/2024</t>
  </si>
  <si>
    <t>11.10.22 IT: Harry has gone completely silent after we had a great demo. Moving to FY24. Continue follow up and prospect others in preconstruction department</t>
  </si>
  <si>
    <t>Closed Won</t>
  </si>
  <si>
    <t>1/29/2024</t>
  </si>
  <si>
    <t>Closed Lost</t>
  </si>
  <si>
    <t>2/5/2024</t>
  </si>
  <si>
    <t>Start negotiations on a new 3-year in Decemeber 2023.</t>
  </si>
  <si>
    <t>10/20/2023</t>
  </si>
  <si>
    <t>Sharepoint w/ custom development Rip/Replace situation.  Will be a heavy lift - We need a Pilot test in the next 3-6 months.</t>
  </si>
  <si>
    <t>Started engagement with CFO and Technology Director.  Heavy Procore user and currently hiring a Procore Admin role.</t>
  </si>
  <si>
    <t>Working with Lee (Precon Manager) w/ Wes H. (PS Precon)</t>
  </si>
  <si>
    <t>6/6/2023</t>
  </si>
  <si>
    <t>This will follow after we seed a Build Pilot project</t>
  </si>
  <si>
    <t>5/5/2023</t>
  </si>
  <si>
    <t>2/14 Pass from MM opp.  Seems pretty dead</t>
  </si>
  <si>
    <t>12/22/2023</t>
  </si>
  <si>
    <t>Lunch with Acco Leadership on 4/2</t>
  </si>
  <si>
    <t>Positioning BC/TT for 12k and looking to su percede in Jan.  Working with CIO</t>
  </si>
  <si>
    <t>7/10/2023</t>
  </si>
  <si>
    <t>2/6/2024</t>
  </si>
  <si>
    <t>7/21/2023</t>
  </si>
  <si>
    <t>1/17/2023</t>
  </si>
  <si>
    <t>4/5/2024</t>
  </si>
  <si>
    <t>Betty has been out of office.  LM 6/12 ASTI presenting pricing to Betty</t>
  </si>
  <si>
    <t>11/16/2023</t>
  </si>
  <si>
    <t>Sent Build Box to Heath, Cyle &amp; Art</t>
  </si>
  <si>
    <t>2/21/2024</t>
  </si>
  <si>
    <t>Discovery call with customer &amp; reseller</t>
  </si>
  <si>
    <t>9/13/2023</t>
  </si>
  <si>
    <t>targeting precon team for bc pro</t>
  </si>
  <si>
    <t>2/16/2024</t>
  </si>
  <si>
    <t>9.1.22 Ibrahim said they are planning on moving forward with a trial of Takeoff, but as far as "when" he said "Ill get back to you on that. Waiting on my boss responds. It’s a whole process to get the authorization within the company. Bare with me."</t>
  </si>
  <si>
    <t>11/1/2023</t>
  </si>
  <si>
    <t>2/23/2024</t>
  </si>
  <si>
    <t>Check-in call, gage interest in seeing pre-con solutions</t>
  </si>
  <si>
    <t>1/15/2024</t>
  </si>
  <si>
    <t>TT/Build demo</t>
  </si>
  <si>
    <t>Confirm need for add'l licenses</t>
  </si>
  <si>
    <t>11/3/2023</t>
  </si>
  <si>
    <t>Discovery/qualify opp</t>
  </si>
  <si>
    <t>On-site visit 4/4</t>
  </si>
  <si>
    <t>they do expect eventually to need more QP's, right now they've used 256 in 3 months and there's no need to upgrade the 7.19.22 IT: they don't need to upgrade their QP limit as of yet, but will likely happen in the next few months.</t>
  </si>
  <si>
    <t>4/6/2023</t>
  </si>
  <si>
    <t>Qualify WS opp/discovery</t>
  </si>
  <si>
    <t>GS 8/30 - Jim doesn't not want to look at Docs/Build yet, working on getting Vault up and running - pushing to Q4</t>
  </si>
  <si>
    <t>12.20.23 IT: opp stalled out, working to re-engage Eric Herlihy</t>
  </si>
  <si>
    <t>Please reach out to Kristine Retetagos, David Zorilla, Mathew Slater -  KAST uses Isqft currently for bid / prequal</t>
  </si>
  <si>
    <t>8/28/2023</t>
  </si>
  <si>
    <t>8/11 - Schedule meeting with Brian Perez - Eng Mgr for additional disco</t>
  </si>
  <si>
    <t>8/7/2023</t>
  </si>
  <si>
    <t>1/10 - LVM for both Tim and Justin at Rogers. No responses since early December. Last update was they needed President approval for the $18k expense. Following up</t>
  </si>
  <si>
    <t>1/12/2024</t>
  </si>
  <si>
    <t>9/25/2023</t>
  </si>
  <si>
    <t>stay in front of in the coming year</t>
  </si>
  <si>
    <t>9/27/2023</t>
  </si>
  <si>
    <t>Revisit Precon tools in June</t>
  </si>
  <si>
    <t>Decided to go w/ Procore - Sid send email to try to bring back</t>
  </si>
  <si>
    <t>Determine if Bill/Josh wold want to move forward prior to Build.</t>
  </si>
  <si>
    <t>8/3/2023</t>
  </si>
  <si>
    <t>Revisit this later in the year</t>
  </si>
  <si>
    <t>Formal pricing - nationwide, regional or local??</t>
  </si>
  <si>
    <t>6/14/2023</t>
  </si>
  <si>
    <t>Confidential Information - Do Not Distribute</t>
  </si>
  <si>
    <t>Copyright © 2000-2024 salesforce.com, inc. All rights reserved.</t>
  </si>
  <si>
    <t>Sales Rep 1</t>
  </si>
  <si>
    <t>Sales Rep 2</t>
  </si>
  <si>
    <t>Sales Rep 3</t>
  </si>
  <si>
    <t>Sales Rep 4</t>
  </si>
  <si>
    <t>Sales Rep 5</t>
  </si>
  <si>
    <t>Account Owner equals Sales Rep 5,Sales Rep 3,Sales Rep 4,Sales Rep 2,Sales Rep 6,Sales Rep 1</t>
  </si>
  <si>
    <t>Sales Rep 6</t>
  </si>
  <si>
    <t>Column Labels</t>
  </si>
  <si>
    <t>Grand Total</t>
  </si>
  <si>
    <t>Sum of Push Count</t>
  </si>
  <si>
    <t>Row Labels</t>
  </si>
  <si>
    <t>Sum of Reporting Total ACV</t>
  </si>
  <si>
    <t>Count of Stage</t>
  </si>
  <si>
    <t>Average of Stage Duration</t>
  </si>
  <si>
    <t>(Multiple Items)</t>
  </si>
  <si>
    <t>Month</t>
  </si>
  <si>
    <t>WON</t>
  </si>
  <si>
    <t>LOST</t>
  </si>
  <si>
    <t>Total Count of Sales</t>
  </si>
  <si>
    <t>Count of Sales</t>
  </si>
  <si>
    <t>Total Total ACV</t>
  </si>
  <si>
    <t>Total ACV</t>
  </si>
  <si>
    <t>Days</t>
  </si>
  <si>
    <t>Week</t>
  </si>
  <si>
    <t>January</t>
  </si>
  <si>
    <t>February</t>
  </si>
  <si>
    <t>March</t>
  </si>
  <si>
    <t>April</t>
  </si>
  <si>
    <t>June</t>
  </si>
  <si>
    <t>July</t>
  </si>
  <si>
    <t>August</t>
  </si>
  <si>
    <t>October</t>
  </si>
  <si>
    <t>Fictional Company Names</t>
  </si>
  <si>
    <t>Vertex Electrical Innovations</t>
  </si>
  <si>
    <t>IronCraft Solar Fabrications</t>
  </si>
  <si>
    <t>RidgeView Urban Systems</t>
  </si>
  <si>
    <t>StoneBridge Solar Dynamics</t>
  </si>
  <si>
    <t>StoneBridge Electrical Innovations</t>
  </si>
  <si>
    <t>Axiom Mechanical Fabrications</t>
  </si>
  <si>
    <t>Crest Construct Enterprises</t>
  </si>
  <si>
    <t>Vertex Design Constructions</t>
  </si>
  <si>
    <t>Summit Solar Designs</t>
  </si>
  <si>
    <t>Terra Design Designs</t>
  </si>
  <si>
    <t>Axiom Electrical Dynamics</t>
  </si>
  <si>
    <t>IronCraft Eco Constructions</t>
  </si>
  <si>
    <t>Terra Engineering Systems</t>
  </si>
  <si>
    <t>StoneBridge Tech Enterprises</t>
  </si>
  <si>
    <t>RidgeView Tech Developments</t>
  </si>
  <si>
    <t>Pinnacle Urban Systems</t>
  </si>
  <si>
    <t>Summit Tech Enterprises</t>
  </si>
  <si>
    <t>RidgeView Eco Enterprises</t>
  </si>
  <si>
    <t>RidgeView Construct Enterprises</t>
  </si>
  <si>
    <t>RidgeView Construct Dynamics</t>
  </si>
  <si>
    <t>Pinnacle Tech Constructions</t>
  </si>
  <si>
    <t>Skyline Structural Enterprises</t>
  </si>
  <si>
    <t>IronCraft Structural Innovations</t>
  </si>
  <si>
    <t>Summit Mechanical Properties</t>
  </si>
  <si>
    <t>Summit Design Developments</t>
  </si>
  <si>
    <t>IronCraft Electrical Innovations</t>
  </si>
  <si>
    <t>Crest Structural Developments</t>
  </si>
  <si>
    <t>Pinnacle Solar Solutions</t>
  </si>
  <si>
    <t>Terra Design Enterprises</t>
  </si>
  <si>
    <t>Terra Engineering Properties</t>
  </si>
  <si>
    <t>Skyline Mechanical Dynamics</t>
  </si>
  <si>
    <t>Pinnacle Tech Enterprises</t>
  </si>
  <si>
    <t>IronCraft Structural Enterprises</t>
  </si>
  <si>
    <t>IronCraft Electrical Systems</t>
  </si>
  <si>
    <t>Vertex Design Fabrications</t>
  </si>
  <si>
    <t>IronCraft Construct Developments</t>
  </si>
  <si>
    <t>Terra Solar Enterprises</t>
  </si>
  <si>
    <t>Axiom Engineering Enterprises</t>
  </si>
  <si>
    <t>Skyline Tech Designs</t>
  </si>
  <si>
    <t>StoneBridge Urban Constructions</t>
  </si>
  <si>
    <t>StoneBridge Urban Innovations</t>
  </si>
  <si>
    <t>Vertex Eco Solutions</t>
  </si>
  <si>
    <t>Pinnacle Mechanical Innovations</t>
  </si>
  <si>
    <t>Terra Construct Constructions</t>
  </si>
  <si>
    <t>Skyline Design Fabrications</t>
  </si>
  <si>
    <t>Axiom Engineering Constructions</t>
  </si>
  <si>
    <t>StoneBridge Design Developments</t>
  </si>
  <si>
    <t>Pinnacle Design Properties</t>
  </si>
  <si>
    <t>Pinnacle Mechanical Systems</t>
  </si>
  <si>
    <t>IronCraft Tech Innovations</t>
  </si>
  <si>
    <t>RidgeView Electrical Dynamics</t>
  </si>
  <si>
    <t>Terra Mechanical Properties</t>
  </si>
  <si>
    <t>StoneBridge Urban Developments</t>
  </si>
  <si>
    <t>Vertex Structural Fabrications</t>
  </si>
  <si>
    <t>Pinnacle Engineering Systems</t>
  </si>
  <si>
    <t>Skyline Urban Constructions</t>
  </si>
  <si>
    <t>Vertex Construct Solutions</t>
  </si>
  <si>
    <t>RidgeView Construct Solutions</t>
  </si>
  <si>
    <t>RidgeView Solar Developments</t>
  </si>
  <si>
    <t>RidgeView Engineering Constructions</t>
  </si>
  <si>
    <t>Crest Structural Properties</t>
  </si>
  <si>
    <t>Terra Urban Innovations</t>
  </si>
  <si>
    <t>Skyline Design Properties</t>
  </si>
  <si>
    <t>RidgeView Design Enterprises</t>
  </si>
  <si>
    <t>Crest Engineering Solutions</t>
  </si>
  <si>
    <t>IronCraft Solar Enterprises</t>
  </si>
  <si>
    <t>StoneBridge Solar Enterprises</t>
  </si>
  <si>
    <t>Axiom Mechanical Systems</t>
  </si>
  <si>
    <t>Skyline Electrical Solutions</t>
  </si>
  <si>
    <t>Vertex Eco Fabrications</t>
  </si>
  <si>
    <t>StoneBridge Urban Fabrications</t>
  </si>
  <si>
    <t>Summit Urban Systems</t>
  </si>
  <si>
    <t>Crest Solar Systems</t>
  </si>
  <si>
    <t>Terra Urban Systems</t>
  </si>
  <si>
    <t>Crest Urban Innovations</t>
  </si>
  <si>
    <t>Pinnacle Tech Innovations</t>
  </si>
  <si>
    <t>Skyline Urban Innovations</t>
  </si>
  <si>
    <t>Vertex Eco Dynamics</t>
  </si>
  <si>
    <t>StoneBridge Solar Fabrications</t>
  </si>
  <si>
    <t>IronCraft Electrical Solutions</t>
  </si>
  <si>
    <t>Axiom Eco Enterprises</t>
  </si>
  <si>
    <t>StoneBridge Mechanical Innovations</t>
  </si>
  <si>
    <t>Crest Engineering Designs</t>
  </si>
  <si>
    <t>StoneBridge Tech Fabrications</t>
  </si>
  <si>
    <t>Crest Eco Enterprises</t>
  </si>
  <si>
    <t>Crest Eco Dynamics</t>
  </si>
  <si>
    <t>StoneBridge Construct Dynamics</t>
  </si>
  <si>
    <t>Pinnacle Electrical Constructions</t>
  </si>
  <si>
    <t>RidgeView Electrical Fabrications</t>
  </si>
  <si>
    <t>Pinnacle Urban Fabrications</t>
  </si>
  <si>
    <t>IronCraft Urban Innovations</t>
  </si>
  <si>
    <t>Pinnacle Engineering Dynamics</t>
  </si>
  <si>
    <t>Axiom Structural Developments</t>
  </si>
  <si>
    <t>StoneBridge Urban Designs</t>
  </si>
  <si>
    <t>Crest Structural Designs</t>
  </si>
  <si>
    <t>Summit Mechanical Systems</t>
  </si>
  <si>
    <t>Axiom Construct Enterprises</t>
  </si>
  <si>
    <t>RidgeView Design Solutions</t>
  </si>
  <si>
    <t>Skyline Urban Enterprises</t>
  </si>
  <si>
    <t>StoneBridge Engineering Properties</t>
  </si>
  <si>
    <t>IronCraft Urban Solutions</t>
  </si>
  <si>
    <t>Skyline Design Constructions</t>
  </si>
  <si>
    <t>Axiom Structural Constructions</t>
  </si>
  <si>
    <t>Skyline Engineering Dynamics</t>
  </si>
  <si>
    <t>Skyline Mechanical Developments</t>
  </si>
  <si>
    <t>Skyline Tech Enterprises</t>
  </si>
  <si>
    <t>IronCraft Structural Developments</t>
  </si>
  <si>
    <t>Axiom Solar Properties</t>
  </si>
  <si>
    <t>StoneBridge Design Innovations</t>
  </si>
  <si>
    <t>Crest Electrical Dynamics</t>
  </si>
  <si>
    <t>StoneBridge Engineering Fabrications</t>
  </si>
  <si>
    <t>Pinnacle Solar Constructions</t>
  </si>
  <si>
    <t>Summit Eco Dynamics</t>
  </si>
  <si>
    <t>StoneBridge Electrical Enterprises</t>
  </si>
  <si>
    <t>StoneBridge Urban Enterprises</t>
  </si>
  <si>
    <t>RidgeView Urban Developments</t>
  </si>
  <si>
    <t>Axiom Engineering Systems</t>
  </si>
  <si>
    <t>Terra Mechanical Enterprises</t>
  </si>
  <si>
    <t>Terra Structural Developments</t>
  </si>
  <si>
    <t>RidgeView Mechanical Systems</t>
  </si>
  <si>
    <t>Pinnacle Mechanical Dynamics</t>
  </si>
  <si>
    <t>Pinnacle Solar Innovations</t>
  </si>
  <si>
    <t>Summit Eco Innovations</t>
  </si>
  <si>
    <t>Skyline Tech Innovations</t>
  </si>
  <si>
    <t>RidgeView Construct Developments</t>
  </si>
  <si>
    <t>IronCraft Engineering Developments</t>
  </si>
  <si>
    <t>Summit Solar Properties</t>
  </si>
  <si>
    <t>StoneBridge Solar Constructions</t>
  </si>
  <si>
    <t>Summit Tech Dynamics</t>
  </si>
  <si>
    <t>Axiom Design Developments</t>
  </si>
  <si>
    <t>Summit Mechanical Dynamics</t>
  </si>
  <si>
    <t>Axiom Solar Systems</t>
  </si>
  <si>
    <t>IronCraft Mechanical Enterprises</t>
  </si>
  <si>
    <t>StoneBridge Construct Enterprises</t>
  </si>
  <si>
    <t>Summit Eco Solutions</t>
  </si>
  <si>
    <t>Crest Engineering Constructions</t>
  </si>
  <si>
    <t>Axiom Urban Designs</t>
  </si>
  <si>
    <t>Summit Tech Constructions</t>
  </si>
  <si>
    <t>RidgeView Solar Designs</t>
  </si>
  <si>
    <t>Axiom Electrical Innovations</t>
  </si>
  <si>
    <t>Axiom Design Systems</t>
  </si>
  <si>
    <t>Crest Design Enterprises</t>
  </si>
  <si>
    <t>Terra Engineering Innovations</t>
  </si>
  <si>
    <t>Terra Construct Enterprises</t>
  </si>
  <si>
    <t>Axiom Eco Developments</t>
  </si>
  <si>
    <t>StoneBridge Construct Designs</t>
  </si>
  <si>
    <t>Crest Solar Developments</t>
  </si>
  <si>
    <t>Pinnacle Engineering Solutions</t>
  </si>
  <si>
    <t>RidgeView Urban Fabrications</t>
  </si>
  <si>
    <t>Pinnacle Eco Enterprises</t>
  </si>
  <si>
    <t>Summit Engineering Dynamics</t>
  </si>
  <si>
    <t>RidgeView Mechanical Fabrications</t>
  </si>
  <si>
    <t>Axiom Tech Constructions</t>
  </si>
  <si>
    <t>Skyline Structural Solutions</t>
  </si>
  <si>
    <t>Axiom Electrical Designs</t>
  </si>
  <si>
    <t>Pinnacle Construct Fabrications</t>
  </si>
  <si>
    <t>RidgeView Engineering Innovations</t>
  </si>
  <si>
    <t>StoneBridge Mechanical Fabrications</t>
  </si>
  <si>
    <t>Axiom Design Enterprises</t>
  </si>
  <si>
    <t>Summit Tech Solutions</t>
  </si>
  <si>
    <t>IronCraft Tech Designs</t>
  </si>
  <si>
    <t>Skyline Eco Solutions</t>
  </si>
  <si>
    <t>Terra Electrical Enterprises</t>
  </si>
  <si>
    <t>RidgeView Tech Innovations</t>
  </si>
  <si>
    <t>Skyline Mechanical Enterprises</t>
  </si>
  <si>
    <t>StoneBridge Eco Properties</t>
  </si>
  <si>
    <t>Crest Design Systems</t>
  </si>
  <si>
    <t>RidgeView Structural Fabrications</t>
  </si>
  <si>
    <t>Vertex Urban Enterprises</t>
  </si>
  <si>
    <t>RidgeView Tech Designs</t>
  </si>
  <si>
    <t>Pinnacle Construct Dynamics</t>
  </si>
  <si>
    <t>Crest Engineering Dynamics</t>
  </si>
  <si>
    <t>StoneBridge Mechanical Constructions</t>
  </si>
  <si>
    <t>Summit Tech Fabrications</t>
  </si>
  <si>
    <t>Skyline Urban Systems</t>
  </si>
  <si>
    <t>Vertex Tech Systems</t>
  </si>
  <si>
    <t>Crest Construct Developments</t>
  </si>
  <si>
    <t>Vertex Urban Constructions</t>
  </si>
  <si>
    <t>Pinnacle Tech Developments</t>
  </si>
  <si>
    <t>IronCraft Structural Fabrications</t>
  </si>
  <si>
    <t>Vertex Construct Fabrications</t>
  </si>
  <si>
    <t>IronCraft Solar Constructions</t>
  </si>
  <si>
    <t>Terra Electrical Solutions</t>
  </si>
  <si>
    <t>Pinnacle Design Fabrications</t>
  </si>
  <si>
    <t>Vertex Structural Solutions</t>
  </si>
  <si>
    <t>Vertex Urban Innovations</t>
  </si>
  <si>
    <t>Pinnacle Design Constructions</t>
  </si>
  <si>
    <t>Pinnacle Mechanical Fabrications</t>
  </si>
  <si>
    <t>Crest Design Properties</t>
  </si>
  <si>
    <t>Summit Eco Designs</t>
  </si>
  <si>
    <t>Axiom Solar Enterprises</t>
  </si>
  <si>
    <t>Crest Electrical Fabrications</t>
  </si>
  <si>
    <t>Summit Electrical Properties</t>
  </si>
  <si>
    <t>Crest Design Dynamics</t>
  </si>
  <si>
    <t>Crest Mechanical Designs</t>
  </si>
  <si>
    <t>Crest Urban Solutions</t>
  </si>
  <si>
    <t>Axiom Design Constructions</t>
  </si>
  <si>
    <t>Vertex Construct Designs</t>
  </si>
  <si>
    <t>RidgeView Design Dynamics</t>
  </si>
  <si>
    <t>Terra Electrical Constructions</t>
  </si>
  <si>
    <t>StoneBridge Eco Enterprises</t>
  </si>
  <si>
    <t>Pinnacle Electrical Developments</t>
  </si>
  <si>
    <t>Vertex Solar Fabrications</t>
  </si>
  <si>
    <t>Summit Design Innovations</t>
  </si>
  <si>
    <t>RidgeView Solar Innovations</t>
  </si>
  <si>
    <t>Terra Tech Fabrications</t>
  </si>
  <si>
    <t>Crest Tech Solutions</t>
  </si>
  <si>
    <t>RidgeView Construct Innovations</t>
  </si>
  <si>
    <t>Pinnacle Design Developments</t>
  </si>
  <si>
    <t>Crest Solar Properties</t>
  </si>
  <si>
    <t>IronCraft Urban Constructions</t>
  </si>
  <si>
    <t>IronCraft Mechanical Dynamics</t>
  </si>
  <si>
    <t>Axiom Urban Developments</t>
  </si>
  <si>
    <t>Pinnacle Solar Designs</t>
  </si>
  <si>
    <t>StoneBridge Engineering Solutions</t>
  </si>
  <si>
    <t>Axiom Urban Innovations</t>
  </si>
  <si>
    <t>Vertex Engineering Developments</t>
  </si>
  <si>
    <t>Pinnacle Engineering Innovations</t>
  </si>
  <si>
    <t>IronCraft Design Solutions</t>
  </si>
  <si>
    <t>Skyline Tech Solutions</t>
  </si>
  <si>
    <t>Summit Electrical Constructions</t>
  </si>
  <si>
    <t>StoneBridge Tech Constructions</t>
  </si>
  <si>
    <t>Terra Eco Properties</t>
  </si>
  <si>
    <t>Crest Structural Innovations</t>
  </si>
  <si>
    <t>Vertex Urban Dynamics</t>
  </si>
  <si>
    <t>Skyline Electrical Designs</t>
  </si>
  <si>
    <t>IronCraft Structural Constructions</t>
  </si>
  <si>
    <t>IronCraft Structural Systems</t>
  </si>
  <si>
    <t>Vertex Design Systems</t>
  </si>
  <si>
    <t>Pinnacle Electrical Designs</t>
  </si>
  <si>
    <t>Pinnacle Engineering Enterprises</t>
  </si>
  <si>
    <t>Skyline Construct Constructions</t>
  </si>
  <si>
    <t>Top 10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</si>
</sst>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USD&quot;\ #,##0.00;&quot;USD&quot;\ \-#,##0.00"/>
    <numFmt numFmtId="165" formatCode="#,##0%"/>
  </numFmts>
  <fonts count="16" x14ac:knownFonts="1">
    <font>
      <sz val="11"/>
      <color indexed="8"/>
      <name val="Calibri"/>
      <family val="2"/>
      <scheme val="minor"/>
    </font>
    <font>
      <sz val="18"/>
      <color rgb="FF56585B"/>
      <name val="Calibri"/>
      <family val="2"/>
    </font>
    <font>
      <sz val="12"/>
      <color rgb="FF56585B"/>
      <name val="Calibri"/>
      <family val="2"/>
    </font>
    <font>
      <b/>
      <sz val="12"/>
      <color rgb="FF56585B"/>
      <name val="Calibri"/>
      <family val="2"/>
    </font>
    <font>
      <sz val="12"/>
      <color rgb="FF000000"/>
      <name val="Calibri"/>
      <family val="2"/>
    </font>
    <font>
      <sz val="12"/>
      <color rgb="FF000000"/>
      <name val="Calibri"/>
      <family val="2"/>
    </font>
    <font>
      <sz val="11"/>
      <color indexed="8"/>
      <name val="Calibri"/>
      <family val="2"/>
      <scheme val="minor"/>
    </font>
    <font>
      <sz val="12"/>
      <color indexed="8"/>
      <name val="Calibri"/>
      <family val="2"/>
      <scheme val="minor"/>
    </font>
    <font>
      <sz val="12"/>
      <color rgb="FF56585B"/>
      <name val="Calibri"/>
      <family val="2"/>
      <scheme val="minor"/>
    </font>
    <font>
      <b/>
      <sz val="12"/>
      <color rgb="FF56585B"/>
      <name val="Calibri"/>
      <family val="2"/>
      <scheme val="minor"/>
    </font>
    <font>
      <sz val="12"/>
      <color rgb="FF000000"/>
      <name val="Calibri"/>
      <family val="2"/>
      <scheme val="minor"/>
    </font>
    <font>
      <sz val="8"/>
      <name val="Calibri"/>
      <family val="2"/>
      <scheme val="minor"/>
    </font>
    <font>
      <sz val="20"/>
      <color indexed="8"/>
      <name val="Calibri"/>
      <family val="2"/>
      <scheme val="minor"/>
    </font>
    <font>
      <sz val="20"/>
      <color theme="1"/>
      <name val="Calibri"/>
      <family val="2"/>
      <scheme val="minor"/>
    </font>
    <font>
      <sz val="12"/>
      <color theme="1"/>
      <name val="Calibri"/>
      <family val="2"/>
    </font>
    <font>
      <b/>
      <sz val="11"/>
      <color theme="1"/>
      <name val="Calibri"/>
      <family val="2"/>
      <scheme val="minor"/>
    </font>
  </fonts>
  <fills count="8">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
      <patternFill patternType="solid">
        <fgColor rgb="FFEAF5FC"/>
      </patternFill>
    </fill>
    <fill>
      <patternFill patternType="solid">
        <fgColor theme="2" tint="-0.249977111117893"/>
        <bgColor indexed="64"/>
      </patternFill>
    </fill>
    <fill>
      <patternFill patternType="solid">
        <fgColor rgb="FFFFFFFF"/>
        <bgColor indexed="64"/>
      </patternFill>
    </fill>
  </fills>
  <borders count="11">
    <border>
      <left/>
      <right/>
      <top/>
      <bottom/>
      <diagonal/>
    </border>
    <border>
      <left/>
      <right/>
      <top/>
      <bottom style="thin">
        <color rgb="FFD5D3D1"/>
      </bottom>
      <diagonal/>
    </border>
    <border>
      <left style="thin">
        <color rgb="FFD5D3D1"/>
      </left>
      <right style="thin">
        <color rgb="FFD5D3D1"/>
      </right>
      <top style="thin">
        <color rgb="FFD5D3D1"/>
      </top>
      <bottom style="thin">
        <color rgb="FFD5D3D1"/>
      </bottom>
      <diagonal/>
    </border>
    <border>
      <left style="thin">
        <color rgb="FFD5D3D1"/>
      </left>
      <right/>
      <top style="thin">
        <color rgb="FFD5D3D1"/>
      </top>
      <bottom/>
      <diagonal/>
    </border>
    <border>
      <left style="thin">
        <color rgb="FFD5D3D1"/>
      </left>
      <right/>
      <top/>
      <bottom style="thin">
        <color rgb="FFD5D3D1"/>
      </bottom>
      <diagonal/>
    </border>
    <border>
      <left/>
      <right/>
      <top/>
      <bottom style="thin">
        <color rgb="FF8E9297"/>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6" fillId="0" borderId="0" applyFont="0" applyFill="0" applyBorder="0" applyAlignment="0" applyProtection="0"/>
    <xf numFmtId="44" fontId="6" fillId="0" borderId="0" applyFont="0" applyFill="0" applyBorder="0" applyAlignment="0" applyProtection="0"/>
  </cellStyleXfs>
  <cellXfs count="75">
    <xf numFmtId="0" fontId="0" fillId="0" borderId="0" xfId="0"/>
    <xf numFmtId="0" fontId="0" fillId="2" borderId="0" xfId="0" applyFill="1"/>
    <xf numFmtId="0" fontId="1" fillId="2" borderId="0" xfId="0" applyFont="1" applyFill="1"/>
    <xf numFmtId="0" fontId="2" fillId="2" borderId="0" xfId="0" applyFont="1" applyFill="1"/>
    <xf numFmtId="0" fontId="0" fillId="2" borderId="1" xfId="0" applyFill="1" applyBorder="1"/>
    <xf numFmtId="0" fontId="0" fillId="3" borderId="0" xfId="0" applyFill="1"/>
    <xf numFmtId="0" fontId="3" fillId="3" borderId="0" xfId="0" applyFont="1" applyFill="1"/>
    <xf numFmtId="0" fontId="4" fillId="3" borderId="0" xfId="0" applyFont="1" applyFill="1"/>
    <xf numFmtId="0" fontId="3" fillId="4" borderId="2" xfId="0" applyFont="1" applyFill="1" applyBorder="1"/>
    <xf numFmtId="0" fontId="5" fillId="3" borderId="2" xfId="0" applyFont="1" applyFill="1" applyBorder="1" applyAlignment="1">
      <alignment horizontal="left"/>
    </xf>
    <xf numFmtId="164" fontId="5" fillId="3" borderId="2" xfId="0" applyNumberFormat="1" applyFont="1" applyFill="1" applyBorder="1" applyAlignment="1">
      <alignment horizontal="right"/>
    </xf>
    <xf numFmtId="0" fontId="5" fillId="3" borderId="2" xfId="0" applyFont="1" applyFill="1" applyBorder="1" applyAlignment="1">
      <alignment horizontal="center"/>
    </xf>
    <xf numFmtId="165" fontId="5" fillId="3" borderId="2" xfId="0" applyNumberFormat="1" applyFont="1" applyFill="1" applyBorder="1" applyAlignment="1">
      <alignment horizontal="right"/>
    </xf>
    <xf numFmtId="0" fontId="5" fillId="3" borderId="2" xfId="0" applyFont="1" applyFill="1" applyBorder="1" applyAlignment="1">
      <alignment horizontal="right"/>
    </xf>
    <xf numFmtId="0" fontId="3" fillId="5" borderId="3" xfId="0" applyFont="1" applyFill="1" applyBorder="1"/>
    <xf numFmtId="164" fontId="5" fillId="5" borderId="2" xfId="0" applyNumberFormat="1" applyFont="1" applyFill="1" applyBorder="1" applyAlignment="1">
      <alignment horizontal="right"/>
    </xf>
    <xf numFmtId="165" fontId="5" fillId="5" borderId="2" xfId="0" applyNumberFormat="1" applyFont="1" applyFill="1" applyBorder="1" applyAlignment="1">
      <alignment horizontal="right"/>
    </xf>
    <xf numFmtId="0" fontId="5" fillId="5" borderId="2" xfId="0" applyFont="1" applyFill="1" applyBorder="1" applyAlignment="1">
      <alignment horizontal="right"/>
    </xf>
    <xf numFmtId="0" fontId="0" fillId="5" borderId="4" xfId="0" applyFill="1" applyBorder="1"/>
    <xf numFmtId="0" fontId="2" fillId="3" borderId="0" xfId="0" applyFont="1" applyFill="1"/>
    <xf numFmtId="0" fontId="2" fillId="3" borderId="5" xfId="0" applyFont="1" applyFill="1" applyBorder="1"/>
    <xf numFmtId="0" fontId="0" fillId="0" borderId="0" xfId="0" pivotButton="1"/>
    <xf numFmtId="0" fontId="0" fillId="0" borderId="0" xfId="0" applyAlignment="1">
      <alignment horizontal="left"/>
    </xf>
    <xf numFmtId="44" fontId="0" fillId="0" borderId="0" xfId="0" applyNumberFormat="1"/>
    <xf numFmtId="44" fontId="0" fillId="0" borderId="0" xfId="2" applyFont="1"/>
    <xf numFmtId="0" fontId="7" fillId="2" borderId="0" xfId="0" applyFont="1" applyFill="1" applyAlignment="1">
      <alignment horizontal="center" vertical="center"/>
    </xf>
    <xf numFmtId="0" fontId="8" fillId="2" borderId="0" xfId="0" applyFont="1" applyFill="1" applyAlignment="1">
      <alignment horizontal="center" vertical="center"/>
    </xf>
    <xf numFmtId="0" fontId="7" fillId="2" borderId="1" xfId="0" applyFont="1" applyFill="1" applyBorder="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9" fillId="4" borderId="2" xfId="0" applyFont="1" applyFill="1" applyBorder="1" applyAlignment="1">
      <alignment horizontal="center" vertical="center"/>
    </xf>
    <xf numFmtId="0" fontId="10" fillId="3" borderId="2" xfId="0" applyFont="1" applyFill="1" applyBorder="1" applyAlignment="1">
      <alignment horizontal="center" vertical="center"/>
    </xf>
    <xf numFmtId="164" fontId="10" fillId="5" borderId="2" xfId="0" applyNumberFormat="1" applyFont="1" applyFill="1" applyBorder="1" applyAlignment="1">
      <alignment horizontal="center" vertical="center"/>
    </xf>
    <xf numFmtId="0" fontId="10" fillId="5" borderId="2" xfId="0" applyFont="1" applyFill="1" applyBorder="1" applyAlignment="1">
      <alignment horizontal="center" vertical="center"/>
    </xf>
    <xf numFmtId="0" fontId="8" fillId="3" borderId="0" xfId="0" applyFont="1" applyFill="1" applyAlignment="1">
      <alignment horizontal="center" vertical="center"/>
    </xf>
    <xf numFmtId="0" fontId="8" fillId="3" borderId="5" xfId="0" applyFont="1" applyFill="1" applyBorder="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0" fillId="6" borderId="0" xfId="0" applyFill="1"/>
    <xf numFmtId="1" fontId="0" fillId="0" borderId="0" xfId="0" applyNumberFormat="1"/>
    <xf numFmtId="0" fontId="0" fillId="7" borderId="0" xfId="0" applyFill="1"/>
    <xf numFmtId="44" fontId="12" fillId="7" borderId="7" xfId="0" applyNumberFormat="1" applyFont="1" applyFill="1" applyBorder="1"/>
    <xf numFmtId="44" fontId="12" fillId="7" borderId="8" xfId="0" applyNumberFormat="1" applyFont="1" applyFill="1" applyBorder="1"/>
    <xf numFmtId="0" fontId="13" fillId="7" borderId="6" xfId="0" applyFont="1" applyFill="1" applyBorder="1" applyAlignment="1">
      <alignment horizontal="left"/>
    </xf>
    <xf numFmtId="44" fontId="13" fillId="7" borderId="6" xfId="0" applyNumberFormat="1" applyFont="1" applyFill="1" applyBorder="1"/>
    <xf numFmtId="0" fontId="13" fillId="7" borderId="6" xfId="0" applyFont="1" applyFill="1" applyBorder="1"/>
    <xf numFmtId="44" fontId="0" fillId="7" borderId="0" xfId="2" applyFont="1" applyFill="1"/>
    <xf numFmtId="0" fontId="0" fillId="2" borderId="0" xfId="0"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0" fillId="2" borderId="1" xfId="0" applyFill="1" applyBorder="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14" fillId="0" borderId="0" xfId="0" applyFont="1" applyAlignment="1">
      <alignment horizontal="center"/>
    </xf>
    <xf numFmtId="0" fontId="5" fillId="5" borderId="2" xfId="0" applyFont="1" applyFill="1" applyBorder="1" applyAlignment="1">
      <alignment horizontal="center"/>
    </xf>
    <xf numFmtId="0" fontId="2" fillId="3" borderId="0" xfId="0" applyFont="1" applyFill="1" applyAlignment="1">
      <alignment horizontal="center"/>
    </xf>
    <xf numFmtId="0" fontId="2" fillId="3" borderId="5" xfId="0" applyFont="1" applyFill="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2" borderId="1" xfId="0" applyFill="1" applyBorder="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5" fillId="3" borderId="2" xfId="1" applyNumberFormat="1" applyFont="1" applyFill="1" applyBorder="1" applyAlignment="1">
      <alignment horizontal="center" vertical="center"/>
    </xf>
    <xf numFmtId="0" fontId="5" fillId="5" borderId="2"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0" fillId="0" borderId="0" xfId="0" applyNumberFormat="1"/>
    <xf numFmtId="0" fontId="0" fillId="0" borderId="0" xfId="0" applyAlignment="1">
      <alignment horizontal="left" indent="1"/>
    </xf>
    <xf numFmtId="0" fontId="15" fillId="0" borderId="10" xfId="0" applyFont="1" applyBorder="1" applyAlignment="1">
      <alignment horizontal="center" vertical="top"/>
    </xf>
    <xf numFmtId="0" fontId="12" fillId="7" borderId="9" xfId="0" applyFont="1" applyFill="1" applyBorder="1" applyAlignment="1">
      <alignment horizontal="left"/>
    </xf>
  </cellXfs>
  <cellStyles count="3">
    <cellStyle name="Comma" xfId="1" builtinId="3"/>
    <cellStyle name="Currency" xfId="2" builtinId="4"/>
    <cellStyle name="Normal" xfId="0" builtinId="0"/>
  </cellStyles>
  <dxfs count="1566">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1" formatCode="0"/>
    </dxf>
    <dxf>
      <numFmt numFmtId="34" formatCode="_(&quot;$&quot;* #,##0.00_);_(&quot;$&quot;* \(#,##0.00\);_(&quot;$&quot;* &quot;-&quot;??_);_(@_)"/>
    </dxf>
    <dxf>
      <numFmt numFmtId="2" formatCode="0.00"/>
    </dxf>
    <dxf>
      <numFmt numFmtId="1" formatCode="0"/>
    </dxf>
    <dxf>
      <numFmt numFmtId="34" formatCode="_(&quot;$&quot;* #,##0.00_);_(&quot;$&quot;* \(#,##0.00\);_(&quot;$&quot;* &quot;-&quot;??_);_(@_)"/>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 formatCode="0"/>
    </dxf>
    <dxf>
      <numFmt numFmtId="34" formatCode="_(&quot;$&quot;* #,##0.00_);_(&quot;$&quot;* \(#,##0.00\);_(&quot;$&quot;* &quot;-&quot;??_);_(@_)"/>
    </dxf>
    <dxf>
      <numFmt numFmtId="2" formatCode="0.00"/>
    </dxf>
    <dxf>
      <numFmt numFmtId="1" formatCode="0"/>
    </dxf>
    <dxf>
      <numFmt numFmtId="34" formatCode="_(&quot;$&quot;* #,##0.00_);_(&quot;$&quot;* \(#,##0.00\);_(&quot;$&quot;* &quot;-&quot;??_);_(@_)"/>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 formatCode="0"/>
    </dxf>
    <dxf>
      <numFmt numFmtId="34" formatCode="_(&quot;$&quot;* #,##0.00_);_(&quot;$&quot;* \(#,##0.00\);_(&quot;$&quot;* &quot;-&quot;??_);_(@_)"/>
    </dxf>
    <dxf>
      <numFmt numFmtId="2" formatCode="0.00"/>
    </dxf>
    <dxf>
      <numFmt numFmtId="1" formatCode="0"/>
    </dxf>
    <dxf>
      <numFmt numFmtId="34" formatCode="_(&quot;$&quot;* #,##0.00_);_(&quot;$&quot;* \(#,##0.00\);_(&quot;$&quot;* &quot;-&quot;??_);_(@_)"/>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
      <numFmt numFmtId="34" formatCode="_(&quot;$&quot;* #,##0.00_);_(&quot;$&quot;* \(#,##0.00\);_(&quot;$&quot;* &quot;-&quot;??_);_(@_)"/>
    </dxf>
    <dxf>
      <font>
        <sz val="16"/>
      </font>
    </dxf>
    <dxf>
      <font>
        <sz val="16"/>
      </font>
    </dxf>
    <dxf>
      <font>
        <sz val="16"/>
      </font>
    </dxf>
    <dxf>
      <numFmt numFmtId="34" formatCode="_(&quot;$&quot;* #,##0.00_);_(&quot;$&quot;* \(#,##0.00\);_(&quot;$&quot;* &quot;-&quot;??_);_(@_)"/>
    </dxf>
    <dxf>
      <font>
        <sz val="20"/>
      </font>
    </dxf>
    <dxf>
      <font>
        <sz val="20"/>
      </font>
    </dxf>
    <dxf>
      <font>
        <sz val="20"/>
      </font>
    </dxf>
    <dxf>
      <font>
        <sz val="20"/>
      </font>
    </dxf>
    <dxf>
      <font>
        <sz val="20"/>
      </font>
    </dxf>
    <dxf>
      <font>
        <sz val="20"/>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theme="1"/>
      </font>
    </dxf>
    <dxf>
      <font>
        <color theme="1"/>
      </font>
    </dxf>
    <dxf>
      <font>
        <color theme="1"/>
      </font>
    </dxf>
    <dxf>
      <font>
        <color theme="1"/>
      </font>
    </dxf>
    <dxf>
      <font>
        <color theme="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2" formatCode="0.00"/>
    </dxf>
    <dxf>
      <numFmt numFmtId="1"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[Sales_Dashboard.xlsx]Deal Stage Duration!PivotTable4</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Average</a:t>
            </a:r>
            <a:r>
              <a:rPr lang="en-US" sz="2400" b="1" baseline="0"/>
              <a:t> Stage Duration (Days)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'Deal Stage Duration'!$B$3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 Stage Duration'!$A$4:$A$11</c:f>
              <c:strCache>
                <c:ptCount val="7"/>
                <c:pt idx="0">
                  <c:v>Stage 4</c:v>
                </c:pt>
                <c:pt idx="1">
                  <c:v>Stage 5</c:v>
                </c:pt>
                <c:pt idx="2">
                  <c:v>Stage 1</c:v>
                </c:pt>
                <c:pt idx="3">
                  <c:v>Closed Lost</c:v>
                </c:pt>
                <c:pt idx="4">
                  <c:v>Stage 2</c:v>
                </c:pt>
                <c:pt idx="5">
                  <c:v>Booked</c:v>
                </c:pt>
                <c:pt idx="6">
                  <c:v>Stage 3</c:v>
                </c:pt>
              </c:strCache>
            </c:strRef>
          </c:cat>
          <c:val>
            <c:numRef>
              <c:f>'Deal Stage Duration'!$B$4:$B$11</c:f>
              <c:numCache>
                <c:formatCode>0</c:formatCode>
                <c:ptCount val="7"/>
                <c:pt idx="0">
                  <c:v>21.8</c:v>
                </c:pt>
                <c:pt idx="1">
                  <c:v>32</c:v>
                </c:pt>
                <c:pt idx="2">
                  <c:v>36.666666666666664</c:v>
                </c:pt>
                <c:pt idx="3">
                  <c:v>55.421052631578945</c:v>
                </c:pt>
                <c:pt idx="4">
                  <c:v>97.5</c:v>
                </c:pt>
                <c:pt idx="5">
                  <c:v>117.72727272727273</c:v>
                </c:pt>
                <c:pt idx="6">
                  <c:v>185.28571428571428</c:v>
                </c:pt>
              </c:numCache>
            </c:numRef>
          </c:val>
          <c:extLst>
            <c:ext xmlns:c16="http://schemas.microsoft.com/office/drawing/2014/chart" uri="{C3380CC4-5D6E-409C-BE32-E72D297353CC}">
              <c16:uniqueId val="{00000000-5CC8-BD42-B8AE-45B8B2CB78B8}"/>
            </c:ext>
          </c:extLst>
        </c:ser>
        <c:dLbls>
          <c:showLegendKey val="0"/>
          <c:showVal val="0"/>
          <c:showCatName val="0"/>
          <c:showSerName val="0"/>
          <c:showPercent val="0"/>
          <c:showBubbleSize val="0"/>
        </c:dLbls>
        <c:gapWidth val="150"/>
        <c:shape val="box"/>
        <c:axId val="1197539536"/>
        <c:axId val="1197511376"/>
        <c:axId val="0"/>
      </c:bar3DChart>
      <c:catAx>
        <c:axId val="119753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7511376"/>
        <c:crosses val="autoZero"/>
        <c:auto val="1"/>
        <c:lblAlgn val="ctr"/>
        <c:lblOffset val="100"/>
        <c:noMultiLvlLbl val="0"/>
      </c:catAx>
      <c:valAx>
        <c:axId val="119751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[Sales_Dashboard.xlsx]In Pipeline!PivotTable10</c:name>
    <c:fmtId val="3"/>
  </c:pivotSource>
  <c:chart>
    <c:title>
      <c:tx>
        <c:rich>
          <a:bodyPr rot="0" spcFirstLastPara="1" vertOverflow="ellipsis" vert="horz" wrap="square" anchor="ctr" anchorCtr="1"/>
          <a:lstStyle/>
          <a:p>
            <a:pPr>
              <a:defRPr sz="2400" b="1" i="0" u="none" strike="noStrike" kern="1200" cap="none" spc="20" baseline="0">
                <a:solidFill>
                  <a:schemeClr val="dk1">
                    <a:lumMod val="50000"/>
                    <a:lumOff val="50000"/>
                  </a:schemeClr>
                </a:solidFill>
                <a:latin typeface="+mn-lt"/>
                <a:ea typeface="+mn-ea"/>
                <a:cs typeface="+mn-cs"/>
              </a:defRPr>
            </a:pPr>
            <a:r>
              <a:rPr lang="en-US" sz="2400" b="1">
                <a:solidFill>
                  <a:schemeClr val="bg2">
                    <a:lumMod val="50000"/>
                  </a:schemeClr>
                </a:solidFill>
              </a:rPr>
              <a:t>Current Account Pipeline</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ysClr val="window" lastClr="FFFFFF"/>
            </a:solidFill>
            <a:ln w="1587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'In Pipeline'!$B$3</c:f>
              <c:strCache>
                <c:ptCount val="1"/>
                <c:pt idx="0">
                  <c:v>Total</c:v>
                </c:pt>
              </c:strCache>
            </c:strRef>
          </c:tx>
          <c:spPr>
            <a:ln w="38100"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solidFill>
                <a:sysClr val="window" lastClr="FFFFFF"/>
              </a:solidFill>
              <a:ln w="1587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 Pipeline'!$A$4:$A$9</c:f>
              <c:strCache>
                <c:ptCount val="5"/>
                <c:pt idx="0">
                  <c:v>Stage 1</c:v>
                </c:pt>
                <c:pt idx="1">
                  <c:v>Stage 2</c:v>
                </c:pt>
                <c:pt idx="2">
                  <c:v>Stage 3</c:v>
                </c:pt>
                <c:pt idx="3">
                  <c:v>Stage 4</c:v>
                </c:pt>
                <c:pt idx="4">
                  <c:v>Stage 5</c:v>
                </c:pt>
              </c:strCache>
            </c:strRef>
          </c:cat>
          <c:val>
            <c:numRef>
              <c:f>'In Pipeline'!$B$4:$B$9</c:f>
              <c:numCache>
                <c:formatCode>General</c:formatCode>
                <c:ptCount val="5"/>
                <c:pt idx="0">
                  <c:v>3</c:v>
                </c:pt>
                <c:pt idx="1">
                  <c:v>14</c:v>
                </c:pt>
                <c:pt idx="2">
                  <c:v>21</c:v>
                </c:pt>
                <c:pt idx="3">
                  <c:v>5</c:v>
                </c:pt>
                <c:pt idx="4">
                  <c:v>3</c:v>
                </c:pt>
              </c:numCache>
            </c:numRef>
          </c:val>
          <c:smooth val="0"/>
          <c:extLst>
            <c:ext xmlns:c16="http://schemas.microsoft.com/office/drawing/2014/chart" uri="{C3380CC4-5D6E-409C-BE32-E72D297353CC}">
              <c16:uniqueId val="{00000000-CA57-D040-95FC-9B2C093BC6D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98328640"/>
        <c:axId val="1198330368"/>
      </c:lineChart>
      <c:catAx>
        <c:axId val="1198328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chemeClr val="dk1">
                    <a:lumMod val="65000"/>
                    <a:lumOff val="35000"/>
                  </a:schemeClr>
                </a:solidFill>
                <a:latin typeface="+mn-lt"/>
                <a:ea typeface="+mn-ea"/>
                <a:cs typeface="+mn-cs"/>
              </a:defRPr>
            </a:pPr>
            <a:endParaRPr lang="en-US"/>
          </a:p>
        </c:txPr>
        <c:crossAx val="1198330368"/>
        <c:crosses val="autoZero"/>
        <c:auto val="1"/>
        <c:lblAlgn val="ctr"/>
        <c:lblOffset val="100"/>
        <c:noMultiLvlLbl val="0"/>
      </c:catAx>
      <c:valAx>
        <c:axId val="119833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983286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[Sales_Dashboard.xlsx]Deals Won &amp; Lost!PivotTable14</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Value &amp; Count of Deals Won</a:t>
            </a:r>
            <a:r>
              <a:rPr lang="en-US" sz="2400" b="1" baseline="0"/>
              <a:t> &amp; Lost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8.7267356366900459E-2"/>
              <c:y val="-1.81327157739637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2"/>
            </a:solidFill>
            <a:round/>
          </a:ln>
          <a:effectLst/>
        </c:spPr>
        <c:marker>
          <c:symbol val="none"/>
        </c:marker>
        <c:dLbl>
          <c:idx val="0"/>
          <c:layout>
            <c:manualLayout>
              <c:x val="-0.12401150641612171"/>
              <c:y val="-5.893132626538161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7633"/>
                    <a:gd name="adj2" fmla="val 94890"/>
                  </a:avLst>
                </a:prstGeom>
                <a:noFill/>
                <a:ln>
                  <a:noFill/>
                </a:ln>
              </c15:spPr>
            </c:ext>
          </c:extLst>
        </c:dLbl>
      </c:pivotFmt>
      <c:pivotFmt>
        <c:idx val="4"/>
        <c:spPr>
          <a:solidFill>
            <a:schemeClr val="accent1"/>
          </a:solidFill>
          <a:ln>
            <a:noFill/>
          </a:ln>
          <a:effectLst/>
        </c:spPr>
        <c:dLbl>
          <c:idx val="0"/>
          <c:layout>
            <c:manualLayout>
              <c:x val="0.1148254689038164"/>
              <c:y val="-2.26658947174544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2"/>
            </a:solidFill>
            <a:round/>
          </a:ln>
          <a:effectLst/>
        </c:spPr>
        <c:marker>
          <c:symbol val="none"/>
        </c:marker>
        <c:dLbl>
          <c:idx val="0"/>
          <c:layout>
            <c:manualLayout>
              <c:x val="-4.3143408349642337E-2"/>
              <c:y val="-0.18132715773963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0.13185255018751033"/>
              <c:y val="0.20317618001075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8.7267356366900459E-2"/>
              <c:y val="-1.81327157739637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layout>
            <c:manualLayout>
              <c:x val="-0.13677768235081719"/>
              <c:y val="-6.480015214865633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4353"/>
                    <a:gd name="adj2" fmla="val 92120"/>
                  </a:avLst>
                </a:prstGeom>
                <a:noFill/>
                <a:ln>
                  <a:noFill/>
                </a:ln>
              </c15:spPr>
            </c:ext>
          </c:extLst>
        </c:dLbl>
      </c:pivotFmt>
      <c:pivotFmt>
        <c:idx val="11"/>
        <c:spPr>
          <a:ln w="28575" cap="rnd">
            <a:solidFill>
              <a:schemeClr val="accent1"/>
            </a:solidFill>
            <a:round/>
          </a:ln>
          <a:effectLst/>
        </c:spPr>
        <c:marker>
          <c:symbol val="none"/>
        </c:marker>
        <c:dLbl>
          <c:idx val="0"/>
          <c:layout>
            <c:manualLayout>
              <c:x val="-4.3143408349642337E-2"/>
              <c:y val="-0.18132715773963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layout>
            <c:manualLayout>
              <c:x val="2.8415297734727018E-2"/>
              <c:y val="-0.12946037483358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0.12215152195122606"/>
              <c:y val="0.1754112641968889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'Deals Won &amp; Lost'!$B$3</c:f>
              <c:strCache>
                <c:ptCount val="1"/>
                <c:pt idx="0">
                  <c:v>Total ACV</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318-DC48-92A8-4866828100D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E318-DC48-92A8-4866828100D0}"/>
              </c:ext>
            </c:extLst>
          </c:dPt>
          <c:dLbls>
            <c:dLbl>
              <c:idx val="0"/>
              <c:layout>
                <c:manualLayout>
                  <c:x val="0.13185255018751033"/>
                  <c:y val="0.2031761800107506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18-DC48-92A8-4866828100D0}"/>
                </c:ext>
              </c:extLst>
            </c:dLbl>
            <c:dLbl>
              <c:idx val="1"/>
              <c:layout>
                <c:manualLayout>
                  <c:x val="-0.12215152195122606"/>
                  <c:y val="0.1754112641968889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18-DC48-92A8-4866828100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'Deals Won &amp; Lost'!$A$4:$A$6</c:f>
              <c:strCache>
                <c:ptCount val="2"/>
                <c:pt idx="0">
                  <c:v>Booked</c:v>
                </c:pt>
                <c:pt idx="1">
                  <c:v>Closed Lost</c:v>
                </c:pt>
              </c:strCache>
            </c:strRef>
          </c:cat>
          <c:val>
            <c:numRef>
              <c:f>'Deals Won &amp; Lost'!$B$4:$B$6</c:f>
              <c:numCache>
                <c:formatCode>_("$"* #,##0.00_);_("$"* \(#,##0.00\);_("$"* "-"??_);_(@_)</c:formatCode>
                <c:ptCount val="2"/>
                <c:pt idx="0">
                  <c:v>2103424.0699999998</c:v>
                </c:pt>
                <c:pt idx="1">
                  <c:v>2487566.9400000004</c:v>
                </c:pt>
              </c:numCache>
            </c:numRef>
          </c:val>
          <c:extLst>
            <c:ext xmlns:c16="http://schemas.microsoft.com/office/drawing/2014/chart" uri="{C3380CC4-5D6E-409C-BE32-E72D297353CC}">
              <c16:uniqueId val="{00000002-E318-DC48-92A8-4866828100D0}"/>
            </c:ext>
          </c:extLst>
        </c:ser>
        <c:dLbls>
          <c:showLegendKey val="0"/>
          <c:showVal val="0"/>
          <c:showCatName val="0"/>
          <c:showSerName val="0"/>
          <c:showPercent val="0"/>
          <c:showBubbleSize val="0"/>
        </c:dLbls>
        <c:gapWidth val="150"/>
        <c:axId val="1495969248"/>
        <c:axId val="1496022080"/>
      </c:barChart>
      <c:lineChart>
        <c:grouping val="standard"/>
        <c:varyColors val="0"/>
        <c:ser>
          <c:idx val="1"/>
          <c:order val="1"/>
          <c:tx>
            <c:strRef>
              <c:f>'Deals Won &amp; Lost'!$C$3</c:f>
              <c:strCache>
                <c:ptCount val="1"/>
                <c:pt idx="0">
                  <c:v>Count of Stage</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3-E318-DC48-92A8-4866828100D0}"/>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6-E318-DC48-92A8-4866828100D0}"/>
              </c:ext>
            </c:extLst>
          </c:dPt>
          <c:dLbls>
            <c:dLbl>
              <c:idx val="0"/>
              <c:layout>
                <c:manualLayout>
                  <c:x val="-0.13677768235081719"/>
                  <c:y val="-6.480015214865633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4353"/>
                        <a:gd name="adj2" fmla="val 92120"/>
                      </a:avLst>
                    </a:prstGeom>
                    <a:noFill/>
                    <a:ln>
                      <a:noFill/>
                    </a:ln>
                  </c15:spPr>
                </c:ext>
                <c:ext xmlns:c16="http://schemas.microsoft.com/office/drawing/2014/chart" uri="{C3380CC4-5D6E-409C-BE32-E72D297353CC}">
                  <c16:uniqueId val="{00000003-E318-DC48-92A8-4866828100D0}"/>
                </c:ext>
              </c:extLst>
            </c:dLbl>
            <c:dLbl>
              <c:idx val="1"/>
              <c:layout>
                <c:manualLayout>
                  <c:x val="2.8415297734727018E-2"/>
                  <c:y val="-0.129460374833587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18-DC48-92A8-4866828100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'Deals Won &amp; Lost'!$A$4:$A$6</c:f>
              <c:strCache>
                <c:ptCount val="2"/>
                <c:pt idx="0">
                  <c:v>Booked</c:v>
                </c:pt>
                <c:pt idx="1">
                  <c:v>Closed Lost</c:v>
                </c:pt>
              </c:strCache>
            </c:strRef>
          </c:cat>
          <c:val>
            <c:numRef>
              <c:f>'Deals Won &amp; Lost'!$C$4:$C$6</c:f>
              <c:numCache>
                <c:formatCode>General</c:formatCode>
                <c:ptCount val="2"/>
                <c:pt idx="0">
                  <c:v>22</c:v>
                </c:pt>
                <c:pt idx="1">
                  <c:v>19</c:v>
                </c:pt>
              </c:numCache>
            </c:numRef>
          </c:val>
          <c:smooth val="0"/>
          <c:extLst>
            <c:ext xmlns:c16="http://schemas.microsoft.com/office/drawing/2014/chart" uri="{C3380CC4-5D6E-409C-BE32-E72D297353CC}">
              <c16:uniqueId val="{00000005-E318-DC48-92A8-4866828100D0}"/>
            </c:ext>
          </c:extLst>
        </c:ser>
        <c:dLbls>
          <c:showLegendKey val="0"/>
          <c:showVal val="0"/>
          <c:showCatName val="0"/>
          <c:showSerName val="0"/>
          <c:showPercent val="0"/>
          <c:showBubbleSize val="0"/>
        </c:dLbls>
        <c:marker val="1"/>
        <c:smooth val="0"/>
        <c:axId val="690235152"/>
        <c:axId val="690448528"/>
      </c:lineChart>
      <c:catAx>
        <c:axId val="149596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96022080"/>
        <c:crosses val="autoZero"/>
        <c:auto val="1"/>
        <c:lblAlgn val="ctr"/>
        <c:lblOffset val="100"/>
        <c:noMultiLvlLbl val="0"/>
      </c:catAx>
      <c:valAx>
        <c:axId val="14960220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69248"/>
        <c:crosses val="autoZero"/>
        <c:crossBetween val="between"/>
      </c:valAx>
      <c:valAx>
        <c:axId val="6904485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35152"/>
        <c:crosses val="max"/>
        <c:crossBetween val="between"/>
      </c:valAx>
      <c:catAx>
        <c:axId val="690235152"/>
        <c:scaling>
          <c:orientation val="minMax"/>
        </c:scaling>
        <c:delete val="1"/>
        <c:axPos val="b"/>
        <c:numFmt formatCode="General" sourceLinked="1"/>
        <c:majorTickMark val="out"/>
        <c:minorTickMark val="none"/>
        <c:tickLblPos val="nextTo"/>
        <c:crossAx val="690448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[Sales_Dashboard.xlsx]When Winning Deals Close!PivotTable19</c:name>
    <c:fmtId val="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When Do</a:t>
            </a:r>
            <a:r>
              <a:rPr lang="en-US" sz="2400" b="1" baseline="0"/>
              <a:t> Winning Deals Close?</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'When Winning Deals Close'!$B$3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'When Winning Deals Close'!$A$4:$A$27</c:f>
              <c:multiLvlStrCache>
                <c:ptCount val="15"/>
                <c:lvl>
                  <c:pt idx="0">
                    <c:v>1</c:v>
                  </c:pt>
                  <c:pt idx="1">
                    <c:v>4</c:v>
                  </c:pt>
                  <c:pt idx="2">
                    <c:v>5</c:v>
                  </c:pt>
                  <c:pt idx="3">
                    <c:v>6</c:v>
                  </c:pt>
                  <c:pt idx="4">
                    <c:v>7</c:v>
                  </c:pt>
                  <c:pt idx="5">
                    <c:v>12</c:v>
                  </c:pt>
                  <c:pt idx="6">
                    <c:v>16</c:v>
                  </c:pt>
                  <c:pt idx="7">
                    <c:v>23</c:v>
                  </c:pt>
                  <c:pt idx="8">
                    <c:v>25</c:v>
                  </c:pt>
                  <c:pt idx="9">
                    <c:v>27</c:v>
                  </c:pt>
                  <c:pt idx="10">
                    <c:v>30</c:v>
                  </c:pt>
                  <c:pt idx="11">
                    <c:v>31</c:v>
                  </c:pt>
                  <c:pt idx="12">
                    <c:v>32</c:v>
                  </c:pt>
                  <c:pt idx="13">
                    <c:v>40</c:v>
                  </c:pt>
                  <c:pt idx="14">
                    <c:v>44</c:v>
                  </c:pt>
                </c:lvl>
                <c:lvl>
                  <c:pt idx="0">
                    <c:v>January</c:v>
                  </c:pt>
                  <c:pt idx="3">
                    <c:v>February</c:v>
                  </c:pt>
                  <c:pt idx="5">
                    <c:v>March</c:v>
                  </c:pt>
                  <c:pt idx="6">
                    <c:v>April</c:v>
                  </c:pt>
                  <c:pt idx="7">
                    <c:v>June</c:v>
                  </c:pt>
                  <c:pt idx="9">
                    <c:v>July</c:v>
                  </c:pt>
                  <c:pt idx="12">
                    <c:v>August</c:v>
                  </c:pt>
                  <c:pt idx="13">
                    <c:v>October</c:v>
                  </c:pt>
                </c:lvl>
              </c:multiLvlStrCache>
            </c:multiLvlStrRef>
          </c:cat>
          <c:val>
            <c:numRef>
              <c:f>'When Winning Deals Close'!$B$4:$B$27</c:f>
              <c:numCache>
                <c:formatCode>General</c:formatCode>
                <c:ptCount val="15"/>
                <c:pt idx="0">
                  <c:v>2</c:v>
                </c:pt>
                <c:pt idx="1">
                  <c:v>3</c:v>
                </c:pt>
                <c:pt idx="2">
                  <c:v>5</c:v>
                </c:pt>
                <c:pt idx="3">
                  <c:v>1</c:v>
                </c:pt>
                <c:pt idx="4">
                  <c:v>1</c:v>
                </c:pt>
                <c:pt idx="5">
                  <c:v>1</c:v>
                </c:pt>
                <c:pt idx="6">
                  <c:v>1</c:v>
                </c:pt>
                <c:pt idx="7">
                  <c:v>1</c:v>
                </c:pt>
                <c:pt idx="8">
                  <c:v>1</c:v>
                </c:pt>
                <c:pt idx="9">
                  <c:v>1</c:v>
                </c:pt>
                <c:pt idx="10">
                  <c:v>1</c:v>
                </c:pt>
                <c:pt idx="11">
                  <c:v>1</c:v>
                </c:pt>
                <c:pt idx="12">
                  <c:v>1</c:v>
                </c:pt>
                <c:pt idx="13">
                  <c:v>1</c:v>
                </c:pt>
                <c:pt idx="14">
                  <c:v>1</c:v>
                </c:pt>
              </c:numCache>
            </c:numRef>
          </c:val>
          <c:smooth val="0"/>
          <c:extLst>
            <c:ext xmlns:c16="http://schemas.microsoft.com/office/drawing/2014/chart" uri="{C3380CC4-5D6E-409C-BE32-E72D297353CC}">
              <c16:uniqueId val="{00000000-1D92-FF45-A0A9-D1B80AD70979}"/>
            </c:ext>
          </c:extLst>
        </c:ser>
        <c:dLbls>
          <c:showLegendKey val="0"/>
          <c:showVal val="0"/>
          <c:showCatName val="0"/>
          <c:showSerName val="0"/>
          <c:showPercent val="0"/>
          <c:showBubbleSize val="0"/>
        </c:dLbls>
        <c:marker val="1"/>
        <c:smooth val="0"/>
        <c:axId val="1197741664"/>
        <c:axId val="1258063759"/>
      </c:lineChart>
      <c:catAx>
        <c:axId val="11977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258063759"/>
        <c:crosses val="autoZero"/>
        <c:auto val="1"/>
        <c:lblAlgn val="ctr"/>
        <c:lblOffset val="100"/>
        <c:noMultiLvlLbl val="0"/>
      </c:catAx>
      <c:valAx>
        <c:axId val="125806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[Sales_Dashboard.xlsx]When Losing Deals Close!PivotTable20</c:name>
    <c:fmtId val="1"/>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When Do Losing</a:t>
            </a:r>
            <a:r>
              <a:rPr lang="en-US" sz="2400" b="1" baseline="0"/>
              <a:t> Deals Close?</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'When Losing Deals Close'!$B$3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'When Losing Deals Close'!$A$4:$A$11</c:f>
              <c:multiLvlStrCache>
                <c:ptCount val="4"/>
                <c:lvl>
                  <c:pt idx="0">
                    <c:v>6</c:v>
                  </c:pt>
                  <c:pt idx="1">
                    <c:v>7</c:v>
                  </c:pt>
                  <c:pt idx="2">
                    <c:v>13</c:v>
                  </c:pt>
                  <c:pt idx="3">
                    <c:v>14</c:v>
                  </c:pt>
                </c:lvl>
                <c:lvl>
                  <c:pt idx="0">
                    <c:v>February</c:v>
                  </c:pt>
                  <c:pt idx="2">
                    <c:v>March</c:v>
                  </c:pt>
                  <c:pt idx="3">
                    <c:v>April</c:v>
                  </c:pt>
                </c:lvl>
              </c:multiLvlStrCache>
            </c:multiLvlStrRef>
          </c:cat>
          <c:val>
            <c:numRef>
              <c:f>'When Losing Deals Close'!$B$4:$B$11</c:f>
              <c:numCache>
                <c:formatCode>General</c:formatCode>
                <c:ptCount val="4"/>
                <c:pt idx="0">
                  <c:v>9</c:v>
                </c:pt>
                <c:pt idx="1">
                  <c:v>5</c:v>
                </c:pt>
                <c:pt idx="2">
                  <c:v>3</c:v>
                </c:pt>
                <c:pt idx="3">
                  <c:v>2</c:v>
                </c:pt>
              </c:numCache>
            </c:numRef>
          </c:val>
          <c:smooth val="0"/>
          <c:extLst>
            <c:ext xmlns:c16="http://schemas.microsoft.com/office/drawing/2014/chart" uri="{C3380CC4-5D6E-409C-BE32-E72D297353CC}">
              <c16:uniqueId val="{00000000-2BDE-7C45-9F58-3FCF84B48B46}"/>
            </c:ext>
          </c:extLst>
        </c:ser>
        <c:dLbls>
          <c:showLegendKey val="0"/>
          <c:showVal val="0"/>
          <c:showCatName val="0"/>
          <c:showSerName val="0"/>
          <c:showPercent val="0"/>
          <c:showBubbleSize val="0"/>
        </c:dLbls>
        <c:marker val="1"/>
        <c:smooth val="0"/>
        <c:axId val="1389827520"/>
        <c:axId val="495821071"/>
      </c:lineChart>
      <c:catAx>
        <c:axId val="13898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495821071"/>
        <c:crosses val="autoZero"/>
        <c:auto val="1"/>
        <c:lblAlgn val="ctr"/>
        <c:lblOffset val="100"/>
        <c:noMultiLvlLbl val="0"/>
      </c:catAx>
      <c:valAx>
        <c:axId val="4958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[Sales_Dashboard.xlsx]Push count to Total ACV!PivotTable2</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3942195027981013E-2"/>
              <c:y val="-4.64060050419067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5121386333461693E-2"/>
              <c:y val="4.2370700255654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381501861250074E-2"/>
              <c:y val="-5.85119194006650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610847458319933E-8"/>
              <c:y val="-6.3555970948347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1351114721016864E-2"/>
                  <c:h val="3.4822773862155258E-2"/>
                </c:manualLayout>
              </c15:layout>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606931667308464E-3"/>
              <c:y val="-6.05295717937916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901732916827115E-2"/>
              <c:y val="-5.04413098281597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1"/>
          <c:order val="1"/>
          <c:tx>
            <c:strRef>
              <c:f>'Push count to Total ACV'!$C$3</c:f>
              <c:strCache>
                <c:ptCount val="1"/>
                <c:pt idx="0">
                  <c:v>Sum of Reporting Total ACV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5"/>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2DC7-AC40-96B4-50E70CCA68C4}"/>
              </c:ext>
            </c:extLst>
          </c:dPt>
          <c:dLbls>
            <c:dLbl>
              <c:idx val="5"/>
              <c:layout>
                <c:manualLayout>
                  <c:x val="-1.5121386333461693E-2"/>
                  <c:y val="4.237070025565403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C7-AC40-96B4-50E70CCA68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'Push count to Total ACV'!$A$4:$A$10</c:f>
              <c:strCache>
                <c:ptCount val="6"/>
                <c:pt idx="0">
                  <c:v>Sales Rep 1</c:v>
                </c:pt>
                <c:pt idx="1">
                  <c:v>Sales Rep 2</c:v>
                </c:pt>
                <c:pt idx="2">
                  <c:v>Sales Rep 3</c:v>
                </c:pt>
                <c:pt idx="3">
                  <c:v>Sales Rep 4</c:v>
                </c:pt>
                <c:pt idx="4">
                  <c:v>Sales Rep 5</c:v>
                </c:pt>
                <c:pt idx="5">
                  <c:v>Sales Rep 6</c:v>
                </c:pt>
              </c:strCache>
            </c:strRef>
          </c:cat>
          <c:val>
            <c:numRef>
              <c:f>'Push count to Total ACV'!$C$4:$C$10</c:f>
              <c:numCache>
                <c:formatCode>General</c:formatCode>
                <c:ptCount val="6"/>
                <c:pt idx="0">
                  <c:v>2103424.0699999998</c:v>
                </c:pt>
                <c:pt idx="1">
                  <c:v>1202244.47</c:v>
                </c:pt>
                <c:pt idx="2">
                  <c:v>1488730.1199999999</c:v>
                </c:pt>
                <c:pt idx="3">
                  <c:v>1150483.5000000002</c:v>
                </c:pt>
                <c:pt idx="4">
                  <c:v>1185811.3599999999</c:v>
                </c:pt>
                <c:pt idx="5">
                  <c:v>706524.25</c:v>
                </c:pt>
              </c:numCache>
            </c:numRef>
          </c:val>
          <c:smooth val="0"/>
          <c:extLst>
            <c:ext xmlns:c16="http://schemas.microsoft.com/office/drawing/2014/chart" uri="{C3380CC4-5D6E-409C-BE32-E72D297353CC}">
              <c16:uniqueId val="{00000001-2DC7-AC40-96B4-50E70CCA68C4}"/>
            </c:ext>
          </c:extLst>
        </c:ser>
        <c:dLbls>
          <c:showLegendKey val="0"/>
          <c:showVal val="0"/>
          <c:showCatName val="0"/>
          <c:showSerName val="0"/>
          <c:showPercent val="0"/>
          <c:showBubbleSize val="0"/>
        </c:dLbls>
        <c:marker val="1"/>
        <c:smooth val="0"/>
        <c:axId val="434981375"/>
        <c:axId val="781741487"/>
      </c:lineChart>
      <c:lineChart>
        <c:grouping val="standard"/>
        <c:varyColors val="0"/>
        <c:ser>
          <c:idx val="0"/>
          <c:order val="0"/>
          <c:tx>
            <c:strRef>
              <c:f>'Push count to Total ACV'!$B$3</c:f>
              <c:strCache>
                <c:ptCount val="1"/>
                <c:pt idx="0">
                  <c:v>Sum of Push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2DC7-AC40-96B4-50E70CCA68C4}"/>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A226-BE48-A977-FF60F709FA47}"/>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2DC7-AC40-96B4-50E70CCA68C4}"/>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2DC7-AC40-96B4-50E70CCA68C4}"/>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2DC7-AC40-96B4-50E70CCA68C4}"/>
              </c:ext>
            </c:extLst>
          </c:dPt>
          <c:dLbls>
            <c:dLbl>
              <c:idx val="0"/>
              <c:layout>
                <c:manualLayout>
                  <c:x val="1.8901732916827115E-2"/>
                  <c:y val="-5.04413098281597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C7-AC40-96B4-50E70CCA68C4}"/>
                </c:ext>
              </c:extLst>
            </c:dLbl>
            <c:dLbl>
              <c:idx val="1"/>
              <c:layout>
                <c:manualLayout>
                  <c:x val="-7.5606931667308464E-3"/>
                  <c:y val="-6.052957179379162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26-BE48-A977-FF60F709FA47}"/>
                </c:ext>
              </c:extLst>
            </c:dLbl>
            <c:dLbl>
              <c:idx val="3"/>
              <c:layout>
                <c:manualLayout>
                  <c:x val="1.6381501861250074E-2"/>
                  <c:y val="-5.85119194006650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C7-AC40-96B4-50E70CCA68C4}"/>
                </c:ext>
              </c:extLst>
            </c:dLbl>
            <c:dLbl>
              <c:idx val="4"/>
              <c:layout>
                <c:manualLayout>
                  <c:x val="4.9610847458319933E-8"/>
                  <c:y val="-6.35559709483474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1351114721016864E-2"/>
                      <c:h val="3.4822773862155258E-2"/>
                    </c:manualLayout>
                  </c15:layout>
                </c:ext>
                <c:ext xmlns:c16="http://schemas.microsoft.com/office/drawing/2014/chart" uri="{C3380CC4-5D6E-409C-BE32-E72D297353CC}">
                  <c16:uniqueId val="{00000005-2DC7-AC40-96B4-50E70CCA68C4}"/>
                </c:ext>
              </c:extLst>
            </c:dLbl>
            <c:dLbl>
              <c:idx val="5"/>
              <c:layout>
                <c:manualLayout>
                  <c:x val="-2.3942195027981013E-2"/>
                  <c:y val="-4.64060050419067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C7-AC40-96B4-50E70CCA68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'Push count to Total ACV'!$A$4:$A$10</c:f>
              <c:strCache>
                <c:ptCount val="6"/>
                <c:pt idx="0">
                  <c:v>Sales Rep 1</c:v>
                </c:pt>
                <c:pt idx="1">
                  <c:v>Sales Rep 2</c:v>
                </c:pt>
                <c:pt idx="2">
                  <c:v>Sales Rep 3</c:v>
                </c:pt>
                <c:pt idx="3">
                  <c:v>Sales Rep 4</c:v>
                </c:pt>
                <c:pt idx="4">
                  <c:v>Sales Rep 5</c:v>
                </c:pt>
                <c:pt idx="5">
                  <c:v>Sales Rep 6</c:v>
                </c:pt>
              </c:strCache>
            </c:strRef>
          </c:cat>
          <c:val>
            <c:numRef>
              <c:f>'Push count to Total ACV'!$B$4:$B$10</c:f>
              <c:numCache>
                <c:formatCode>General</c:formatCode>
                <c:ptCount val="6"/>
                <c:pt idx="0">
                  <c:v>0</c:v>
                </c:pt>
                <c:pt idx="1">
                  <c:v>0</c:v>
                </c:pt>
                <c:pt idx="2">
                  <c:v>5</c:v>
                </c:pt>
                <c:pt idx="3">
                  <c:v>0</c:v>
                </c:pt>
                <c:pt idx="4">
                  <c:v>0</c:v>
                </c:pt>
                <c:pt idx="5">
                  <c:v>10</c:v>
                </c:pt>
              </c:numCache>
            </c:numRef>
          </c:val>
          <c:smooth val="0"/>
          <c:extLst>
            <c:ext xmlns:c16="http://schemas.microsoft.com/office/drawing/2014/chart" uri="{C3380CC4-5D6E-409C-BE32-E72D297353CC}">
              <c16:uniqueId val="{00000000-2DC7-AC40-96B4-50E70CCA68C4}"/>
            </c:ext>
          </c:extLst>
        </c:ser>
        <c:dLbls>
          <c:showLegendKey val="0"/>
          <c:showVal val="0"/>
          <c:showCatName val="0"/>
          <c:showSerName val="0"/>
          <c:showPercent val="0"/>
          <c:showBubbleSize val="0"/>
        </c:dLbls>
        <c:marker val="1"/>
        <c:smooth val="0"/>
        <c:axId val="954525407"/>
        <c:axId val="931287999"/>
      </c:lineChart>
      <c:catAx>
        <c:axId val="43498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41487"/>
        <c:crosses val="autoZero"/>
        <c:auto val="1"/>
        <c:lblAlgn val="ctr"/>
        <c:lblOffset val="100"/>
        <c:noMultiLvlLbl val="0"/>
      </c:catAx>
      <c:valAx>
        <c:axId val="78174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81375"/>
        <c:crosses val="autoZero"/>
        <c:crossBetween val="between"/>
      </c:valAx>
      <c:valAx>
        <c:axId val="9312879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25407"/>
        <c:crosses val="max"/>
        <c:crossBetween val="between"/>
      </c:valAx>
      <c:catAx>
        <c:axId val="954525407"/>
        <c:scaling>
          <c:orientation val="minMax"/>
        </c:scaling>
        <c:delete val="1"/>
        <c:axPos val="b"/>
        <c:numFmt formatCode="General" sourceLinked="1"/>
        <c:majorTickMark val="out"/>
        <c:minorTickMark val="none"/>
        <c:tickLblPos val="nextTo"/>
        <c:crossAx val="9312879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[Sales_Dashboard.xlsx]Lost Won Sales!PivotTable3</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'Lost Won Sales'!$B$3:$B$5</c:f>
              <c:strCache>
                <c:ptCount val="1"/>
                <c:pt idx="0">
                  <c:v>LOST - Count of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'Lost Won Sales'!$A$6:$A$12</c:f>
              <c:strCache>
                <c:ptCount val="6"/>
                <c:pt idx="0">
                  <c:v>Sales Rep 1</c:v>
                </c:pt>
                <c:pt idx="1">
                  <c:v>Sales Rep 3</c:v>
                </c:pt>
                <c:pt idx="2">
                  <c:v>Sales Rep 2</c:v>
                </c:pt>
                <c:pt idx="3">
                  <c:v>Sales Rep 4</c:v>
                </c:pt>
                <c:pt idx="4">
                  <c:v>Sales Rep 6</c:v>
                </c:pt>
                <c:pt idx="5">
                  <c:v>Sales Rep 5</c:v>
                </c:pt>
              </c:strCache>
            </c:strRef>
          </c:cat>
          <c:val>
            <c:numRef>
              <c:f>'Lost Won Sales'!$B$6:$B$12</c:f>
              <c:numCache>
                <c:formatCode>General</c:formatCode>
                <c:ptCount val="6"/>
                <c:pt idx="0">
                  <c:v>19</c:v>
                </c:pt>
                <c:pt idx="1">
                  <c:v>16</c:v>
                </c:pt>
                <c:pt idx="2">
                  <c:v>9</c:v>
                </c:pt>
                <c:pt idx="3">
                  <c:v>10</c:v>
                </c:pt>
                <c:pt idx="4">
                  <c:v>8</c:v>
                </c:pt>
                <c:pt idx="5">
                  <c:v>8</c:v>
                </c:pt>
              </c:numCache>
            </c:numRef>
          </c:val>
          <c:extLst>
            <c:ext xmlns:c16="http://schemas.microsoft.com/office/drawing/2014/chart" uri="{C3380CC4-5D6E-409C-BE32-E72D297353CC}">
              <c16:uniqueId val="{00000000-1EE5-1F46-B883-067CDCEAF73A}"/>
            </c:ext>
          </c:extLst>
        </c:ser>
        <c:ser>
          <c:idx val="2"/>
          <c:order val="2"/>
          <c:tx>
            <c:strRef>
              <c:f>'Lost Won Sales'!$D$3:$D$5</c:f>
              <c:strCache>
                <c:ptCount val="1"/>
                <c:pt idx="0">
                  <c:v>WON - Count of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'Lost Won Sales'!$A$6:$A$12</c:f>
              <c:strCache>
                <c:ptCount val="6"/>
                <c:pt idx="0">
                  <c:v>Sales Rep 1</c:v>
                </c:pt>
                <c:pt idx="1">
                  <c:v>Sales Rep 3</c:v>
                </c:pt>
                <c:pt idx="2">
                  <c:v>Sales Rep 2</c:v>
                </c:pt>
                <c:pt idx="3">
                  <c:v>Sales Rep 4</c:v>
                </c:pt>
                <c:pt idx="4">
                  <c:v>Sales Rep 6</c:v>
                </c:pt>
                <c:pt idx="5">
                  <c:v>Sales Rep 5</c:v>
                </c:pt>
              </c:strCache>
            </c:strRef>
          </c:cat>
          <c:val>
            <c:numRef>
              <c:f>'Lost Won Sales'!$D$6:$D$12</c:f>
              <c:numCache>
                <c:formatCode>General</c:formatCode>
                <c:ptCount val="6"/>
                <c:pt idx="0">
                  <c:v>22</c:v>
                </c:pt>
                <c:pt idx="1">
                  <c:v>24</c:v>
                </c:pt>
                <c:pt idx="2">
                  <c:v>30</c:v>
                </c:pt>
                <c:pt idx="3">
                  <c:v>21</c:v>
                </c:pt>
                <c:pt idx="4">
                  <c:v>19</c:v>
                </c:pt>
                <c:pt idx="5">
                  <c:v>17</c:v>
                </c:pt>
              </c:numCache>
            </c:numRef>
          </c:val>
          <c:extLst>
            <c:ext xmlns:c16="http://schemas.microsoft.com/office/drawing/2014/chart" uri="{C3380CC4-5D6E-409C-BE32-E72D297353CC}">
              <c16:uniqueId val="{00000002-1EE5-1F46-B883-067CDCEAF73A}"/>
            </c:ext>
          </c:extLst>
        </c:ser>
        <c:dLbls>
          <c:showLegendKey val="0"/>
          <c:showVal val="0"/>
          <c:showCatName val="0"/>
          <c:showSerName val="0"/>
          <c:showPercent val="0"/>
          <c:showBubbleSize val="0"/>
        </c:dLbls>
        <c:gapWidth val="150"/>
        <c:axId val="2125724464"/>
        <c:axId val="2091295440"/>
      </c:barChart>
      <c:lineChart>
        <c:grouping val="standard"/>
        <c:varyColors val="0"/>
        <c:ser>
          <c:idx val="1"/>
          <c:order val="1"/>
          <c:tx>
            <c:strRef>
              <c:f>'Lost Won Sales'!$C$3:$C$5</c:f>
              <c:strCache>
                <c:ptCount val="1"/>
                <c:pt idx="0">
                  <c:v>LOST - Total ACV</c:v>
                </c:pt>
              </c:strCache>
            </c:strRef>
          </c:tx>
          <c:spPr>
            <a:ln w="28575" cap="rnd">
              <a:solidFill>
                <a:schemeClr val="accent4"/>
              </a:solidFill>
              <a:round/>
            </a:ln>
            <a:effectLst/>
          </c:spPr>
          <c:marker>
            <c:symbol val="none"/>
          </c:marker>
          <c:cat>
            <c:strRef>
              <c:f>'Lost Won Sales'!$A$6:$A$12</c:f>
              <c:strCache>
                <c:ptCount val="6"/>
                <c:pt idx="0">
                  <c:v>Sales Rep 1</c:v>
                </c:pt>
                <c:pt idx="1">
                  <c:v>Sales Rep 3</c:v>
                </c:pt>
                <c:pt idx="2">
                  <c:v>Sales Rep 2</c:v>
                </c:pt>
                <c:pt idx="3">
                  <c:v>Sales Rep 4</c:v>
                </c:pt>
                <c:pt idx="4">
                  <c:v>Sales Rep 6</c:v>
                </c:pt>
                <c:pt idx="5">
                  <c:v>Sales Rep 5</c:v>
                </c:pt>
              </c:strCache>
            </c:strRef>
          </c:cat>
          <c:val>
            <c:numRef>
              <c:f>'Lost Won Sales'!$C$6:$C$12</c:f>
              <c:numCache>
                <c:formatCode>_("$"* #,##0.00_);_("$"* \(#,##0.00\);_("$"* "-"??_);_(@_)</c:formatCode>
                <c:ptCount val="6"/>
                <c:pt idx="0">
                  <c:v>2487566.9400000004</c:v>
                </c:pt>
                <c:pt idx="1">
                  <c:v>436225.18</c:v>
                </c:pt>
                <c:pt idx="2">
                  <c:v>814710.12</c:v>
                </c:pt>
                <c:pt idx="3">
                  <c:v>442962.83999999997</c:v>
                </c:pt>
                <c:pt idx="4">
                  <c:v>959067.07000000007</c:v>
                </c:pt>
                <c:pt idx="5">
                  <c:v>1466600.96</c:v>
                </c:pt>
              </c:numCache>
            </c:numRef>
          </c:val>
          <c:smooth val="0"/>
          <c:extLst>
            <c:ext xmlns:c16="http://schemas.microsoft.com/office/drawing/2014/chart" uri="{C3380CC4-5D6E-409C-BE32-E72D297353CC}">
              <c16:uniqueId val="{00000001-1EE5-1F46-B883-067CDCEAF73A}"/>
            </c:ext>
          </c:extLst>
        </c:ser>
        <c:ser>
          <c:idx val="3"/>
          <c:order val="3"/>
          <c:tx>
            <c:strRef>
              <c:f>'Lost Won Sales'!$E$3:$E$5</c:f>
              <c:strCache>
                <c:ptCount val="1"/>
                <c:pt idx="0">
                  <c:v>WON - Total ACV</c:v>
                </c:pt>
              </c:strCache>
            </c:strRef>
          </c:tx>
          <c:spPr>
            <a:ln w="28575" cap="rnd">
              <a:solidFill>
                <a:schemeClr val="accent2">
                  <a:lumMod val="60000"/>
                </a:schemeClr>
              </a:solidFill>
              <a:round/>
            </a:ln>
            <a:effectLst/>
          </c:spPr>
          <c:marker>
            <c:symbol val="none"/>
          </c:marker>
          <c:cat>
            <c:strRef>
              <c:f>'Lost Won Sales'!$A$6:$A$12</c:f>
              <c:strCache>
                <c:ptCount val="6"/>
                <c:pt idx="0">
                  <c:v>Sales Rep 1</c:v>
                </c:pt>
                <c:pt idx="1">
                  <c:v>Sales Rep 3</c:v>
                </c:pt>
                <c:pt idx="2">
                  <c:v>Sales Rep 2</c:v>
                </c:pt>
                <c:pt idx="3">
                  <c:v>Sales Rep 4</c:v>
                </c:pt>
                <c:pt idx="4">
                  <c:v>Sales Rep 6</c:v>
                </c:pt>
                <c:pt idx="5">
                  <c:v>Sales Rep 5</c:v>
                </c:pt>
              </c:strCache>
            </c:strRef>
          </c:cat>
          <c:val>
            <c:numRef>
              <c:f>'Lost Won Sales'!$E$6:$E$12</c:f>
              <c:numCache>
                <c:formatCode>_("$"* #,##0.00_);_("$"* \(#,##0.00\);_("$"* "-"??_);_(@_)</c:formatCode>
                <c:ptCount val="6"/>
                <c:pt idx="0">
                  <c:v>2103424.0699999998</c:v>
                </c:pt>
                <c:pt idx="1">
                  <c:v>1488730.1199999999</c:v>
                </c:pt>
                <c:pt idx="2">
                  <c:v>1202244.47</c:v>
                </c:pt>
                <c:pt idx="3">
                  <c:v>1150483.5000000002</c:v>
                </c:pt>
                <c:pt idx="4">
                  <c:v>706524.25</c:v>
                </c:pt>
                <c:pt idx="5">
                  <c:v>1185811.3599999999</c:v>
                </c:pt>
              </c:numCache>
            </c:numRef>
          </c:val>
          <c:smooth val="0"/>
          <c:extLst>
            <c:ext xmlns:c16="http://schemas.microsoft.com/office/drawing/2014/chart" uri="{C3380CC4-5D6E-409C-BE32-E72D297353CC}">
              <c16:uniqueId val="{00000003-1EE5-1F46-B883-067CDCEAF73A}"/>
            </c:ext>
          </c:extLst>
        </c:ser>
        <c:dLbls>
          <c:showLegendKey val="0"/>
          <c:showVal val="0"/>
          <c:showCatName val="0"/>
          <c:showSerName val="0"/>
          <c:showPercent val="0"/>
          <c:showBubbleSize val="0"/>
        </c:dLbls>
        <c:marker val="1"/>
        <c:smooth val="0"/>
        <c:axId val="90483855"/>
        <c:axId val="90669535"/>
      </c:lineChart>
      <c:catAx>
        <c:axId val="21257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95440"/>
        <c:crosses val="autoZero"/>
        <c:auto val="1"/>
        <c:lblAlgn val="ctr"/>
        <c:lblOffset val="100"/>
        <c:noMultiLvlLbl val="0"/>
      </c:catAx>
      <c:valAx>
        <c:axId val="209129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Saes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24464"/>
        <c:crosses val="autoZero"/>
        <c:crossBetween val="between"/>
      </c:valAx>
      <c:valAx>
        <c:axId val="9066953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ACV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855"/>
        <c:crosses val="max"/>
        <c:crossBetween val="between"/>
      </c:valAx>
      <c:catAx>
        <c:axId val="90483855"/>
        <c:scaling>
          <c:orientation val="minMax"/>
        </c:scaling>
        <c:delete val="1"/>
        <c:axPos val="b"/>
        <c:numFmt formatCode="General" sourceLinked="1"/>
        <c:majorTickMark val="out"/>
        <c:minorTickMark val="none"/>
        <c:tickLblPos val="nextTo"/>
        <c:crossAx val="906695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[Sales_Dashboard.xlsx]When Deals Lost!PivotTable8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Deals are Lost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'When Deals Lost'!$B$3</c:f>
              <c:strCache>
                <c:ptCount val="1"/>
                <c:pt idx="0">
                  <c:v>Total</c:v>
                </c:pt>
              </c:strCache>
            </c:strRef>
          </c:tx>
          <c:spPr>
            <a:ln w="28575" cap="rnd">
              <a:solidFill>
                <a:schemeClr val="accent2"/>
              </a:solidFill>
              <a:round/>
            </a:ln>
            <a:effectLst/>
          </c:spPr>
          <c:marker>
            <c:symbol val="none"/>
          </c:marker>
          <c:cat>
            <c:strRef>
              <c:f>'When Deals Lost'!$A$4:$A$29</c:f>
              <c:strCache>
                <c:ptCount val="25"/>
                <c:pt idx="0">
                  <c:v>2/12/2024</c:v>
                </c:pt>
                <c:pt idx="1">
                  <c:v>2/13/2024</c:v>
                </c:pt>
                <c:pt idx="2">
                  <c:v>2/14/2024</c:v>
                </c:pt>
                <c:pt idx="3">
                  <c:v>2/15/2024</c:v>
                </c:pt>
                <c:pt idx="4">
                  <c:v>2/16/2024</c:v>
                </c:pt>
                <c:pt idx="5">
                  <c:v>2/21/2024</c:v>
                </c:pt>
                <c:pt idx="6">
                  <c:v>2/23/2024</c:v>
                </c:pt>
                <c:pt idx="7">
                  <c:v>2/5/2024</c:v>
                </c:pt>
                <c:pt idx="8">
                  <c:v>2/6/2024</c:v>
                </c:pt>
                <c:pt idx="9">
                  <c:v>2/7/2024</c:v>
                </c:pt>
                <c:pt idx="10">
                  <c:v>3/13/2024</c:v>
                </c:pt>
                <c:pt idx="11">
                  <c:v>3/18/2024</c:v>
                </c:pt>
                <c:pt idx="12">
                  <c:v>3/19/2024</c:v>
                </c:pt>
                <c:pt idx="13">
                  <c:v>3/20/2024</c:v>
                </c:pt>
                <c:pt idx="14">
                  <c:v>3/22/2024</c:v>
                </c:pt>
                <c:pt idx="15">
                  <c:v>3/25/2024</c:v>
                </c:pt>
                <c:pt idx="16">
                  <c:v>3/26/2024</c:v>
                </c:pt>
                <c:pt idx="17">
                  <c:v>3/27/2024</c:v>
                </c:pt>
                <c:pt idx="18">
                  <c:v>3/28/2024</c:v>
                </c:pt>
                <c:pt idx="19">
                  <c:v>3/5/2024</c:v>
                </c:pt>
                <c:pt idx="20">
                  <c:v>3/6/2024</c:v>
                </c:pt>
                <c:pt idx="21">
                  <c:v>4/1/2024</c:v>
                </c:pt>
                <c:pt idx="22">
                  <c:v>4/10/2024</c:v>
                </c:pt>
                <c:pt idx="23">
                  <c:v>4/4/2024</c:v>
                </c:pt>
                <c:pt idx="24">
                  <c:v>4/5/2024</c:v>
                </c:pt>
              </c:strCache>
            </c:strRef>
          </c:cat>
          <c:val>
            <c:numRef>
              <c:f>'When Deals Lost'!$B$4:$B$29</c:f>
              <c:numCache>
                <c:formatCode>General</c:formatCode>
                <c:ptCount val="25"/>
                <c:pt idx="0">
                  <c:v>6</c:v>
                </c:pt>
                <c:pt idx="1">
                  <c:v>6</c:v>
                </c:pt>
                <c:pt idx="2">
                  <c:v>1</c:v>
                </c:pt>
                <c:pt idx="3">
                  <c:v>3</c:v>
                </c:pt>
                <c:pt idx="4">
                  <c:v>2</c:v>
                </c:pt>
                <c:pt idx="5">
                  <c:v>1</c:v>
                </c:pt>
                <c:pt idx="6">
                  <c:v>3</c:v>
                </c:pt>
                <c:pt idx="7">
                  <c:v>6</c:v>
                </c:pt>
                <c:pt idx="8">
                  <c:v>3</c:v>
                </c:pt>
                <c:pt idx="9">
                  <c:v>1</c:v>
                </c:pt>
                <c:pt idx="10">
                  <c:v>2</c:v>
                </c:pt>
                <c:pt idx="11">
                  <c:v>1</c:v>
                </c:pt>
                <c:pt idx="12">
                  <c:v>1</c:v>
                </c:pt>
                <c:pt idx="13">
                  <c:v>3</c:v>
                </c:pt>
                <c:pt idx="14">
                  <c:v>2</c:v>
                </c:pt>
                <c:pt idx="15">
                  <c:v>4</c:v>
                </c:pt>
                <c:pt idx="16">
                  <c:v>4</c:v>
                </c:pt>
                <c:pt idx="17">
                  <c:v>3</c:v>
                </c:pt>
                <c:pt idx="18">
                  <c:v>6</c:v>
                </c:pt>
                <c:pt idx="19">
                  <c:v>2</c:v>
                </c:pt>
                <c:pt idx="20">
                  <c:v>2</c:v>
                </c:pt>
                <c:pt idx="21">
                  <c:v>1</c:v>
                </c:pt>
                <c:pt idx="22">
                  <c:v>5</c:v>
                </c:pt>
                <c:pt idx="23">
                  <c:v>1</c:v>
                </c:pt>
                <c:pt idx="24">
                  <c:v>1</c:v>
                </c:pt>
              </c:numCache>
            </c:numRef>
          </c:val>
          <c:smooth val="0"/>
          <c:extLst>
            <c:ext xmlns:c16="http://schemas.microsoft.com/office/drawing/2014/chart" uri="{C3380CC4-5D6E-409C-BE32-E72D297353CC}">
              <c16:uniqueId val="{00000000-9E55-C247-B6A1-0351809377EB}"/>
            </c:ext>
          </c:extLst>
        </c:ser>
        <c:dLbls>
          <c:showLegendKey val="0"/>
          <c:showVal val="0"/>
          <c:showCatName val="0"/>
          <c:showSerName val="0"/>
          <c:showPercent val="0"/>
          <c:showBubbleSize val="0"/>
        </c:dLbls>
        <c:smooth val="0"/>
        <c:axId val="1054141743"/>
        <c:axId val="1054521007"/>
      </c:lineChart>
      <c:catAx>
        <c:axId val="10541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21007"/>
        <c:crosses val="autoZero"/>
        <c:auto val="1"/>
        <c:lblAlgn val="ctr"/>
        <c:lblOffset val="100"/>
        <c:noMultiLvlLbl val="0"/>
      </c:catAx>
      <c:valAx>
        <c:axId val="105452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1202267</xdr:colOff>
      <xdr:row>59</xdr:row>
      <xdr:rowOff>33867</xdr:rowOff>
    </xdr:from>
    <xdr:to>
      <xdr:col>6</xdr:col>
      <xdr:colOff>82845</xdr:colOff>
      <xdr:row>73</xdr:row>
      <xdr:rowOff>84667</xdr:rowOff>
    </xdr:to>
    <xdr:sp macro="" textlink="">
      <xdr:nvSpPr>
        <xdr:cNvPr id="12" name="Rectangle 11">
          <a:extLst>
            <a:ext uri="{FF2B5EF4-FFF2-40B4-BE49-F238E27FC236}">
              <a16:creationId xmlns:a16="http://schemas.microsoft.com/office/drawing/2014/main" id="{C1D83593-3D5E-544B-AAA9-0C6A4EA1D172}"/>
            </a:ext>
          </a:extLst>
        </xdr:cNvPr>
        <xdr:cNvSpPr/>
      </xdr:nvSpPr>
      <xdr:spPr>
        <a:xfrm>
          <a:off x="2032000" y="12869334"/>
          <a:ext cx="15932445" cy="2658533"/>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78126</xdr:colOff>
      <xdr:row>7</xdr:row>
      <xdr:rowOff>152399</xdr:rowOff>
    </xdr:from>
    <xdr:to>
      <xdr:col>1</xdr:col>
      <xdr:colOff>3041458</xdr:colOff>
      <xdr:row>26</xdr:row>
      <xdr:rowOff>88900</xdr:rowOff>
    </xdr:to>
    <xdr:sp macro="" textlink="">
      <xdr:nvSpPr>
        <xdr:cNvPr id="17" name="Rectangle 16">
          <a:extLst>
            <a:ext uri="{FF2B5EF4-FFF2-40B4-BE49-F238E27FC236}">
              <a16:creationId xmlns:a16="http://schemas.microsoft.com/office/drawing/2014/main" id="{76E49EB9-16E9-58B9-D5A1-3A5985FA4B0E}"/>
            </a:ext>
          </a:extLst>
        </xdr:cNvPr>
        <xdr:cNvSpPr/>
      </xdr:nvSpPr>
      <xdr:spPr>
        <a:xfrm>
          <a:off x="903626" y="1485899"/>
          <a:ext cx="2963332" cy="3556001"/>
        </a:xfrm>
        <a:prstGeom prst="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3335865</xdr:colOff>
      <xdr:row>7</xdr:row>
      <xdr:rowOff>165099</xdr:rowOff>
    </xdr:from>
    <xdr:to>
      <xdr:col>3</xdr:col>
      <xdr:colOff>2336799</xdr:colOff>
      <xdr:row>26</xdr:row>
      <xdr:rowOff>76200</xdr:rowOff>
    </xdr:to>
    <xdr:sp macro="" textlink="">
      <xdr:nvSpPr>
        <xdr:cNvPr id="16" name="Rectangle 15">
          <a:extLst>
            <a:ext uri="{FF2B5EF4-FFF2-40B4-BE49-F238E27FC236}">
              <a16:creationId xmlns:a16="http://schemas.microsoft.com/office/drawing/2014/main" id="{D29729E7-AC58-454D-8A8A-F74815556111}"/>
            </a:ext>
          </a:extLst>
        </xdr:cNvPr>
        <xdr:cNvSpPr/>
      </xdr:nvSpPr>
      <xdr:spPr>
        <a:xfrm>
          <a:off x="4161365" y="1498599"/>
          <a:ext cx="4309534" cy="3530601"/>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632316</xdr:colOff>
      <xdr:row>30</xdr:row>
      <xdr:rowOff>77440</xdr:rowOff>
    </xdr:from>
    <xdr:to>
      <xdr:col>7</xdr:col>
      <xdr:colOff>175116</xdr:colOff>
      <xdr:row>42</xdr:row>
      <xdr:rowOff>307879</xdr:rowOff>
    </xdr:to>
    <xdr:sp macro="" textlink="">
      <xdr:nvSpPr>
        <xdr:cNvPr id="14" name="Rectangle 13">
          <a:extLst>
            <a:ext uri="{FF2B5EF4-FFF2-40B4-BE49-F238E27FC236}">
              <a16:creationId xmlns:a16="http://schemas.microsoft.com/office/drawing/2014/main" id="{DFDB8271-2DEF-F061-1D29-407120BF7E3F}"/>
            </a:ext>
          </a:extLst>
        </xdr:cNvPr>
        <xdr:cNvSpPr/>
      </xdr:nvSpPr>
      <xdr:spPr>
        <a:xfrm>
          <a:off x="9118225" y="5850167"/>
          <a:ext cx="9356436" cy="4078924"/>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795495</xdr:colOff>
      <xdr:row>0</xdr:row>
      <xdr:rowOff>13956</xdr:rowOff>
    </xdr:from>
    <xdr:to>
      <xdr:col>7</xdr:col>
      <xdr:colOff>83737</xdr:colOff>
      <xdr:row>4</xdr:row>
      <xdr:rowOff>110586</xdr:rowOff>
    </xdr:to>
    <xdr:sp macro="" textlink="">
      <xdr:nvSpPr>
        <xdr:cNvPr id="2" name="Rectangle 1">
          <a:extLst>
            <a:ext uri="{FF2B5EF4-FFF2-40B4-BE49-F238E27FC236}">
              <a16:creationId xmlns:a16="http://schemas.microsoft.com/office/drawing/2014/main" id="{BC09899F-D9DA-4DAF-1E18-3EF9726177C0}"/>
            </a:ext>
          </a:extLst>
        </xdr:cNvPr>
        <xdr:cNvSpPr/>
      </xdr:nvSpPr>
      <xdr:spPr>
        <a:xfrm>
          <a:off x="795495" y="13956"/>
          <a:ext cx="18770879" cy="8781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3600" b="1">
              <a:solidFill>
                <a:schemeClr val="tx1"/>
              </a:solidFill>
            </a:rPr>
            <a:t>SALES</a:t>
          </a:r>
          <a:r>
            <a:rPr lang="en-US" sz="3600" b="1" baseline="0">
              <a:solidFill>
                <a:schemeClr val="tx1"/>
              </a:solidFill>
            </a:rPr>
            <a:t> TEAM PERFORMANCE DASHBOARD</a:t>
          </a:r>
          <a:endParaRPr lang="en-US" sz="3600" b="1">
            <a:solidFill>
              <a:schemeClr val="tx1"/>
            </a:solidFill>
          </a:endParaRPr>
        </a:p>
      </xdr:txBody>
    </xdr:sp>
    <xdr:clientData/>
  </xdr:twoCellAnchor>
  <xdr:twoCellAnchor>
    <xdr:from>
      <xdr:col>1</xdr:col>
      <xdr:colOff>3519144</xdr:colOff>
      <xdr:row>8</xdr:row>
      <xdr:rowOff>169333</xdr:rowOff>
    </xdr:from>
    <xdr:to>
      <xdr:col>3</xdr:col>
      <xdr:colOff>2150533</xdr:colOff>
      <xdr:row>25</xdr:row>
      <xdr:rowOff>76200</xdr:rowOff>
    </xdr:to>
    <xdr:graphicFrame macro="">
      <xdr:nvGraphicFramePr>
        <xdr:cNvPr id="3" name="Chart 2">
          <a:extLst>
            <a:ext uri="{FF2B5EF4-FFF2-40B4-BE49-F238E27FC236}">
              <a16:creationId xmlns:a16="http://schemas.microsoft.com/office/drawing/2014/main" id="{9D35D1AC-E13F-6A24-9104-5E36DF4D8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2506132</xdr:colOff>
      <xdr:row>7</xdr:row>
      <xdr:rowOff>169333</xdr:rowOff>
    </xdr:from>
    <xdr:to>
      <xdr:col>7</xdr:col>
      <xdr:colOff>59059</xdr:colOff>
      <xdr:row>26</xdr:row>
      <xdr:rowOff>67733</xdr:rowOff>
    </xdr:to>
    <xdr:grpSp>
      <xdr:nvGrpSpPr>
        <xdr:cNvPr id="13" name="Group 12">
          <a:extLst>
            <a:ext uri="{FF2B5EF4-FFF2-40B4-BE49-F238E27FC236}">
              <a16:creationId xmlns:a16="http://schemas.microsoft.com/office/drawing/2014/main" id="{A781ACE9-6CE9-1978-8C5C-DBD22AAA7755}"/>
            </a:ext>
          </a:extLst>
        </xdr:cNvPr>
        <xdr:cNvGrpSpPr/>
      </xdr:nvGrpSpPr>
      <xdr:grpSpPr>
        <a:xfrm>
          <a:off x="8668755" y="1480972"/>
          <a:ext cx="7379812" cy="3458564"/>
          <a:chOff x="8788399" y="1896533"/>
          <a:chExt cx="7357327" cy="3437466"/>
        </a:xfrm>
      </xdr:grpSpPr>
      <xdr:sp macro="" textlink="">
        <xdr:nvSpPr>
          <xdr:cNvPr id="15" name="Rectangle 14">
            <a:extLst>
              <a:ext uri="{FF2B5EF4-FFF2-40B4-BE49-F238E27FC236}">
                <a16:creationId xmlns:a16="http://schemas.microsoft.com/office/drawing/2014/main" id="{861FADCF-6CC2-EA4D-99D7-1A23252BDA77}"/>
              </a:ext>
            </a:extLst>
          </xdr:cNvPr>
          <xdr:cNvSpPr/>
        </xdr:nvSpPr>
        <xdr:spPr>
          <a:xfrm>
            <a:off x="8788399" y="1896533"/>
            <a:ext cx="7357327" cy="3437466"/>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6" name="Chart 3">
            <a:extLst>
              <a:ext uri="{FF2B5EF4-FFF2-40B4-BE49-F238E27FC236}">
                <a16:creationId xmlns:a16="http://schemas.microsoft.com/office/drawing/2014/main" id="{A5419055-9050-FEDD-2905-B61CA19B0E4C}"/>
              </a:ext>
            </a:extLst>
          </xdr:cNvPr>
          <xdr:cNvGraphicFramePr/>
        </xdr:nvGraphicFramePr>
        <xdr:xfrm>
          <a:off x="9042400" y="2065867"/>
          <a:ext cx="6870883" cy="310303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242466</xdr:colOff>
      <xdr:row>8</xdr:row>
      <xdr:rowOff>117604</xdr:rowOff>
    </xdr:from>
    <xdr:to>
      <xdr:col>1</xdr:col>
      <xdr:colOff>2871555</xdr:colOff>
      <xdr:row>25</xdr:row>
      <xdr:rowOff>153939</xdr:rowOff>
    </xdr:to>
    <mc:AlternateContent xmlns:mc="http://schemas.openxmlformats.org/markup-compatibility/2006">
      <mc:Choice xmlns:a14="http://schemas.microsoft.com/office/drawing/2010/main" Requires="a14">
        <xdr:graphicFrame macro="">
          <xdr:nvGraphicFramePr>
            <xdr:cNvPr id="7" name="Sales Reps">
              <a:extLst>
                <a:ext uri="{FF2B5EF4-FFF2-40B4-BE49-F238E27FC236}">
                  <a16:creationId xmlns:a16="http://schemas.microsoft.com/office/drawing/2014/main" id="{CC6EE96A-4759-D207-D915-EACDDB43E7F2}"/>
                </a:ext>
              </a:extLst>
            </xdr:cNvPr>
            <xdr:cNvGraphicFramePr/>
          </xdr:nvGraphicFramePr>
          <xdr:xfrm>
            <a:off x="0" y="0"/>
            <a:ext cx="0" cy="0"/>
          </xdr:xfrm>
          <a:graphic>
            <a:graphicData uri="http://schemas.microsoft.com/office/drawing/2010/slicer">
              <sle:slicer xmlns:sle="http://schemas.microsoft.com/office/drawing/2010/slicer" name="Sales Reps"/>
            </a:graphicData>
          </a:graphic>
        </xdr:graphicFrame>
      </mc:Choice>
      <mc:Fallback>
        <xdr:sp macro="" textlink="">
          <xdr:nvSpPr>
            <xdr:cNvPr id="0" name=""/>
            <xdr:cNvSpPr>
              <a:spLocks noTextEdit="1"/>
            </xdr:cNvSpPr>
          </xdr:nvSpPr>
          <xdr:spPr>
            <a:xfrm>
              <a:off x="1075253" y="1616620"/>
              <a:ext cx="2629089" cy="3221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809871</xdr:colOff>
      <xdr:row>31</xdr:row>
      <xdr:rowOff>79772</xdr:rowOff>
    </xdr:from>
    <xdr:to>
      <xdr:col>6</xdr:col>
      <xdr:colOff>766262</xdr:colOff>
      <xdr:row>42</xdr:row>
      <xdr:rowOff>121423</xdr:rowOff>
    </xdr:to>
    <xdr:graphicFrame macro="">
      <xdr:nvGraphicFramePr>
        <xdr:cNvPr id="11" name="Value &amp; Count of Deals Won &amp; Lost">
          <a:extLst>
            <a:ext uri="{FF2B5EF4-FFF2-40B4-BE49-F238E27FC236}">
              <a16:creationId xmlns:a16="http://schemas.microsoft.com/office/drawing/2014/main" id="{9CD55B5D-E95F-81B9-A6E2-C2933CD9A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1207694</xdr:colOff>
      <xdr:row>43</xdr:row>
      <xdr:rowOff>176261</xdr:rowOff>
    </xdr:from>
    <xdr:to>
      <xdr:col>6</xdr:col>
      <xdr:colOff>88272</xdr:colOff>
      <xdr:row>58</xdr:row>
      <xdr:rowOff>152401</xdr:rowOff>
    </xdr:to>
    <xdr:grpSp>
      <xdr:nvGrpSpPr>
        <xdr:cNvPr id="10" name="Group 9">
          <a:extLst>
            <a:ext uri="{FF2B5EF4-FFF2-40B4-BE49-F238E27FC236}">
              <a16:creationId xmlns:a16="http://schemas.microsoft.com/office/drawing/2014/main" id="{09A3C606-2ABB-BABD-C10F-2162A5291F2D}"/>
            </a:ext>
          </a:extLst>
        </xdr:cNvPr>
        <xdr:cNvGrpSpPr/>
      </xdr:nvGrpSpPr>
      <xdr:grpSpPr>
        <a:xfrm>
          <a:off x="2040481" y="9919868"/>
          <a:ext cx="13204512" cy="2786795"/>
          <a:chOff x="2075142" y="10294698"/>
          <a:chExt cx="15472935" cy="2862275"/>
        </a:xfrm>
      </xdr:grpSpPr>
      <xdr:sp macro="" textlink="">
        <xdr:nvSpPr>
          <xdr:cNvPr id="5" name="Rectangle 4">
            <a:extLst>
              <a:ext uri="{FF2B5EF4-FFF2-40B4-BE49-F238E27FC236}">
                <a16:creationId xmlns:a16="http://schemas.microsoft.com/office/drawing/2014/main" id="{92493B10-A1DE-9447-A0E1-131271162806}"/>
              </a:ext>
            </a:extLst>
          </xdr:cNvPr>
          <xdr:cNvSpPr/>
        </xdr:nvSpPr>
        <xdr:spPr>
          <a:xfrm>
            <a:off x="2075142" y="10294698"/>
            <a:ext cx="15472935" cy="2862275"/>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4" name="Chart 4">
            <a:extLst>
              <a:ext uri="{FF2B5EF4-FFF2-40B4-BE49-F238E27FC236}">
                <a16:creationId xmlns:a16="http://schemas.microsoft.com/office/drawing/2014/main" id="{0844A9F6-2A8B-49B4-E1BB-6BBAEC33E24F}"/>
              </a:ext>
            </a:extLst>
          </xdr:cNvPr>
          <xdr:cNvGraphicFramePr/>
        </xdr:nvGraphicFramePr>
        <xdr:xfrm>
          <a:off x="2409355" y="10464171"/>
          <a:ext cx="14864266" cy="248284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1524000</xdr:colOff>
      <xdr:row>59</xdr:row>
      <xdr:rowOff>169333</xdr:rowOff>
    </xdr:from>
    <xdr:to>
      <xdr:col>5</xdr:col>
      <xdr:colOff>1591733</xdr:colOff>
      <xdr:row>72</xdr:row>
      <xdr:rowOff>81589</xdr:rowOff>
    </xdr:to>
    <xdr:graphicFrame macro="">
      <xdr:nvGraphicFramePr>
        <xdr:cNvPr id="8" name="Chart 2">
          <a:extLst>
            <a:ext uri="{FF2B5EF4-FFF2-40B4-BE49-F238E27FC236}">
              <a16:creationId xmlns:a16="http://schemas.microsoft.com/office/drawing/2014/main" id="{ED86BB56-FC84-8A1C-219D-226791511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221374</xdr:colOff>
      <xdr:row>7</xdr:row>
      <xdr:rowOff>34955</xdr:rowOff>
    </xdr:from>
    <xdr:to>
      <xdr:col>14</xdr:col>
      <xdr:colOff>640825</xdr:colOff>
      <xdr:row>40</xdr:row>
      <xdr:rowOff>177472</xdr:rowOff>
    </xdr:to>
    <xdr:graphicFrame macro="">
      <xdr:nvGraphicFramePr>
        <xdr:cNvPr id="13" name="Chart 12">
          <a:extLst>
            <a:ext uri="{FF2B5EF4-FFF2-40B4-BE49-F238E27FC236}">
              <a16:creationId xmlns:a16="http://schemas.microsoft.com/office/drawing/2014/main" id="{C98F9BD8-E30D-82D3-BB69-1679F307F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675419</xdr:colOff>
      <xdr:row>13</xdr:row>
      <xdr:rowOff>153725</xdr:rowOff>
    </xdr:from>
    <xdr:to>
      <xdr:col>6</xdr:col>
      <xdr:colOff>1428585</xdr:colOff>
      <xdr:row>33</xdr:row>
      <xdr:rowOff>128546</xdr:rowOff>
    </xdr:to>
    <xdr:graphicFrame macro="">
      <xdr:nvGraphicFramePr>
        <xdr:cNvPr id="5" name="Chart 4">
          <a:extLst>
            <a:ext uri="{FF2B5EF4-FFF2-40B4-BE49-F238E27FC236}">
              <a16:creationId xmlns:a16="http://schemas.microsoft.com/office/drawing/2014/main" id="{FE4A3BE3-D500-16EC-36F1-724855637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107950</xdr:colOff>
      <xdr:row>2</xdr:row>
      <xdr:rowOff>0</xdr:rowOff>
    </xdr:from>
    <xdr:to>
      <xdr:col>13</xdr:col>
      <xdr:colOff>647700</xdr:colOff>
      <xdr:row>30</xdr:row>
      <xdr:rowOff>139700</xdr:rowOff>
    </xdr:to>
    <xdr:graphicFrame macro="">
      <xdr:nvGraphicFramePr>
        <xdr:cNvPr id="2" name="Chart 1">
          <a:extLst>
            <a:ext uri="{FF2B5EF4-FFF2-40B4-BE49-F238E27FC236}">
              <a16:creationId xmlns:a16="http://schemas.microsoft.com/office/drawing/2014/main" id="{0C04B036-4AC2-C4E3-EF6D-D5479B615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Deblock" refreshedDate="45408.5093837963" createdVersion="8" refreshedVersion="8" minRefreshableVersion="3" recordCount="490" xr:uid="{E1226738-2AD4-8E49-93DD-54D0167197CF}">
  <cacheSource type="worksheet">
    <worksheetSource ref="A15:N505" sheet="Current_FY"/>
  </cacheSource>
  <cacheFields count="15">
    <cacheField name="Stage" numFmtId="0">
      <sharedItems count="8">
        <s v="Stage 1"/>
        <s v="Stage 2"/>
        <s v="Stage 3"/>
        <s v="Stage 4"/>
        <s v="Stage 5"/>
        <s v="Booked"/>
        <s v="Closed Won"/>
        <s v="Closed Lost"/>
      </sharedItems>
    </cacheField>
    <cacheField name="Opportunity Name" numFmtId="0">
      <sharedItems containsBlank="1" count="703">
        <s v="StoneBridge Tech Enterprises"/>
        <s v="RidgeView Tech Developments"/>
        <s v="Pinnacle Urban Systems"/>
        <s v="Summit Tech Enterprises"/>
        <s v="RidgeView Eco Enterprises"/>
        <s v="RidgeView Construct Enterprises"/>
        <s v="RidgeView Construct Dynamics"/>
        <s v="Pinnacle Tech Constructions"/>
        <s v="Skyline Structural Enterprises"/>
        <s v="IronCraft Structural Innovations"/>
        <s v="Summit Mechanical Properties"/>
        <s v="Summit Design Developments"/>
        <s v="IronCraft Electrical Innovations"/>
        <s v="Crest Structural Developments"/>
        <s v="Pinnacle Solar Solutions"/>
        <s v="Terra Design Enterprises"/>
        <s v="Terra Engineering Properties"/>
        <s v="Skyline Mechanical Dynamics"/>
        <s v="Pinnacle Tech Enterprises"/>
        <s v="IronCraft Structural Enterprises"/>
        <s v="IronCraft Electrical Systems"/>
        <s v="Vertex Design Fabrications"/>
        <s v="IronCraft Construct Developments"/>
        <s v="Terra Solar Enterprises"/>
        <s v="Axiom Engineering Enterprises"/>
        <s v="Skyline Tech Designs"/>
        <s v="StoneBridge Urban Constructions"/>
        <s v="StoneBridge Urban Innovations"/>
        <s v="Vertex Eco Solutions"/>
        <s v="Pinnacle Mechanical Innovations"/>
        <s v="Terra Construct Constructions"/>
        <s v="Skyline Design Fabrications"/>
        <s v="Axiom Engineering Constructions"/>
        <s v="StoneBridge Design Developments"/>
        <s v="Pinnacle Design Properties"/>
        <s v="Pinnacle Mechanical Systems"/>
        <s v="IronCraft Tech Innovations"/>
        <s v="RidgeView Electrical Dynamics"/>
        <s v="Terra Mechanical Properties"/>
        <s v="StoneBridge Urban Developments"/>
        <s v="Vertex Structural Fabrications"/>
        <s v="Pinnacle Engineering Systems"/>
        <s v="Skyline Urban Constructions"/>
        <s v="Vertex Construct Solutions"/>
        <s v="RidgeView Construct Solutions"/>
        <s v="RidgeView Solar Developments"/>
        <s v="RidgeView Engineering Constructions"/>
        <s v="Crest Structural Properties"/>
        <s v="Terra Urban Innovations"/>
        <s v="Skyline Design Properties"/>
        <s v="RidgeView Design Enterprises"/>
        <s v="Crest Engineering Solutions"/>
        <s v="IronCraft Solar Enterprises"/>
        <s v="StoneBridge Solar Enterprises"/>
        <s v="Axiom Mechanical Systems"/>
        <s v="Skyline Electrical Solutions"/>
        <s v="Vertex Eco Fabrications"/>
        <s v="StoneBridge Urban Fabrications"/>
        <s v="Summit Urban Systems"/>
        <s v="Crest Solar Systems"/>
        <s v="Terra Urban Systems"/>
        <s v="Crest Urban Innovations"/>
        <s v="Pinnacle Tech Innovations"/>
        <s v="Skyline Urban Innovations"/>
        <s v="Vertex Eco Dynamics"/>
        <s v="StoneBridge Solar Fabrications"/>
        <s v="IronCraft Electrical Solutions"/>
        <s v="Axiom Eco Enterprises"/>
        <s v="StoneBridge Mechanical Innovations"/>
        <s v="Crest Engineering Designs"/>
        <s v="StoneBridge Tech Fabrications"/>
        <s v="Crest Eco Enterprises"/>
        <s v="Crest Eco Dynamics"/>
        <s v="StoneBridge Construct Dynamics"/>
        <s v="Pinnacle Electrical Constructions"/>
        <s v="RidgeView Electrical Fabrications"/>
        <s v="Pinnacle Urban Fabrications"/>
        <s v="IronCraft Urban Innovations"/>
        <s v="Pinnacle Engineering Dynamics"/>
        <s v="Axiom Structural Developments"/>
        <s v="StoneBridge Urban Designs"/>
        <s v="Crest Structural Designs"/>
        <s v="Summit Mechanical Systems"/>
        <s v="Axiom Construct Enterprises"/>
        <s v="RidgeView Design Solutions"/>
        <s v="Skyline Urban Enterprises"/>
        <s v="StoneBridge Engineering Properties"/>
        <s v="IronCraft Urban Solutions"/>
        <s v="Skyline Design Constructions"/>
        <s v="Axiom Structural Constructions"/>
        <s v="Skyline Engineering Dynamics"/>
        <s v="Skyline Mechanical Developments"/>
        <s v="Skyline Tech Enterprises"/>
        <s v="IronCraft Structural Developments"/>
        <s v="Axiom Solar Properties"/>
        <s v="StoneBridge Design Innovations"/>
        <s v="Crest Electrical Dynamics"/>
        <s v="StoneBridge Engineering Fabrications"/>
        <s v="Pinnacle Solar Constructions"/>
        <s v="Summit Eco Dynamics"/>
        <s v="StoneBridge Electrical Enterprises"/>
        <s v="StoneBridge Urban Enterprises"/>
        <s v="RidgeView Urban Developments"/>
        <s v="Axiom Engineering Systems"/>
        <s v="Terra Mechanical Enterprises"/>
        <s v="Terra Structural Developments"/>
        <s v="RidgeView Mechanical Systems"/>
        <s v="Pinnacle Mechanical Dynamics"/>
        <s v="Pinnacle Solar Innovations"/>
        <s v="Summit Eco Innovations"/>
        <s v="Skyline Tech Innovations"/>
        <s v="RidgeView Construct Developments"/>
        <s v="IronCraft Engineering Developments"/>
        <s v="Summit Solar Properties"/>
        <s v="StoneBridge Solar Constructions"/>
        <s v="Summit Tech Dynamics"/>
        <s v="Axiom Design Developments"/>
        <s v="Summit Mechanical Dynamics"/>
        <s v="Axiom Solar Systems"/>
        <s v="IronCraft Mechanical Enterprises"/>
        <s v="StoneBridge Construct Enterprises"/>
        <s v="Summit Eco Solutions"/>
        <s v="Crest Engineering Constructions"/>
        <s v="Axiom Urban Designs"/>
        <s v="Summit Tech Constructions"/>
        <s v="RidgeView Solar Designs"/>
        <s v="Axiom Electrical Innovations"/>
        <s v="Axiom Design Systems"/>
        <s v="Crest Design Enterprises"/>
        <s v="Terra Engineering Innovations"/>
        <s v="Terra Construct Enterprises"/>
        <s v="Axiom Eco Developments"/>
        <s v="StoneBridge Construct Designs"/>
        <s v="Crest Solar Developments"/>
        <s v="Pinnacle Engineering Solutions"/>
        <s v="RidgeView Urban Fabrications"/>
        <s v="Pinnacle Eco Enterprises"/>
        <s v="Summit Engineering Dynamics"/>
        <s v="RidgeView Mechanical Fabrications"/>
        <s v="Axiom Tech Constructions"/>
        <s v="Skyline Structural Solutions"/>
        <s v="Axiom Electrical Designs"/>
        <s v="Pinnacle Construct Fabrications"/>
        <s v="RidgeView Engineering Innovations"/>
        <s v="StoneBridge Mechanical Fabrications"/>
        <s v="Axiom Design Enterprises"/>
        <s v="Summit Tech Solutions"/>
        <s v="IronCraft Tech Designs"/>
        <s v="Skyline Eco Solutions"/>
        <s v="Terra Electrical Enterprises"/>
        <s v="RidgeView Tech Innovations"/>
        <s v="Skyline Mechanical Enterprises"/>
        <s v="StoneBridge Eco Properties"/>
        <s v="Crest Design Systems"/>
        <s v="RidgeView Structural Fabrications"/>
        <s v="Vertex Urban Enterprises"/>
        <s v="RidgeView Tech Designs"/>
        <s v="Pinnacle Construct Dynamics"/>
        <s v="Crest Engineering Dynamics"/>
        <s v="StoneBridge Mechanical Constructions"/>
        <s v="Summit Tech Fabrications"/>
        <s v="Skyline Urban Systems"/>
        <s v="Vertex Tech Systems"/>
        <s v="Crest Construct Developments"/>
        <s v="Vertex Urban Constructions"/>
        <s v="Pinnacle Tech Developments"/>
        <s v="IronCraft Structural Fabrications"/>
        <s v="Vertex Construct Fabrications"/>
        <s v="IronCraft Solar Constructions"/>
        <s v="Terra Electrical Solutions"/>
        <s v="Pinnacle Design Fabrications"/>
        <s v="Vertex Structural Solutions"/>
        <s v="Vertex Urban Innovations"/>
        <s v="Pinnacle Design Constructions"/>
        <s v="Pinnacle Mechanical Fabrications"/>
        <s v="Crest Design Properties"/>
        <s v="Summit Eco Designs"/>
        <s v="Axiom Solar Enterprises"/>
        <s v="Crest Electrical Fabrications"/>
        <s v="Summit Electrical Properties"/>
        <s v="Crest Design Dynamics"/>
        <s v="Crest Mechanical Designs"/>
        <s v="Crest Urban Solutions"/>
        <s v="Axiom Design Constructions"/>
        <s v="Vertex Construct Designs"/>
        <s v="RidgeView Design Dynamics"/>
        <s v="Terra Electrical Constructions"/>
        <s v="StoneBridge Eco Enterprises"/>
        <s v="Pinnacle Electrical Developments"/>
        <s v="Vertex Solar Fabrications"/>
        <s v="Summit Design Innovations"/>
        <s v="RidgeView Solar Innovations"/>
        <s v="Terra Tech Fabrications"/>
        <s v="Crest Tech Solutions"/>
        <s v="RidgeView Construct Innovations"/>
        <s v="Pinnacle Design Developments"/>
        <s v="Crest Solar Properties"/>
        <s v="IronCraft Urban Constructions"/>
        <s v="IronCraft Mechanical Dynamics"/>
        <s v="Axiom Urban Developments"/>
        <s v="Pinnacle Solar Designs"/>
        <s v="StoneBridge Engineering Solutions"/>
        <s v="Axiom Urban Innovations"/>
        <s v="Vertex Engineering Developments"/>
        <s v="Pinnacle Engineering Innovations"/>
        <s v="IronCraft Design Solutions"/>
        <s v="Skyline Tech Solutions"/>
        <s v="Summit Electrical Constructions"/>
        <s v="StoneBridge Tech Constructions"/>
        <s v="Terra Eco Properties"/>
        <s v="Crest Structural Innovations"/>
        <s v="Vertex Urban Dynamics"/>
        <s v="Skyline Electrical Designs"/>
        <s v="IronCraft Structural Constructions"/>
        <s v="IronCraft Structural Systems"/>
        <s v="Vertex Design Systems"/>
        <s v="Pinnacle Electrical Designs"/>
        <s v="Pinnacle Engineering Enterprises"/>
        <s v="Skyline Construct Constructions"/>
        <m u="1"/>
        <s v="A.O. Reed - Bid Board Pro" u="1"/>
        <s v="Hunt Electric, Inc. - Build" u="1"/>
        <s v="Cache Valley Electric Co. / Build Pilot" u="1"/>
        <s v="MacAljon Fabrication - TO- OperationsBundle" u="1"/>
        <s v="Landmark Properties- RIP Procore" u="1"/>
        <s v="Landmark Properties - Precon" u="1"/>
        <s v="CARROLL DANIEL- Design Build Division Account Based Build" u="1"/>
        <s v="Kelley Const - RnR Procore" u="1"/>
        <s v="CHARLOTTE MECHANICAL- Account Based Build" u="1"/>
        <s v="Steelfab - Rip and Replace Procore" u="1"/>
        <s v="SIGNAL ENERGY CONTRACTORS - Operations Bundle" u="1"/>
        <s v="Conlan - R&amp;R Procore" u="1"/>
        <s v="New South Construction - Build Pilot" u="1"/>
        <s v="D.F. Chase - Operations Bundle" u="1"/>
        <s v="Allison-Smith- Rip and Replace Procore" u="1"/>
        <s v="MAC ALJON- Operations Bundle" u="1"/>
        <s v="REN_MARTINCO-090000_2024_07_01" u="1"/>
        <s v="JAMCO + Autodesk Build" u="1"/>
        <s v="Aaron Rents - Build" u="1"/>
        <s v="REN_VANNOYCO-190069_2024_09_17_nb" u="1"/>
        <s v="REN_QUADGENW-247575_2025_01_16" u="1"/>
        <s v="SOUTHERN AIR Inc. - BB Pro, WS" u="1"/>
        <s v="SOUTHERN AIR Inc. - Takeoff/ProEst, WS" u="1"/>
        <s v="Altice USA - Docs/Build Standardization(2)" u="1"/>
        <s v="Hoar Construction - Build Pilot" u="1"/>
        <s v="Doster Construction - Acct-Based Build, To follow pilot, RnR" u="1"/>
        <s v="Doster Construction - Build Pilot Target" u="1"/>
        <s v="ROBINS &amp; MORTON GROUP - Ops Bundle, Procore Displacement" u="1"/>
        <s v="REN_ALBERICICO-0001_2024_12_10_nb" u="1"/>
        <s v="Alberici - Pype Closeout $125M Project. Flintco.com" u="1"/>
        <s v="MEJA Construction - Build Pilot" u="1"/>
        <s v="Dash Door &amp; Closer Service Inc - ProEst/Pre-Con Bundle, WS" u="1"/>
        <s v="REN_ROBINSMO-009722_2024_09_05_nb" u="1"/>
        <s v="REN_ROBINSMO-009723_2024_11_08_nb" u="1"/>
        <s v="HEPACO LLC. - Bid Board Pro" u="1"/>
        <s v="MCN Build - Pilot Target" u="1"/>
        <s v="Lemartec Corp. - Autodesk Build" u="1"/>
        <s v="Greystar Corporation - Build" u="1"/>
        <s v="REN_EDIFICEI-619957_2024_08_08_nb" u="1"/>
        <s v="Edifice - TradeTapp" u="1"/>
        <s v="Kaufman Lynn - Precon Bundle" u="1"/>
        <s v="Danella - Build prospecting" u="1"/>
        <s v="Manganaro - Takeoff" u="1"/>
        <s v="Singleton Electric - Takeoff" u="1"/>
        <s v="Rabren GC - ProEst" u="1"/>
        <s v="VAUGHN INDUSTRIES INC. - Ops Bundle" u="1"/>
        <s v="VAUGHN INDUSTRIES INC. - Precon Bundle" u="1"/>
        <s v="AvalonBay Communities, Inc - Ops Bundle" u="1"/>
        <s v="Atlantic Constructors - BidBoard" u="1"/>
        <s v="Vaughn Industries LLC - ADSK Build Unlimited" u="1"/>
        <s v="REN_HOLDERCO-000655_2025_01_13" u="1"/>
        <s v="March-Westin Co, Inc - Operations Bundle" u="1"/>
        <s v="Superior Construction Co. - Build Account Based" u="1"/>
        <s v="REN_PRIMUSBU-885631_2024_05_31_nb" u="1"/>
        <s v="Elevate Structures -  Bid Board Pro" u="1"/>
        <s v="B &amp; I CONTRACTORS Inc. - Build Account Based" u="1"/>
        <s v="Acousti Engineering Company of Florida (HQ) - Takeoff" u="1"/>
        <s v="Tilden-Coil Constructors- BC Pro" u="1"/>
        <s v="Construct 1 One Corp. - PreCon Bundle" u="1"/>
        <s v="Kitchell CEM / Acct Based Build. (CM Division)" u="1"/>
        <s v="Cache Valley Electric - Build Pilot" u="1"/>
        <s v="Kitchell Corp. / Pype" u="1"/>
        <s v="Martin Bros. Marcowall, Inc./ Construction Operations" u="1"/>
        <s v="Acco Engineered Systems - Precon Bundle" u="1"/>
        <s v="ACCO ENGINEERED SYSTEMS Inc. / Construction Operations Bundle" u="1"/>
        <s v="Cache Valley Electric Co. / Construction Operations Bundle" u="1"/>
        <s v="HENNING COMPANIES LLC - BuildingConnected Pro" u="1"/>
        <s v="HENNING Co - Autodesk Build (Procore Rip/Replace)" u="1"/>
        <s v="HENNING CO. - Precon Bundle Upgrade" u="1"/>
        <s v="Aragon Construction Inc. - Precon Bundle" u="1"/>
        <s v="Griffith Co / Construction Operations Bundle" u="1"/>
        <s v="Q2 EOQ PC - H&amp;M Co, Inc - Precon" u="1"/>
        <s v="The Conlan - Pype" u="1"/>
        <s v="Mechanical Contractors - Operations Bundle and Precon Bundle" u="1"/>
        <s v="Vannoy Construction + BC Pro" u="1"/>
        <s v="Wiregrass Construction Co. - Autodesk Build, Acct-Based" u="1"/>
        <s v="Coastal - Build account based (Procore R&amp;R" u="1"/>
        <s v="Hoar Construction - Constr Ops Bundle" u="1"/>
        <s v="Doster Construction - ABC Pro, Lab Project, Tracking Opp,TPM" u="1"/>
        <s v="The Robins &amp; Morton Group - Enterprise Pype" u="1"/>
        <s v="DeAngelis Diamond - Tandem/VDC Bundle Tracking Opp" u="1"/>
        <s v="MEJA Construction - Acct-Based Autodesk Build, Procore R&amp;R" u="1"/>
        <s v="MCN Build Precon Bundle" u="1"/>
        <s v="MCN Build - Ops Bundle, Procore RnR" u="1"/>
        <s v="White Construction Co - BC Pro, ProEst, ATO" u="1"/>
        <s v="Edifice - Precon Bundle" u="1"/>
        <s v="Greystar - Build (Modern Living Solutions)" u="1"/>
        <s v="Liberty Construction Services - Build" u="1"/>
        <s v="KHS&amp;S West - VDC Bundle" u="1"/>
        <s v="Kaufman Lynn - Build (Procore R&amp;R)" u="1"/>
        <s v="Current Builders - Build (Procore R&amp;R)" u="1"/>
        <s v="CF Evans - BC Pro" u="1"/>
        <s v="KAST - Build (Procore rip)" u="1"/>
        <s v="KAST - BC Pro" u="1"/>
        <s v="M.B. Kahn - ProEst" u="1"/>
        <s v="M.B. Kahn - Build" u="1"/>
        <s v="M.B. Kahn - BC Pro expansion" u="1"/>
        <s v="Tri City - VDC Bundle" u="1"/>
        <s v="Auld &amp; White Constructors - Precon" u="1"/>
        <s v="F.L. Crane - Precon" u="1"/>
        <s v="Rabren - Build [new]" u="1"/>
        <s v="Edwards Co. - ProEst" u="1"/>
        <s v="Rogers Mechanical - Build" u="1"/>
        <s v="Rogers Mechanical - BidBoard" u="1"/>
        <s v="Arlington Construction Services - upsell Pype" u="1"/>
        <s v="Cenergy LLC - Operations Bundle" u="1"/>
        <s v="ES Wagner Co - Build Unlimited" u="1"/>
        <s v="Shelco LLC - Autodesk Takeoff" u="1"/>
        <s v="Vaughn Industries LLC - Precon Bundle" u="1"/>
        <s v="Grunley Construction - Tandem" u="1"/>
        <s v="James G. Davis Construction Corp. - Operations Bundle" u="1"/>
        <s v="Donohoe - Precon Bundle" u="1"/>
        <s v="The Donohoe Companies, Inc. d/b/a Donohoe Construction Company - VDC" u="1"/>
        <s v="The Donohoe Companies, Inc. d/b/a Donohoe Construction Company - Unlimited Collaborate" u="1"/>
        <s v="FORRESTER CONST Co. - Autodesk Construction Cloud" u="1"/>
        <s v="Coakley Williams - Autodesk Build Pilot" u="1"/>
        <s v="COAKLEY &amp; WILLIAMS CONST Inc. - Pype Closeout" u="1"/>
        <s v="A MORTON THOMAS &amp; ASSOCIATES - Bidboard" u="1"/>
        <s v="First Florida Industries, Inc. - ProEst" u="1"/>
        <s v="W.W. Gay Mechanical Contractor, Inc_BC User Limit_Apr_2023" u="1"/>
        <s v="W. W. Gay Mechanical Contractors, Inc - Preconstruction Bundle" u="1"/>
        <s v="Primus Builders, Inc. - Precon Bundle" u="1"/>
        <s v="Wayne Automatic Fire Sprinklers - Autodesk Build" u="1"/>
        <s v="Superior Construction - BuildingConnected" u="1"/>
        <s v="Wharton-Smith Inc - Build Account Based" u="1"/>
        <s v="Wharton-Smith Inc - (25) Docs" u="1"/>
        <s v="Acousti Doors &amp; Specialties + BB Pro" u="1"/>
        <s v="Air Energy Systems - Build Account Based" u="1"/>
        <s v="The Stellar Companies Inc. - Build Account Based" u="1"/>
        <s v="Miller Electric Takeoff Account Based" u="1"/>
        <s v="Inglett &amp; Stubbs LLC. - Operations Bundle" u="1"/>
        <s v="DellBrook Construction LLC + Autodesk Build" u="1"/>
        <s v="Power Design  - Build &amp; Takeoff" u="1"/>
        <s v="Power Design - Build Pilot - CADD Micro" u="1"/>
        <s v="Terry's Electric, Inc - PreCon" u="1"/>
        <s v="HYPOWER Inc. - Assemble Office" u="1"/>
        <s v="HYPOWER Inc. - Build Account Based" u="1"/>
        <s v="TopBuild Corp - ProEst" u="1"/>
        <s v="Wayne J Griffin Electric Inc. - Account Based Build" u="1"/>
        <s v="Tilden Coil - Pype Closeout - Account Based" u="1"/>
        <s v="RENEWAL_BC Pro_Q-00299871_2024-09-30" u="1"/>
        <s v="Interior Investments - Account-based Build" u="1"/>
        <s v="Metzler Contracting - Autodesk Build" u="1"/>
        <s v="REN_ACCOENGI-1135317_2025_01_23" u="1"/>
        <s v="REN_PANPACIF-1149675_2025_01_11" u="1"/>
        <s v="REN_KITCHELL-017390_2025_01_01" u="1"/>
        <s v="REN_KITCHELL-017390_2025_01_30" u="1"/>
        <s v="Helix Electric - Building Connected/TradeTapp" u="1"/>
        <s v="Harper Construction - Autodesk Construction Cloud Pilot Project" u="1"/>
        <s v="BOYETT CONST | Precon Bundle" u="1"/>
        <s v="SECURITY PAVING CO. INC. - Build Pilot" u="1"/>
        <s v="REN_MARTINBR-001731_2024_10_29" u="1"/>
        <s v="Pan-Pacific Mechanical - Pype" u="1"/>
        <s v="Pan Pacific - Construction Operations Bundle + Takeoff + Connect" u="1"/>
        <s v="PAN-PACIFIC MECHANICAL / Assemble Office" u="1"/>
        <s v="REN_COMMERCE-006909_2024_09_01_nb" u="1"/>
        <s v="REN_ACCOENGINE-0002_2025_01_11_nb" u="1"/>
        <s v="Aragon Construction Inc + Build Unlimited" u="1"/>
        <s v="Griffith Co / Pype" u="1"/>
        <s v="REN_LANDMARK-366785_2025_01_09" u="1"/>
        <s v="REN_LANDMARK-366816_2024_09_01_nb" u="1"/>
        <s v="REN_WINTERCOMP-0001_2024_07_01" u="1"/>
        <s v="REN_BELLASSO-000422_2024_09_28_nb" u="1"/>
        <s v="REN_BELLASSO-000422_2024_12_11_nb" u="1"/>
        <s v="REN_BRASFIELDA-0010_2025_01_15" u="1"/>
        <s v="REN_THECONLA-000758_2024_09_30_nb" u="1"/>
        <s v="REN_NEWSOUTH-000816_2025_01_19" u="1"/>
        <s v="D.F. Chase- BC Pro and TT" u="1"/>
        <s v="Trident Construction- Building Connected" u="1"/>
        <s v="EMJ - BC Pro TN Office" u="1"/>
        <s v="REN_LANDMARKPR-0001_2024_09_13_nb" u="1"/>
        <s v="Evans General Contractors - Assemble" u="1"/>
        <s v="RENEWAL_BC Pro_Q-00313665_2024-11-22" u="1"/>
        <s v="REN_COASTAL----0001_2024_12_19" u="1"/>
        <s v="Hoar Construction - Pype Closeout" u="1"/>
        <s v="REN_ROBINSMO-000656_2024_10_28_nb - TradeTapp" u="1"/>
        <s v="ROBINS &amp; MORTON GROUP - Closeout $41M Project, Denise Balzer" u="1"/>
        <s v="Alberici - Enterprise Pype" u="1"/>
        <s v="REN_ALBERICICO-0001_2024_12_14_nb" u="1"/>
        <s v="REN_DEANGELISD-0001_2024_10_31_nb" u="1"/>
        <s v="ROBINS &amp; MORTON - Closeout, JMC Patient Tower, Parking Garage, Project #2339" u="1"/>
        <s v="RENEWAL_BC Pro_Q-00303417_2024-10-28" u="1"/>
        <s v="REN_KENTCOMP-021727_2024_07_28" u="1"/>
        <s v="REN_FLEMINGE-111471_2024_11_28_nb" u="1"/>
        <s v="REN_HARPERCO-875470_2024_10_07_nb" u="1"/>
        <s v="Moss - Precon Bundle" u="1"/>
        <s v="REN_MOSSASSO-876675_2024_12_31" u="1"/>
        <s v="RENEWAL_Autodesk Build_7068307279_2024-05-26" u="1"/>
        <s v="KHS&amp;S West - Precon Bundle" u="1"/>
        <s v="M.B. Kahn - Build 50" u="1"/>
        <s v="Manganaro - ProEst" u="1"/>
        <s v="Manganaro - BC Pro / BidBoard" u="1"/>
        <s v="RENEWAL_Autodesk Build_Q-00288948_2024-08-30" u="1"/>
        <s v="Harper Corp - ProEst / BC Pro" u="1"/>
        <s v="FL Crane - Build expansion" u="1"/>
        <s v="REN_FLCRANES-011744_2024_11_15_nb" u="1"/>
        <s v="RENEWAL_PlanGrid_Q-00315046_2024-12-05" u="1"/>
        <s v="REN_HARKINSB-888246_2024_06_01" u="1"/>
        <s v="REN_QUALITYD-419138_2024_10_27" u="1"/>
        <s v="REN_HITTCONT-1095936_2024_11_10" u="1"/>
        <s v="T N WARD CO. - Precon Bundle" u="1"/>
        <s v="RENEWAL_Autodesk Build_Q-00248627_2024-10-03" u="1"/>
        <s v="Autodesk Build Paid Pilot" u="1"/>
        <s v="HITT Contracting Inc., - Ops Bundle" u="1"/>
        <s v="REN_HOLDERCO-000655_2024_10_03_nb" u="1"/>
        <s v="REN_HOLDERCO-000655_2024_12_14_nb" u="1"/>
        <s v="REN_HOLDERCO-000655_2025_01_29_nb" u="1"/>
        <s v="REN_GRUNLEYCON-0001_2024_10_31_nb" u="1"/>
        <s v="James G. Davis Construction Corp.- ADSK Build Paid Pilot" u="1"/>
        <s v="Forrester Construction Co. - Operations Bundle" u="1"/>
        <s v="Coakley Williams Construction, Inc. - Operations Bundle" u="1"/>
        <s v="COAKLEY &amp; WILLIAMS CONST Inc. - Pype Closeout Project License" u="1"/>
        <s v="REN_VSCFIRES-013488_2024_11_02" u="1"/>
        <s v="REN_COASTBUI-366087_2024_12_06_nb" u="1"/>
        <s v="REN_TRUTEAM--387666_2024_12_08_nb" u="1"/>
        <s v="RENEWAL_BC Pro_Q-00311136_2024-11-04" u="1"/>
        <s v="WELBRO BUILDING Corp. - Preconstruction Bundle + ProEst Costbook" u="1"/>
        <s v="RENEWAL_BC Pro_Q-00296120_2024-11-23" u="1"/>
        <s v="RENEWAL_Autodesk Build_Q-00296120_2024-11-23" u="1"/>
        <s v="REN_ISIXXXXX-1045026_2024_11_07_nb" u="1"/>
        <s v="RENEWAL_Autodesk Build_7064068371_2024-09-03" u="1"/>
        <s v="REN_DELLBROO-1149589_2024_10_26" u="1"/>
        <s v="REN_INGLETTS-1153408_2024_09_26_nb" u="1"/>
        <s v="RENEWAL_Autodesk Build_Q-00455586_2024-10-31" u="1"/>
        <s v="Columbia - Preconstruction Bundle" u="1"/>
        <s v="REN_COLUMBIACO-0003_2025_01_02" u="1"/>
        <s v="REN_COLUMBIACO-0003_2025_01_17" u="1"/>
        <s v="PILOT - The Stellar Companies Inc. - Build" u="1"/>
        <s v="The Stellar Companies Inc. - Pype Autospecs" u="1"/>
        <s v="RENEWAL_Autodesk Build_Q-00261629_2024-09-03" u="1"/>
        <s v="Acousti Engineering - ProEst" u="1"/>
        <s v="Inglett &amp; Stubbs LLC- Precon Bundle" u="1"/>
        <s v="REN_POWERDESIG-0012_2024_11_19_nb" u="1"/>
        <s v="REN_VECELLIO-010435_2024_09_07" u="1"/>
        <s v="REN_WWGAYXXX-013868_2025_01_13" u="1"/>
        <s v="REN_HYPOWERI-021729_2024_11_09" u="1"/>
        <s v="REN_USISUPER-102965_2024_09_13_nb" u="1"/>
        <s v="TopBuild Corp - Bidboard Pro Account Based" u="1"/>
        <s v="REN_WAYNEJGR-134382_2024_09_19" u="1"/>
        <s v="RENEWAL_Autodesk Build_Q-00246141_2024-04-29" u="1"/>
        <s v="REN_TILDENCO-192750_2024_08_03_nb" u="1"/>
        <s v="REN_KINETICS-532307_2024_05_01_nb" u="1"/>
        <s v="REN_TILDENCO-874174_2024-07-09_nb" u="1"/>
        <s v="REN_CACHEVAL-1150685_2024_08_29" u="1"/>
        <s v="Taylor Morrison (Sacramento Division - Land Planning/Development) / Account-based Build" u="1"/>
        <s v="CARROLL DANIEL CONST- TT or Precon" u="1"/>
        <s v="REN_STEELFAB-507054_2024-07-12" u="1"/>
        <s v="REN_CARROLLD-1144937_2024_07_01_nb" u="1"/>
        <s v="RENEWAL_Autodesk Build_Q-00218412_2024-06-30" u="1"/>
        <s v="REN_STEELFAB-013123_2024_08_27" u="1"/>
        <s v="REN_JOHNSONA-121253_2024-06-26_nb" u="1"/>
        <s v="REN_EWICONST-344492_2024_08_21" u="1"/>
        <s v="REN_FREDSMIT-886045_2024-07-14_nb" u="1"/>
        <s v="REN_RCMATHEWSC-0001_2024-06-10_nb" u="1"/>
        <s v="REN_FLEMINGE-111471_2024-04-26_nb" u="1"/>
        <s v="REN_EDIFICEI-619957_2024-06-03_nb" u="1"/>
        <s v="REN_FLCRANES-1147000_2024-05-26" u="1"/>
        <s v="REN_RABRENGE-006225_2024_07_01" u="1"/>
        <s v="REN_JCMASSOC-298771_2024-07-09_nb" u="1"/>
        <s v="REN_BOZZUTOC-878771_2024_05_01" u="1"/>
        <s v="REN_VAUGHNIN-1149177_2024-07-11" u="1"/>
        <s v="RENEWAL_Autodesk Build_7068453885_2024-07-11" u="1"/>
        <s v="REN_HEMMACONCR-0002_2024-07-09_nb" u="1"/>
        <s v="REN_HEMMACONCR-0002_2024-07-13" u="1"/>
        <s v="REN_GAFCWAGM-039096_2024_05_01" u="1"/>
        <s v="REN_SUPERIOR-176437_2024_08_22_nb" u="1"/>
        <s v="REN_WWGAYMEC-271928_2024_08_15" u="1"/>
        <s v="RENEWAL_BC Pro_Q-00289871_2024-08-27" u="1"/>
        <s v="RENEWAL_PlanGrid_Q-00260976_2024-07-31" u="1"/>
        <s v="RENEWAL_BC Pro_Q-00333194_2024-06-23" u="1"/>
        <s v="REN_INGLETTS-000911_2024_08_01" u="1"/>
        <s v="RENEWAL_Autodesk Build_7067950094_2024-05-20" u="1"/>
        <s v="REN_VISIONEE-017111_2024-05-11_nb" u="1"/>
        <s v="REN_CORBINSE-025386_2024_04_01_nb" u="1"/>
        <s v="CARROLL DANIEL - BIM Collaborate" u="1"/>
        <s v="REN_CHARLOTT-495351_2024-04-24" u="1"/>
        <s v="REN_FREDSMIT-886045_2024_04_01" u="1"/>
        <s v="REN_MASTECEN-012404_2024_10_30" u="1"/>
        <s v="REN_KENTCOMP-021727_2024_07_01" u="1"/>
        <s v="REN_SHELCOLLC--0002_2024_04_01" u="1"/>
        <s v="RENEWAL_BC Pro_Q-00258789_2024-07-30" u="1"/>
        <s v="Elevate Structures -  Takeoff" u="1"/>
        <s v="CONSTRUC-208479_6/7/2024_Installment" u="1"/>
        <s v="ACCO ENGINEERED SYSTEMS INC. - 1/24/2025 - Installment" u="1"/>
        <s v="REN_KITCHELL-894059_2024_02_01" u="1"/>
        <s v="Kitchell Corp. - UC Davis Medical - add on" u="1"/>
        <s v="PARICCOR-443743_1/29/2025_Installment" u="1"/>
        <s v="REN_INTERIOR-676050_2024_03_01" u="1"/>
        <s v="WESTPORT-880692_1/24/2025_Installment" u="1"/>
        <s v="HARPERCONS-0001_8/10/2024_Installment" u="1"/>
        <s v="BOYETTCO-001073_6/17/2024_Installment" u="1"/>
        <s v="DELTADIV-001437_7/1/2024_Installment" u="1"/>
        <s v="PACIFICNAT-0001_1/26/2025_Installment" u="1"/>
        <s v="HELIXELECT-0005_1/21/2025_Installment" u="1"/>
        <s v="VISIONEE-017111_10/1/2024_Installment" u="1"/>
        <s v="CONTROLA-000720_7/30/2024_Installment" u="1"/>
        <s v="WESTECHS-022314_1/4/2025_Installment" u="1"/>
        <s v="SILVERLI-023833_7/24/2024_Installment" u="1"/>
        <s v="CORBINSE-025386_10/30/2024_Installment" u="1"/>
        <s v="CORBINSE-025386_1/28/2025_Installment" u="1"/>
        <s v="PINNERCO-039981_1/29/2025_Installment" u="1"/>
        <s v="ARAGONCO-056269_4/17/2024_Installment" u="1"/>
        <s v="PACIFICS-084319_1/31/2025_Installment" u="1"/>
        <s v="GRIFFITH-122541_1/2/2025_Installment" u="1"/>
        <s v="MACALJON-350301_12/15/2024_Installment" u="1"/>
        <s v="Landmark Properties - 9/10/2024 - Installment" u="1"/>
        <s v="RENEWAL_BC Pro_Q-00380563_2024-02-17" u="1"/>
        <s v="KELLEYCO-445515_8/22/2024_Installment" u="1"/>
        <s v="ACEELECT-517605_3/24/2024_Installment" u="1"/>
        <s v="REN_CMSTEEL--630538_2024_04_01" u="1"/>
        <s v="MCFINISH-1088501_9/26/2024_Installment" u="1"/>
        <s v="RENEWAL_Autodesk Build_7067504286_2024-03-02" u="1"/>
        <s v="BELLASSO-000422_3/1/2024_Installment" u="1"/>
        <s v="BELLASSO-000422_12/8/2024_Installment" u="1"/>
        <s v="TDFARREL-000670_9/29/2024_Installment" u="1"/>
        <s v="H&amp;M Co - BC Pro" u="1"/>
        <s v="THECONLA-000758_6/26/2024_Installment" u="1"/>
        <s v="NEWSOUTH-000816_2/1/2024_Installment" u="1"/>
        <s v="NEWSOUTH-000816_9/24/2024_Installment" u="1"/>
        <s v="REN_FLYFORMI-001027_2024_03_01" u="1"/>
        <s v="ACEELECT-001044_10/1/2024_Installment" u="1"/>
        <s v="DFCHASEX-002266_8/3/2024_Installment" u="1"/>
        <s v="TRIDENTC-006979_10/31/2024_Installment" u="1"/>
        <s v="REN_EMJ------877046_2024_04_01" u="1"/>
        <s v="BBHELECT-023628_10/7/2024_Installment" u="1"/>
        <s v="Brooks Berry Haynie &amp; Associates- 5 Add on" u="1"/>
        <s v="Brooks Berry Haynie &amp; Associates- 3 Build / PG Entitlement add on" u="1"/>
        <s v="Brooks Berry Haynie &amp; Associates- 2 add on" u="1"/>
        <s v="EVANSGEN-025196_4/27/2024_Installment" u="1"/>
        <s v="EVANSGEN-025196_12/6/2024_Installment" u="1"/>
        <s v="ABELCONS-064483_5/18/2024_Installment" u="1"/>
        <s v="ABELCONS-064483_7/27/2024_Installment" u="1"/>
        <s v="MARTINCO-090000_11/23/2024_Installment" u="1"/>
        <s v="W R Dunkin &amp; Son Inc. - Building Connected" u="1"/>
        <s v="REN_STRATICO-216715_2024_04_01" u="1"/>
        <s v="WBMOOREE-336013_10/30/2024_Installment" u="1"/>
        <s v="KENPATUSA--0001_12/27/2024_Installment" u="1"/>
        <s v="ALBERICI-881681_6/30/2024_Installment" u="1"/>
        <s v="REN_HOARCONSTR-0005_2024_03_01_nb" u="1"/>
        <s v="HOARCONSTR-0005_11/1/2024_Installment" u="1"/>
        <s v="CHARTERCON-0001_10/24/2024_Installment" u="1"/>
        <s v="DOSTERCONS-0002_7/14/2024_Installment" u="1"/>
        <s v="ALBERICICO-0001_9/1/2024_Installment" u="1"/>
        <s v="RENEWAL_Autodesk Build_Q-00390653_2024-05-14. Co-term and add-on licenses" u="1"/>
        <s v="DEANGELISD-0001_4/29/2024_Installment" u="1"/>
        <s v="DASHDOOR-007176_2/18/2024_Installment" u="1"/>
        <s v="REN_DASHDOOR-007176_2024_04_01" u="1"/>
        <s v="Kent Companies - ProEst" u="1"/>
        <s v="LEMARTEC-045956_3/26/2024_Installment" u="1"/>
        <s v="ROGERBKE-050008_4/19/2024_Installment" u="1"/>
        <s v="JONMHALL-064889_5/1/2024_Installment" u="1"/>
        <s v="CRAWFORD-073558_9/6/2024_Installment" u="1"/>
        <s v="MADERSOU-122934_8/18/2024_Installment" u="1"/>
        <s v="PPICONST-126206_10/31/2024_Installment" u="1"/>
        <s v="WHITECON-146654_6/18/2024_Installment" u="1"/>
        <s v="CASHCONS-163319_2/29/2024_Installment" u="1"/>
        <s v="Cash Construction - BC Pro" u="1"/>
        <s v="ISIDEMOL-250939_2/18/2024_Installment" u="1"/>
        <s v="ISIDEMOL-250939_5/18/2024_Installment" u="1"/>
        <s v="ISIDEMOL-250939_8/18/2024_Installment" u="1"/>
        <s v="REN_SLUSSPAD-275147_2024_04_01" u="1"/>
        <s v="GREYSTAR-621097_10/31/2024_Installment" u="1"/>
        <s v="ROGERS MECHANICAL CONTRACTORS_TrackingOpportunity_7070569177" u="1"/>
        <s v="KAUFMANL-879721_10/31/2024_Installment" u="1"/>
        <s v="Current Builders - Closeout extension" u="1"/>
        <s v="THECOLLI-940168_7/22/2024_Installment" u="1"/>
        <s v="ROGERS MECHANICAL CONTRACTORS_TrackingOpportunity_7070353514" u="1"/>
        <s v="KHSANDSCON-0003_2/1/2024_Installment" u="1"/>
        <s v="MBKAHNCONS-0002_11/30/2024_Installment" u="1"/>
        <s v="TRI-CITYEL-0001_1/31/2025_Installment" u="1"/>
        <s v="MANGANAROM-0008_1/1/2025_Installment" u="1"/>
        <s v="GREYSTAR-001607_5/31/2024_Installment" u="1"/>
        <s v="PRECISIO-012898_3/8/2024_Installment" u="1"/>
        <s v="LANDSOUT-025331_5/14/2024_Installment" u="1"/>
        <s v="LANDSOUT-025331_6/19/2024_Installment" u="1"/>
        <s v="RENEWAL_PlanGrid_Q-00307844_2024-04-03" u="1"/>
        <s v="ARLINGTO-136832_7/11/2024_Installment" u="1"/>
        <s v="ARLINGTO-136832_8/10/2024_Installment" u="1"/>
        <s v="DEE CRAMER - 10/28/2024 - Installment" u="1"/>
        <s v="DONOHOEC-444102_1/1/2025_Installment" u="1"/>
        <s v="VSC FIRE &amp; SECURITY_TrackingOpportunity_7070591326" u="1"/>
        <s v="TNWARDCOMP-0001_1/29/2025_Installment" u="1"/>
        <s v="SHELCO, LLC - 8/14/2024 - Installment" u="1"/>
        <s v="DONLEYINC--0001_6/27/2024_Installment" u="1"/>
        <s v="AVALONBAYC-0003_10/21/2024_Installment" u="1"/>
        <s v="HITTCONTRA-0002_1/22/2025_Installment" u="1"/>
        <s v="ESWAGNER-000536_7/22/2024_Installment" u="1"/>
        <s v="DEECRAME-000566_10/29/2024_Installment" u="1"/>
        <s v="JAMESGDA-000740_1/31/2025_Installment" u="1"/>
        <s v="DONOHOECON-0001_4/27/2024_Installment" u="1"/>
        <s v="The Donohoe Companies, Inc. d/b/a Donohoe Construction Company - 2 Collaborate &amp; 2 Takeoff" u="1"/>
        <s v="The Donohoe Companies, Inc. d/b/a Donohoe Construction Company - 1 Seat of Collab &amp; Takeoff" u="1"/>
        <s v="AMERICAN-123204_5/21/2024_Installment" u="1"/>
        <s v="AMERICAN-123204_1/30/2025_Installment" u="1"/>
        <s v="FIRSTFLO-177795_3/17/2024_Installment" u="1"/>
        <s v="LIVEOAKC-200833_7/21/2024_Installment" u="1"/>
        <s v="VALLENCO-234300_8/1/2024_Installment" u="1"/>
        <s v="AC Add-On - VALLENCO-234300 - 02-29-24" u="1"/>
        <s v="REN_INSULPRO-272427_2024_03_01" u="1"/>
        <s v="PRIMUSBU-885631_12/1/2024_Installment" u="1"/>
        <s v="Primus Builders Inc. + Pype Closeout Project 2" u="1"/>
        <s v="REN_MSSSOLUT-431380_2024_02_01" u="1"/>
        <s v="STORAGES-534980_12/12/2024_Installment" u="1"/>
        <s v="B &amp; I CONTRACTORS INC._TrackingOpportunity_7070580820" u="1"/>
        <s v="BONDCIVI-878811_12/14/2024_Installment" u="1"/>
        <s v="ISIXXXXX-1045026_5/5/2024_Installment" u="1"/>
        <s v="COLUMBIA CONST CO. - 1/18/2025 - Installment" u="1"/>
        <s v="THESTELL-000743_1/24/2025_Installment" u="1"/>
        <s v="MILLERELEC-0001_4/30/2024_Installment" u="1"/>
        <s v="MILLERELEC-0001_9/15/2024_Installment" u="1"/>
        <s v="MCKENNEY'S INC._TrackingOpportunity_7070412343" u="1"/>
        <s v="Hypower - (5) BidBoard Pro" u="1"/>
        <s v="Kent Companies - BC Pro" u="1"/>
        <s v="INGLETT &amp; STUBBS Inc. - (5) Build Single Users" u="1"/>
        <s v="Taylor Morrison Homes - Autodesk Build  w/ BC Pro 1-Year" u="1"/>
        <s v="Paric Corporation | Construction Ops + VDC + Precon" u="1"/>
        <s v="Kinetic Systems - Autodesk Build Account Based" u="1"/>
        <s v="INTERIOR INVESTMENTS LLC / Construction Operations" u="1"/>
        <s v="Harper Construction | Construction Operation Bundle" u="1"/>
        <s v="AO Reed - Precon Bundle" u="1"/>
        <s v="AO Reed - Autodesk Build" u="1"/>
        <s v="COMMERCE CONST Co. - ConOps Bundle" u="1"/>
        <s v="Build enterprise" u="1"/>
        <s v="ACCO - Construction Operations Bundle" u="1"/>
        <s v="Cache Valley Electric Company - Build Pilot" u="1"/>
        <s v="Helix Electric Construction Ops + VDC Ops Bundle Expansion" u="1"/>
        <s v="Control Air - VDC Bundle" u="1"/>
        <s v="Corbins Electric, LLC | Construction Operations Bundle" u="1"/>
        <s v="PINNERCO-039981_2/29/2024_Installment" u="1"/>
        <s v="PINNERCO-039981_4/21/2024_Installment" u="1"/>
        <s v="PINNERCO-039981_7/13/2024_Installment" u="1"/>
        <s v="PINNERCO-039981_10/31/2024_Installment" u="1"/>
        <s v="Security Paving - Account Based Build" u="1"/>
        <s v="Kelley Construction - Precon Bundle" u="1"/>
        <s v="Kelley Construction- Rip and Replace Operations Bundle" u="1"/>
        <s v="Signal Energy + Autodesk Build" u="1"/>
        <s v="Juneau Construction - TradeTapp Enterprise" u="1"/>
        <s v="EMJ Construction-  Assemble Regional" u="1"/>
        <s v="The Conlan - RIP and REPLACE PROCORE" u="1"/>
        <s v="Cleveland Electric - Operations Bundle" u="1"/>
        <s v="EMJ- Precon Bundle" u="1"/>
        <s v="Landmark Urban Construction - Construction Ops Bundle" u="1"/>
        <s v="The Thompson Co. Inc.&lt;&gt;Autodesk Docs" u="1"/>
        <s v="Wiregrass Construction Co. - BC Pro" u="1"/>
        <s v="Coastal Const - Takeoff" u="1"/>
        <s v="Coastal Construction - BuildingConnected" u="1"/>
        <s v="Charter Construction - Takeoff/ProEst, WS" u="1"/>
        <s v="R C MATHEWS CONTRACTOR LLC - ProEst, Tracking Opp - IMAGINiT" u="1"/>
        <s v="R C MATHEWS CONTRACTOR LLC - Pre-Con Bundle, Tracking Opp, IMAGINiT" u="1"/>
        <s v="LOTSPEICH Co. OF FLORIDA Inc. - BB Pro, WS" u="1"/>
        <s v="LOTSPEICH Co. OF FLORIDA Inc. - ProEst/ATO, WS" u="1"/>
        <s v="Flintco, LLC - ACC, ABC Pro" u="1"/>
        <s v="Kent Companies - BB Pro, Traverse City Office" u="1"/>
        <s v="Lemartec - PreCon Bundle" u="1"/>
        <s v="Lemartec - TradeTapp add on" u="1"/>
        <s v="Jon M. Hall Company - ProEst/ATO, WS" u="1"/>
        <s v="Jon M. Hall Company - BB Pro, WS" u="1"/>
        <s v="Industrial Air Inc&lt;&gt;A-Docs/Build" u="1"/>
        <s v="Arlington Properties - Build" u="1"/>
        <s v="Current Builders - Autodesk Takeoff" u="1"/>
        <s v="Current Builders - BC Pro" u="1"/>
        <s v="KAST Construction (HQ)- BC account based - tracking" u="1"/>
        <s v="KAST - Pype Closeout - single project" u="1"/>
        <s v="Tri-City Electrical - VDC Bundle" u="1"/>
        <s v="Rogers Mechanical Contractors - Build (ACC Bundle TBD)" u="1"/>
        <s v="Rogers Mechanical - BB Pro" u="1"/>
        <s v="Arlington Construction Svcs - convert Ops Bundle" u="1"/>
        <s v="Fort Myer Construction Corporation - Build Pilot" u="1"/>
        <s v="Bozzuto Construction Company - ACC Platform" u="1"/>
        <s v="TNWARDCOMP-0001_4/25/2024_Installment" u="1"/>
        <s v="AvalonBay Communities, Inc - ADSK Build" u="1"/>
        <s v="E.S. Wagner Co. - ADSK Build" u="1"/>
        <s v="Grunley Construction - Ops Bundle" u="1"/>
        <s v="Forrester Construction Co. - Precon Bundle" u="1"/>
        <s v="FORRESTER CONST Co. - Operations Bundle" u="1"/>
        <s v="Primus Builders, Inc. - Operations Bundle" u="1"/>
        <s v="Dellbrook | JKS - Build Account Based" u="1"/>
        <s v="STILES CORP. - Precon Bundle" u="1"/>
        <s v="Stellar Energy | Autodesk Docs" u="1"/>
        <s v="Columbia Construction Co. -  Takeoff" u="1"/>
        <s v="Miller Electric - VDC Bundle" u="1"/>
        <s v="TopBuild Corp - BuildingConnected Company-wide Enterprise" u="1"/>
        <s v="Wayne J Griffin Electric Inc. - Build Account Based" u="1"/>
      </sharedItems>
    </cacheField>
    <cacheField name="Reporting Total ACV" numFmtId="164">
      <sharedItems containsSemiMixedTypes="0" containsString="0" containsNumber="1" minValue="527.66999999999996" maxValue="805942.17"/>
    </cacheField>
    <cacheField name="Week" numFmtId="0">
      <sharedItems containsSemiMixedTypes="0" containsString="0" containsNumber="1" containsInteger="1" minValue="1" maxValue="53" count="53">
        <n v="25"/>
        <n v="24"/>
        <n v="26"/>
        <n v="4"/>
        <n v="2"/>
        <n v="42"/>
        <n v="51"/>
        <n v="3"/>
        <n v="29"/>
        <n v="33"/>
        <n v="34"/>
        <n v="28"/>
        <n v="46"/>
        <n v="38"/>
        <n v="21"/>
        <n v="18"/>
        <n v="50"/>
        <n v="17"/>
        <n v="43"/>
        <n v="36"/>
        <n v="45"/>
        <n v="20"/>
        <n v="19"/>
        <n v="32"/>
        <n v="41"/>
        <n v="30"/>
        <n v="53"/>
        <n v="22"/>
        <n v="35"/>
        <n v="44"/>
        <n v="31"/>
        <n v="49"/>
        <n v="5"/>
        <n v="16"/>
        <n v="40"/>
        <n v="14"/>
        <n v="1"/>
        <n v="37"/>
        <n v="39"/>
        <n v="47"/>
        <n v="48"/>
        <n v="15"/>
        <n v="52"/>
        <n v="27"/>
        <n v="23"/>
        <n v="11"/>
        <n v="6"/>
        <n v="7"/>
        <n v="12"/>
        <n v="13"/>
        <n v="9"/>
        <n v="10"/>
        <n v="8"/>
      </sharedItems>
    </cacheField>
    <cacheField name="Month" numFmtId="0">
      <sharedItems count="12">
        <s v="June"/>
        <s v="January"/>
        <s v="October"/>
        <s v="December"/>
        <s v="July"/>
        <s v="August"/>
        <s v="November"/>
        <s v="September"/>
        <s v="May"/>
        <s v="April"/>
        <s v="March"/>
        <s v="February"/>
      </sharedItems>
    </cacheField>
    <cacheField name="Close Date" numFmtId="0">
      <sharedItems count="213">
        <s v="6/20/2024"/>
        <s v="6/14/2024"/>
        <s v="6/28/2024"/>
        <s v="1/24/2025"/>
        <s v="1/10/2025"/>
        <s v="10/18/2024"/>
        <s v="12/20/2024"/>
        <s v="1/17/2025"/>
        <s v="7/19/2024"/>
        <s v="8/16/2024"/>
        <s v="8/23/2024"/>
        <s v="7/8/2024"/>
        <s v="11/15/2024"/>
        <s v="9/17/2024"/>
        <s v="1/16/2025"/>
        <s v="8/14/2024"/>
        <s v="8/15/2024"/>
        <s v="5/24/2024"/>
        <s v="6/21/2024"/>
        <s v="5/1/2024"/>
        <s v="9/19/2024"/>
        <s v="12/10/2024"/>
        <s v="4/25/2024"/>
        <s v="6/13/2024"/>
        <s v="10/25/2024"/>
        <s v="9/5/2024"/>
        <s v="11/8/2024"/>
        <s v="5/16/2024"/>
        <s v="5/10/2024"/>
        <s v="8/8/2024"/>
        <s v="12/12/2024"/>
        <s v="10/11/2024"/>
        <s v="10/23/2024"/>
        <s v="7/24/2024"/>
        <s v="9/18/2024"/>
        <s v="6/12/2024"/>
        <s v="1/13/2025"/>
        <s v="1/15/2025"/>
        <s v="12/31/2024"/>
        <s v="5/31/2024"/>
        <s v="8/30/2024"/>
        <s v="10/31/2024"/>
        <s v="7/31/2024"/>
        <s v="7/12/2024"/>
        <s v="5/17/2024"/>
        <s v="7/26/2024"/>
        <s v="12/13/2024"/>
        <s v="12/6/2024"/>
        <s v="9/20/2024"/>
        <s v="5/23/2024"/>
        <s v="5/18/2024"/>
        <s v="7/18/2024"/>
        <s v="12/11/2024"/>
        <s v="11/14/2024"/>
        <s v="1/31/2025"/>
        <s v="12/18/2024"/>
        <s v="10/16/2024"/>
        <s v="5/14/2024"/>
        <s v="10/15/2024"/>
        <s v="4/17/2024"/>
        <s v="4/30/2024"/>
        <s v="5/30/2024"/>
        <s v="9/30/2024"/>
        <s v="3/31/2024"/>
        <s v="5/11/2024"/>
        <s v="4/26/2024"/>
        <s v="8/2/2024"/>
        <s v="1/23/2025"/>
        <s v="1/11/2025"/>
        <s v="1/1/2025"/>
        <s v="1/30/2025"/>
        <s v="10/29/2024"/>
        <s v="8/1/2024"/>
        <s v="1/9/2025"/>
        <s v="9/9/2024"/>
        <s v="7/29/2024"/>
        <s v="9/28/2024"/>
        <s v="1/19/2025"/>
        <s v="8/9/2024"/>
        <s v="9/13/2024"/>
        <s v="11/22/2024"/>
        <s v="12/19/2024"/>
        <s v="10/28/2024"/>
        <s v="12/14/2024"/>
        <s v="7/28/2024"/>
        <s v="11/28/2024"/>
        <s v="10/7/2024"/>
        <s v="5/26/2024"/>
        <s v="4/19/2024"/>
        <s v="4/12/2024"/>
        <s v="12/5/2024"/>
        <s v="10/27/2024"/>
        <s v="11/10/2024"/>
        <s v="10/3/2024"/>
        <s v="1/29/2025"/>
        <s v="7/17/2024"/>
        <s v="12/25/2024"/>
        <s v="4/24/2024"/>
        <s v="11/2/2024"/>
        <s v="12/8/2024"/>
        <s v="11/4/2024"/>
        <s v="11/23/2024"/>
        <s v="11/7/2024"/>
        <s v="9/3/2024"/>
        <s v="10/26/2024"/>
        <s v="9/26/2024"/>
        <s v="1/2/2025"/>
        <s v="2/1/2024"/>
        <s v="6/30/2024"/>
        <s v="11/19/2024"/>
        <s v="9/7/2024"/>
        <s v="11/9/2024"/>
        <s v="4/29/2024"/>
        <s v="8/3/2024"/>
        <s v="5/29/2024"/>
        <s v="7/9/2024"/>
        <s v="8/29/2024"/>
        <s v="4/22/2024"/>
        <s v="7/7/2024"/>
        <s v="8/27/2024"/>
        <s v="6/26/2024"/>
        <s v="8/21/2024"/>
        <s v="7/14/2024"/>
        <s v="6/10/2024"/>
        <s v="6/3/2024"/>
        <s v="5/2/2024"/>
        <s v="7/11/2024"/>
        <s v="7/13/2024"/>
        <s v="8/22/2024"/>
        <s v="6/23/2024"/>
        <s v="8/24/2024"/>
        <s v="5/20/2024"/>
        <s v="4/10/2024"/>
        <s v="4/21/2024"/>
        <s v="10/30/2024"/>
        <s v="4/4/2024"/>
        <s v="7/30/2024"/>
        <s v="3/15/2024"/>
        <s v="6/7/2024"/>
        <s v="2/9/2024"/>
        <s v="2/12/2024"/>
        <s v="3/18/2024"/>
        <s v="8/10/2024"/>
        <s v="6/17/2024"/>
        <s v="7/1/2024"/>
        <s v="1/26/2025"/>
        <s v="1/21/2025"/>
        <s v="10/1/2024"/>
        <s v="1/4/2025"/>
        <s v="1/28/2025"/>
        <s v="12/15/2024"/>
        <s v="9/10/2024"/>
        <s v="2/7/2024"/>
        <s v="3/24/2024"/>
        <s v="3/21/2024"/>
        <s v="3/2/2024"/>
        <s v="3/1/2024"/>
        <s v="9/29/2024"/>
        <s v="3/6/2024"/>
        <s v="9/24/2024"/>
        <s v="2/14/2024"/>
        <s v="4/2/2024"/>
        <s v="2/13/2024"/>
        <s v="2/29/2024"/>
        <s v="4/27/2024"/>
        <s v="7/27/2024"/>
        <s v="12/27/2024"/>
        <s v="11/1/2024"/>
        <s v="10/24/2024"/>
        <s v="9/1/2024"/>
        <s v="3/12/2024"/>
        <s v="2/18/2024"/>
        <s v="3/22/2024"/>
        <s v="3/26/2024"/>
        <s v="9/6/2024"/>
        <s v="8/18/2024"/>
        <s v="6/18/2024"/>
        <s v="2/2/2024"/>
        <s v="4/1/2024"/>
        <s v="3/4/2024"/>
        <s v="7/22/2024"/>
        <s v="2/22/2024"/>
        <s v="11/30/2024"/>
        <s v="3/8/2024"/>
        <s v="6/19/2024"/>
        <s v="4/3/2024"/>
        <s v="6/27/2024"/>
        <s v="10/21/2024"/>
        <s v="1/22/2025"/>
        <s v="3/25/2024"/>
        <s v="5/21/2024"/>
        <s v="3/17/2024"/>
        <s v="7/21/2024"/>
        <s v="12/1/2024"/>
        <s v="3/7/2024"/>
        <s v="2/28/2024"/>
        <s v="5/5/2024"/>
        <s v="1/18/2025"/>
        <s v="9/15/2024"/>
        <s v="4/16/2024"/>
        <s v="2/5/2024"/>
        <s v="2/15/2024"/>
        <s v="3/27/2024"/>
        <s v="2/6/2024"/>
        <s v="3/28/2024"/>
        <s v="4/5/2024"/>
        <s v="2/21/2024"/>
        <s v="2/16/2024"/>
        <s v="2/23/2024"/>
        <s v="3/5/2024"/>
        <s v="3/19/2024"/>
        <s v="3/20/2024"/>
        <s v="3/13/2024"/>
      </sharedItems>
    </cacheField>
    <cacheField name="Account Owner" numFmtId="0">
      <sharedItems count="6">
        <s v="Sales Rep 1"/>
        <s v="Sales Rep 2"/>
        <s v="Sales Rep 3"/>
        <s v="Sales Rep 4"/>
        <s v="Sales Rep 5"/>
        <s v="Sales Rep 6"/>
      </sharedItems>
    </cacheField>
    <cacheField name="Next Step" numFmtId="0">
      <sharedItems/>
    </cacheField>
    <cacheField name="Description" numFmtId="0">
      <sharedItems containsBlank="1" longText="1"/>
    </cacheField>
    <cacheField name="Probability (%)" numFmtId="165">
      <sharedItems containsSemiMixedTypes="0" containsString="0" containsNumber="1" minValue="0" maxValue="1"/>
    </cacheField>
    <cacheField name="Stage Duration" numFmtId="0">
      <sharedItems containsSemiMixedTypes="0" containsString="0" containsNumber="1" containsInteger="1" minValue="1" maxValue="916"/>
    </cacheField>
    <cacheField name="Days" numFmtId="0">
      <sharedItems containsSemiMixedTypes="0" containsString="0" containsNumber="1" containsInteger="1" minValue="0" maxValue="1637"/>
    </cacheField>
    <cacheField name="Last Activity" numFmtId="0">
      <sharedItems containsBlank="1"/>
    </cacheField>
    <cacheField name="Push Count" numFmtId="0">
      <sharedItems containsSemiMixedTypes="0" containsString="0" containsNumber="1" containsInteger="1" minValue="0" maxValue="18"/>
    </cacheField>
    <cacheField name="Won" numFmtId="0">
      <sharedItems count="2">
        <b v="0"/>
        <b v="1"/>
      </sharedItems>
    </cacheField>
  </cacheFields>
  <extLst>
    <ext xmlns:x14="http://schemas.microsoft.com/office/spreadsheetml/2009/9/main" uri="{725AE2AE-9491-48be-B2B4-4EB974FC3084}">
      <x14:pivotCacheDefinition pivotCacheId="1456979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x v="0"/>
    <x v="0"/>
    <n v="14000"/>
    <x v="0"/>
    <x v="0"/>
    <x v="0"/>
    <x v="0"/>
    <s v=""/>
    <m/>
    <n v="0.1"/>
    <n v="28"/>
    <n v="28"/>
    <m/>
    <n v="0"/>
    <x v="0"/>
  </r>
  <r>
    <x v="0"/>
    <x v="1"/>
    <n v="35000"/>
    <x v="1"/>
    <x v="0"/>
    <x v="1"/>
    <x v="0"/>
    <s v=""/>
    <m/>
    <n v="0.1"/>
    <n v="61"/>
    <n v="61"/>
    <m/>
    <n v="1"/>
    <x v="0"/>
  </r>
  <r>
    <x v="0"/>
    <x v="2"/>
    <n v="15000"/>
    <x v="2"/>
    <x v="0"/>
    <x v="2"/>
    <x v="0"/>
    <s v=""/>
    <m/>
    <n v="0.1"/>
    <n v="21"/>
    <n v="21"/>
    <m/>
    <n v="0"/>
    <x v="0"/>
  </r>
  <r>
    <x v="0"/>
    <x v="3"/>
    <n v="100000"/>
    <x v="3"/>
    <x v="1"/>
    <x v="3"/>
    <x v="1"/>
    <s v=""/>
    <m/>
    <n v="0.1"/>
    <n v="21"/>
    <n v="21"/>
    <m/>
    <n v="0"/>
    <x v="0"/>
  </r>
  <r>
    <x v="0"/>
    <x v="4"/>
    <n v="150000"/>
    <x v="4"/>
    <x v="1"/>
    <x v="4"/>
    <x v="1"/>
    <s v=""/>
    <m/>
    <n v="0.1"/>
    <n v="21"/>
    <n v="21"/>
    <m/>
    <n v="0"/>
    <x v="0"/>
  </r>
  <r>
    <x v="0"/>
    <x v="5"/>
    <n v="80000"/>
    <x v="5"/>
    <x v="2"/>
    <x v="5"/>
    <x v="1"/>
    <s v=""/>
    <m/>
    <n v="0.1"/>
    <n v="20"/>
    <n v="20"/>
    <m/>
    <n v="0"/>
    <x v="0"/>
  </r>
  <r>
    <x v="0"/>
    <x v="6"/>
    <n v="90000"/>
    <x v="3"/>
    <x v="1"/>
    <x v="3"/>
    <x v="1"/>
    <s v=""/>
    <m/>
    <n v="0.1"/>
    <n v="16"/>
    <n v="16"/>
    <m/>
    <n v="0"/>
    <x v="0"/>
  </r>
  <r>
    <x v="0"/>
    <x v="7"/>
    <n v="150000"/>
    <x v="6"/>
    <x v="3"/>
    <x v="6"/>
    <x v="1"/>
    <s v=""/>
    <s v="Target Opp. Working to get in front of Opps team. They have been on Procore for a long while but unsure of renewal date"/>
    <n v="0.1"/>
    <n v="20"/>
    <n v="20"/>
    <m/>
    <n v="0"/>
    <x v="0"/>
  </r>
  <r>
    <x v="0"/>
    <x v="8"/>
    <n v="50000"/>
    <x v="3"/>
    <x v="1"/>
    <x v="3"/>
    <x v="1"/>
    <s v=""/>
    <m/>
    <n v="0.1"/>
    <n v="20"/>
    <n v="20"/>
    <m/>
    <n v="1"/>
    <x v="0"/>
  </r>
  <r>
    <x v="0"/>
    <x v="9"/>
    <n v="70000"/>
    <x v="7"/>
    <x v="1"/>
    <x v="7"/>
    <x v="1"/>
    <s v=""/>
    <m/>
    <n v="0.1"/>
    <n v="16"/>
    <n v="16"/>
    <m/>
    <n v="1"/>
    <x v="0"/>
  </r>
  <r>
    <x v="0"/>
    <x v="10"/>
    <n v="80000"/>
    <x v="8"/>
    <x v="4"/>
    <x v="8"/>
    <x v="1"/>
    <s v=""/>
    <s v="10/26 working with Kris to start pilot."/>
    <n v="0.1"/>
    <n v="268"/>
    <n v="268"/>
    <m/>
    <n v="0"/>
    <x v="0"/>
  </r>
  <r>
    <x v="0"/>
    <x v="11"/>
    <n v="250000"/>
    <x v="7"/>
    <x v="1"/>
    <x v="7"/>
    <x v="1"/>
    <s v=""/>
    <s v="Target Opp. Conlan has been on Procore last 2 years. Targeting inviting to Atlanta Roundtable"/>
    <n v="0.1"/>
    <n v="20"/>
    <n v="20"/>
    <m/>
    <n v="0"/>
    <x v="0"/>
  </r>
  <r>
    <x v="0"/>
    <x v="12"/>
    <n v="15956.28"/>
    <x v="9"/>
    <x v="5"/>
    <x v="9"/>
    <x v="1"/>
    <s v=""/>
    <s v="Working with David Suddath and Logan.   Their interest has stalled and shared Procore's envirnment is working for the asset mgt workflow_x000d__x000a__x000d__x000a_Working to get in front of Operations"/>
    <n v="0.1"/>
    <n v="344"/>
    <n v="344"/>
    <m/>
    <n v="4"/>
    <x v="0"/>
  </r>
  <r>
    <x v="0"/>
    <x v="13"/>
    <n v="39890.71"/>
    <x v="10"/>
    <x v="5"/>
    <x v="10"/>
    <x v="1"/>
    <s v=""/>
    <s v="5/10/23 - Reengaging with Jason_x000d__x000a__x000d__x000a_5/6 Ted is back home but did have to travel back to Denver this week. He said Chris and Seth are favorable of Build and working with us and Imaginet. He is not sure of timing. He shared although impressed with BC Pro they will hold off. He would like me to share with him, Chris and Seth our DS agenda. Also is fine with me reaching out to Chris directly._x000d__x000a__x000d__x000a_4/26. Called Ted to get feedback. He was at Denver jobsite. Said feedback was well received. Russell loved what he saw in BC Pro. Ted will return to office next Monday and will speak to Chris and Seth about how they want to proceed. I also asked Ted what he thought about Imaginet. He said he was leaving this up to Chris and Seth._x000d__x000a__x000d__x000a_4/21. Luci, Staci and Tim-Imaginet went onsite to meet with Ted. he had Russell Rutherford- Estimator join. Mike Kuski- Sr PM for Logistics projects also sat in along with Kevin in IT. Russell uses isqft, excel and dropbox. they have no way to track progress on who has v"/>
    <n v="0.1"/>
    <n v="341"/>
    <n v="341"/>
    <s v="8/31/2023"/>
    <n v="2"/>
    <x v="0"/>
  </r>
  <r>
    <x v="0"/>
    <x v="14"/>
    <n v="80000"/>
    <x v="3"/>
    <x v="1"/>
    <x v="3"/>
    <x v="1"/>
    <s v=""/>
    <m/>
    <n v="0.1"/>
    <n v="16"/>
    <n v="16"/>
    <m/>
    <n v="1"/>
    <x v="0"/>
  </r>
  <r>
    <x v="0"/>
    <x v="15"/>
    <n v="100000"/>
    <x v="3"/>
    <x v="1"/>
    <x v="3"/>
    <x v="1"/>
    <s v=""/>
    <s v="Macaljon has homegrown PM.   Planning outbound efforts with Emana to target field users and PMs"/>
    <n v="0.1"/>
    <n v="42"/>
    <n v="42"/>
    <m/>
    <n v="0"/>
    <x v="0"/>
  </r>
  <r>
    <x v="0"/>
    <x v="16"/>
    <n v="870"/>
    <x v="11"/>
    <x v="4"/>
    <x v="11"/>
    <x v="1"/>
    <s v=""/>
    <s v="4/8/24-BD: Followed up with Steven asking him if he will want to renew._x000d__x000a__x000d__x000a_3/28/24-BD: This account asked to not renew last year and kept one license. This will most likely churn due to company downsizing. Checking with Steven if they will need to increase/keep usage."/>
    <n v="0.1"/>
    <n v="20"/>
    <n v="300"/>
    <m/>
    <n v="0"/>
    <x v="0"/>
  </r>
  <r>
    <x v="0"/>
    <x v="17"/>
    <n v="80000"/>
    <x v="7"/>
    <x v="1"/>
    <x v="7"/>
    <x v="1"/>
    <s v=""/>
    <m/>
    <n v="0.1"/>
    <n v="35"/>
    <n v="35"/>
    <s v="3/7/2024"/>
    <n v="1"/>
    <x v="0"/>
  </r>
  <r>
    <x v="0"/>
    <x v="18"/>
    <n v="80000"/>
    <x v="12"/>
    <x v="6"/>
    <x v="12"/>
    <x v="1"/>
    <s v=""/>
    <m/>
    <n v="0.1"/>
    <n v="21"/>
    <n v="21"/>
    <m/>
    <n v="0"/>
    <x v="0"/>
  </r>
  <r>
    <x v="0"/>
    <x v="19"/>
    <n v="3500"/>
    <x v="13"/>
    <x v="7"/>
    <x v="13"/>
    <x v="2"/>
    <s v=""/>
    <s v="GS 3/22 - Pype Autospecs not likely to renew. Contact from sold opp &gt; Jacob Gentry/Vannoy Construction_x000d__x000a_Project Manager_x000d__x000a_PO Box 635/Jefferson, NC  28640_x000d__x000a_office: 336.846.7191 /fax: 336.846.7110_x000d__x000a_cell: 336.937.1642_x000d__x000a_Email: jacob.gentry@jrvannoy.com"/>
    <n v="0.1"/>
    <n v="26"/>
    <n v="209"/>
    <m/>
    <n v="0"/>
    <x v="0"/>
  </r>
  <r>
    <x v="0"/>
    <x v="20"/>
    <n v="708"/>
    <x v="7"/>
    <x v="1"/>
    <x v="14"/>
    <x v="2"/>
    <s v=""/>
    <s v="Client emailed not wanting to renew this time."/>
    <n v="0.1"/>
    <n v="23"/>
    <n v="91"/>
    <m/>
    <n v="0"/>
    <x v="0"/>
  </r>
  <r>
    <x v="0"/>
    <x v="21"/>
    <n v="22000"/>
    <x v="9"/>
    <x v="5"/>
    <x v="15"/>
    <x v="2"/>
    <s v=""/>
    <s v="GS 3/14/24 - BDR to qualify this WS opp. or will close by end of Q1"/>
    <n v="0.1"/>
    <n v="198"/>
    <n v="198"/>
    <s v="3/5/2024"/>
    <n v="2"/>
    <x v="0"/>
  </r>
  <r>
    <x v="0"/>
    <x v="22"/>
    <n v="36000"/>
    <x v="9"/>
    <x v="5"/>
    <x v="16"/>
    <x v="2"/>
    <s v=""/>
    <s v="GS 3/14/24 - BDR to qualify this WS opp. or will close by end of Q1"/>
    <n v="0.1"/>
    <n v="198"/>
    <n v="198"/>
    <m/>
    <n v="2"/>
    <x v="0"/>
  </r>
  <r>
    <x v="0"/>
    <x v="23"/>
    <n v="170533.51"/>
    <x v="14"/>
    <x v="8"/>
    <x v="17"/>
    <x v="2"/>
    <s v="Discovery call"/>
    <s v="LM 9/20- Still no response from Jamie Muscara. Sent email to Paul for soft intro. Going to try Sendoso. _x000d__x000a_GS 9/7 - Met with Pat Leddy and Paul Corona - they use some AutoCAD, but are switching to their in-house software called &quot;Netwinds, Altice Labs&quot;. They use Sharepoint for data company-wide. They have nothing to do with construction or design collab on projects. _x000d__x000a_They provided Jamie Mascara as the construction director - BDR to reach out and set mtg_x000d__x000a_GS 8/31 - mtg set for 9/7 - goal to understand their project data needs and future purchases of AEC licenses._x000d__x000a_GS 8/1 - BDR trying to get construction audience for discovery call_x000d__x000a_GS 5/8 - E to Garvey with MicroCADD to provide an update on both the AEC expansion opps - one for Q2, one for Q3._x000d__x000a_GS 2/24 - working with reseller from Microcad3D (Christina). She has a relationship on this acct and has expanded their AEC &amp; AutoCAD licenses. Looking to set up discovery call with their constr Div. This company is a growing broadband, media and "/>
    <n v="0.1"/>
    <n v="210"/>
    <n v="210"/>
    <m/>
    <n v="3"/>
    <x v="0"/>
  </r>
  <r>
    <x v="0"/>
    <x v="24"/>
    <n v="15000"/>
    <x v="9"/>
    <x v="5"/>
    <x v="15"/>
    <x v="2"/>
    <s v=""/>
    <s v="GS 11/21 - call with Steve Haller (513-383-2308)_x000d__x000a_○ Steve said they just signed another 3-yrs with Procore last month. Our budget pricing was for next renewal cycle_x000d__x000a_○ Their fiscal year starts Oct 1 and they want to start the vetting process at least 18 months out. He said they will start looking to do demos in about 12-months (Dec 2024)_x000d__x000a__x000d__x000a_LM/ Outreach to Steve Haller turned into larger conversation about Autodesk opportunity. Next opportunity after outreach. _x000d__x000a_GS 7/26 - Notes from prev Procore R&amp;R attempts:_x000d__x000a_*House divided with Procore supporters - but many unhappy with current solutions._x000d__x000a_*Positioned w/Paul Walker and he signs off on all approvals/contracts._x000d__x000a_*Challenges with unexpected cost increases, Not satisfied with current level of support with Procore._x000d__x000a_*Simple to adopt. Training Needs. Confidence in any proposed migration path with phased approach._x000d__x000a_*When they use the Procore BIM module they’re losing properties when it’s uploaded._x000d__x000a_*Cost Certainty is going to be HUGE as thi"/>
    <n v="0.1"/>
    <n v="306"/>
    <n v="306"/>
    <m/>
    <n v="1"/>
    <x v="0"/>
  </r>
  <r>
    <x v="0"/>
    <x v="25"/>
    <n v="224434.15"/>
    <x v="0"/>
    <x v="0"/>
    <x v="18"/>
    <x v="2"/>
    <s v="Set up call to discuss BIM workflows"/>
    <s v="GS 11/6 - per Chris Overstreet, VP, they are happy with Procore and have contract thru Nov 2025. Holding off on Build discussion until mid-2024. Engage Felicia Gregory and start conv with focus on BIM workflows and their involvement with design development, clash detection and MEP trade workflows_x000d__x000a_GS 7/25 - just bought pre-con bundle and happy with Procore, so opp for pilot and Build being pushed back to Q4_x000d__x000a__x000d__x000a_GS 5/1 - set up call with Felicia Gregory to gain an understanding how it's going with procore and if they received their 2nd yr price. See if they would be interested in paid pilot. Working with Dir of Pre-con, Brian Nelson - they may move forward with pre-con bundle and this may delay interest in a pilot - very price conscious and also moving to a new acctg/ERP solution._x000d__x000a__x000d__x000a_GS 3/14 - went with Procore_x000d__x000a__x000d__x000a_17k PG Spend_x000d__x000a_Assemble Contract through 2023. Using takeoff? Could we get you entitlements?_x000d__x000a_PYPE - is this something they've looked at?_x000d__x000a_- Can we set up some time to do this f"/>
    <n v="0.1"/>
    <n v="341"/>
    <n v="341"/>
    <m/>
    <n v="2"/>
    <x v="0"/>
  </r>
  <r>
    <x v="0"/>
    <x v="26"/>
    <n v="7500"/>
    <x v="15"/>
    <x v="8"/>
    <x v="19"/>
    <x v="2"/>
    <s v="set up call to understand how procore is going"/>
    <s v="LM 1/8/24 Reached out to Felicia to try and find out Charles Bradshaw's replacement._x000d__x000a_LM11/15 Reached out to DM/Influencer Felecia Gregory to try and restart conversations. _x000d__x000a__x000d__x000a_GS 7/25 - just bought pre-con bundle and happy with Procore, so opp for pilot and Build being pushed back to Q4_x000d__x000a__x000d__x000a_GS 5/1 - set up call with Felicia Gregory to gain an understanding how it's going with procore and if they received their 2nd yr price. See if they would be interested in paid pilot. Working with Dir of Pre-con, Brian Nelson - they may move forward with pre-con bundle and this may delay interest in a pilot - very price conscious and also moving to a new acctg/ERP solution._x000d__x000a__x000d__x000a_GS 3/14 - went with Procore_x000d__x000a__x000d__x000a_17k PG Spend_x000d__x000a_Assemble Contract through 2023. Using takeoff? Could we get you entitlements?_x000d__x000a_PYPE - is this something they've looked at?_x000d__x000a_- Can we set up some time to do this for you?_x000d__x000a_- Auto Specs or closeout?_x000d__x000a__x000d__x000a_Felicia - Manage_x000d__x000a_Jennifer Brown - IT - A little bit of ever_x000d__x000a_- ProCore_x000d__x000a__x000d__x000a_Made the "/>
    <n v="0.1"/>
    <n v="341"/>
    <n v="341"/>
    <m/>
    <n v="3"/>
    <x v="0"/>
  </r>
  <r>
    <x v="0"/>
    <x v="27"/>
    <n v="656618.26"/>
    <x v="13"/>
    <x v="7"/>
    <x v="20"/>
    <x v="2"/>
    <s v="Mtg with David Pratt"/>
    <s v="GS 9/12 - Per Fiona w/ASTI, David Pratt and many of their PM's have been frustrated with the Sage300 to Procore integration which has caused discrepancies in cost numbers.  This plus that fact they should go enterprise Pype makes for a great case for the Ops bundle._x000d__x000a_Next steps:  Fiona to reach out to David and set up a call with our cost SME to discuss.  if he wants to talk details, we may need to bring in HH2"/>
    <n v="0.1"/>
    <n v="218"/>
    <n v="218"/>
    <m/>
    <n v="1"/>
    <x v="0"/>
  </r>
  <r>
    <x v="0"/>
    <x v="28"/>
    <n v="3500"/>
    <x v="16"/>
    <x v="3"/>
    <x v="21"/>
    <x v="2"/>
    <s v=""/>
    <s v="GS 3/22 - Pype Autospecs not likely to renew, but may need extension. Contact from prev won opp: _x000d__x000a_GABRIELLE ROBITAILLE_x000d__x000a_p +1 505.767.7706    c +1 505.917.5504_x000d__x000a_grobitaille@alberici.com"/>
    <n v="0.1"/>
    <n v="26"/>
    <n v="127"/>
    <m/>
    <n v="0"/>
    <x v="0"/>
  </r>
  <r>
    <x v="0"/>
    <x v="29"/>
    <n v="9269"/>
    <x v="17"/>
    <x v="9"/>
    <x v="22"/>
    <x v="2"/>
    <s v="Confirm project start"/>
    <s v="GS 3/20/24 - Gabby asked for pricing on a $125M project needing Closeout in May.  E to check on the status of this and the proposed enterprise pricing."/>
    <n v="0.1"/>
    <n v="98"/>
    <n v="98"/>
    <m/>
    <n v="1"/>
    <x v="0"/>
  </r>
  <r>
    <x v="0"/>
    <x v="30"/>
    <n v="7500"/>
    <x v="1"/>
    <x v="0"/>
    <x v="23"/>
    <x v="2"/>
    <s v="Pilot discussion, overcome prev issues around Build"/>
    <s v="GS 10/13/23 - see competitive loss customer survey linked on OneNote - a lot to overcome. _x000d__x000a_GS 6/1 - Sean said he's locked in for a few more years, will reach out when they are closer to renewal. _x000d__x000a_GS 2/6/23 - spoke with Sean (DM). he signed with Procore in 2021 for 3 yrs. Reasons he didn't go with Build included:_x000d__x000a_1) Had to buy licenses for subs_x000d__x000a_2) Unable to collab with arch/eng on RFI's/Submittals without a license_x000d__x000a_3) Not a complete built out solution like Procore_x000d__x000a_I advised that we've made several major upgrades/improvements since he last saw Build - now have acct-based option that would eliminate items 1&amp;2 above._x000d__x000a_Sean said to reach out 1st or 2nd Qtr of 2024 to discuss Build prior to his Procore renewal - he said they are avg $100-150M/yr. I suggested a paid pilot as the best option to see if the &quot;new&quot; Build would work for them.  Task set for Mar 2024_x000d__x000a_Meja is also looking at SAGE to replace Quickbooks and currently only using the Procore cost module about 50% since they may cha"/>
    <n v="0.1"/>
    <n v="341"/>
    <n v="341"/>
    <m/>
    <n v="4"/>
    <x v="0"/>
  </r>
  <r>
    <x v="0"/>
    <x v="31"/>
    <n v="51725.58"/>
    <x v="18"/>
    <x v="2"/>
    <x v="24"/>
    <x v="2"/>
    <s v=""/>
    <s v="GS 11/6 - customer awaiting ProEst to be in ACC before he will look at moving into ACC_x000d__x000a_GS 8/23 - no plans to move to ACC until custom markups can be made and ProEst is part of ACC_x000d__x000a_GS 6/3 - from Steven when pitching ProEst &quot; I am most interested in learning when you will start integrating ProEst and abandon your current Takeoff program.  I want estimating in our workflow – and Takeoff is near useless in its current form (respectfully).  Are there plans to get ProEst in your environment?&quot;"/>
    <n v="0.1"/>
    <n v="306"/>
    <n v="306"/>
    <m/>
    <n v="3"/>
    <x v="0"/>
  </r>
  <r>
    <x v="0"/>
    <x v="32"/>
    <n v="3500"/>
    <x v="19"/>
    <x v="7"/>
    <x v="25"/>
    <x v="2"/>
    <s v=""/>
    <s v="GS 3/22 - Pype Autospecs renewal for JMC Patient Tower, Parking Garage, Project #2339. Not likely to renew, but may need extension. Contact from prev won opp: _x000d__x000a_Patrick Adrian _x000d__x000a_Assistant Project Manager_x000d__x000a_C 334-750-5385_x000d__x000a_patrick.adrian@robinsmorton.com_x000d__x000a_Jason Mercer _x000d__x000a_Project Manager_x000d__x000a_C 904-687-8646_x000d__x000a_jmercer@robinsmorton.com"/>
    <n v="0.1"/>
    <n v="26"/>
    <n v="222"/>
    <m/>
    <n v="0"/>
    <x v="0"/>
  </r>
  <r>
    <x v="0"/>
    <x v="33"/>
    <n v="3000"/>
    <x v="20"/>
    <x v="6"/>
    <x v="26"/>
    <x v="2"/>
    <s v=""/>
    <s v="GS 3/22 - Pype Closeout renewal for ShorePoint Health Punta Gorda project.  Contact from prev won opp:_x000d__x000a_Adam Ozier_x000d__x000a_Project Manager_x000d__x000a_C 615-430-6172_x000d__x000a_aozier@robinsmorton.com"/>
    <n v="0.1"/>
    <n v="26"/>
    <n v="159"/>
    <m/>
    <n v="0"/>
    <x v="0"/>
  </r>
  <r>
    <x v="0"/>
    <x v="34"/>
    <n v="20000"/>
    <x v="21"/>
    <x v="8"/>
    <x v="27"/>
    <x v="2"/>
    <s v="Deeper discovery with DM"/>
    <s v="GS 4/10 - if no response from Craig, close opp by EOM._x000d__x000a_LM 1/4/24- Left VM &amp; Emailed Craig_x000d__x000a_LM 11/22_x000d__x000a_- Craig's been bogged down with tasks &amp; getting office settled and BB pro hasn't been priority but he's still interested. Reach out Jan 1. _x000d__x000a_GS 10/23 - call with Sr Acct Mgr Craig.  This is a newer office with only 5 PM's. They work w/in a 50 mile radius of this St Louis, MO location. He's new to BC and just created an acct for this office a week ago. They are looking to expand into new territory and possibly new markets.  He reports to a woman that handles multiple offices and she would be the DM on this deal._x000d__x000a_Next step - sent f/u email. BDR to engage in 2 weeks to see if the boss wants to learn more or if they want a formal quote. _x000d__x000a__x000d__x000a_GS 10/20 - Craig Sherman (Regional Sales Mgr) requested info on BB Pro, received a bid invite from Alberici and wants to learn more about the Pro features"/>
    <n v="0.1"/>
    <n v="180"/>
    <n v="180"/>
    <s v="10/23/2023"/>
    <n v="3"/>
    <x v="0"/>
  </r>
  <r>
    <x v="0"/>
    <x v="35"/>
    <n v="7500"/>
    <x v="22"/>
    <x v="8"/>
    <x v="28"/>
    <x v="2"/>
    <s v="Gage interest"/>
    <s v="LM 9/21- Not much response from PM's about wanting to look at other software. Working on ops for PYPE Renewal as way in. _x000d__x000a_GS 8/24 - $100K Pype Ent install in Dec, use this as an opp to renegotiate contract and move into Ops Bundle. Paid or unpaid pilot may need to happen first._x000d__x000a_They churned on $88K PG licenses in 2022 and went with Procore. Since they only moved to Procore recently, BDR to reach out to PM's to find out how it's going_x000d__x000a_• Find out what their 2nd yr price is_x000d__x000a_• What do they like/dislike about Procore_x000d__x000a_• Gain understanding around their business - what project types, D/B or negotiated, any expansion to other areas or markets_x000d__x000a_• What other solutions are they using and are they considering consolidating any?"/>
    <n v="0.1"/>
    <n v="349"/>
    <n v="349"/>
    <m/>
    <n v="3"/>
    <x v="0"/>
  </r>
  <r>
    <x v="0"/>
    <x v="36"/>
    <n v="32400"/>
    <x v="1"/>
    <x v="0"/>
    <x v="1"/>
    <x v="2"/>
    <s v="Deeper discovery/demo"/>
    <s v="GS 4/12 - call with Javier in the Dallas office.  He's fairly new to Lemartec (less than 1 yr) and handles their pre-engineered metal building projects.  He uses BC Pro mainly because they sub out some of the scope of work, they also act as the main GC on some projects. The main DM'r is Lynn Harwood.  Javier said they use Procore and started to look at other features w/in Procore that they may not be using. Their QTO/estimates are fairly basic as a lot of the metal bldgs are the same w/o much customization. Acct-based pricing of $32.4K based on $25M (SFDC)_x000d__x000a_His scope involves the following:_x000d__x000a_* Design work coordination_x000d__x000a_* Pre-con logistics _x000d__x000a_* QTO &amp; estimates_x000d__x000a_* Project schedules and schedule impact for any delays_x000d__x000a_* Field teams furnish and erect the metal buildings - need to better understand those workflows. _x000d__x000a_Next steps:  set up Build demo to show items above and how A-Docs integrates with BC Pro. Invite Lynn to attend demo and ask about field team workflows and collab with other com"/>
    <n v="0.1"/>
    <n v="2"/>
    <n v="2"/>
    <m/>
    <n v="0"/>
    <x v="0"/>
  </r>
  <r>
    <x v="0"/>
    <x v="37"/>
    <n v="230859.74"/>
    <x v="7"/>
    <x v="1"/>
    <x v="7"/>
    <x v="3"/>
    <s v=""/>
    <m/>
    <n v="0.1"/>
    <n v="16"/>
    <n v="271"/>
    <s v="8/9/2023"/>
    <n v="2"/>
    <x v="0"/>
  </r>
  <r>
    <x v="0"/>
    <x v="38"/>
    <n v="3500"/>
    <x v="23"/>
    <x v="5"/>
    <x v="29"/>
    <x v="3"/>
    <s v=""/>
    <s v="4/10/24-BD: Checking with Chrissy, cause we may not need to do these Pype renewals."/>
    <n v="0.1"/>
    <n v="7"/>
    <n v="251"/>
    <m/>
    <n v="0"/>
    <x v="0"/>
  </r>
  <r>
    <x v="0"/>
    <x v="39"/>
    <n v="18750"/>
    <x v="1"/>
    <x v="0"/>
    <x v="1"/>
    <x v="3"/>
    <s v="1.25.24 IT: Reaching out to Andy Aldridge again, sent Sendoso, email and VM."/>
    <s v="1.25.24 IT: Reaching out to Andy Aldridge again, sent Sendoso, email and VM._x000d__x000a__x000d__x000a_12.20.23 IT: opp stalled out, working to re-engage VP of Precon Andy"/>
    <n v="0.1"/>
    <n v="21"/>
    <n v="238"/>
    <m/>
    <n v="2"/>
    <x v="0"/>
  </r>
  <r>
    <x v="0"/>
    <x v="40"/>
    <n v="40000"/>
    <x v="18"/>
    <x v="2"/>
    <x v="24"/>
    <x v="3"/>
    <s v=""/>
    <s v="SE 7/27 Working with Ivor on precon bundle"/>
    <n v="0.1"/>
    <n v="16"/>
    <n v="294"/>
    <s v="12/12/2023"/>
    <n v="3"/>
    <x v="0"/>
  </r>
  <r>
    <x v="0"/>
    <x v="41"/>
    <n v="202508.55"/>
    <x v="16"/>
    <x v="3"/>
    <x v="30"/>
    <x v="3"/>
    <s v=""/>
    <m/>
    <n v="0.1"/>
    <n v="13"/>
    <n v="140"/>
    <m/>
    <n v="0"/>
    <x v="0"/>
  </r>
  <r>
    <x v="0"/>
    <x v="42"/>
    <n v="12500"/>
    <x v="5"/>
    <x v="2"/>
    <x v="5"/>
    <x v="3"/>
    <s v=""/>
    <m/>
    <n v="0.1"/>
    <n v="15"/>
    <n v="15"/>
    <m/>
    <n v="0"/>
    <x v="0"/>
  </r>
  <r>
    <x v="0"/>
    <x v="43"/>
    <n v="12500"/>
    <x v="8"/>
    <x v="4"/>
    <x v="8"/>
    <x v="3"/>
    <s v=""/>
    <m/>
    <n v="0.1"/>
    <n v="26"/>
    <n v="61"/>
    <m/>
    <n v="0"/>
    <x v="0"/>
  </r>
  <r>
    <x v="0"/>
    <x v="44"/>
    <n v="30000"/>
    <x v="24"/>
    <x v="2"/>
    <x v="31"/>
    <x v="3"/>
    <s v=""/>
    <m/>
    <n v="0.1"/>
    <n v="16"/>
    <n v="16"/>
    <s v="4/10/2024"/>
    <n v="0"/>
    <x v="0"/>
  </r>
  <r>
    <x v="0"/>
    <x v="45"/>
    <n v="150000"/>
    <x v="18"/>
    <x v="2"/>
    <x v="32"/>
    <x v="4"/>
    <s v=""/>
    <m/>
    <n v="0.1"/>
    <n v="271"/>
    <n v="271"/>
    <m/>
    <n v="0"/>
    <x v="0"/>
  </r>
  <r>
    <x v="0"/>
    <x v="46"/>
    <n v="85000"/>
    <x v="25"/>
    <x v="4"/>
    <x v="33"/>
    <x v="4"/>
    <s v=""/>
    <m/>
    <n v="0.1"/>
    <n v="271"/>
    <n v="271"/>
    <m/>
    <n v="0"/>
    <x v="0"/>
  </r>
  <r>
    <x v="0"/>
    <x v="47"/>
    <n v="100000"/>
    <x v="13"/>
    <x v="7"/>
    <x v="34"/>
    <x v="4"/>
    <s v=""/>
    <m/>
    <n v="0.1"/>
    <n v="271"/>
    <n v="271"/>
    <m/>
    <n v="0"/>
    <x v="0"/>
  </r>
  <r>
    <x v="0"/>
    <x v="48"/>
    <n v="4986.34"/>
    <x v="1"/>
    <x v="0"/>
    <x v="35"/>
    <x v="4"/>
    <s v="Andy in the Lead - 09-22-23 Sent follow up email to Mac.  have Carter Call in 10 days if no response."/>
    <s v="09-22-23 Sent follow up email to Mac.  have Carter Call in 10 days if no response.  _x000d__x000a_Andy in the Lead - Demo with Carter and Mac.  Went well.  Carter provided a 30 day trial with Mac.  Sending Pricing and follow up in the next week."/>
    <n v="0.1"/>
    <n v="64"/>
    <n v="607"/>
    <s v="9/11/2023"/>
    <n v="6"/>
    <x v="0"/>
  </r>
  <r>
    <x v="0"/>
    <x v="49"/>
    <n v="199453.55"/>
    <x v="13"/>
    <x v="7"/>
    <x v="34"/>
    <x v="4"/>
    <s v=""/>
    <m/>
    <n v="0.1"/>
    <n v="294"/>
    <n v="294"/>
    <s v="2/13/2024"/>
    <n v="1"/>
    <x v="0"/>
  </r>
  <r>
    <x v="0"/>
    <x v="50"/>
    <n v="93294.71"/>
    <x v="7"/>
    <x v="1"/>
    <x v="36"/>
    <x v="4"/>
    <s v=""/>
    <m/>
    <n v="0.1"/>
    <n v="33"/>
    <n v="119"/>
    <m/>
    <n v="0"/>
    <x v="0"/>
  </r>
  <r>
    <x v="0"/>
    <x v="51"/>
    <n v="75000"/>
    <x v="7"/>
    <x v="1"/>
    <x v="37"/>
    <x v="4"/>
    <s v=""/>
    <m/>
    <n v="0.1"/>
    <n v="26"/>
    <n v="26"/>
    <m/>
    <n v="0"/>
    <x v="0"/>
  </r>
  <r>
    <x v="0"/>
    <x v="52"/>
    <n v="343084.51"/>
    <x v="26"/>
    <x v="3"/>
    <x v="38"/>
    <x v="5"/>
    <s v=""/>
    <s v="Brian McGarity, Division Manager - Jacksonville_x000d__x000a__x000d__x000a_Main pain point is disconnected systems. Potential to replace SharePoint and Bluebeam. He did state that it would be challenging to get rid of those systems because they have been so accustomed to them over the years. But there is value there with Build. B2W is a heavy civil-specific software so that will likely be a tougher battle. Potential for pilot. _x000d__x000a__x000d__x000a_Software they use:_x000d__x000a__x000d__x000a_-B2W Track_x000d__x000a_-B2W Estimating_x000d__x000a_-Bluebeam_x000d__x000a_-SharePoint_x000d__x000a_-Viewpoint Vista"/>
    <n v="0.1"/>
    <n v="310"/>
    <n v="310"/>
    <m/>
    <n v="2"/>
    <x v="0"/>
  </r>
  <r>
    <x v="0"/>
    <x v="53"/>
    <n v="7000"/>
    <x v="27"/>
    <x v="8"/>
    <x v="39"/>
    <x v="5"/>
    <s v=""/>
    <s v="4/15/24-BD: If anything, this will probably only be a one month extension. Could not reach Tony via phone today. _x000d__x000a__x000d__x000a_4/8/24-BD: Tony's colleague Dakota mentioned that they probably would be good for now, but they may need another month. Not sure if thats possible. _x000d__x000a__x000d__x000a_4/4/24-BD: Tony asked about extending their Pype. Should be able to get something out of this. _x000d__x000a__x000d__x000a_4/3/24-BD: Sent an email to Tony Dembickie. _x000d__x000a__x000d__x000a_3/26/24-BD: Checking with Paul Z, but Tony Dembickie is the POC here and we will need to see if they have continued use for this platform moving forward. This was a per project usage. _x000d__x000a_-Expect this to go CL. _x000d__x000a_-Do this still need this for another project?_x000d__x000a__x000d__x000a_3/22/24-BD: This is unlikely to renew per Paul Z._x000d__x000a__x000d__x000a_3/6/24-BD: Working on getting more info on this account from Paul. Alot of spend on Precon._x000d__x000a_-Pype Closeout, Dakota Stewart (guy) heading up the Pype Closeout piece. They opened a new project, look into Account Based."/>
    <n v="0.1"/>
    <n v="2"/>
    <n v="84"/>
    <s v="4/16/2024"/>
    <n v="0"/>
    <x v="0"/>
  </r>
  <r>
    <x v="0"/>
    <x v="54"/>
    <n v="16000"/>
    <x v="28"/>
    <x v="5"/>
    <x v="40"/>
    <x v="5"/>
    <s v="Takeoff is the priority at this point. this will go on back burner for a few months at least"/>
    <s v="3/10- Nigel is in the process of moving forward with Takeoff. Once this is complete will move on to mapping out BB start_x000d__x000a__x000d__x000a_SE 5/17 a few demos have no showed no update"/>
    <n v="0.1"/>
    <n v="20"/>
    <n v="372"/>
    <m/>
    <n v="5"/>
    <x v="0"/>
  </r>
  <r>
    <x v="0"/>
    <x v="55"/>
    <n v="134631.72"/>
    <x v="29"/>
    <x v="2"/>
    <x v="41"/>
    <x v="5"/>
    <s v=""/>
    <s v="1/17/24 - PD -  Project site_x000d__x000a_Implementation started 6 months ago. Has not gone well. _x000d__x000a__x000d__x000a_“broke” a few times already on projects_x000d__x000a__x000d__x000a_400 users _x000d__x000a__x000d__x000a_Trying to get PM team involved may need a couple of month_x000d__x000a__x000d__x000a_Reference call would be great"/>
    <n v="0.1"/>
    <n v="92"/>
    <n v="92"/>
    <m/>
    <n v="0"/>
    <x v="0"/>
  </r>
  <r>
    <x v="0"/>
    <x v="56"/>
    <n v="74809.320000000007"/>
    <x v="30"/>
    <x v="4"/>
    <x v="42"/>
    <x v="5"/>
    <s v=""/>
    <m/>
    <n v="0.1"/>
    <n v="92"/>
    <n v="92"/>
    <m/>
    <n v="0"/>
    <x v="0"/>
  </r>
  <r>
    <x v="1"/>
    <x v="57"/>
    <n v="14959.02"/>
    <x v="11"/>
    <x v="4"/>
    <x v="43"/>
    <x v="0"/>
    <s v="BDR activity - setting up demo of BC Pro w/ PS team (Wes)"/>
    <m/>
    <n v="0.2"/>
    <n v="268"/>
    <n v="427"/>
    <m/>
    <n v="6"/>
    <x v="0"/>
  </r>
  <r>
    <x v="1"/>
    <x v="58"/>
    <n v="14959.02"/>
    <x v="21"/>
    <x v="8"/>
    <x v="44"/>
    <x v="0"/>
    <s v="2.2. Emailed lauren for precon demos"/>
    <m/>
    <n v="0.2"/>
    <n v="119"/>
    <n v="154"/>
    <s v="3/12/2024"/>
    <n v="3"/>
    <x v="0"/>
  </r>
  <r>
    <x v="1"/>
    <x v="59"/>
    <n v="69809.039999999994"/>
    <x v="28"/>
    <x v="5"/>
    <x v="40"/>
    <x v="0"/>
    <s v=""/>
    <m/>
    <n v="0.2"/>
    <n v="21"/>
    <n v="21"/>
    <m/>
    <n v="0"/>
    <x v="0"/>
  </r>
  <r>
    <x v="1"/>
    <x v="60"/>
    <n v="7479.51"/>
    <x v="2"/>
    <x v="0"/>
    <x v="2"/>
    <x v="0"/>
    <s v="BD outreach - mobile efficiency and simplicity"/>
    <s v="Working with James Martin and VDC team - Greg Low and Dan Metzinger._x000d__x000a__x000d__x000a_Leverage Joel Price and Design spend_x000d__x000a__x000d__x000a_Have to go around Travis in IT_x000d__x000a__x000d__x000a_3/15/23_x000d__x000a_Dinner with Jake Blake (supe), Joel Price (Dir field ops), Jerry richardson (BIM Manager), Kurt Hansen (prefab manager)_x000d__x000a__x000d__x000a_Positioned a documented disco, license review to see what and how they are using things._x000d__x000a__x000d__x000a_Like Navis Simulate, stated they wanted more of it. Build opp. Jake is on SLC Airport project, got to get onsite with him and see how everything is working, position build."/>
    <n v="0.2"/>
    <n v="161"/>
    <n v="678"/>
    <s v="10/19/2023"/>
    <n v="7"/>
    <x v="0"/>
  </r>
  <r>
    <x v="1"/>
    <x v="61"/>
    <n v="18582.669999999998"/>
    <x v="11"/>
    <x v="4"/>
    <x v="43"/>
    <x v="0"/>
    <s v=""/>
    <m/>
    <n v="0.2"/>
    <n v="96"/>
    <n v="135"/>
    <s v="1/22/2024"/>
    <n v="2"/>
    <x v="0"/>
  </r>
  <r>
    <x v="1"/>
    <x v="62"/>
    <n v="40120.31"/>
    <x v="25"/>
    <x v="4"/>
    <x v="45"/>
    <x v="0"/>
    <s v=""/>
    <m/>
    <n v="0.2"/>
    <n v="56"/>
    <n v="135"/>
    <m/>
    <n v="1"/>
    <x v="0"/>
  </r>
  <r>
    <x v="1"/>
    <x v="63"/>
    <n v="49863.39"/>
    <x v="28"/>
    <x v="5"/>
    <x v="40"/>
    <x v="0"/>
    <s v=""/>
    <m/>
    <n v="0.2"/>
    <n v="56"/>
    <n v="765"/>
    <s v="3/14/2023"/>
    <n v="3"/>
    <x v="0"/>
  </r>
  <r>
    <x v="1"/>
    <x v="64"/>
    <n v="525294.61"/>
    <x v="16"/>
    <x v="3"/>
    <x v="46"/>
    <x v="0"/>
    <s v="Lunch on 4/2 with Acco team &amp; US CAD"/>
    <m/>
    <n v="0.2"/>
    <n v="21"/>
    <n v="21"/>
    <m/>
    <n v="0"/>
    <x v="0"/>
  </r>
  <r>
    <x v="1"/>
    <x v="65"/>
    <n v="347251.53"/>
    <x v="31"/>
    <x v="3"/>
    <x v="47"/>
    <x v="0"/>
    <s v="Lunch with Travis early April 2024"/>
    <m/>
    <n v="0.2"/>
    <n v="44"/>
    <n v="44"/>
    <s v="4/11/2024"/>
    <n v="2"/>
    <x v="0"/>
  </r>
  <r>
    <x v="1"/>
    <x v="66"/>
    <n v="5385.25"/>
    <x v="1"/>
    <x v="0"/>
    <x v="1"/>
    <x v="0"/>
    <s v=""/>
    <m/>
    <n v="0.2"/>
    <n v="121"/>
    <n v="121"/>
    <m/>
    <n v="4"/>
    <x v="0"/>
  </r>
  <r>
    <x v="1"/>
    <x v="67"/>
    <n v="20000"/>
    <x v="27"/>
    <x v="8"/>
    <x v="39"/>
    <x v="0"/>
    <s v=""/>
    <m/>
    <n v="0.2"/>
    <n v="56"/>
    <n v="121"/>
    <m/>
    <n v="0"/>
    <x v="0"/>
  </r>
  <r>
    <x v="1"/>
    <x v="68"/>
    <n v="19945.36"/>
    <x v="27"/>
    <x v="8"/>
    <x v="39"/>
    <x v="0"/>
    <s v=""/>
    <m/>
    <n v="0.2"/>
    <n v="56"/>
    <n v="121"/>
    <m/>
    <n v="1"/>
    <x v="0"/>
  </r>
  <r>
    <x v="1"/>
    <x v="69"/>
    <n v="21290.67"/>
    <x v="9"/>
    <x v="5"/>
    <x v="9"/>
    <x v="0"/>
    <s v="11/2 - USCad working to drive interest"/>
    <m/>
    <n v="0.2"/>
    <n v="267"/>
    <n v="334"/>
    <s v="7/25/2023"/>
    <n v="7"/>
    <x v="0"/>
  </r>
  <r>
    <x v="1"/>
    <x v="70"/>
    <n v="277563.08"/>
    <x v="26"/>
    <x v="3"/>
    <x v="38"/>
    <x v="0"/>
    <s v="Pype demo to the Griffith team"/>
    <m/>
    <n v="0.2"/>
    <n v="23"/>
    <n v="33"/>
    <m/>
    <n v="1"/>
    <x v="0"/>
  </r>
  <r>
    <x v="1"/>
    <x v="71"/>
    <n v="40000"/>
    <x v="22"/>
    <x v="8"/>
    <x v="28"/>
    <x v="1"/>
    <s v=""/>
    <s v="3/26. Working with Chase Winlow   Purchased 1 license of BC Pro for testing.   He was on vacay last week.  Working to get a check in meeting and expand discussions to include prequal, ATO"/>
    <n v="0.2"/>
    <n v="21"/>
    <n v="265"/>
    <s v="2/20/2024"/>
    <n v="1"/>
    <x v="0"/>
  </r>
  <r>
    <x v="1"/>
    <x v="72"/>
    <n v="127421.7"/>
    <x v="13"/>
    <x v="7"/>
    <x v="48"/>
    <x v="1"/>
    <s v="Fup from demo and pricing sent"/>
    <s v="3/26. have reached out mult times to re engage.  Mark has been unresponsive._x000d__x000a__x000d__x000a_12/5. Mark's reply-   Hey April, we got sidetracked with an unexpected software issue. Let’s touch base after the new year; the stakeholder most responsible for deciding what they want to do moving forward will have more bandwidth at that time. Have a great holiday and talk soon, _x000d__x000a__x000d__x000a_12/4.  emailed Mark for update. _x000d__x000a__x000d__x000a_11/2. checked in and they have not determined their next steps.  They are also reviewing Procores_x000d__x000a__x000d__x000a_10/4. call with Kaylyn to understand Conlans closeout requirements and demo Pype Closeout_x000d__x000a_Last 5 years Conlan has made leaps and bounds in technology ( PlanGrid, Procore, Building Connected, B360).  Their workload has increased and they have not focused on closeout process until now.  They would like to find something that makes the process easlier and reduces some of the back and forth.    Right now the process is all manual (Procore to get list of subs, send email to subs with what they nee"/>
    <n v="0.2"/>
    <n v="22"/>
    <n v="344"/>
    <m/>
    <n v="5"/>
    <x v="0"/>
  </r>
  <r>
    <x v="1"/>
    <x v="73"/>
    <n v="80000"/>
    <x v="13"/>
    <x v="7"/>
    <x v="48"/>
    <x v="1"/>
    <s v=""/>
    <s v="9/13. call with Scott Buchanan and Myles with Bobby.   Bobby needs to go back to their architect to see what they need access to.   Positioned Doc Discovery.  Bobby is talking to Bob Champion (President) and others and will get  back to us to schedule.   Will likely go onsite._x000d__x000a__x000d__x000a_Working to secure meeting with team Kayla at ATG works with for design licenses"/>
    <n v="0.2"/>
    <n v="21"/>
    <n v="42"/>
    <m/>
    <n v="0"/>
    <x v="0"/>
  </r>
  <r>
    <x v="1"/>
    <x v="74"/>
    <n v="21250"/>
    <x v="14"/>
    <x v="8"/>
    <x v="49"/>
    <x v="2"/>
    <s v="Project fro trial"/>
    <s v="GS 4/10 - BDR to reach out and see if they have a project for a BC Pro trial and invite SC office._x000d__x000a_GS 3/19 - BDR to set up mtg with McKenzie on BC trial project_x000d__x000a_GS 12/12 - awaiting project for trial. Pushing to Q1_x000d__x000a_GS 11/21 - BC Pro demo with McKenzie &amp; Rhianna. Currently using IsqFt and Excel. _x000d__x000a_*Enterprise deal will be difficult, as each office does their own way and no standardization - need to speak with new VP of pre-con, Mike Kesterson and gage interest in standardizing on BC Pro &amp; TT_x000d__x000a_*To bypass subs turning IsqFt notifications off, McKenzie exports sub list and send emails from her Outlook - very manually process_x000d__x000a_*Often times they follow clients around the country and have a hard time finding qualified subs_x000d__x000a_*Overall feedback on BC demo was positive, but any buying decision would need to come from above (Mike?)_x000d__x000a_*Rhianna has been with the company many years and knows the processes well - engage with her on a separate call to gage interest in standardizing _x000d__x000a_GS 11/8 - discove"/>
    <n v="0.2"/>
    <n v="260"/>
    <n v="523"/>
    <s v="10/27/2023"/>
    <n v="9"/>
    <x v="0"/>
  </r>
  <r>
    <x v="1"/>
    <x v="75"/>
    <n v="43740"/>
    <x v="21"/>
    <x v="8"/>
    <x v="50"/>
    <x v="2"/>
    <s v="Follow up with John and DM'r David"/>
    <s v="GS 4/10 - John told reseller that they had unlimited Build licenses under a company called ACPI - nothing in either SF. We're meeting with John 4/17 2pm CST to get more info. _x000d__x000a_GS 3/26 - Demo run by ATG and Eric R. (AE) was back from vacation. Sounds like their main driver is saving money over printing plans for everyone. We showed all the workflows that can do in Build and then some - the ACC may be a little overkill for their workflows and narrow scope of work (just site work), but they like the PG-like look and feel.  He's not the DM'r and said that would probably be done by VP in North Region - David Neinheis (SP). He said they would probably wait until the July renewal to make the decision - they would need to make a decision about 30-days prior, so putting June sell date._x000d__x000a_GS 3/20 - John wants pricing for acct-based PG/Build that he will forward to his VP (Tommy Crenshaw or Lisa Bond). He wants the contract under Wiregrass Construction, the new name that SJ&amp;L operates under. They"/>
    <n v="0.2"/>
    <n v="22"/>
    <n v="29"/>
    <s v="3/20/2024"/>
    <n v="0"/>
    <x v="0"/>
  </r>
  <r>
    <x v="1"/>
    <x v="76"/>
    <n v="300000"/>
    <x v="8"/>
    <x v="4"/>
    <x v="51"/>
    <x v="2"/>
    <s v="Discovery call/qualify opp"/>
    <s v="GS 4/2 - from Ivor: Try to connect with anyone with the last name Murphy. They are the owners. John Murphy JR is VDC Director. Met with him I think once 2 years ago. never answered any calls or emails.  Uses Procore for PM. _x000d__x000a_For Precon, they use SmartBid for bidding, Compass for prequal and Excel for estimating"/>
    <n v="0.2"/>
    <n v="337"/>
    <n v="337"/>
    <m/>
    <n v="0"/>
    <x v="0"/>
  </r>
  <r>
    <x v="1"/>
    <x v="77"/>
    <n v="620504.25"/>
    <x v="16"/>
    <x v="3"/>
    <x v="52"/>
    <x v="2"/>
    <s v="Start demo discussions Dec 2024"/>
    <s v="GS 11/21 - call with Steve Haller (513-383-2308) _x0009__x000d__x000a_        ○ Steve said they just signed another 3-yrs with Procore last month. Our budget pricing was for next renewal cycle_x000d__x000a__x0009_○ Their fiscal year starts Oct 1 and they want to start the vetting process at least 18 months out.  He said they will start looking to do demos in about 12-months (Dec 2024)_x000d__x000a__x0009_○ He believes Procore can do some of what he needs for specs, but not necessarily closeout - some projects don’t need such a formal process_x000d__x000a__x0009_○ He said he'd be in touch about a few single-project licenses for Closeout.  I advised about the grouping lower per-project cost and the very reasonable extension SKU of $1K/yr. He said he did not know that and would take advantage of that._x000d__x000a__x0009_○ Said that if I don’t hear back from him by 12/11, to reach out. _x000d__x000a__x000d__x000a_GS 10/25 - received email from Paul asking about budgetary pricing for Ops Bundle and integration with Vista/Viewpoint. He doesn't want a demo and is very in tune with all of our updates and"/>
    <n v="0.2"/>
    <n v="237"/>
    <n v="306"/>
    <s v="10/16/2023"/>
    <n v="1"/>
    <x v="0"/>
  </r>
  <r>
    <x v="1"/>
    <x v="78"/>
    <n v="54724.61"/>
    <x v="21"/>
    <x v="8"/>
    <x v="50"/>
    <x v="2"/>
    <s v="Decision to proceed"/>
    <s v="GS 3/27 - E from Sydney said she's awaiting feedback from the design team on how to proceed. f/u 2 wks._x000d__x000a_Also sent email &amp; left VM to Chris Overstreet about doing this project in ACC._x000d__x000a_GS 3/20 - call with Greg Low (VDC SME) and Sydney Reddoch (Sr VDC Mgr). They have a $30M, 2-yr D/B Research Lab starting design development and collaboration.  Design team uses Autodesk and she wants to handle the design collba process in ABC Pro.  Greg showed her a recommended folder structure and how to share a Revit model in ABC Pro. Also showed some of the collab features with A-Docs._x000d__x000a_She requested unlimited user pricing for ABC Pro and Build. I expressed the valuu of using Build on this project that will start in ABC Pro._x000d__x000a_Reached out to partner, Joe at TPM - he will provide 10 &amp; 25-pack pricing and the acct-based Build price."/>
    <n v="0.2"/>
    <n v="28"/>
    <n v="29"/>
    <m/>
    <n v="0"/>
    <x v="0"/>
  </r>
  <r>
    <x v="1"/>
    <x v="79"/>
    <n v="79797.84"/>
    <x v="14"/>
    <x v="8"/>
    <x v="49"/>
    <x v="2"/>
    <s v="Re-engage Ent discussions"/>
    <s v="GS 3/22 - BDR to re-engage with Carrie and discuss Ent Pype_x000d__x000a_GS 11/7 - Denise Balzer (Birmingham) - she was the admin for Pype many years ago when they had an enterprise license. She said it was not unlimited projects and adoption was way too low to justify the costs.  David Pratt was the final decision maker.  Reach out and gage interest in opening a discussion around an Ent deal.  David Pratt declined our pre-con bundle offer and says they are looking to get the most out of their current solutions - so Ent Pype will be a long shot. _x000d__x000a__x000d__x000a_LM9/21- Trying to set a time with Rod to go over PYPE. Phone tag &amp; emails sent. _x000d__x000a_GS 9/12 - Juran Smith referred me to Rod Reedy - he's their new Procore adoption specialist and reports to David Pratt.  Spoke to Rod and he's used Pype before. He thinks that perhaps their PM's are using Pype because they don't know how to do the same in Procore.  i advised about other Procore customer too and that 38/Autospcs and 50/Closeout has been used since 2020/201"/>
    <n v="0.2"/>
    <n v="26"/>
    <n v="464"/>
    <s v="7/24/2023"/>
    <n v="7"/>
    <x v="0"/>
  </r>
  <r>
    <x v="1"/>
    <x v="80"/>
    <n v="157285.51"/>
    <x v="14"/>
    <x v="8"/>
    <x v="49"/>
    <x v="2"/>
    <s v="Joint call with reseller to discuss VDC bundle"/>
    <s v="GS 4/2 - reached out to reseller Kayla to set up call and discuss possibly moving them to the VDC bundle which includes Tandem (Oct Assemble renewal). Joint call pending._x000d__x000a_GS 3/19 - Josh Yang, Dir of VDC is interested in possibly using Tandem for a hospital project.  Had initial demo with karina.cardenas@autodesk.com and has started adding info into the system.  2nd call set up with B and I Elec and Ackerman Plumbing set for 3/27 2pm._x000d__x000a_After call, send info to Josh around the VDC Bundle - which includes the following Tandem items:_x000d__x000a_·       Unlimited Users   _x000d__x000a_·       Unlimited Facilities _x000d__x000a_·       Unlimited Tagged Assets _x000d__x000a_·       Unlimited Streams _x000d__x000a_·       14 Day Time Series History*"/>
    <n v="0.2"/>
    <n v="15"/>
    <n v="68"/>
    <s v="2/15/2024"/>
    <n v="1"/>
    <x v="0"/>
  </r>
  <r>
    <x v="1"/>
    <x v="81"/>
    <n v="150000"/>
    <x v="9"/>
    <x v="5"/>
    <x v="16"/>
    <x v="2"/>
    <s v="Set up on-site to discuss paid pilot prior to his Procore renewal end of '24"/>
    <s v="GS 6/1 - spoke to Sean Gable, they are locked into Procore for a few years, but wants to touch base closer to renewal time - pilot opp also for this, advised we could credit back those costs if they moved forward. _x000d__x000a_GS 2/6/23 - spoke with Sean (DM). he signed with Procore in 2021 for 3 yrs. Reasons he didn't go with Build included:_x000d__x000a_1) Had to buy licenses for subs_x000d__x000a_2) Unable to collab with arch/eng on RFI's/Submittals without a license_x000d__x000a_3) Not a complete built out solution like Procore_x000d__x000a_I advised that we've made several major upgrades/improvements since he last saw Build - now have acct-based option that would eliminate items 1&amp;2 above._x000d__x000a_Sean said to reach out 1st or 2nd Qtr of 2024 to discuss Build prior to his Procore renewal - he said they are avg $100-150M/yr. I suggested a paid pilot as the best option to see if the &quot;new&quot; Build would work for them.  Task set for Mar 2024_x000d__x000a_Meja is also looking at SAGE to replace Quickbooks and currently only using the Procore cost module about 50% "/>
    <n v="0.2"/>
    <n v="436"/>
    <n v="436"/>
    <s v="6/1/2023"/>
    <n v="2"/>
    <x v="0"/>
  </r>
  <r>
    <x v="1"/>
    <x v="82"/>
    <n v="98567.58"/>
    <x v="0"/>
    <x v="0"/>
    <x v="0"/>
    <x v="2"/>
    <s v="Further pre-con discovery when new Dir of pre-con is hired"/>
    <s v="GS 3/19 - BDR to set up call to qualify opp_x000d__x000a_GS 11/21 - opp not likely to move forward until new Dir of pre-con is hired. _x000d__x000a_LM Amit: 11/15: BC Pro feedback. The pricing is based on the number of logins- but when the project is in file they want to share that with PM’s and PE’s throughout the process and it’s not allowing them to give the accessibility across the teams they prefer. He’s also feeling like they are settled on PYPE, but I projected the desire to discuss before any installment as well to ensure quality of usage for their teams. Should hear back soon. ( Believe this is what we wanted to discuss with Henry and opens the pre-con bundle conversation as well as Build Pilot. _x000d__x000a__x000d__x000a__x000d__x000a_LM 10/9- Henry left company unexpectedly. Reached out to Joseph Khoury for update. _x000d__x000a_LM 9/26- Reached out to Henry again. No reply on meeting re-up. _x000d__x000a_GS 8/24 - • Prev did ProEst pilot to push pre-con bundle, did not see the value. Need to better understand their pre-con processes and gage interest in A"/>
    <n v="0.2"/>
    <n v="237"/>
    <n v="397"/>
    <s v="1/19/2024"/>
    <n v="4"/>
    <x v="0"/>
  </r>
  <r>
    <x v="1"/>
    <x v="83"/>
    <n v="236436.62"/>
    <x v="12"/>
    <x v="6"/>
    <x v="53"/>
    <x v="2"/>
    <s v="Set up call with Bassem Boustany - Co-founder, VP of Ops"/>
    <s v="LM 11/15 using PYPE discussion to try and open door for Procore R&amp;R_x000d__x000a_GS 11/8 - Per call with Joseph, they are happy with Procore and that they're not looking to make a change - just onboarded last year.  I mentioned our Ops bundle and their upcoming Ent Pype  renewal and potential uplift - he said Bassem, the Dir of Ops would be the one to engage in this conversation - he said he'd mention it to him. _x000d__x000a_GS 9/7 - BDR getting all positive feedback from PM's about Procore. Need to get mtg with C-level and discuss $$ amt for Procore renewal and pitch Pype renegotiate to Ops bundle and drop Procore_x000d__x000a_Potential quote: $350M, 35% Disc = $205K/yr_x000d__x000a_GS 8/24 - $100K Pype Ent install in Dec, use this as an opp to renegotiate contract and move into Ops Bundle.  Paid or unpaid pilot may need to happen first. _x000d__x000a_They churned on $88K PG licenses in 2022 and went with Procore.  Since they only moved to Procore recently, BDR to reach out to PM's to find out how it's going_x000d__x000a_• Find out what their 2nd yr pric"/>
    <n v="0.2"/>
    <n v="237"/>
    <n v="380"/>
    <m/>
    <n v="2"/>
    <x v="0"/>
  </r>
  <r>
    <x v="1"/>
    <x v="84"/>
    <n v="39907.42"/>
    <x v="1"/>
    <x v="0"/>
    <x v="23"/>
    <x v="2"/>
    <s v="Deeper discovery/demo"/>
    <s v="GS 4/10 - They had their last Build training already, BDR to set up call with Rick and his team to discuss pre-con tech stack and Autodesk solutions _x000d__x000a_LM holding pattern until we secure Autodesk Build with ops side_x000d__x000a_LM 11/8/23Rick set to call me back. Last contact during internal meeting._x000d__x000a_10/19/23 - Call with Rick Andrews, Dir of Estimating (1/2 hr only, he had to jump)_x000d__x000a__x0009_• They are actively looking at estimating solutions to replace OST/BB_x000d__x000a__x0009_• They have not been updating their cost database, so would have to build from scratch_x000d__x000a__x0009_• He really liked ProEst customization and that it was cloud-based_x000d__x000a__x0009_• They may also consider BC Pro - especially since their now moving into Build_x000d__x000a__x0009__x0009_○ Next step - send f/u email with Gong link done 10/19_x000d__x000a__x0009__x0009__x0009_§ Have Luke reach out to set up a full 1 hour call with senior estimators and discuss both BC Pro and ProEst."/>
    <n v="0.2"/>
    <n v="181"/>
    <n v="198"/>
    <s v="11/30/2023"/>
    <n v="2"/>
    <x v="0"/>
  </r>
  <r>
    <x v="1"/>
    <x v="85"/>
    <n v="80000"/>
    <x v="5"/>
    <x v="2"/>
    <x v="5"/>
    <x v="3"/>
    <s v=""/>
    <m/>
    <n v="0.2"/>
    <n v="16"/>
    <n v="238"/>
    <s v="9/7/2023"/>
    <n v="1"/>
    <x v="0"/>
  </r>
  <r>
    <x v="1"/>
    <x v="86"/>
    <n v="17400"/>
    <x v="18"/>
    <x v="2"/>
    <x v="24"/>
    <x v="3"/>
    <s v=""/>
    <m/>
    <n v="0.2"/>
    <n v="26"/>
    <n v="26"/>
    <m/>
    <n v="0"/>
    <x v="0"/>
  </r>
  <r>
    <x v="1"/>
    <x v="87"/>
    <n v="50000"/>
    <x v="5"/>
    <x v="2"/>
    <x v="5"/>
    <x v="3"/>
    <s v=""/>
    <s v="12.20.23 IT: Cody and Ivor prospecting"/>
    <n v="0.2"/>
    <n v="16"/>
    <n v="301"/>
    <m/>
    <n v="2"/>
    <x v="0"/>
  </r>
  <r>
    <x v="1"/>
    <x v="88"/>
    <n v="95891.18"/>
    <x v="3"/>
    <x v="1"/>
    <x v="3"/>
    <x v="3"/>
    <s v=""/>
    <m/>
    <n v="0.2"/>
    <n v="336"/>
    <n v="336"/>
    <m/>
    <n v="1"/>
    <x v="0"/>
  </r>
  <r>
    <x v="1"/>
    <x v="89"/>
    <n v="364787.92"/>
    <x v="32"/>
    <x v="1"/>
    <x v="54"/>
    <x v="3"/>
    <s v=""/>
    <m/>
    <n v="0.2"/>
    <n v="54"/>
    <n v="54"/>
    <m/>
    <n v="0"/>
    <x v="0"/>
  </r>
  <r>
    <x v="1"/>
    <x v="90"/>
    <n v="284435.03000000003"/>
    <x v="7"/>
    <x v="1"/>
    <x v="7"/>
    <x v="3"/>
    <s v=""/>
    <m/>
    <n v="0.2"/>
    <n v="54"/>
    <n v="54"/>
    <m/>
    <n v="0"/>
    <x v="0"/>
  </r>
  <r>
    <x v="1"/>
    <x v="91"/>
    <n v="14400"/>
    <x v="5"/>
    <x v="2"/>
    <x v="5"/>
    <x v="3"/>
    <s v=""/>
    <m/>
    <n v="0.2"/>
    <n v="9"/>
    <n v="9"/>
    <m/>
    <n v="0"/>
    <x v="0"/>
  </r>
  <r>
    <x v="1"/>
    <x v="92"/>
    <n v="405319.91"/>
    <x v="32"/>
    <x v="1"/>
    <x v="54"/>
    <x v="3"/>
    <s v=""/>
    <m/>
    <n v="0.2"/>
    <n v="301"/>
    <n v="301"/>
    <m/>
    <n v="1"/>
    <x v="0"/>
  </r>
  <r>
    <x v="1"/>
    <x v="93"/>
    <n v="7200"/>
    <x v="5"/>
    <x v="2"/>
    <x v="5"/>
    <x v="3"/>
    <s v=""/>
    <m/>
    <n v="0.2"/>
    <n v="54"/>
    <n v="54"/>
    <m/>
    <n v="0"/>
    <x v="0"/>
  </r>
  <r>
    <x v="1"/>
    <x v="94"/>
    <n v="15000"/>
    <x v="0"/>
    <x v="0"/>
    <x v="18"/>
    <x v="3"/>
    <s v="IT 1.10.23: Patrick said Bill Ramsey is back in the mix now as Director of Precon (part time). Bill is supposed to take the ProEst request to the board to get approval, but Patrick doesn't know when. Following up with Bill today. 810-355-6960"/>
    <s v="IT 1.10.23: Patrick said Bill Ramsey is back in the mix now as Director of Precon (part time). Bill is supposed to take the ProEst request to the board to get approval, but Patrick doesn't know when. Following up with Bill today. 810-355-6960_x000d__x000a__x000d__x000a__x000d__x000a_IT 12.13.23: Patrick Faulkner wants to proceed with ProEst, but he doesn't seem to know how things get done internally at MB Kahn. on Monday 12/11 we discussed getting his revenue information - he had no idea what the company's revenue was - and we emailed back and forth about getting the revenue just from his CM division. He said he reached out to his IT department - not sure why they'd have the revenue info. _x000d__x000a__x000d__x000a_While he sees the value in ProEst, and he was identified by Bill as the main driver of the estimating software eval, we will need to hold his hand through this process. Hopefully, once we get him the pricing it'll smooth out and we can get this done by mid-January."/>
    <n v="0.2"/>
    <n v="21"/>
    <n v="301"/>
    <s v="11/27/2023"/>
    <n v="2"/>
    <x v="0"/>
  </r>
  <r>
    <x v="1"/>
    <x v="95"/>
    <n v="43500"/>
    <x v="5"/>
    <x v="2"/>
    <x v="5"/>
    <x v="3"/>
    <s v=""/>
    <m/>
    <n v="0.2"/>
    <n v="83"/>
    <n v="83"/>
    <m/>
    <n v="0"/>
    <x v="0"/>
  </r>
  <r>
    <x v="1"/>
    <x v="96"/>
    <n v="14400"/>
    <x v="24"/>
    <x v="2"/>
    <x v="31"/>
    <x v="3"/>
    <s v=""/>
    <m/>
    <n v="0.2"/>
    <n v="83"/>
    <n v="83"/>
    <m/>
    <n v="0"/>
    <x v="0"/>
  </r>
  <r>
    <x v="1"/>
    <x v="97"/>
    <n v="50000"/>
    <x v="7"/>
    <x v="1"/>
    <x v="7"/>
    <x v="3"/>
    <s v=""/>
    <m/>
    <n v="0.2"/>
    <n v="65"/>
    <n v="65"/>
    <m/>
    <n v="0"/>
    <x v="0"/>
  </r>
  <r>
    <x v="1"/>
    <x v="98"/>
    <n v="60000"/>
    <x v="3"/>
    <x v="1"/>
    <x v="3"/>
    <x v="3"/>
    <s v=""/>
    <m/>
    <n v="0.2"/>
    <n v="259"/>
    <n v="259"/>
    <m/>
    <n v="1"/>
    <x v="0"/>
  </r>
  <r>
    <x v="1"/>
    <x v="99"/>
    <n v="60000"/>
    <x v="13"/>
    <x v="7"/>
    <x v="48"/>
    <x v="3"/>
    <s v=""/>
    <m/>
    <n v="0.2"/>
    <n v="140"/>
    <n v="140"/>
    <m/>
    <n v="1"/>
    <x v="0"/>
  </r>
  <r>
    <x v="1"/>
    <x v="100"/>
    <n v="99727.2"/>
    <x v="16"/>
    <x v="3"/>
    <x v="30"/>
    <x v="3"/>
    <s v=""/>
    <m/>
    <n v="0.2"/>
    <n v="83"/>
    <n v="83"/>
    <m/>
    <n v="1"/>
    <x v="0"/>
  </r>
  <r>
    <x v="1"/>
    <x v="101"/>
    <n v="30000"/>
    <x v="5"/>
    <x v="2"/>
    <x v="5"/>
    <x v="3"/>
    <s v=""/>
    <m/>
    <n v="0.2"/>
    <n v="2"/>
    <n v="2"/>
    <m/>
    <n v="0"/>
    <x v="0"/>
  </r>
  <r>
    <x v="1"/>
    <x v="102"/>
    <n v="75000"/>
    <x v="0"/>
    <x v="0"/>
    <x v="18"/>
    <x v="3"/>
    <s v=""/>
    <m/>
    <n v="0.2"/>
    <n v="65"/>
    <n v="65"/>
    <m/>
    <n v="1"/>
    <x v="0"/>
  </r>
  <r>
    <x v="1"/>
    <x v="103"/>
    <n v="18000"/>
    <x v="21"/>
    <x v="8"/>
    <x v="44"/>
    <x v="3"/>
    <s v="IT 3.13.24: following up on previous rep's opportunity to see if still viable"/>
    <s v="IT 3.13.24: following up on previous rep's opportunity to see if still viable"/>
    <n v="0.2"/>
    <n v="21"/>
    <n v="65"/>
    <m/>
    <n v="1"/>
    <x v="0"/>
  </r>
  <r>
    <x v="1"/>
    <x v="104"/>
    <n v="20000"/>
    <x v="0"/>
    <x v="0"/>
    <x v="18"/>
    <x v="3"/>
    <s v=""/>
    <m/>
    <n v="0.2"/>
    <n v="65"/>
    <n v="65"/>
    <m/>
    <n v="0"/>
    <x v="0"/>
  </r>
  <r>
    <x v="1"/>
    <x v="105"/>
    <n v="99726.78"/>
    <x v="18"/>
    <x v="2"/>
    <x v="32"/>
    <x v="4"/>
    <s v=""/>
    <m/>
    <n v="0.2"/>
    <n v="210"/>
    <n v="322"/>
    <m/>
    <n v="2"/>
    <x v="0"/>
  </r>
  <r>
    <x v="1"/>
    <x v="106"/>
    <n v="117848.63"/>
    <x v="6"/>
    <x v="3"/>
    <x v="55"/>
    <x v="4"/>
    <s v=""/>
    <m/>
    <n v="0.2"/>
    <n v="92"/>
    <n v="249"/>
    <m/>
    <n v="3"/>
    <x v="0"/>
  </r>
  <r>
    <x v="1"/>
    <x v="107"/>
    <n v="80837.740000000005"/>
    <x v="5"/>
    <x v="2"/>
    <x v="56"/>
    <x v="4"/>
    <s v=""/>
    <m/>
    <n v="0.2"/>
    <n v="249"/>
    <n v="254"/>
    <s v="8/18/2023"/>
    <n v="1"/>
    <x v="0"/>
  </r>
  <r>
    <x v="1"/>
    <x v="108"/>
    <n v="99726.78"/>
    <x v="6"/>
    <x v="3"/>
    <x v="55"/>
    <x v="4"/>
    <s v=""/>
    <m/>
    <n v="0.2"/>
    <n v="208"/>
    <n v="294"/>
    <m/>
    <n v="1"/>
    <x v="0"/>
  </r>
  <r>
    <x v="1"/>
    <x v="109"/>
    <n v="24931.69"/>
    <x v="21"/>
    <x v="8"/>
    <x v="57"/>
    <x v="4"/>
    <s v=""/>
    <m/>
    <n v="0.2"/>
    <n v="210"/>
    <n v="336"/>
    <m/>
    <n v="1"/>
    <x v="0"/>
  </r>
  <r>
    <x v="1"/>
    <x v="110"/>
    <n v="450000"/>
    <x v="7"/>
    <x v="1"/>
    <x v="37"/>
    <x v="4"/>
    <s v="Precon Demos"/>
    <m/>
    <n v="0.2"/>
    <n v="343"/>
    <n v="343"/>
    <s v="12/14/2023"/>
    <n v="0"/>
    <x v="0"/>
  </r>
  <r>
    <x v="1"/>
    <x v="111"/>
    <n v="74795.08"/>
    <x v="6"/>
    <x v="3"/>
    <x v="55"/>
    <x v="4"/>
    <s v="In person meeting to review their cost budget/hands on session with estimating team"/>
    <s v="They were effectively waiting for Takeoff/Proest to be integrated, I challenged them to see what is possible today while showing roadmap/vision deck (AJ Wiegand led). We asked them to gather the younger estimators who want a tool so we will get John G out to DC for customer meetings and onsite hand holding"/>
    <n v="0.2"/>
    <n v="92"/>
    <n v="524"/>
    <s v="10/27/2023"/>
    <n v="2"/>
    <x v="0"/>
  </r>
  <r>
    <x v="1"/>
    <x v="112"/>
    <n v="75000"/>
    <x v="5"/>
    <x v="2"/>
    <x v="58"/>
    <x v="4"/>
    <s v=""/>
    <m/>
    <n v="0.2"/>
    <n v="23"/>
    <n v="55"/>
    <s v="3/5/2024"/>
    <n v="1"/>
    <x v="0"/>
  </r>
  <r>
    <x v="1"/>
    <x v="113"/>
    <n v="79537.2"/>
    <x v="18"/>
    <x v="2"/>
    <x v="32"/>
    <x v="4"/>
    <s v=""/>
    <m/>
    <n v="0.2"/>
    <n v="22"/>
    <n v="43"/>
    <m/>
    <n v="0"/>
    <x v="0"/>
  </r>
  <r>
    <x v="1"/>
    <x v="114"/>
    <n v="9972.68"/>
    <x v="25"/>
    <x v="4"/>
    <x v="33"/>
    <x v="4"/>
    <s v=""/>
    <m/>
    <n v="0.2"/>
    <n v="69"/>
    <n v="182"/>
    <s v="2/7/2024"/>
    <n v="2"/>
    <x v="0"/>
  </r>
  <r>
    <x v="1"/>
    <x v="115"/>
    <n v="7479.51"/>
    <x v="13"/>
    <x v="7"/>
    <x v="34"/>
    <x v="4"/>
    <s v="Demo on what we can do that differs from procore"/>
    <s v="We will meet with main tech influencer Jack Kwait Blank to showcase what we can do versus procore."/>
    <n v="0.2"/>
    <n v="348"/>
    <n v="425"/>
    <s v="1/11/2023"/>
    <n v="5"/>
    <x v="0"/>
  </r>
  <r>
    <x v="1"/>
    <x v="116"/>
    <n v="50054.33"/>
    <x v="33"/>
    <x v="9"/>
    <x v="59"/>
    <x v="4"/>
    <s v=""/>
    <m/>
    <n v="0.2"/>
    <n v="27"/>
    <n v="103"/>
    <m/>
    <n v="2"/>
    <x v="0"/>
  </r>
  <r>
    <x v="1"/>
    <x v="117"/>
    <n v="25000"/>
    <x v="33"/>
    <x v="9"/>
    <x v="59"/>
    <x v="4"/>
    <s v=""/>
    <m/>
    <n v="0.2"/>
    <n v="28"/>
    <n v="28"/>
    <m/>
    <n v="0"/>
    <x v="0"/>
  </r>
  <r>
    <x v="1"/>
    <x v="118"/>
    <n v="13961.75"/>
    <x v="26"/>
    <x v="3"/>
    <x v="38"/>
    <x v="5"/>
    <s v=""/>
    <s v="2/14/24 A.C. - Met with David G., said that they liked ProEst but that we could not provide them with a trial to evaluate the system and went ahead and renewed their licenses for another year with &quot;Stack Construction Tech&quot; for their estimations. _x000d__x000a__x000d__x000a_They are still interested in ProEst because of how much they liked it and if we can get them a trial they would like to reevaluate near Q4 of 2024._x000d__x000a__x000d__x000a__x000d__x000a_10/4 David said office move is to much to take on software - loves proest and thinks will be best to implement in latter of Q1 - TB David in Jan_x000d__x000a__x000d__x000a_stack - dont do full TO or estimates - just partial - most subs provide TO. Tampa office (keith) excel for estimating and onscrren TO. lots of support from subs.Mainly multi family_x000d__x000a__x000d__x000a_using AB, ACC connect and BC. Estimators in differnt offices so being cloud based can benefit them. Loves Autodesk so makes sense to use ProEst to bring more workflows into platform. Demo 8/17 - Lunch Cards sent"/>
    <n v="0.2"/>
    <n v="63"/>
    <n v="120"/>
    <s v="3/1/2024"/>
    <n v="1"/>
    <x v="0"/>
  </r>
  <r>
    <x v="1"/>
    <x v="119"/>
    <n v="997.27"/>
    <x v="15"/>
    <x v="9"/>
    <x v="60"/>
    <x v="5"/>
    <s v=""/>
    <s v="SE 4/18 - Providing Sales Rep 6 with usage report_x000d__x000a_This account is over its BC Pro User Limit by 4.0 licenses on April 17, 2023"/>
    <n v="0.2"/>
    <n v="20"/>
    <n v="367"/>
    <m/>
    <n v="5"/>
    <x v="0"/>
  </r>
  <r>
    <x v="1"/>
    <x v="120"/>
    <n v="107783.65"/>
    <x v="2"/>
    <x v="0"/>
    <x v="2"/>
    <x v="5"/>
    <s v="scheduling some additional time with partner and Troy and Jesse. New CTO ajust quit"/>
    <s v="03/12/24 - Newly hired CTO already quit. Pushing opp out as there is a lot of internal uncertainty_x000d__x000a__x000d__x000a_01/19/24 - working to get meeting by weeks end. awaiting confirmation_x000d__x000a__x000d__x000a_12/01/23 - over usage on BC Pro - meeting being set to chat about this and looking at Precon benefits again_x000d__x000a__x000d__x000a_10/3 - meeting with WW Gay and Partner on 10/5_x000d__x000a__x000d__x000a_SE 8/2/2023 - Demo rescheduled for mid August_x000d__x000a__x000d__x000a_SE - 7/27/2023 - TT demo scheduled for Friday 7/28_x000d__x000a__x000d__x000a_PD - meeting 7/28 with focus on TradeTapp is scheduled. _x000d__x000a__x000d__x000a_PD - 060623 - reengage with Summer and team_x000d__x000a__x000d__x000a_RH - 072321 - prospect target + work w/ Summer on driving attendance to 080421 1:many webinar by John Prior re: ASMB + TO_x000d__x000a__x000d__x000a_Timeframe | Closing Strategy_x000d__x000a__x000d__x000a_Work w/ account to replicate workflow used by Miller Electric to introduce Assemble. _x000d__x000a__x000d__x000a_Action items – _x000d__x000a_•_x0009_Connect w/ VDC to understand how they are tracking work in place in the field _x000d__x000a_•_x0009_Scheduled demo of Assemble w/ Joel Hurts_x000d__x000a_•_x0009_Extended demo to VDC team _x000d__x000a_•_x0009_Sign up for a 30-day trial of Ass"/>
    <n v="0.2"/>
    <n v="268"/>
    <n v="310"/>
    <s v="7/28/2023"/>
    <n v="5"/>
    <x v="0"/>
  </r>
  <r>
    <x v="1"/>
    <x v="121"/>
    <n v="45633.14"/>
    <x v="2"/>
    <x v="0"/>
    <x v="2"/>
    <x v="5"/>
    <s v="Use BC overage as a compelling event. At a minimum get BC right sized."/>
    <s v="03/27/24 - Ben on renewals side is working on BC pro right size and trying to get reengaged. _x000d__x000a__x000d__x000a_03/10/24- Currently over using BC pro. working on meeting to discuss this and idea of Precon bundle further_x000d__x000a__x000d__x000a_5/4-23 PD - met with Dennis LeDrew. Conectrnation was around Build. He is going to pull together a larger team for a precon demo_x000d__x000a__x000d__x000a_11/9.  Matt called.  he asked me to email him the breakdown._x000d__x000a__x000d__x000a_11/7. LM 11/2. LM with Matt_x000d__x000a__x000d__x000a_Talked with Luci about strategy_x000d__x000a__x000d__x000a_Move to Precon with Assemble renewal 11/30/22_x000d__x000a__x000d__x000a_Move to Precon-  $65K_x000d__x000a_After credit-  $56K_x000d__x000a_Growth- $21k growth_x000d__x000a__x000d__x000a__x000d__x000a_10/3.  Wes and I have been working with Matt Holt and team to show them TT.   They started with 1600 QPs and are already over 1000.   LM with Matt to check in.  Wes is also reaching out to other contacts to discuss PRoest to help us better position the bundle_x000d__x000a__x000d__x000a__x000d__x000a_placeholder to move to bundle to provide unlimited TT and add in Proest/ATO"/>
    <n v="0.2"/>
    <n v="310"/>
    <n v="310"/>
    <s v="8/30/2023"/>
    <n v="2"/>
    <x v="0"/>
  </r>
  <r>
    <x v="1"/>
    <x v="122"/>
    <n v="49863.39"/>
    <x v="27"/>
    <x v="8"/>
    <x v="61"/>
    <x v="5"/>
    <s v="Customer/Partner"/>
    <m/>
    <n v="0.2"/>
    <n v="531"/>
    <n v="534"/>
    <s v="11/4/2022"/>
    <n v="3"/>
    <x v="0"/>
  </r>
  <r>
    <x v="1"/>
    <x v="123"/>
    <n v="15000"/>
    <x v="15"/>
    <x v="8"/>
    <x v="19"/>
    <x v="5"/>
    <s v="demo to a larger group in coming month"/>
    <s v="PD - 10/11/23_x000d__x000a_•_x0009_Design/build partner for Westshore interchange in tampa with state of florida with FDOT_x000d__x000a_•_x0009_Bidding and estimating project and working as owners rep_x000d__x000a_•_x0009_Very preliminary - looking at options. Prob a year out before actually hitting the street for actual bids_x000d__x000a_•_x0009_Did a similar project in Nashville airport and used smartbid there and said learned a lot of lessons. Issues with too much overlap with pricing and estimating. Everything came through email and they prefer to avoid this approach this time around"/>
    <n v="0.2"/>
    <n v="188"/>
    <n v="188"/>
    <s v="11/15/2023"/>
    <n v="0"/>
    <x v="0"/>
  </r>
  <r>
    <x v="1"/>
    <x v="124"/>
    <n v="241248.43"/>
    <x v="34"/>
    <x v="7"/>
    <x v="62"/>
    <x v="5"/>
    <s v=""/>
    <m/>
    <n v="0.2"/>
    <n v="268"/>
    <n v="315"/>
    <s v="6/28/2023"/>
    <n v="1"/>
    <x v="0"/>
  </r>
  <r>
    <x v="1"/>
    <x v="125"/>
    <n v="6300"/>
    <x v="35"/>
    <x v="10"/>
    <x v="63"/>
    <x v="5"/>
    <s v="deep dive with Jason to evaluate Build"/>
    <m/>
    <n v="0.2"/>
    <n v="170"/>
    <n v="170"/>
    <s v="2/13/2024"/>
    <n v="2"/>
    <x v="0"/>
  </r>
  <r>
    <x v="1"/>
    <x v="126"/>
    <n v="4000"/>
    <x v="22"/>
    <x v="8"/>
    <x v="64"/>
    <x v="5"/>
    <s v=""/>
    <s v="A.C. - Call with Carlos Chiok on 3/12/24_x000d__x000a_305 582 9896_x000d__x000a_carlosc@acoustids.com_x000d__x000a__x000d__x000a_currently looking to structure your bidding processes and organize them in the most effective way and currently with only the free version of BidBoard it is limiting._x000d__x000a_ _x000d__x000a_hs previous experience with BidBoard Pro from your previous company Acousti Engineering (not the same company or related) and since you have been at Acousti Doors and Specialties you have seen the limitations of not having access to the full BidBoard Pro capabilities._x000d__x000a__x000d__x000a_Currently handling between 30-60 bids per month._x000d__x000a_He is alone in the Miami office trying to build it out. _x000d__x000a_3 users in Orlando office_x000d__x000a_1 in GA office_x000d__x000a_1 in MS office"/>
    <n v="0.2"/>
    <n v="34"/>
    <n v="36"/>
    <s v="4/16/2024"/>
    <n v="0"/>
    <x v="0"/>
  </r>
  <r>
    <x v="1"/>
    <x v="127"/>
    <n v="94740.84"/>
    <x v="27"/>
    <x v="8"/>
    <x v="39"/>
    <x v="5"/>
    <s v=""/>
    <s v="9/27 - deep dive build demo with Corrine and team_x000d__x000a__x000d__x000a_9/14 - follow up demo"/>
    <n v="0.2"/>
    <n v="187"/>
    <n v="616"/>
    <s v="8/17/2022"/>
    <n v="2"/>
    <x v="0"/>
  </r>
  <r>
    <x v="1"/>
    <x v="128"/>
    <n v="312526.38"/>
    <x v="30"/>
    <x v="4"/>
    <x v="42"/>
    <x v="5"/>
    <s v="Onsite Build deep dive before May 2024"/>
    <s v="04/16/24 - PD - meeting with Peter Wu. Interest at all levels to evaluate Build. Will have to be very competitive with pricing but C level is interested in taking a hard look at displacing Procore_x000d__x000a__x000d__x000a_11/23/23 - 10 attendees of AU (notes from LaShawn to follow)_x000d__x000a__x000d__x000a_10/11/23 - onsite with VDC and precon team (notes to follow)_x000d__x000a__x000d__x000a_5.5.22 IT: we met with David Mueller last week. Chris Stanley sent over pricing for 100 licenses of Build. David thinks it will most likely get shot down due to their investment in Procore. Perhaps there could be an opportunity for a smaller subset of licenses for the design team. _x000d__x000a__x000d__x000a_3.16.22 IT : Working with Peter Wu and Tony Harwood on the design side to understand their workflows and how Build would help them achieve their goals. They've also discussed having some of their colleagues from construction attend AU as well. Working on scheduling Pype demo and in person meeting late March_x000d__x000a__x000d__x000a_RH - Background on account and proposed strategy _x000d__x000a__x000d__x000a_RH – 092321 – in Sept"/>
    <n v="0.2"/>
    <n v="341"/>
    <n v="345"/>
    <s v="1/9/2024"/>
    <n v="2"/>
    <x v="0"/>
  </r>
  <r>
    <x v="1"/>
    <x v="129"/>
    <n v="51309.54"/>
    <x v="15"/>
    <x v="9"/>
    <x v="60"/>
    <x v="5"/>
    <s v="Follow up meeting around trial kick off with Ben Speese"/>
    <s v="10/31/23 -Ben Speese_x000d__x000a_Michael Lindsay_x000d__x000a_ _x000d__x000a_Work on team that models electrical systeme_x000d__x000a_-Ben signed up for a Takeoff trial._x000d__x000a_- was really just looking for a 30 day free trial similar to what Autodesk does for other softwares._x000d__x000a_-just feeling out whether or not it will be useful for what his  team needs._x000d__x000a_- scheduled a high - level overview of takeoff to maximize usage of his trial_x000d__x000a_ _x000d__x000a_Currently do everything in Bluebeam which seems to take a lot of time and a lot of back and forth_x000d__x000a_ _x000d__x000a_Looking for a 30 day trial to start in December_x000d__x000a_ _x000d__x000a_Is there away to stich multiple drawings together?_x000d__x000a_ _x000d__x000a_Revit to takeoff and vice versa_x000d__x000a_ _x000d__x000a_Send the training videos for takeoff to Ben"/>
    <n v="0.2"/>
    <n v="169"/>
    <n v="169"/>
    <s v="3/18/2024"/>
    <n v="2"/>
    <x v="0"/>
  </r>
  <r>
    <x v="1"/>
    <x v="130"/>
    <n v="210692.61"/>
    <x v="30"/>
    <x v="4"/>
    <x v="42"/>
    <x v="5"/>
    <s v=""/>
    <s v="04/12/24 - meeting with Danny on Build. He claims he is not the guy but is going to intro LaShawn and I to some of the tech steering committee_x000d__x000a__x000d__x000a_12/12/23 - Miller shared with ADSK that Build is ideal for them but need to work on pricing. will set up time to chat with later this week_x000d__x000a__x000d__x000a_9/25 - pushing for meeting with larger group to evaluate in greater depth_x000d__x000a__x000d__x000a_04/02/23 - Met with Miller briefly. Pointing us to Holly for time being for evaluation purposes. _x000d__x000a_to 10/4. Michael emailed Matt Hoff, Paul and I.  He was at AU._x000d__x000a_I called to catch up and he shared AU went well.  Attended Construction keynote.  Miller has given him responsibility for all Autodesk review and technology.   They are now on 3 projects (Batson Cook- Piedmont and Northside Gwinett,  B&amp;G- Gainsville)where the GC is using Build.   They have an initiative to find one platform that integrations with other applications.  He is open to a demo of Build and will invite Gael, and a few PMs already using Build. 10/18 isdemo_x000d__x000a__x000d_"/>
    <n v="0.2"/>
    <n v="310"/>
    <n v="310"/>
    <s v="1/10/2024"/>
    <n v="2"/>
    <x v="0"/>
  </r>
  <r>
    <x v="1"/>
    <x v="131"/>
    <n v="58320"/>
    <x v="27"/>
    <x v="8"/>
    <x v="39"/>
    <x v="5"/>
    <s v=""/>
    <m/>
    <n v="0.2"/>
    <n v="69"/>
    <n v="401"/>
    <s v="3/16/2023"/>
    <n v="3"/>
    <x v="0"/>
  </r>
  <r>
    <x v="1"/>
    <x v="132"/>
    <n v="600000"/>
    <x v="34"/>
    <x v="7"/>
    <x v="62"/>
    <x v="5"/>
    <s v="Provide SOF?ROM to Jeff at CADD Micro"/>
    <s v="10-13-23 Meeting w/Jeff from Cadd Micor.  Need ROM for Build &amp; Takeoff"/>
    <n v="0.2"/>
    <n v="63"/>
    <n v="195"/>
    <m/>
    <n v="3"/>
    <x v="0"/>
  </r>
  <r>
    <x v="1"/>
    <x v="133"/>
    <n v="7500"/>
    <x v="15"/>
    <x v="8"/>
    <x v="19"/>
    <x v="5"/>
    <s v="Per Jeff at CADD The large sale will be in the following FY. Possible Pilot of 50 seats for Dec/Jan."/>
    <s v="08-01-23 Ken, Jeff and Andy met.  No Pilot for Build before 2/1.  Working on a possible Takeoff Opp.  Plan in place to start from the grass roots with Stephen Browing the SVP field guy who moved them to Fieldwire.  _x000d__x000a_AT 05-05-23 Per Jeff at CADD The large sale will be in the following FY. Possible Pilot of 50 seats for Dec/Jan."/>
    <n v="0.2"/>
    <n v="20"/>
    <n v="344"/>
    <m/>
    <n v="2"/>
    <x v="0"/>
  </r>
  <r>
    <x v="1"/>
    <x v="134"/>
    <n v="14959.02"/>
    <x v="15"/>
    <x v="9"/>
    <x v="60"/>
    <x v="5"/>
    <s v="call set up for 4/29"/>
    <s v="Pat Murphy main contact but they have Edwin in IT looking into the usage etc which makes me a bit nervous. Need to make sure build is sticky, also want to see who else we can call in pre-con and see what els we can sell them, installment in Aug - going to pass to Katie"/>
    <n v="0.2"/>
    <n v="99"/>
    <n v="310"/>
    <s v="3/29/2024"/>
    <n v="7"/>
    <x v="0"/>
  </r>
  <r>
    <x v="1"/>
    <x v="135"/>
    <n v="16500"/>
    <x v="2"/>
    <x v="0"/>
    <x v="2"/>
    <x v="5"/>
    <s v="Re-engage team"/>
    <m/>
    <n v="0.2"/>
    <n v="310"/>
    <n v="310"/>
    <m/>
    <n v="4"/>
    <x v="0"/>
  </r>
  <r>
    <x v="1"/>
    <x v="136"/>
    <n v="130144"/>
    <x v="2"/>
    <x v="0"/>
    <x v="2"/>
    <x v="5"/>
    <s v=""/>
    <m/>
    <n v="0.2"/>
    <n v="37"/>
    <n v="310"/>
    <m/>
    <n v="2"/>
    <x v="0"/>
  </r>
  <r>
    <x v="1"/>
    <x v="137"/>
    <n v="100000"/>
    <x v="30"/>
    <x v="4"/>
    <x v="42"/>
    <x v="5"/>
    <s v="Further discussion with Robin (CGO) around ProEST and BC Pro"/>
    <s v="11/14/23 - Christina Elias_x000d__x000a_Using calculator and printer for current takeoff – very manual at the moment_x000d__x000a_Pricing is all done manually in quote track an internal TruTeam system_x000d__x000a_Have access to bluebeam_x000d__x000a__x000d__x000a_Currently have 100s just on the insulation side_x000d__x000a__x000d__x000a_Corporate standard would be a decision out of Daytona office_x000d__x000a__x000d__x000a_Christina will find out the accounting system they are using_x000d__x000a__x000d__x000a_Her comment on feedback – frustrated as this is exactly what they need. They could save so much time that they could have one professionsal per office handling the takeoff portion"/>
    <n v="0.2"/>
    <n v="147"/>
    <n v="183"/>
    <s v="1/10/2024"/>
    <n v="3"/>
    <x v="0"/>
  </r>
  <r>
    <x v="1"/>
    <x v="138"/>
    <n v="312526.38"/>
    <x v="35"/>
    <x v="10"/>
    <x v="63"/>
    <x v="5"/>
    <s v="references + pilots"/>
    <s v="01/16/24 pD - Project ready is the priority now as a conduit and is taking all of PM’s focus. Need to get them in sync but could be a couple of months . Timing they cannot do anything this month,  need some additional buy in on PM side and no time at moment_x000d__x000a__x000d__x000a_Want to get view of Takeoff_x000d__x000a__x000d__x000a_Moving to applied in the coming month_x000d__x000a__x000d__x000a_10/19/23 PD - Continued evaluation and trying on a project they are working on with Walsh Construction. Had a couple of questions and want to talk again in 2 weeks_x000d__x000a__x000d__x000a_6/6/23 PD - sold a couple of new PG licenses to John Worthington. Working to schedule further Build discussion in coming weeks. Identify Pilot_x000d__x000a__x000d__x000a_5/20/23 PD - Tim Cortis – build is their big interest_x000d__x000a_ Love to talk to a reference in that space_x000d__x000a_Asked about peer groups_x000d__x000a_ Do a lot of their own software development_x000d__x000a_ Rfi, drawing logs, submittal logs they are lacking._x000d__x000a_ Going to meet with team in mid June to bring up to speed._x000d__x000a_ _x000d__x000a_They are open to a guided evaluation as well_x000d__x000a__x000d__x000a_4/6/22_x000d__x000a_Wayne J Grif"/>
    <n v="0.2"/>
    <n v="20"/>
    <n v="20"/>
    <m/>
    <n v="0"/>
    <x v="0"/>
  </r>
  <r>
    <x v="2"/>
    <x v="139"/>
    <n v="30505.42"/>
    <x v="17"/>
    <x v="9"/>
    <x v="65"/>
    <x v="0"/>
    <s v="Meeting on 4.18 to cover pricing with DM's."/>
    <s v="Kory Saldana, Project Manager at Tilden Coil, wants to see a demo of Pype Autospecs. This demo is scheduled for 06/02/23 and will include Kory's colleague Jarrod Baumann. Kory has sent us a spec book that we will use to demonstrate a project with."/>
    <n v="0.3"/>
    <n v="92"/>
    <n v="321"/>
    <s v="3/15/2024"/>
    <n v="4"/>
    <x v="0"/>
  </r>
  <r>
    <x v="2"/>
    <x v="140"/>
    <n v="7180.68"/>
    <x v="34"/>
    <x v="7"/>
    <x v="62"/>
    <x v="0"/>
    <s v=""/>
    <m/>
    <n v="0.3"/>
    <n v="119"/>
    <n v="119"/>
    <m/>
    <n v="0"/>
    <x v="0"/>
  </r>
  <r>
    <x v="2"/>
    <x v="141"/>
    <n v="39657.599999999999"/>
    <x v="17"/>
    <x v="9"/>
    <x v="65"/>
    <x v="0"/>
    <s v="Pricing was sent on 4/12"/>
    <m/>
    <n v="0.3"/>
    <n v="133"/>
    <n v="134"/>
    <s v="4/10/2024"/>
    <n v="2"/>
    <x v="0"/>
  </r>
  <r>
    <x v="2"/>
    <x v="142"/>
    <n v="35483.78"/>
    <x v="30"/>
    <x v="5"/>
    <x v="66"/>
    <x v="0"/>
    <s v="Engagement with owner, very small account.  6 total projects (luxury homes)..."/>
    <s v="Very small home builder."/>
    <n v="0.3"/>
    <n v="271"/>
    <n v="356"/>
    <s v="5/11/2023"/>
    <n v="6"/>
    <x v="0"/>
  </r>
  <r>
    <x v="2"/>
    <x v="143"/>
    <n v="670"/>
    <x v="3"/>
    <x v="1"/>
    <x v="67"/>
    <x v="0"/>
    <s v=""/>
    <m/>
    <n v="0.3"/>
    <n v="79"/>
    <n v="79"/>
    <m/>
    <n v="0"/>
    <x v="0"/>
  </r>
  <r>
    <x v="2"/>
    <x v="144"/>
    <n v="11375"/>
    <x v="3"/>
    <x v="1"/>
    <x v="67"/>
    <x v="0"/>
    <s v=""/>
    <m/>
    <n v="0.3"/>
    <n v="76"/>
    <n v="76"/>
    <m/>
    <n v="0"/>
    <x v="0"/>
  </r>
  <r>
    <x v="2"/>
    <x v="145"/>
    <n v="900"/>
    <x v="4"/>
    <x v="1"/>
    <x v="68"/>
    <x v="0"/>
    <s v=""/>
    <m/>
    <n v="0.3"/>
    <n v="103"/>
    <n v="103"/>
    <m/>
    <n v="0"/>
    <x v="0"/>
  </r>
  <r>
    <x v="2"/>
    <x v="146"/>
    <n v="16500"/>
    <x v="36"/>
    <x v="1"/>
    <x v="69"/>
    <x v="0"/>
    <s v=""/>
    <m/>
    <n v="0.3"/>
    <n v="103"/>
    <n v="103"/>
    <m/>
    <n v="0"/>
    <x v="0"/>
  </r>
  <r>
    <x v="2"/>
    <x v="147"/>
    <n v="71855.77"/>
    <x v="32"/>
    <x v="1"/>
    <x v="70"/>
    <x v="0"/>
    <s v=""/>
    <m/>
    <n v="0.3"/>
    <n v="77"/>
    <n v="77"/>
    <m/>
    <n v="0"/>
    <x v="0"/>
  </r>
  <r>
    <x v="2"/>
    <x v="148"/>
    <n v="47198.92"/>
    <x v="25"/>
    <x v="4"/>
    <x v="45"/>
    <x v="0"/>
    <s v="Working on Pricing for 10 Unlimited Enterprise Users w/ CIO.  ABC/VDC Bundle discussions."/>
    <m/>
    <n v="0.3"/>
    <n v="350"/>
    <n v="351"/>
    <s v="5/25/2023"/>
    <n v="6"/>
    <x v="0"/>
  </r>
  <r>
    <x v="2"/>
    <x v="149"/>
    <n v="7479.51"/>
    <x v="21"/>
    <x v="8"/>
    <x v="44"/>
    <x v="0"/>
    <s v="Anthony setting up onsite meeting in San Diego"/>
    <s v="Procore R/R customer.  Looking to seed a Build pilot for testing purposes."/>
    <n v="0.3"/>
    <n v="183"/>
    <n v="385"/>
    <s v="4/3/2023"/>
    <n v="8"/>
    <x v="0"/>
  </r>
  <r>
    <x v="2"/>
    <x v="150"/>
    <n v="60844.19"/>
    <x v="28"/>
    <x v="5"/>
    <x v="40"/>
    <x v="0"/>
    <s v="Meeting next week w/ core team.  Positioning Takeoff w/ their BC/TT tools.  Precon bundle"/>
    <m/>
    <n v="0.3"/>
    <n v="271"/>
    <n v="275"/>
    <m/>
    <n v="6"/>
    <x v="0"/>
  </r>
  <r>
    <x v="2"/>
    <x v="151"/>
    <n v="7479.51"/>
    <x v="21"/>
    <x v="8"/>
    <x v="44"/>
    <x v="0"/>
    <s v="BDR tasked to set up meeting to demo Build with field team."/>
    <s v="Seed Build - New Logo"/>
    <n v="0.3"/>
    <n v="183"/>
    <n v="373"/>
    <m/>
    <n v="8"/>
    <x v="0"/>
  </r>
  <r>
    <x v="2"/>
    <x v="152"/>
    <n v="67989.02"/>
    <x v="29"/>
    <x v="2"/>
    <x v="71"/>
    <x v="0"/>
    <s v=""/>
    <m/>
    <n v="0.3"/>
    <n v="169"/>
    <n v="169"/>
    <s v="1/31/2024"/>
    <n v="0"/>
    <x v="0"/>
  </r>
  <r>
    <x v="2"/>
    <x v="153"/>
    <n v="16454.919999999998"/>
    <x v="27"/>
    <x v="8"/>
    <x v="39"/>
    <x v="0"/>
    <s v="Adding Pype with Build deal."/>
    <s v="Jason H Notes 12/1/22:_x000d__x000a_-Friendly guy and good contact._x000d__x000a_-he remembered Pype even though he last spoke about it 2-3 years ago but not much about it i.e he said there were some aspects of Pype that wasn't fully fledged out yet or didn't have so they never progressed with the deal._x000d__x000a_-Now he wants a revisit to see Pype again. I asked him what was it that shut the deal down / what was missing? He said he didn't remember_x000d__x000a_-he's the type to call back, reach out for updates, etc based on the fact that he remembered us and reached out after 2-3 years &amp; called me back multiple times due to his service cutting off_x000d__x000a_-He was interested in Pype in the past and had a demo 2-3 years ago with Preston Hall who was his Pype AE (not sure if he's still here)_x000d__x000a_-Submittal logs = important topic_x000d__x000a_-Their process is old school and manual. pdfs, etc._x000d__x000a_-Told him customer story about how a client of ours (Bernards - Tony Yacoub) had pain because manually creating submittal logs would take ages and he agreed. Said"/>
    <n v="0.3"/>
    <n v="271"/>
    <n v="492"/>
    <s v="8/8/2023"/>
    <n v="8"/>
    <x v="0"/>
  </r>
  <r>
    <x v="2"/>
    <x v="154"/>
    <n v="217940.44"/>
    <x v="30"/>
    <x v="5"/>
    <x v="72"/>
    <x v="0"/>
    <s v="Build Pilot in 2024 with US CAD adoption services"/>
    <s v="Looking to move from PG to Build."/>
    <n v="0.3"/>
    <n v="271"/>
    <n v="425"/>
    <s v="3/13/2024"/>
    <n v="8"/>
    <x v="0"/>
  </r>
  <r>
    <x v="2"/>
    <x v="155"/>
    <n v="16500"/>
    <x v="17"/>
    <x v="9"/>
    <x v="65"/>
    <x v="0"/>
    <s v="Taylor leading weekly engagements"/>
    <m/>
    <n v="0.3"/>
    <n v="13"/>
    <n v="15"/>
    <m/>
    <n v="0"/>
    <x v="0"/>
  </r>
  <r>
    <x v="2"/>
    <x v="156"/>
    <n v="1000"/>
    <x v="34"/>
    <x v="7"/>
    <x v="62"/>
    <x v="0"/>
    <s v=""/>
    <m/>
    <n v="0.3"/>
    <n v="836"/>
    <n v="836"/>
    <s v="3/19/2024"/>
    <n v="0"/>
    <x v="0"/>
  </r>
  <r>
    <x v="2"/>
    <x v="157"/>
    <n v="102816"/>
    <x v="4"/>
    <x v="1"/>
    <x v="68"/>
    <x v="0"/>
    <s v=""/>
    <m/>
    <n v="0.3"/>
    <n v="97"/>
    <n v="97"/>
    <m/>
    <n v="0"/>
    <x v="0"/>
  </r>
  <r>
    <x v="2"/>
    <x v="158"/>
    <n v="35000"/>
    <x v="7"/>
    <x v="1"/>
    <x v="7"/>
    <x v="0"/>
    <s v=""/>
    <s v="MF 2/7/24 _x000d__x000a_Called Arie after he never responded back to the over user compliance email I sent on Jan 18th. _x000d__x000a_On this call we didn't go into specifics I just told me there was are 14 devises being logged in under his name and it appear that there are several others doing the same. He explained that he uses his phone, computer at work and at home and his tablet at work and home. i told him it could be that simple but it's our jobs to just make sure everything is correct they have the correct amount of users. He agreed and was really understanding. Arie said he will also be inviting others to the meeting at welll."/>
    <n v="0.3"/>
    <n v="61"/>
    <n v="70"/>
    <m/>
    <n v="1"/>
    <x v="0"/>
  </r>
  <r>
    <x v="2"/>
    <x v="159"/>
    <n v="33448.800000000003"/>
    <x v="1"/>
    <x v="0"/>
    <x v="1"/>
    <x v="0"/>
    <s v=""/>
    <m/>
    <n v="0.3"/>
    <n v="133"/>
    <n v="135"/>
    <m/>
    <n v="2"/>
    <x v="0"/>
  </r>
  <r>
    <x v="2"/>
    <x v="160"/>
    <n v="4020"/>
    <x v="4"/>
    <x v="1"/>
    <x v="73"/>
    <x v="1"/>
    <s v=""/>
    <m/>
    <n v="0.3"/>
    <n v="98"/>
    <n v="98"/>
    <m/>
    <n v="0"/>
    <x v="0"/>
  </r>
  <r>
    <x v="2"/>
    <x v="161"/>
    <n v="21115"/>
    <x v="37"/>
    <x v="7"/>
    <x v="74"/>
    <x v="1"/>
    <s v=""/>
    <m/>
    <n v="0.3"/>
    <n v="916"/>
    <n v="916"/>
    <s v="8/24/2023"/>
    <n v="0"/>
    <x v="0"/>
  </r>
  <r>
    <x v="2"/>
    <x v="162"/>
    <n v="30300"/>
    <x v="30"/>
    <x v="4"/>
    <x v="75"/>
    <x v="1"/>
    <s v=""/>
    <m/>
    <n v="0.3"/>
    <n v="915"/>
    <n v="915"/>
    <s v="7/31/2023"/>
    <n v="0"/>
    <x v="0"/>
  </r>
  <r>
    <x v="2"/>
    <x v="163"/>
    <n v="6000"/>
    <x v="38"/>
    <x v="7"/>
    <x v="76"/>
    <x v="1"/>
    <s v=""/>
    <m/>
    <n v="0.3"/>
    <n v="201"/>
    <n v="201"/>
    <m/>
    <n v="0"/>
    <x v="0"/>
  </r>
  <r>
    <x v="2"/>
    <x v="164"/>
    <n v="705"/>
    <x v="16"/>
    <x v="3"/>
    <x v="52"/>
    <x v="1"/>
    <s v=""/>
    <m/>
    <n v="0.3"/>
    <n v="127"/>
    <n v="127"/>
    <m/>
    <n v="0"/>
    <x v="0"/>
  </r>
  <r>
    <x v="2"/>
    <x v="165"/>
    <n v="805942.17"/>
    <x v="7"/>
    <x v="1"/>
    <x v="37"/>
    <x v="1"/>
    <s v=""/>
    <m/>
    <n v="0.3"/>
    <n v="91"/>
    <n v="91"/>
    <s v="3/28/2024"/>
    <n v="0"/>
    <x v="0"/>
  </r>
  <r>
    <x v="2"/>
    <x v="166"/>
    <n v="11364"/>
    <x v="34"/>
    <x v="7"/>
    <x v="62"/>
    <x v="1"/>
    <s v=""/>
    <m/>
    <n v="0.3"/>
    <n v="233"/>
    <n v="233"/>
    <m/>
    <n v="0"/>
    <x v="0"/>
  </r>
  <r>
    <x v="2"/>
    <x v="167"/>
    <n v="10000"/>
    <x v="3"/>
    <x v="1"/>
    <x v="77"/>
    <x v="1"/>
    <s v=""/>
    <m/>
    <n v="0.3"/>
    <n v="139"/>
    <n v="139"/>
    <s v="12/7/2023"/>
    <n v="0"/>
    <x v="0"/>
  </r>
  <r>
    <x v="2"/>
    <x v="168"/>
    <n v="17500"/>
    <x v="23"/>
    <x v="5"/>
    <x v="78"/>
    <x v="1"/>
    <s v="demo went well.   Provided pricing.  Jason and Pascal to discuss how to proceed and requested pricing."/>
    <s v="11/29 Left msg with Jason.  Have been trying with no success_x000d__x000a__x000d__x000a__x000d__x000a_7/31. call with Jason to discuss safety workflows in Build_x000d__x000a_He did share his team will likely switch over to BC Pro.   _x000d__x000a__x000d__x000a_7/27/2023 follow up with April to get next steps set_x000d__x000a__x000d__x000a_5/9. notes below are from last year.   Finally connected with Jason to get additional PG licenses.   We have a meeting scheduled next week to introduce team, ACC and demo BC Pro and TT.They have 5 estimators and are growing.  They perform work in 44 states and need a better way to manage bidding and prequal._x000d__x000a__x000d__x000a_5/27_x000d__x000a_Met with Ted, Russell and Blaine. They are both the estimators for DF Chase. They are using isqft, searching internet for subs and managing bidding in a spreadsheet. Miles demoed BC Pro and the network and bidding process and how all can be managed in our platform. They are very impressed. Will likely go with the 5 user office license - $3600/year. Also gave him pricing on 10 user office- $5400. There are occasional instances where "/>
    <n v="0.3"/>
    <n v="89"/>
    <n v="344"/>
    <m/>
    <n v="5"/>
    <x v="0"/>
  </r>
  <r>
    <x v="2"/>
    <x v="169"/>
    <n v="4986.34"/>
    <x v="21"/>
    <x v="8"/>
    <x v="44"/>
    <x v="1"/>
    <s v=""/>
    <s v="11/29. Thate is having trouble getting buy in_x000d__x000a__x000d__x000a_9/27. scheduled demo for 10/4_x000d__x000a__x000d__x000a_8/30. Thate spoke with Ben Carter from Wood Partners to hear feedback on BC Pro.  Thate is going to position demo with team."/>
    <n v="0.3"/>
    <n v="203"/>
    <n v="251"/>
    <m/>
    <n v="3"/>
    <x v="0"/>
  </r>
  <r>
    <x v="2"/>
    <x v="170"/>
    <n v="10770.49"/>
    <x v="1"/>
    <x v="0"/>
    <x v="1"/>
    <x v="1"/>
    <s v=""/>
    <s v="SE 7/27/2023 - Need to get back with Alex Miller Head of TN precon in follow up to BC Pro meeting"/>
    <n v="0.3"/>
    <n v="308"/>
    <n v="308"/>
    <m/>
    <n v="4"/>
    <x v="0"/>
  </r>
  <r>
    <x v="2"/>
    <x v="171"/>
    <n v="15000"/>
    <x v="37"/>
    <x v="7"/>
    <x v="79"/>
    <x v="1"/>
    <s v=""/>
    <m/>
    <n v="0.3"/>
    <n v="218"/>
    <n v="218"/>
    <m/>
    <n v="0"/>
    <x v="0"/>
  </r>
  <r>
    <x v="2"/>
    <x v="172"/>
    <n v="16500"/>
    <x v="9"/>
    <x v="5"/>
    <x v="9"/>
    <x v="1"/>
    <s v="Demo scheduled"/>
    <s v="8/29. Demo went well overall however they only have about 10% of their projects that are complex with models that Assemble would bring value.  Imael and Jake Seau (estimator) shared they could use this on projects once they are 65% complete.  Would speed up process.   Kayla sent pricing for Region and office.  Corey responded with:_x000d__x000a__x000d__x000a_I will give that some thought with my VDC team early next week.  Probably would still wait until we have a project or two that really push the need, but right now we can do most of the same things with Revit and other platforms with a little effort.  _x000d__x000a_ _x000d__x000a__x000d__x000a__x000d__x000a__x000d__x000a_5/9. During April onsite, John and Corey expressed interest to revisit Assemble.   They have asked to allow some time to get training needs with Build and Pype underway first."/>
    <n v="0.3"/>
    <n v="342"/>
    <n v="344"/>
    <s v="12/18/2023"/>
    <n v="5"/>
    <x v="0"/>
  </r>
  <r>
    <x v="2"/>
    <x v="173"/>
    <n v="23933.46"/>
    <x v="39"/>
    <x v="6"/>
    <x v="80"/>
    <x v="1"/>
    <s v=""/>
    <m/>
    <n v="0.3"/>
    <n v="119"/>
    <n v="119"/>
    <m/>
    <n v="0"/>
    <x v="0"/>
  </r>
  <r>
    <x v="2"/>
    <x v="174"/>
    <n v="1625"/>
    <x v="6"/>
    <x v="3"/>
    <x v="81"/>
    <x v="2"/>
    <s v=""/>
    <m/>
    <n v="0.3"/>
    <n v="118"/>
    <n v="118"/>
    <m/>
    <n v="0"/>
    <x v="0"/>
  </r>
  <r>
    <x v="2"/>
    <x v="175"/>
    <n v="49694.46"/>
    <x v="25"/>
    <x v="4"/>
    <x v="33"/>
    <x v="2"/>
    <s v="call Steve - any Closeout projects yet?"/>
    <s v="GS 1/23 - Steve said they don't have anything in the Closeout phase, but will keep looking - advised I'd reach out in March_x000d__x000a__x000d__x000a_GS 12/20 - spoke to Steve.  The pricing was attractive enough for him to look at ways to make it work in his current budget which started 10-1.  He says he can't currently justify the spend, but some of the people that would help approve are OOO until Jan 1.  They would be more likely to sign a 1-yr deal that he can find a few large projects to distribute the cost.  Said to follow up with him mid-Jan._x000d__x000a__x000d__x000a_GS 1/8 - resent email since Steve was out on 1/3.  F/.U to see if he has any projects for Closeout or can find 5 projects to spread the ent cost. _x000d__x000a_GS 1/3 - sent Steve pre-project pricing and resent ent Closeout price. _x000d__x000a_GS 11/21 - call with Steve Haller_x000d__x000a__x0009_○ He believes Procore can do some of what he needs for specs, but not necessarily closeout - some projects don’t need such a formal process_x000d__x000a__x0009_○ He said he'd be in touch about a few single-project licenses for"/>
    <n v="0.3"/>
    <n v="85"/>
    <n v="498"/>
    <s v="10/26/2023"/>
    <n v="12"/>
    <x v="0"/>
  </r>
  <r>
    <x v="2"/>
    <x v="176"/>
    <n v="18750"/>
    <x v="29"/>
    <x v="2"/>
    <x v="82"/>
    <x v="2"/>
    <s v=""/>
    <m/>
    <n v="0.3"/>
    <n v="170"/>
    <n v="170"/>
    <s v="1/16/2024"/>
    <n v="0"/>
    <x v="0"/>
  </r>
  <r>
    <x v="2"/>
    <x v="177"/>
    <n v="5000"/>
    <x v="14"/>
    <x v="8"/>
    <x v="49"/>
    <x v="2"/>
    <s v="Send quote, get signature"/>
    <s v="GS 3/22 - E to Denise for project update. _x000d__x000a_GS 11/28 - Denise said they are not ready yet for new project. F/U in mid-Jan. _x000d__x000a_GS 10/18 - Denise wanted pricing on this project and will get me in touch with the PM once they are ready to go - would not disclose the project name nor PM."/>
    <n v="0.3"/>
    <n v="147"/>
    <n v="182"/>
    <m/>
    <n v="4"/>
    <x v="0"/>
  </r>
  <r>
    <x v="2"/>
    <x v="178"/>
    <n v="98085.88"/>
    <x v="25"/>
    <x v="4"/>
    <x v="45"/>
    <x v="2"/>
    <s v="feedback on pricing"/>
    <s v="GS 4/10 - E to Gabby to set up call, offered to have IC perosn on call to better understand on-boarding. _x000d__x000a_GS 3/15 - Brooks said they probably won't be ready for this discussion until summer - said to engage Gabby for a better idea on when they would look at this. _x000d__x000a_GS 3/5 - need to re-engage Pype discussion_x000d__x000a_GS 1/19 - provided the following budgetary pricing:_x000d__x000a_      1. Enterprise Pype – unlimited projects/users_x000d__x000a_          Autospecs ~ $58.8K/yr_x000d__x000a_          Closeout ~ $87.6K/yr_x000d__x000a_     2. Multiple Project-based pricing_x000d__x000a_        Autospecs - $25K/yr – 10 Projects ($2.5K/project)_x000d__x000a_        Closeout - $40K/yr – 10 projects with following valuation _x000d__x000a_                        (we can adjust mix if needed)_x000d__x000a_         *3 Projects up to $25M valuation - $6K ($2K/project)_x000d__x000a_         *4 Projects up to $50M valuation - $16K ($4K/project)_x000d__x000a_         *3 Projects up to $100M valuation - $18K ($6K/project)_x000d__x000a_GS 1/18 - mtg with Brooks &amp; Gabby - they are hesitant to invest in a solution that we are not longer imp"/>
    <n v="0.3"/>
    <n v="147"/>
    <n v="595"/>
    <s v="1/9/2024"/>
    <n v="10"/>
    <x v="0"/>
  </r>
  <r>
    <x v="2"/>
    <x v="179"/>
    <n v="13460"/>
    <x v="16"/>
    <x v="3"/>
    <x v="83"/>
    <x v="2"/>
    <s v=""/>
    <m/>
    <n v="0.3"/>
    <n v="36"/>
    <n v="36"/>
    <m/>
    <n v="0"/>
    <x v="0"/>
  </r>
  <r>
    <x v="2"/>
    <x v="180"/>
    <n v="49500"/>
    <x v="29"/>
    <x v="2"/>
    <x v="41"/>
    <x v="2"/>
    <s v=""/>
    <m/>
    <n v="0.3"/>
    <n v="173"/>
    <n v="173"/>
    <m/>
    <n v="0"/>
    <x v="0"/>
  </r>
  <r>
    <x v="2"/>
    <x v="181"/>
    <n v="9269"/>
    <x v="24"/>
    <x v="2"/>
    <x v="31"/>
    <x v="2"/>
    <s v="Reach out for timeline on Closeout license"/>
    <s v="GS 12/13/23 - prev purchased Autospecs for this project and plans to use Closeout, but not until end of Q4_x000d__x000a_GS 8/31/23 - Per Patrick (Patrick Adrian (patrick.adrian@robinsmorton.com), they won't need Closeout until Oct/Nov '24"/>
    <n v="0.3"/>
    <n v="224"/>
    <n v="230"/>
    <m/>
    <n v="1"/>
    <x v="0"/>
  </r>
  <r>
    <x v="2"/>
    <x v="182"/>
    <n v="7180.68"/>
    <x v="29"/>
    <x v="2"/>
    <x v="82"/>
    <x v="2"/>
    <s v=""/>
    <s v="See if we can get a call set up. Need to verify the CSM this is a wrong Geo account."/>
    <n v="0.3"/>
    <n v="119"/>
    <n v="119"/>
    <m/>
    <n v="0"/>
    <x v="0"/>
  </r>
  <r>
    <x v="2"/>
    <x v="183"/>
    <n v="18000"/>
    <x v="30"/>
    <x v="4"/>
    <x v="84"/>
    <x v="2"/>
    <s v=""/>
    <m/>
    <n v="0.3"/>
    <n v="5"/>
    <n v="5"/>
    <m/>
    <n v="0"/>
    <x v="0"/>
  </r>
  <r>
    <x v="2"/>
    <x v="184"/>
    <n v="3250"/>
    <x v="40"/>
    <x v="6"/>
    <x v="85"/>
    <x v="2"/>
    <s v=""/>
    <m/>
    <n v="0.3"/>
    <n v="170"/>
    <n v="170"/>
    <m/>
    <n v="0"/>
    <x v="0"/>
  </r>
  <r>
    <x v="2"/>
    <x v="185"/>
    <n v="27800"/>
    <x v="24"/>
    <x v="2"/>
    <x v="86"/>
    <x v="3"/>
    <s v=""/>
    <m/>
    <n v="0.3"/>
    <n v="177"/>
    <n v="177"/>
    <m/>
    <n v="0"/>
    <x v="0"/>
  </r>
  <r>
    <x v="2"/>
    <x v="186"/>
    <n v="30000"/>
    <x v="16"/>
    <x v="3"/>
    <x v="30"/>
    <x v="3"/>
    <s v=""/>
    <m/>
    <n v="0.3"/>
    <n v="126"/>
    <n v="338"/>
    <s v="9/19/2023"/>
    <n v="1"/>
    <x v="0"/>
  </r>
  <r>
    <x v="2"/>
    <x v="187"/>
    <n v="393769.51"/>
    <x v="16"/>
    <x v="3"/>
    <x v="30"/>
    <x v="3"/>
    <s v=""/>
    <m/>
    <n v="0.3"/>
    <n v="40"/>
    <n v="50"/>
    <m/>
    <n v="1"/>
    <x v="0"/>
  </r>
  <r>
    <x v="2"/>
    <x v="188"/>
    <n v="81705.36"/>
    <x v="27"/>
    <x v="8"/>
    <x v="87"/>
    <x v="3"/>
    <s v=""/>
    <m/>
    <n v="0.3"/>
    <n v="119"/>
    <n v="119"/>
    <m/>
    <n v="0"/>
    <x v="0"/>
  </r>
  <r>
    <x v="2"/>
    <x v="189"/>
    <n v="30000"/>
    <x v="25"/>
    <x v="4"/>
    <x v="45"/>
    <x v="3"/>
    <s v="IT 1.4.24: Rob spoke to Aron Bohorquez (IMAGINiT), and as of 1/3/24 is claiming that he can get out of the last year of the Build contract, and therefore won't sign the agreement if Build is part of it. Aron explained to him that there is no opt-out"/>
    <s v="IT 1.26.24: Rob has gone silent and so has Alex Harris. I found out that Rob sent a letter to IMAGINiT claiming he should be able to cancel the 3rd year of their agreement._x000d__x000a__x000d__x000a_IT 1.4.24: Rob spoke to Aron Bohorquez (IMAGINiT), and as of 1/3/24 is claiming that he can get out of the last year of the Build contract, and therefore won't sign the agreement if Build is part of it. Aron explained to him that there is no opt-out, and right now we are figuring out the next step as to what should be communicated to Rob. _x000d__x000a__x000d__x000a_There was an unclear email that the partner rep sent to Rob Walter back in February 2023, saying he would &quot;look into it&quot; - but it's clear that KHS&amp;S signed a 3-year agreement in January 2022, so they are under contract until January 2025 either way. _x000d__x000a__x000d__x000a_We also met with Alex Harris and Ryan Louk (VP Estimating). John G went through another ProEst demo today, which was well received, and I explained to them that we are still &quot;waiting to hear back from Rob on the agreement&quot; - "/>
    <n v="0.3"/>
    <n v="62"/>
    <n v="342"/>
    <s v="3/29/2024"/>
    <n v="1"/>
    <x v="0"/>
  </r>
  <r>
    <x v="2"/>
    <x v="190"/>
    <n v="44370"/>
    <x v="33"/>
    <x v="9"/>
    <x v="88"/>
    <x v="3"/>
    <s v=""/>
    <m/>
    <n v="0.3"/>
    <n v="33"/>
    <n v="33"/>
    <m/>
    <n v="0"/>
    <x v="0"/>
  </r>
  <r>
    <x v="2"/>
    <x v="191"/>
    <n v="30000"/>
    <x v="41"/>
    <x v="9"/>
    <x v="89"/>
    <x v="3"/>
    <s v="IT 12.20.23: will be kicking off working session w/John Gerardi and pilot on 1/9"/>
    <s v="IT 12.20.23: will be kicking off working session w/John Gerardi and pilot on 1/9"/>
    <n v="0.3"/>
    <n v="26"/>
    <n v="342"/>
    <s v="1/24/2024"/>
    <n v="3"/>
    <x v="0"/>
  </r>
  <r>
    <x v="2"/>
    <x v="192"/>
    <n v="19400"/>
    <x v="17"/>
    <x v="9"/>
    <x v="65"/>
    <x v="3"/>
    <s v=""/>
    <m/>
    <n v="0.3"/>
    <n v="65"/>
    <n v="83"/>
    <s v="2/20/2024"/>
    <n v="1"/>
    <x v="0"/>
  </r>
  <r>
    <x v="2"/>
    <x v="193"/>
    <n v="81032"/>
    <x v="28"/>
    <x v="5"/>
    <x v="40"/>
    <x v="3"/>
    <s v=""/>
    <m/>
    <n v="0.3"/>
    <n v="119"/>
    <n v="119"/>
    <m/>
    <n v="0"/>
    <x v="0"/>
  </r>
  <r>
    <x v="2"/>
    <x v="194"/>
    <n v="62500"/>
    <x v="17"/>
    <x v="9"/>
    <x v="22"/>
    <x v="3"/>
    <s v="3.13.24 set up in person presentation at Harper GC"/>
    <s v="Are they ready to change from Destini? _x000d__x000a_Are they ready to change from iSqFt to BC or run them parallel? He said they get their project through there._x000d__x000a_NDA_x000d__x000a_What are their requirements to say, yes this will work for us._x000d__x000a__x000d__x000a__x000d__x000a__x000d__x000a__x000d__x000a__x000d__x000a_2:53_x000d__x000a_My notes on the Destini side?:_x000d__x000a_2:53_x000d__x000a_Said very laggy _x000d__x000a_Hard to get their data out of that environment_x000d__x000a_&quot;Support will stop for them if they do not move to the cloud hosted solution&quot;, Tripp Said_x000d__x000a_When saving to server if people do not have access they need to push the information into SharePoint and they lose data integrity as thing change and their SharePoint is not updated automatically. _x000d__x000a_Very difficult to look at their historical data. Said the ProEst dashboard on the opening page are a big improvement over what they can see now. _x000d__x000a_Tripp said &quot;Using Destini is a recipe for disaster&quot; _x000d__x000a_(edited)"/>
    <n v="0.3"/>
    <n v="76"/>
    <n v="519"/>
    <s v="3/12/2024"/>
    <n v="2"/>
    <x v="0"/>
  </r>
  <r>
    <x v="2"/>
    <x v="195"/>
    <n v="170533.51"/>
    <x v="27"/>
    <x v="8"/>
    <x v="39"/>
    <x v="3"/>
    <s v=""/>
    <m/>
    <n v="0.3"/>
    <n v="65"/>
    <n v="140"/>
    <s v="4/3/2024"/>
    <n v="1"/>
    <x v="0"/>
  </r>
  <r>
    <x v="2"/>
    <x v="196"/>
    <n v="5000"/>
    <x v="12"/>
    <x v="6"/>
    <x v="12"/>
    <x v="3"/>
    <s v=""/>
    <m/>
    <n v="0.3"/>
    <n v="159"/>
    <n v="159"/>
    <m/>
    <n v="0"/>
    <x v="0"/>
  </r>
  <r>
    <x v="2"/>
    <x v="197"/>
    <n v="4986.6000000000004"/>
    <x v="31"/>
    <x v="3"/>
    <x v="90"/>
    <x v="3"/>
    <s v=""/>
    <m/>
    <n v="0.3"/>
    <n v="119"/>
    <n v="119"/>
    <m/>
    <n v="0"/>
    <x v="0"/>
  </r>
  <r>
    <x v="2"/>
    <x v="198"/>
    <n v="50000"/>
    <x v="0"/>
    <x v="0"/>
    <x v="0"/>
    <x v="4"/>
    <s v=""/>
    <m/>
    <n v="0.3"/>
    <n v="916"/>
    <n v="916"/>
    <s v="4/6/2024"/>
    <n v="0"/>
    <x v="0"/>
  </r>
  <r>
    <x v="2"/>
    <x v="199"/>
    <n v="16500"/>
    <x v="29"/>
    <x v="2"/>
    <x v="91"/>
    <x v="4"/>
    <s v=""/>
    <s v="INVALID. 3 year term through 2026"/>
    <n v="0.3"/>
    <n v="168"/>
    <n v="168"/>
    <m/>
    <n v="0"/>
    <x v="0"/>
  </r>
  <r>
    <x v="2"/>
    <x v="200"/>
    <n v="28530"/>
    <x v="12"/>
    <x v="6"/>
    <x v="92"/>
    <x v="4"/>
    <s v=""/>
    <m/>
    <n v="0.3"/>
    <n v="141"/>
    <n v="141"/>
    <m/>
    <n v="0"/>
    <x v="0"/>
  </r>
  <r>
    <x v="2"/>
    <x v="201"/>
    <n v="38427.910000000003"/>
    <x v="6"/>
    <x v="3"/>
    <x v="55"/>
    <x v="4"/>
    <s v=""/>
    <m/>
    <n v="0.3"/>
    <n v="92"/>
    <n v="161"/>
    <m/>
    <n v="1"/>
    <x v="0"/>
  </r>
  <r>
    <x v="2"/>
    <x v="202"/>
    <n v="248838"/>
    <x v="34"/>
    <x v="2"/>
    <x v="93"/>
    <x v="4"/>
    <s v=""/>
    <m/>
    <n v="0.3"/>
    <n v="119"/>
    <n v="119"/>
    <m/>
    <n v="0"/>
    <x v="0"/>
  </r>
  <r>
    <x v="2"/>
    <x v="203"/>
    <n v="9972.68"/>
    <x v="1"/>
    <x v="0"/>
    <x v="35"/>
    <x v="4"/>
    <s v="Schedule call with Karl to discuss PM pricing and appropriateness for a pilot"/>
    <m/>
    <n v="0.3"/>
    <n v="712"/>
    <n v="712"/>
    <s v="11/7/2023"/>
    <n v="8"/>
    <x v="0"/>
  </r>
  <r>
    <x v="2"/>
    <x v="204"/>
    <n v="249771.9"/>
    <x v="6"/>
    <x v="3"/>
    <x v="55"/>
    <x v="4"/>
    <s v="Discuss/demo Tandem"/>
    <s v="JL 10/18/23_x000d__x000a_Karl was fired for going rogue. Raj agreed in principle to come to AU for the meeting with leadership."/>
    <n v="0.3"/>
    <n v="141"/>
    <n v="209"/>
    <s v="3/15/2024"/>
    <n v="2"/>
    <x v="0"/>
  </r>
  <r>
    <x v="2"/>
    <x v="205"/>
    <n v="17500"/>
    <x v="34"/>
    <x v="2"/>
    <x v="93"/>
    <x v="4"/>
    <s v=""/>
    <m/>
    <n v="0.3"/>
    <n v="170"/>
    <n v="170"/>
    <m/>
    <n v="0"/>
    <x v="0"/>
  </r>
  <r>
    <x v="2"/>
    <x v="206"/>
    <n v="2500"/>
    <x v="16"/>
    <x v="3"/>
    <x v="83"/>
    <x v="4"/>
    <s v=""/>
    <m/>
    <n v="0.3"/>
    <n v="120"/>
    <n v="120"/>
    <m/>
    <n v="0"/>
    <x v="0"/>
  </r>
  <r>
    <x v="2"/>
    <x v="207"/>
    <n v="12500"/>
    <x v="32"/>
    <x v="1"/>
    <x v="94"/>
    <x v="4"/>
    <s v=""/>
    <m/>
    <n v="0.3"/>
    <n v="77"/>
    <n v="77"/>
    <m/>
    <n v="0"/>
    <x v="0"/>
  </r>
  <r>
    <x v="2"/>
    <x v="208"/>
    <n v="5000"/>
    <x v="29"/>
    <x v="2"/>
    <x v="41"/>
    <x v="4"/>
    <s v=""/>
    <m/>
    <n v="0.3"/>
    <n v="163"/>
    <n v="163"/>
    <m/>
    <n v="0"/>
    <x v="0"/>
  </r>
  <r>
    <x v="2"/>
    <x v="209"/>
    <n v="7479.51"/>
    <x v="7"/>
    <x v="1"/>
    <x v="37"/>
    <x v="4"/>
    <s v=""/>
    <m/>
    <n v="0.3"/>
    <n v="336"/>
    <n v="342"/>
    <m/>
    <n v="6"/>
    <x v="0"/>
  </r>
  <r>
    <x v="2"/>
    <x v="210"/>
    <n v="141693.85999999999"/>
    <x v="8"/>
    <x v="4"/>
    <x v="95"/>
    <x v="4"/>
    <s v=""/>
    <m/>
    <n v="0.3"/>
    <n v="23"/>
    <n v="294"/>
    <s v="3/6/2024"/>
    <n v="0"/>
    <x v="0"/>
  </r>
  <r>
    <x v="2"/>
    <x v="211"/>
    <n v="149590.16"/>
    <x v="42"/>
    <x v="3"/>
    <x v="96"/>
    <x v="4"/>
    <s v="Engage in a guided evaluation"/>
    <s v="JL 7/12/23_x000d__x000a_We have met with Jack Kwait Blank multiple times over the last few years. We have slowly built rapport and gotten his attention. Today we showed Assets which really impressed him. He commented that every time he speaks with us he gets more excisted about our offerings. Also explained Flex to him. They outsource their design but he was intrigued by the idea of providing non daily users access."/>
    <n v="0.3"/>
    <n v="210"/>
    <n v="343"/>
    <s v="2/7/2024"/>
    <n v="2"/>
    <x v="0"/>
  </r>
  <r>
    <x v="2"/>
    <x v="212"/>
    <n v="3000"/>
    <x v="17"/>
    <x v="9"/>
    <x v="97"/>
    <x v="4"/>
    <s v=""/>
    <m/>
    <n v="0.3"/>
    <n v="27"/>
    <n v="43"/>
    <m/>
    <n v="0"/>
    <x v="0"/>
  </r>
  <r>
    <x v="2"/>
    <x v="213"/>
    <n v="2235"/>
    <x v="29"/>
    <x v="6"/>
    <x v="98"/>
    <x v="4"/>
    <s v=""/>
    <m/>
    <n v="0.3"/>
    <n v="175"/>
    <n v="175"/>
    <m/>
    <n v="0"/>
    <x v="0"/>
  </r>
  <r>
    <x v="2"/>
    <x v="214"/>
    <n v="10856"/>
    <x v="31"/>
    <x v="3"/>
    <x v="47"/>
    <x v="5"/>
    <s v=""/>
    <m/>
    <n v="0.3"/>
    <n v="132"/>
    <n v="132"/>
    <m/>
    <n v="0"/>
    <x v="0"/>
  </r>
  <r>
    <x v="2"/>
    <x v="215"/>
    <n v="4000"/>
    <x v="16"/>
    <x v="3"/>
    <x v="99"/>
    <x v="5"/>
    <s v=""/>
    <m/>
    <n v="0.3"/>
    <n v="126"/>
    <n v="126"/>
    <m/>
    <n v="0"/>
    <x v="0"/>
  </r>
  <r>
    <x v="2"/>
    <x v="216"/>
    <n v="4986.1499999999996"/>
    <x v="20"/>
    <x v="6"/>
    <x v="100"/>
    <x v="5"/>
    <s v=""/>
    <m/>
    <n v="0.3"/>
    <n v="119"/>
    <n v="119"/>
    <m/>
    <n v="0"/>
    <x v="0"/>
  </r>
  <r>
    <x v="2"/>
    <x v="217"/>
    <n v="84858.87"/>
    <x v="15"/>
    <x v="9"/>
    <x v="60"/>
    <x v="5"/>
    <s v="Call with David Z around ProEST evaluation and will Precon bundle make sense or just ProEST for now"/>
    <s v="01/16/24 - David stated the pilot is going very well and loves the product. Year end deal discussion this week_x000d__x000a__x000d__x000a_9/18/23 - pricing provided for ProEst and Precon Bundle_x000d__x000a__x000d__x000a_9/15/2023_x000d__x000a_David Ziesig_x000d__x000a_Onscreen takeoff and MC Squared (too clunky and fears IT is going to not allow them to install moving forward)_x000d__x000a_Last time he looked at ProEst was in May 22_x000d__x000a_ _x000d__x000a_6-8 estimators but growing to 10 by years end_x000d__x000a_PM’s are loosely involved in scope of work, but currently not using in the field_x000d__x000a_ _x000d__x000a_SE 7/27/2023 work with Paul and John G on Proest"/>
    <n v="0.3"/>
    <n v="211"/>
    <n v="301"/>
    <s v="11/29/2023"/>
    <n v="5"/>
    <x v="0"/>
  </r>
  <r>
    <x v="2"/>
    <x v="218"/>
    <n v="32110.73"/>
    <x v="39"/>
    <x v="6"/>
    <x v="101"/>
    <x v="5"/>
    <s v=""/>
    <m/>
    <n v="0.3"/>
    <n v="119"/>
    <n v="119"/>
    <m/>
    <n v="0"/>
    <x v="0"/>
  </r>
  <r>
    <x v="2"/>
    <x v="0"/>
    <n v="32110.73"/>
    <x v="39"/>
    <x v="6"/>
    <x v="101"/>
    <x v="5"/>
    <s v=""/>
    <m/>
    <n v="0.3"/>
    <n v="119"/>
    <n v="119"/>
    <m/>
    <n v="0"/>
    <x v="0"/>
  </r>
  <r>
    <x v="2"/>
    <x v="1"/>
    <n v="2235"/>
    <x v="20"/>
    <x v="6"/>
    <x v="102"/>
    <x v="5"/>
    <s v=""/>
    <m/>
    <n v="0.3"/>
    <n v="181"/>
    <n v="181"/>
    <m/>
    <n v="0"/>
    <x v="0"/>
  </r>
  <r>
    <x v="2"/>
    <x v="2"/>
    <n v="16205"/>
    <x v="19"/>
    <x v="7"/>
    <x v="103"/>
    <x v="5"/>
    <s v=""/>
    <m/>
    <n v="0.3"/>
    <n v="119"/>
    <n v="119"/>
    <m/>
    <n v="0"/>
    <x v="0"/>
  </r>
  <r>
    <x v="2"/>
    <x v="3"/>
    <n v="16205"/>
    <x v="19"/>
    <x v="7"/>
    <x v="103"/>
    <x v="5"/>
    <s v=""/>
    <m/>
    <n v="0.3"/>
    <n v="119"/>
    <n v="119"/>
    <m/>
    <n v="0"/>
    <x v="0"/>
  </r>
  <r>
    <x v="2"/>
    <x v="4"/>
    <n v="705"/>
    <x v="18"/>
    <x v="2"/>
    <x v="104"/>
    <x v="5"/>
    <s v=""/>
    <m/>
    <n v="0.3"/>
    <n v="168"/>
    <n v="168"/>
    <m/>
    <n v="0"/>
    <x v="0"/>
  </r>
  <r>
    <x v="2"/>
    <x v="5"/>
    <n v="19500"/>
    <x v="38"/>
    <x v="7"/>
    <x v="105"/>
    <x v="5"/>
    <s v=""/>
    <m/>
    <n v="0.3"/>
    <n v="199"/>
    <n v="199"/>
    <m/>
    <n v="0"/>
    <x v="0"/>
  </r>
  <r>
    <x v="2"/>
    <x v="6"/>
    <n v="142202.01999999999"/>
    <x v="29"/>
    <x v="2"/>
    <x v="41"/>
    <x v="5"/>
    <s v=""/>
    <m/>
    <n v="0.3"/>
    <n v="119"/>
    <n v="119"/>
    <m/>
    <n v="0"/>
    <x v="0"/>
  </r>
  <r>
    <x v="2"/>
    <x v="7"/>
    <n v="143711.53"/>
    <x v="34"/>
    <x v="7"/>
    <x v="62"/>
    <x v="5"/>
    <s v="follow up with revised ProEst pricing and also look to get BC pro and TT in front of them if they are looking at Destini the precon bundle is going to be a difference maker for sure"/>
    <s v="3/21/24 - meeting with Steve Jaeger and Bill Carpenter. Very well received again although they are still saying the timeline is a year plus. Going to follow up with revised ProEst pricing and also look to get BC pro and TT in front of them if they are looking at Destini the precon bundle is going to be a difference maker for sure_x000d__x000a__x000d__x000a_11/3 - met with Jennifer Wooles (DIrector of VDC) She wants to be involved in next meeting with Bill Carpenter and is going to work with Ziggy to get some time set for group_x000d__x000a__x000d__x000a_PD - 9/28 - ProEST deep dive_x000d__x000a_Interested in 2d and 3d takeoff_x000d__x000a_would look to integrate with Sage Intact which they just implemented_x000d__x000a_current process is very manual and takes a few hours to half a day with current process_x000d__x000a_Steven seems very pumped about what he sees mentioned &quot;Fantastic, awesome, great, etc!&quot; numerous times_x000d__x000a_Very challenging to look at historical pricing data_x000d__x000a_Costbook would be of interest as well_x000d__x000a_use Smartsheet currently_x000d__x000a__x000d__x000a_timing wise they claim def within a year_x000d__x000a_"/>
    <n v="0.3"/>
    <n v="310"/>
    <n v="686"/>
    <s v="3/21/2024"/>
    <n v="9"/>
    <x v="0"/>
  </r>
  <r>
    <x v="2"/>
    <x v="8"/>
    <n v="105000"/>
    <x v="36"/>
    <x v="1"/>
    <x v="106"/>
    <x v="5"/>
    <s v=""/>
    <m/>
    <n v="0.3"/>
    <n v="104"/>
    <n v="104"/>
    <s v="3/18/2024"/>
    <n v="0"/>
    <x v="0"/>
  </r>
  <r>
    <x v="2"/>
    <x v="9"/>
    <n v="16500"/>
    <x v="32"/>
    <x v="11"/>
    <x v="107"/>
    <x v="5"/>
    <s v=""/>
    <s v="Inaccurate close date"/>
    <n v="0.3"/>
    <n v="76"/>
    <n v="103"/>
    <m/>
    <n v="0"/>
    <x v="0"/>
  </r>
  <r>
    <x v="2"/>
    <x v="10"/>
    <n v="7500"/>
    <x v="27"/>
    <x v="8"/>
    <x v="39"/>
    <x v="5"/>
    <s v="DIscussion with Peter Wu scheduled  for week of 4/1"/>
    <s v="9/26 - working on scheduling onsite with large group for early october. VDC group ios pushing to influence construction group ot consider Build_x000d__x000a__x000d__x000a_7/21/23 - another ask to Brian Ellison for a call to discussion options and timeline"/>
    <n v="0.3"/>
    <n v="20"/>
    <n v="352"/>
    <m/>
    <n v="6"/>
    <x v="0"/>
  </r>
  <r>
    <x v="2"/>
    <x v="11"/>
    <n v="52832.39"/>
    <x v="43"/>
    <x v="0"/>
    <x v="108"/>
    <x v="5"/>
    <s v=""/>
    <s v="12/11/23 - setting call David Mueller for weeks end_x000d__x000a__x000d__x000a_9/26/23 - Chris Stanley had lunch with VDC group today. Immediate interest in Pype Autospecs. Working on follow up"/>
    <n v="0.3"/>
    <n v="126"/>
    <n v="204"/>
    <m/>
    <n v="2"/>
    <x v="0"/>
  </r>
  <r>
    <x v="2"/>
    <x v="12"/>
    <n v="470836.31"/>
    <x v="19"/>
    <x v="7"/>
    <x v="103"/>
    <x v="5"/>
    <s v=""/>
    <m/>
    <n v="0.3"/>
    <n v="119"/>
    <n v="119"/>
    <m/>
    <n v="0"/>
    <x v="0"/>
  </r>
  <r>
    <x v="2"/>
    <x v="13"/>
    <n v="45275.96"/>
    <x v="2"/>
    <x v="0"/>
    <x v="2"/>
    <x v="5"/>
    <s v="Follow up with john Zaporteza"/>
    <s v="3/27/24 - PD - brief discussion with John and VAR. Follow up email with some notes from last demo. Likely will be June before they can reconsider moving from current solution._x000d__x000a__x000d__x000a_12/02 - reached out to john Z in an effort to resume discussion_x000d__x000a__x000d__x000a_SE 7/26/2023 - see below_x000d__x000a__x000d__x000a_6/23 PD - They have opted to keep the current software and that if we reconsider later on we will be contact you_x000d__x000a__x000d__x000a_SE 5/24 Reached out to Stephen and John to schedule follow up_x000d__x000a__x000d__x000a_PD - 4/18 - John shared they would be open to resuming discussions in May. _x000d__x000a__x000d__x000a_GS 1/19 - Demo with Stephan (stephanveilleux@acousti.com) &amp; John (johnzaporteza@acousti.com) were on from Acousti.  Demo focused on how multiple estimators from multiple offices can work w/in the cloud-based ProEst system. Their main pain points are: current system is user-based and not cloud-based, unable to have multiple estimators on same estimate, using two diff systems to handle QTO &amp; estimate, issues with job cost reporting, historical job cost tracking an"/>
    <n v="0.3"/>
    <n v="20"/>
    <n v="463"/>
    <s v="10/17/2023"/>
    <n v="7"/>
    <x v="0"/>
  </r>
  <r>
    <x v="2"/>
    <x v="14"/>
    <n v="119650.34"/>
    <x v="28"/>
    <x v="5"/>
    <x v="40"/>
    <x v="5"/>
    <s v=""/>
    <s v="PD - 8/30 - LVM for Holly. _x000d__x000a__x000d__x000a_SE 7/27/2023 - Working with Paul and Holy Wilson on precon bundle_x000d__x000a__x000d__x000a_6/1/23 - PD - resumed discussion with Holly Wilson (recently hired). Demo scheduled for 6/15 with large group to run through high level thru precon and build tools._x000d__x000a_1/25. AC.  Gabe and I had a call with Kevin and Robert flowers.   Emana's call was great timing. They are unhappy with Accubid with increasing price and requiring their PMs  (40+) to have a license and said the workflow to enter TO and push to estimate is very cumbersome.   They use Bluebeam for TO, input in excel and manually upload estimate to Accubid_x000d__x000a_They would like to see a demo on ATO, Proest and BC Pro/BB.   They currently manage bid in an excel and laughed when I asked how often more than one estimator is bidding on same job.  He also said they are beginning to expand their market and the need for finding vendors in those markets will be key.  _x000d__x000a__x000d__x000a_EC 1/20_x000d__x000a_spoke with Kevin McPerson : Sr. PM_x000d__x000a_they use teams to manage "/>
    <n v="0.3"/>
    <n v="310"/>
    <n v="447"/>
    <s v="12/12/2023"/>
    <n v="8"/>
    <x v="0"/>
  </r>
  <r>
    <x v="2"/>
    <x v="15"/>
    <n v="4350"/>
    <x v="39"/>
    <x v="6"/>
    <x v="109"/>
    <x v="5"/>
    <s v=""/>
    <m/>
    <n v="0.3"/>
    <n v="149"/>
    <n v="149"/>
    <m/>
    <n v="0"/>
    <x v="0"/>
  </r>
  <r>
    <x v="2"/>
    <x v="16"/>
    <n v="4986.1499999999996"/>
    <x v="20"/>
    <x v="6"/>
    <x v="100"/>
    <x v="5"/>
    <s v=""/>
    <m/>
    <n v="0.3"/>
    <n v="119"/>
    <n v="119"/>
    <m/>
    <n v="0"/>
    <x v="0"/>
  </r>
  <r>
    <x v="2"/>
    <x v="17"/>
    <n v="870"/>
    <x v="19"/>
    <x v="7"/>
    <x v="110"/>
    <x v="5"/>
    <s v=""/>
    <m/>
    <n v="0.3"/>
    <n v="222"/>
    <n v="222"/>
    <m/>
    <n v="0"/>
    <x v="0"/>
  </r>
  <r>
    <x v="2"/>
    <x v="18"/>
    <n v="670"/>
    <x v="7"/>
    <x v="1"/>
    <x v="36"/>
    <x v="5"/>
    <s v=""/>
    <m/>
    <n v="0.3"/>
    <n v="118"/>
    <n v="118"/>
    <m/>
    <n v="0"/>
    <x v="0"/>
  </r>
  <r>
    <x v="2"/>
    <x v="19"/>
    <n v="1625"/>
    <x v="20"/>
    <x v="6"/>
    <x v="111"/>
    <x v="5"/>
    <s v=""/>
    <m/>
    <n v="0.3"/>
    <n v="141"/>
    <n v="141"/>
    <m/>
    <n v="0"/>
    <x v="0"/>
  </r>
  <r>
    <x v="2"/>
    <x v="20"/>
    <n v="7140"/>
    <x v="37"/>
    <x v="7"/>
    <x v="79"/>
    <x v="5"/>
    <s v=""/>
    <m/>
    <n v="0.3"/>
    <n v="211"/>
    <n v="211"/>
    <m/>
    <n v="0"/>
    <x v="0"/>
  </r>
  <r>
    <x v="2"/>
    <x v="21"/>
    <n v="146078.54999999999"/>
    <x v="15"/>
    <x v="9"/>
    <x v="60"/>
    <x v="5"/>
    <s v=""/>
    <s v="PD - 4/08/24 - Met with Robin. End goal is to integrate with their internal tool &quot;LEAD&quot; and standardize across all subsidaries._x000d__x000a__x000d__x000a_PD 4/5/23 - Last year they were tied up rolling our their own app called Lead.  We gained some traction with many of their divisions, especially the ones that bid commercial work.  Wes Hartgers was also running with it as a pre-con specialist_x000d__x000a__x000d__x000a_WH 1/24- Met with Joan (director of sales engagement at Distribution Internal) acquired by Topbuild and Bryanna. A lot of time and focus has still being going into their Lead app. They are encouraging people to use it and gather feedback. On the BidBoard side they are still interested in moving to an enterprise agreement. Individually offices have the ability and budget to purchase BB if they would like. For the first half of the year they want to continue to roll out the lead app and then once feedback is gathered continue to conversation with BidBoard. Still have a pain for finding industrial jobs and the lead app"/>
    <n v="0.3"/>
    <n v="38"/>
    <n v="310"/>
    <s v="3/8/2024"/>
    <n v="3"/>
    <x v="0"/>
  </r>
  <r>
    <x v="2"/>
    <x v="22"/>
    <n v="23000"/>
    <x v="13"/>
    <x v="7"/>
    <x v="20"/>
    <x v="5"/>
    <s v=""/>
    <m/>
    <n v="0.3"/>
    <n v="211"/>
    <n v="211"/>
    <m/>
    <n v="0"/>
    <x v="0"/>
  </r>
  <r>
    <x v="2"/>
    <x v="23"/>
    <n v="33844"/>
    <x v="15"/>
    <x v="9"/>
    <x v="112"/>
    <x v="5"/>
    <s v="internal meeting to discuss findings 4/24"/>
    <s v="04/26/24 - PD - Spoke with Controller and CFO and they shared there were some frustrations with the implementation a few years ago and that PG and Build were really only used as a storage repository. Claim 90% of the projects they work on the GC ahs Procore and they cant change that. The extra work they say this brings them is not worth it so they are moving to Procore_x000d__x000a__x000d__x000a_04/22/24 - PD - sounds as though there is question on whether they will renew"/>
    <n v="0.3"/>
    <n v="119"/>
    <n v="119"/>
    <s v="3/26/2024"/>
    <n v="0"/>
    <x v="0"/>
  </r>
  <r>
    <x v="3"/>
    <x v="24"/>
    <n v="7500"/>
    <x v="30"/>
    <x v="5"/>
    <x v="113"/>
    <x v="0"/>
    <s v=""/>
    <s v="4/10/24-BD: Anthony is pushing Account Based here, doing a pilot. Holding on outreach. _x000d__x000a__x000d__x000a_4/10/24-BD: Double checking with Anthony on this, but these Pype renewals really should not exist, they are RARELY renewing. _x000d__x000a_-Kory Saldana is the POC."/>
    <n v="0.5"/>
    <n v="7"/>
    <n v="254"/>
    <m/>
    <n v="1"/>
    <x v="0"/>
  </r>
  <r>
    <x v="3"/>
    <x v="25"/>
    <n v="705"/>
    <x v="27"/>
    <x v="8"/>
    <x v="114"/>
    <x v="0"/>
    <s v=""/>
    <s v="4/8/24-Checking with Anthony on this one. This will go CL, just want to make sure I get this closed correctly. _x000d__x000a_-Design deal will get closed sometime this month. _x000d__x000a__x000d__x000a_4/1/24-BD: Part of a larger design, this will go CL. _x000d__x000a__x000d__x000a_3/26/24-BD: Trying to get a good POC from Anthony. This previously ran through ATG, maybe they will not renew?_x000d__x000a__x000d__x000a_3/22/24-BD: Sent another email to Dan West. _x000d__x000a__x000d__x000a_3/18/24-BD: Sent an email to Daniel West about this renewal. _x000d__x000a__x000d__x000a_3/6/24-BD: Checking with the partner on this renewal. Part of a larger corp. This should also read 4 BIM Collab licenses."/>
    <n v="0.5"/>
    <n v="42"/>
    <n v="837"/>
    <m/>
    <n v="0"/>
    <x v="0"/>
  </r>
  <r>
    <x v="3"/>
    <x v="26"/>
    <n v="708"/>
    <x v="11"/>
    <x v="4"/>
    <x v="115"/>
    <x v="0"/>
    <s v=""/>
    <s v="4/10/24-BD: Following up with Anthony prior to reaching out here. Tiny account. _x000d__x000a__x000d__x000a_3/7/24-BD: This opp is the accurate renewal. Sequence and move to Build. Get a call set up with Anthony to chat more about business objectives."/>
    <n v="0.5"/>
    <n v="41"/>
    <n v="281"/>
    <m/>
    <n v="0"/>
    <x v="0"/>
  </r>
  <r>
    <x v="3"/>
    <x v="27"/>
    <n v="5670"/>
    <x v="28"/>
    <x v="5"/>
    <x v="116"/>
    <x v="0"/>
    <s v=""/>
    <s v="4/11/24-BD: James Foster is the ATG rep who works this account."/>
    <n v="0.5"/>
    <n v="6"/>
    <n v="238"/>
    <m/>
    <n v="0"/>
    <x v="0"/>
  </r>
  <r>
    <x v="3"/>
    <x v="28"/>
    <n v="35000.199999999997"/>
    <x v="17"/>
    <x v="9"/>
    <x v="117"/>
    <x v="0"/>
    <s v="Meeting on 4.16 to cover pricing with DM's."/>
    <m/>
    <n v="0.5"/>
    <n v="13"/>
    <n v="14"/>
    <m/>
    <n v="0"/>
    <x v="0"/>
  </r>
  <r>
    <x v="3"/>
    <x v="29"/>
    <n v="60000"/>
    <x v="17"/>
    <x v="9"/>
    <x v="65"/>
    <x v="1"/>
    <s v="API, Training, Trial"/>
    <s v="4/9.  Check in is rescheduled for 4/11 so Larry and Ashlyn can join.   There is a question on if the Risk report can be transferred to Procore  and the single/aggregate limit per sub. _x000d__x000a_  Teek needs to wait until Sophat comes back from PTO_x000d__x000a__x000d__x000a_4/2. Sophat confirmed ACC Connect and new TradeTapp APIs will allow data fields from TT to integrate with Procore.  Will require about 10 hrs.   Shared with Rachel.  She provided questions that I sent to Miles Sandman (Sam on PTO) to assist with check in call on 4/4._x000d__x000a__x000d__x000a_3/26.  TT trial kick off with Rachel_x000d__x000a_metrics for successful trial -   Risk Plan, ease of use and integration with Procore_x000d__x000a__x000d__x000a__x000d__x000a__x000d__x000a_Rachel and Ashlyn are meeting with Choate today for feedback_x000d__x000a__x000d__x000a__x000d__x000a_3/21. Two great calls today.   Alex took Rachel and team thru training and implementation of data.  They just renewed isqft for prequal so they may not migrate the data over untill closer to end of the term if needed.    Call with Sophat went well.  He needs to test out integration with ou"/>
    <n v="0.5"/>
    <n v="13"/>
    <n v="35"/>
    <m/>
    <n v="0"/>
    <x v="0"/>
  </r>
  <r>
    <x v="3"/>
    <x v="30"/>
    <n v="5688"/>
    <x v="11"/>
    <x v="4"/>
    <x v="43"/>
    <x v="1"/>
    <s v=""/>
    <s v="4/8/24-BD: Sent an email to Zach Taylor asking for a quick call to discuss this renewal. _x000d__x000a_-Looking at usage: not active, one user, 1-3 over last several months. _x000d__x000a__x000d__x000a_3/12/24-BD: Zach Taylor_x000d__x000a_ztaylor@steelfab-inc.com is the POC here for the renewal. Only active pG user."/>
    <n v="0.5"/>
    <n v="9"/>
    <n v="279"/>
    <m/>
    <n v="0"/>
    <x v="0"/>
  </r>
  <r>
    <x v="3"/>
    <x v="31"/>
    <n v="2835"/>
    <x v="11"/>
    <x v="4"/>
    <x v="118"/>
    <x v="1"/>
    <s v=""/>
    <s v="4/10/24-BD: Emailed the partner about this. Need to chat with AE as well and see what the plan is on this account. Partner will more then likely flat renew. _x000d__x000a__x000d__x000a_3/28/24-BD: Daniel West at ATG is the contact here. Need to reach out to the client and see if they will need to continue with Docs and possibly expand since the partner wont."/>
    <n v="0.5"/>
    <n v="20"/>
    <n v="321"/>
    <m/>
    <n v="0"/>
    <x v="0"/>
  </r>
  <r>
    <x v="3"/>
    <x v="32"/>
    <n v="164000"/>
    <x v="43"/>
    <x v="0"/>
    <x v="108"/>
    <x v="1"/>
    <s v=""/>
    <m/>
    <n v="0.5"/>
    <n v="1"/>
    <n v="119"/>
    <m/>
    <n v="0"/>
    <x v="0"/>
  </r>
  <r>
    <x v="3"/>
    <x v="33"/>
    <n v="708"/>
    <x v="28"/>
    <x v="5"/>
    <x v="119"/>
    <x v="1"/>
    <s v=""/>
    <s v="4/11/4-BD: Sent Ricky Dixon a manual email."/>
    <n v="0.5"/>
    <n v="6"/>
    <n v="231"/>
    <m/>
    <n v="0"/>
    <x v="0"/>
  </r>
  <r>
    <x v="3"/>
    <x v="34"/>
    <n v="5975"/>
    <x v="2"/>
    <x v="0"/>
    <x v="120"/>
    <x v="1"/>
    <s v=""/>
    <s v="4/8/24-BD: Random email from DA on April 2nd? Not sure why... Getting proper POC from April for this renewal. Sam Mansur is previous signer. _x000d__x000a__x000d__x000a_3/27/24-BD: Followed up on Aprils email to Sam, asking for a quick intro/overview of their account and to chat about the renewal. _x000d__x000a__x000d__x000a_3/26/24-BD: Getting a call set up with this company. PG usage has decreased consistently and Build has been steady at 1. _x000d__x000a__x000d__x000a_2/26/24-BD: New office, looks like April wants to try to get in and grow here with the ACV vision story. Reach out and get a meeting set."/>
    <n v="0.5"/>
    <n v="51"/>
    <n v="294"/>
    <m/>
    <n v="0"/>
    <x v="0"/>
  </r>
  <r>
    <x v="3"/>
    <x v="35"/>
    <n v="1980"/>
    <x v="10"/>
    <x v="5"/>
    <x v="121"/>
    <x v="2"/>
    <s v=""/>
    <s v="4/11/24-BD: Alan Barker was successfully added to CSS - FY24 - PlanGrid to Build. Email sent."/>
    <n v="0.5"/>
    <n v="6"/>
    <n v="238"/>
    <m/>
    <n v="0"/>
    <x v="0"/>
  </r>
  <r>
    <x v="3"/>
    <x v="36"/>
    <n v="15000"/>
    <x v="8"/>
    <x v="4"/>
    <x v="122"/>
    <x v="2"/>
    <s v=""/>
    <s v="4/10/24-BD: Called/Left VM for Carl. Look at maybe consolidating these?_x000d__x000a__x000d__x000a_3/29/24-BD: Carl Collie was successfully added to CS - BC PRO Renewal Sequence - FY24. Email sent."/>
    <n v="0.5"/>
    <n v="19"/>
    <n v="275"/>
    <m/>
    <n v="0"/>
    <x v="0"/>
  </r>
  <r>
    <x v="3"/>
    <x v="37"/>
    <n v="7200"/>
    <x v="1"/>
    <x v="0"/>
    <x v="123"/>
    <x v="2"/>
    <s v=""/>
    <s v="4/4/24-BD: Sent an email to Tim Van Laan from ImaginIT_x000d__x000a__x000d__x000a_3/27/24-BD: Tim Van Laan was the previous partner contact here. Reach out about this renewal. Should be a flat renewal but need to look at the data and see if we should be pushing more users. _x000d__x000a__x000d__x000a__x000d__x000a_GS 3/22 - Will just be a BC Pro renewal._x000d__x000a_Walker said they are holding off on the larger decision to buy ProEst &amp;/or the pre-con bundle. They're moving to a new ERP and that will take priority for now. _x000d__x000a_2/22/24-BD: This will probably be part of a larger deal that gets superseded or Bundled."/>
    <n v="0.5"/>
    <n v="55"/>
    <n v="358"/>
    <s v="3/27/2024"/>
    <n v="0"/>
    <x v="0"/>
  </r>
  <r>
    <x v="3"/>
    <x v="38"/>
    <n v="5000"/>
    <x v="17"/>
    <x v="9"/>
    <x v="65"/>
    <x v="2"/>
    <s v=""/>
    <s v="4/15/2-BD: Sent a FU email to Mark. He was going to pass a note along to his colleagues and have them reach out, never heard. _x000d__x000a__x000d__x000a_4/8/24-BD: Talked to Mark E. He is not the best POC for this, took a note and said he would pass it on to someone. This can AR if needed. _x000d__x000a__x000d__x000a_4/2/24-BD: Sent an email to Mark Earnhart. C Ann has fallen off the face of the planet so Im trying to find a new contact. _x000d__x000a__x000d__x000a_3/25/24-BD: Sent an email to mearnhart@fleminc.com to try and drum up the right person to chat with. I don't believe that C Ann is the appropriate contact. Im thinking its Jeff Bennett but can't find his contact information anywhere. _x000d__x000a__x000d__x000a_3/21/24-BD: Sent an email to C Ann. _x000d__x000a__x000d__x000a_3/5/24-BD: Spoke with C. Ann. Sent over pricing information._x000d__x000a__x000d__x000a_3/5/24-BD: Alan Hecke is no longer there._x000d__x000a_-cfleming@fleminc.com_x000d__x000a_-C-Ann Fleming_x000d__x000a_-Sent follow up email to C. Ann with users and pricing._x000d__x000a__x000d__x000a_3/1/24-BD: Alan Hecke was successfully added to CSS - FY24 - Bid Board Pro Renewal. Email sent. _x000d__x000a_-39% renewal._x000d__x000a_-Jeff"/>
    <n v="0.5"/>
    <n v="43"/>
    <n v="355"/>
    <s v="3/12/2024"/>
    <n v="0"/>
    <x v="0"/>
  </r>
  <r>
    <x v="3"/>
    <x v="39"/>
    <n v="10800"/>
    <x v="44"/>
    <x v="0"/>
    <x v="124"/>
    <x v="3"/>
    <s v=""/>
    <s v="4/8/24-BD: Sent pricing to Shea Clarke. Told her the pricing is the same for 2/3 year terms. _x000d__x000a__x000d__x000a_4/4/24-BD: Checking with Ivor to see if he sent pricing and if he wants to discount. Shea had responded to him asking to see 2/3 year pricing options as well._x000d__x000a__x000d__x000a_3/29/24-BD: Asked for a three year quote. Will send this out. Ivor is trying to get a call for that. _x000d__x000a_-Sending through this opp._x000d__x000a_-User based, just lock in pricing for three year term. _x000d__x000a_-Probably not a good fit for Account Based. _x000d__x000a__x000d__x000a_3/27/24-BD: Spoke to Andy, they want to renew with things the way that they are, but Im pushing him very hard to get a call set up in April/May._x000d__x000a_-May want to reach out to Shea Clarke and get her involved, Andy may be a door knob. _x000d__x000a__x000d__x000a_3/7/24-BD: Andy Aldridge was successfully added to CS - BC PRO Renewal Sequence - FY24. Email sent._x000d__x000a_-Account is active in BC Pro._x000d__x000a_-They took a look at TradeTapp last year, need to chat with them about a Bundle."/>
    <n v="0.5"/>
    <n v="41"/>
    <n v="317"/>
    <s v="3/20/2024"/>
    <n v="0"/>
    <x v="0"/>
  </r>
  <r>
    <x v="3"/>
    <x v="40"/>
    <n v="31860"/>
    <x v="27"/>
    <x v="8"/>
    <x v="87"/>
    <x v="3"/>
    <s v=""/>
    <s v="4/15/24-BD: Per Ivor, this will renew as is via the partner. _x000d__x000a__x000d__x000a_04/08/2024: CM - Using this as the primary opp _x000d__x000a_This includes the following SAP: _x000d__x000a_7068300710 (5) Build Unlimited_x000d__x000a_7068300713 (6) Build Unlimited _x000d__x000a_7068602461 (3) Build Unlimited (3) Build 5000_x000d__x000a_7069534761 (4) Build Unlimited _x000d__x000a_Total: (18) Build Unlimited and (3) Build 5000 all ending on 05/26/2024 _x000d__x000a_Chrissy managing the clean up of this renewal._x000d__x000a__x000d__x000a_3/6/24-BD: This account has A TON of spend/activity. There are roughly 6 open renewal opps for this account and it all needs to get pushed into one. Going to sync with Chrissy on what to do with this, but I talked to the partner (Fiona Pratt) via email and she wants to meeting with Ivor as well."/>
    <n v="0.5"/>
    <n v="9"/>
    <n v="279"/>
    <m/>
    <n v="0"/>
    <x v="0"/>
  </r>
  <r>
    <x v="3"/>
    <x v="41"/>
    <n v="5400"/>
    <x v="8"/>
    <x v="4"/>
    <x v="51"/>
    <x v="3"/>
    <s v=""/>
    <s v="4/10/24-BD: Sent an email to Mike Scarborough to get a call set up with Ivor and our team._x000d__x000a__x000d__x000a_3/29/24-BD: No real conversations with Ivor yet. _x000d__x000a_-Still using BC PRo._x000d__x000a_-Still happy with it._x000d__x000a_-Want to get them to look at ProEst/Bundle._x000d__x000a_-Get a call set up to chat with Ivor and Us. _x000d__x000a_-Get a call with the Rabren team, Ivor, Sam Edgin (BC Pro), and John Gyrardi (ProEst)._x000d__x000a_-Going to be a way to pull takeoff data to ProEst soon via import. INTERNALLY: they will announce the full integration to the unified platform at AU."/>
    <n v="0.5"/>
    <n v="19"/>
    <n v="916"/>
    <m/>
    <n v="0"/>
    <x v="0"/>
  </r>
  <r>
    <x v="3"/>
    <x v="42"/>
    <n v="5000"/>
    <x v="11"/>
    <x v="4"/>
    <x v="115"/>
    <x v="4"/>
    <s v=""/>
    <s v="4/10/24-BD: Checking in with Sales Rep 5. _x000d__x000a__x000d__x000a_3/28/24-BD: Double checking with Jeff on this one. He has had recent communication with this account so I want to check if there are conversations happening here prior to outreach."/>
    <n v="0.5"/>
    <n v="20"/>
    <n v="280"/>
    <m/>
    <n v="0"/>
    <x v="0"/>
  </r>
  <r>
    <x v="3"/>
    <x v="43"/>
    <n v="97500"/>
    <x v="15"/>
    <x v="8"/>
    <x v="125"/>
    <x v="4"/>
    <s v=""/>
    <m/>
    <n v="0.5"/>
    <n v="23"/>
    <n v="916"/>
    <s v="3/18/2024"/>
    <n v="0"/>
    <x v="0"/>
  </r>
  <r>
    <x v="3"/>
    <x v="44"/>
    <n v="5670"/>
    <x v="11"/>
    <x v="4"/>
    <x v="126"/>
    <x v="4"/>
    <s v=""/>
    <s v="4/11/24-BD: They plan to renew with a one year renewal on Docs, staying 25 user pack. Looking to execute in late May, shouldn't be an issue. Using mostly design products. _x000d__x000a_-39k and some change. _x000d__x000a_-Using Procore and they just adopted it a couple of years ago. _x000d__x000a_-Partner is trying to get some more Autodesk in there to move them off Procore in the near future. Looking at some eLearning through the partner as well._x000d__x000a__x000d__x000a__x000d__x000a_4/10/24-BD: Michael Romanoff is the POC here from the partner. Jeff had previously emailed him and I followed up. _x000d__x000a__x000d__x000a_3/28/24-BD: Reach out to Kasia Basta and make sure that we tag team this renewal."/>
    <n v="0.5"/>
    <n v="20"/>
    <n v="294"/>
    <m/>
    <n v="0"/>
    <x v="0"/>
  </r>
  <r>
    <x v="3"/>
    <x v="45"/>
    <n v="5654.79"/>
    <x v="11"/>
    <x v="4"/>
    <x v="126"/>
    <x v="4"/>
    <s v=""/>
    <s v="4/10/24-BD: Same as previous renewal. Need to chat with Jeff and partner so we can tag team and get the most out of this account. _x000d__x000a__x000d__x000a_3/28/24-BD: Reach out to Kasia Basta about this renewal and make sure she includes me on calls to tag team this so they don't lose this business."/>
    <n v="0.5"/>
    <n v="20"/>
    <n v="119"/>
    <m/>
    <n v="0"/>
    <x v="0"/>
  </r>
  <r>
    <x v="3"/>
    <x v="46"/>
    <n v="5700"/>
    <x v="11"/>
    <x v="4"/>
    <x v="115"/>
    <x v="4"/>
    <s v=""/>
    <s v="4/10/24-BD: Called/Left VM for Andrew Noble. _x000d__x000a__x000d__x000a_3/28/24-BD: Andrew Noble was successfully added to CSS - FY24 - PlanGrid to Build. Email sent. Trying to move to Build, have conversations around their workflows and figure out how to integrate Build workflows into that."/>
    <n v="0.5"/>
    <n v="20"/>
    <n v="282"/>
    <m/>
    <n v="0"/>
    <x v="0"/>
  </r>
  <r>
    <x v="3"/>
    <x v="47"/>
    <n v="13000"/>
    <x v="11"/>
    <x v="4"/>
    <x v="127"/>
    <x v="4"/>
    <s v=""/>
    <s v="4/10/24-BD: Sent Andrew another follow up. Should consolidate all of these to make things easier. _x000d__x000a__x000d__x000a_3/29/24-BD: Need to plan to get a call set up and take a look at PreCon Bundle"/>
    <n v="0.5"/>
    <n v="19"/>
    <n v="275"/>
    <m/>
    <n v="0"/>
    <x v="0"/>
  </r>
  <r>
    <x v="3"/>
    <x v="48"/>
    <n v="17400"/>
    <x v="14"/>
    <x v="8"/>
    <x v="17"/>
    <x v="4"/>
    <s v=""/>
    <s v="4/15/24-BD: Checking with Jeff on course of action here: spoke to a power user to evangelize using Build across the company. Need to speak to a VP before going to Moyer. Gameplan on Wednesday call. _x000d__x000a__x000d__x000a_4/3/24-BD: Lots of expansion working here with Jeff and team. _x000d__x000a__x000d__x000a_3/29/24-BD:  Robert Moyer is director of IT. Going to be a tough sell. Looker shows no HQ for Build. Need CSM to reach out and make sure they get activated and understand its usecase. _x000d__x000a__x000d__x000a_3/28/24-BD: Sent a direct email to Robert and Michael. Cc'd Jeff. _x000d__x000a__x000d__x000a_3/28/24-BD: Didnt get to meet with Jeff today. Need to reach out to Robert and just try and get a call set up with Jeff and Myles. _x000d__x000a__x000d__x000a_3/22/24-BD: Putting together a plan of attach for this account Jeff next week Thursday._x000d__x000a__x000d__x000a_3/18/2-BD: Going to game plan this one with Sales Rep 5/team._x000d__x000a__x000d__x000a_3/6/24-BD: Robert Moyer was successfully added to CSS - FY24 - Build Renewal, but isn't active yet. Email sent. _x000d__x000a_-Build since 2021._x000d__x000a_-20 Dozers."/>
    <n v="0.5"/>
    <n v="42"/>
    <n v="916"/>
    <s v="4/9/2024"/>
    <n v="0"/>
    <x v="0"/>
  </r>
  <r>
    <x v="3"/>
    <x v="49"/>
    <n v="870"/>
    <x v="10"/>
    <x v="5"/>
    <x v="128"/>
    <x v="5"/>
    <s v=""/>
    <s v="4/11/24-BD: Jeff Anderson was successfully added to CSS - FY24 - Build Renewal. Email sent."/>
    <n v="0.5"/>
    <n v="6"/>
    <n v="237"/>
    <m/>
    <n v="0"/>
    <x v="0"/>
  </r>
  <r>
    <x v="3"/>
    <x v="50"/>
    <n v="708"/>
    <x v="9"/>
    <x v="5"/>
    <x v="16"/>
    <x v="5"/>
    <s v=""/>
    <s v="4/11/24-BD: Sent a manual email to Sam Asker. Active a few days ago on his one license."/>
    <n v="0.5"/>
    <n v="6"/>
    <n v="238"/>
    <s v="10/5/2023"/>
    <n v="0"/>
    <x v="0"/>
  </r>
  <r>
    <x v="3"/>
    <x v="51"/>
    <n v="10771.03"/>
    <x v="28"/>
    <x v="5"/>
    <x v="119"/>
    <x v="5"/>
    <s v=""/>
    <s v="4/11/24-BD: Kyle Bobo was successfully added to CS - BC PRO Renewal Sequence - FY24. Email sent."/>
    <n v="0.5"/>
    <n v="6"/>
    <n v="119"/>
    <m/>
    <n v="0"/>
    <x v="0"/>
  </r>
  <r>
    <x v="3"/>
    <x v="52"/>
    <n v="6043.74"/>
    <x v="30"/>
    <x v="4"/>
    <x v="42"/>
    <x v="5"/>
    <s v=""/>
    <s v="3/27/24-BD: Paul is chatting with this account daily and consolidating July and December into a April for their design._x000d__x000a_-Currently in a H2H with Procore._x000d__x000a_-Looking to make a decision IN June between Procore and ADSK._x000d__x000a_-Hold on outreach."/>
    <n v="0.5"/>
    <n v="21"/>
    <n v="119"/>
    <m/>
    <n v="0"/>
    <x v="0"/>
  </r>
  <r>
    <x v="3"/>
    <x v="53"/>
    <n v="10771.03"/>
    <x v="28"/>
    <x v="5"/>
    <x v="119"/>
    <x v="5"/>
    <s v=""/>
    <s v="3/27/24-BD: This account is 50/50 between interest in Precon Bundle and dragging their feet. _x000d__x000a_-"/>
    <n v="0.5"/>
    <n v="21"/>
    <n v="119"/>
    <m/>
    <n v="0"/>
    <x v="0"/>
  </r>
  <r>
    <x v="3"/>
    <x v="54"/>
    <n v="25927.919999999998"/>
    <x v="2"/>
    <x v="0"/>
    <x v="129"/>
    <x v="5"/>
    <s v=""/>
    <s v="3/27/24-BD: Paul talked to them today, moving slow but looking at ProEst and Precon Bundle. _x000d__x000a_-Goes through ASTi. _x000d__x000a_-John something is the Director of IT. _x000d__x000a_-Hold off on outreach until closer to renewal. _x000d__x000a__x000d__x000a_3/7/24-BD: Jacob Praytor was successfully added to CSS - FY24 - Bid Board Pro Renewal. Email sent._x000d__x000a_-Need to chat with them about PreCon Bundle?_x000d__x000a_-Also looking at ProEst based on Paul's notes in the account._x000d__x000a_-Looks to be run through ASTI?_x000d__x000a_-Per Paul; we can bring up a PreCon Bundle, and get some others involved regarding those bundles. _x000d__x000a_   -John Peza? paul has had quite a few conversations with him._x000d__x000a_   -Integrating BidBoard with Salesforce right now, 3rd party integrator. _x000d__x000a_   -Team of 12 people from India that are &quot;helping&quot; integrate SFDC with BidBoard. Lots of discussion going on with this integration and its moving slowly. This integration team is something that Acousti sought out. _x000d__x000a_   -Used heavily, they just want it to push their leads into Salesforce CRM._x000d__x000a_   -Sam Edgin."/>
    <n v="0.5"/>
    <n v="41"/>
    <n v="119"/>
    <m/>
    <n v="0"/>
    <x v="0"/>
  </r>
  <r>
    <x v="3"/>
    <x v="55"/>
    <n v="1625"/>
    <x v="10"/>
    <x v="5"/>
    <x v="130"/>
    <x v="5"/>
    <s v=""/>
    <s v="4/11/24-BD: Danny Giglio was successfully added to CSS - FY24 - Build Renewal. Email sent."/>
    <n v="0.5"/>
    <n v="6"/>
    <n v="916"/>
    <s v="4/12/2024"/>
    <n v="0"/>
    <x v="0"/>
  </r>
  <r>
    <x v="3"/>
    <x v="56"/>
    <n v="6043.74"/>
    <x v="30"/>
    <x v="4"/>
    <x v="42"/>
    <x v="5"/>
    <s v=""/>
    <s v="3/27/24-BD: Paul is chatting with this account daily and consolidating July and December into a April for their design._x000d__x000a_-Currently in a H2H with Procore._x000d__x000a_-Looking to make a decision IN June between Procore and ADSK._x000d__x000a_-Hold on outreach."/>
    <n v="0.5"/>
    <n v="21"/>
    <n v="119"/>
    <m/>
    <n v="0"/>
    <x v="0"/>
  </r>
  <r>
    <x v="4"/>
    <x v="57"/>
    <n v="2827.39"/>
    <x v="14"/>
    <x v="8"/>
    <x v="131"/>
    <x v="0"/>
    <s v=""/>
    <s v="4/15/24-BD: Want to hold off on outreach here for a couple more weeks. Maybe follow up post Cruise in May and see where they are at?_x000d__x000a__x000d__x000a_4/3/24-BD: Need to follow up next week and see if this will renew. _x000d__x000a__x000d__x000a_4/1/24-BD: James Foster at ATG, this will be a part of a larger design deal. _x000d__x000a__x000d__x000a_4/1/24-BD: CSM is on site. _x000d__x000a__x000d__x000a_3/22/24-BD: Follow up with James at ATG closer to renewal. _x000d__x000a__x000d__x000a_3/18/24-BD: Followed up with James Foster. This is going to be a status quo contract._x000d__x000a__x000d__x000a_3/6/24-BD: Sent a message to James Foster at ATG about this Docs renewal."/>
    <n v="0.8"/>
    <n v="26"/>
    <n v="119"/>
    <m/>
    <n v="0"/>
    <x v="0"/>
  </r>
  <r>
    <x v="4"/>
    <x v="58"/>
    <n v="7200"/>
    <x v="22"/>
    <x v="8"/>
    <x v="64"/>
    <x v="0"/>
    <s v=""/>
    <s v="4/15/24-BD: Called/Left a VM for DeAnne Schlegel. Need to chat about office usage and user count. 15 users I believe?_x000d__x000a__x000d__x000a_4/11/24-BD: Sent a great article to DeAnne about the integration between Autodesk Docs and Building Connected._x000d__x000a__x000d__x000a_4/8/24-BD: Sent pricing to DeAnne, she was confused about their contracts, most of which are design. Should be a good upgrade. _x000d__x000a__x000d__x000a_4/3/24-BD: Need to upsell them on usage. Tell them they are over the allotted user limit and need to upgrade. _x000d__x000a__x000d__x000a_4/1/24-BD: Moving them up to a higher package. Greg Ahmann is the decision maker. He runs this company. Small company but they are using._x000d__x000a__x000d__x000a_3/26/24-BD: Sent a FU email Deanne. Told her they need to upgrade their account to remain active basically. _x000d__x000a__x000d__x000a_3/6/24-BD: Manual email sent to DeAnne Schlagel. _x000d__x000a_-Extremely active account- https://looker.autodesk.com/dashboards/4640?Company+Name=&amp;Office+Name=&amp;Report+Month=12+months+ago+for+12+months&amp;Company+ID=590d0cf717a5f50c00edda43_x000d__x000a_-This should renew._x000d__x000a_-This should really"/>
    <n v="0.8"/>
    <n v="42"/>
    <n v="341"/>
    <s v="3/27/2024"/>
    <n v="0"/>
    <x v="0"/>
  </r>
  <r>
    <x v="4"/>
    <x v="59"/>
    <n v="27800"/>
    <x v="33"/>
    <x v="9"/>
    <x v="59"/>
    <x v="0"/>
    <s v=""/>
    <m/>
    <n v="0.8"/>
    <n v="28"/>
    <n v="259"/>
    <m/>
    <n v="0"/>
    <x v="0"/>
  </r>
  <r>
    <x v="4"/>
    <x v="60"/>
    <n v="14630"/>
    <x v="41"/>
    <x v="9"/>
    <x v="132"/>
    <x v="1"/>
    <s v=""/>
    <s v="Booked thru ATG. waiting on Order to come in to close"/>
    <n v="0.8"/>
    <n v="7"/>
    <n v="21"/>
    <m/>
    <n v="0"/>
    <x v="0"/>
  </r>
  <r>
    <x v="4"/>
    <x v="61"/>
    <n v="2610"/>
    <x v="17"/>
    <x v="9"/>
    <x v="97"/>
    <x v="1"/>
    <s v=""/>
    <s v="4/15/24-BD: Power of a phone call.. Hoping to move this to 3 year Account Based by the end of the week. _x000d__x000a_-Need to get a firm user count since she is seeing more licenses then myself. _x000d__x000a__x000d__x000a_4/8/24-BD: Emailed Sandra asking for a Disco call. Want to figure out how they use PG, if they need more users and how they work with Elford (who is on Con Ops). Should be able to push even a small Account Based deal here. _x000d__x000a__x000d__x000a_3/26/24-BD: April getting the broader picture from James this morning. _x000d__x000a__x000d__x000a_3/25/24-BD: Sandra is saying that she sees 7 Dozer seats, I only see 3. Need to verify the information on the account. May be part of Elford?_x000d__x000a__x000d__x000a_3/25/24-BD: Manual outreach email sent to Sandra Weese. _x000d__x000a__x000d__x000a_3/20/24-BD: Left a VM for Sandra Weese, all users currently active. _x000d__x000a__x000d__x000a_3/12/24-BD: Beck at TPM (partner) said to reach out to James. Going to push disco._x000d__x000a__x000d__x000a_3/5/24-BD: Sequence pending. Manual outreach starting._x000d__x000a__x000d__x000a_3/1/24-BD: Sandra Weese was successfully added to CSS - FY24 - Build Renewal, but isn't a"/>
    <n v="0.8"/>
    <n v="2"/>
    <n v="356"/>
    <s v="3/10/2024"/>
    <n v="0"/>
    <x v="0"/>
  </r>
  <r>
    <x v="4"/>
    <x v="62"/>
    <n v="4455"/>
    <x v="17"/>
    <x v="9"/>
    <x v="133"/>
    <x v="2"/>
    <s v="Renewal decision"/>
    <s v="4/15/24-BD: Don't really want to call this account in case they want to cancel. 1/9 active users and zero activity. _x000d__x000a__x000d__x000a_4/1/24-BD: Followed up again with every contact I could find via outlook. Quote approved, setting to AR this unless I hear otherwise. _x000d__x000a__x000d__x000a_3/25/24-BD: No response from this account, they have ghosted to this point. I've tried Jason/Frank and River, nor response. One license assigned in the admin and not active. _x000d__x000a__x000d__x000a_3/19/24-BD: Followed up with Frank and added Jason Tarkington to the email thread as well to try and elicit a response._x000d__x000a__x000d__x000a_3/12/24-BD: Reached out to River about this renewal. Email keeps getting bounced. Not sure this will renew as he is the only assigned user and doesn't seem to have a valid email._x000d__x000a__x000d__x000a_3/5/24-BD: Called/Left VM for River. _x000d__x000a__x000d__x000a_3/1/24-BD: Reached out to River Corbett about this renewal. 50/50._x000d__x000a__x000d__x000a_2/22/24-BD: Using different platforms, HSCC or HeavyJobs for their field work, not moving off of it. Doubtful that River will want to renew this Bui"/>
    <n v="0.8"/>
    <n v="2"/>
    <n v="258"/>
    <s v="9/22/2023"/>
    <n v="0"/>
    <x v="0"/>
  </r>
  <r>
    <x v="4"/>
    <x v="63"/>
    <n v="98231.29"/>
    <x v="29"/>
    <x v="2"/>
    <x v="134"/>
    <x v="2"/>
    <s v=""/>
    <s v="GS 3/18 - Working with Nathan at ASTI - this was sold as an acct-based project pricing for a $500M project over 5-yrs at $100M annual revenue calc."/>
    <n v="0.8"/>
    <n v="30"/>
    <n v="168"/>
    <s v="3/7/2024"/>
    <n v="0"/>
    <x v="0"/>
  </r>
  <r>
    <x v="4"/>
    <x v="64"/>
    <n v="172860"/>
    <x v="8"/>
    <x v="4"/>
    <x v="51"/>
    <x v="2"/>
    <s v="Set up formal renewal discussion with Rob"/>
    <s v="GS 3/13 - Rob requested pricing options - provided the following price options for the renewal. Will need to add PlanGrid entitlements. _x000d__x000a_Option 1 – renewal of current contract - $278,926/yr (~8% increase)_x000d__x000a_Option 2 – renewal of current contract + pre-con bundle - $337,395/yr _x000d__x000a_Option 3 – renewal of current contract + ProEst (3/29 start) - $328,926/yr _x000d__x000a_GS 3/5 - still in process of moving to Build, but committed to the ACC. Also current opp for ProEst and possibly BC - has acct-based ATO on this renewal."/>
    <n v="0.8"/>
    <n v="30"/>
    <n v="916"/>
    <s v="4/19/2023"/>
    <n v="0"/>
    <x v="0"/>
  </r>
  <r>
    <x v="4"/>
    <x v="65"/>
    <n v="71367.149999999994"/>
    <x v="35"/>
    <x v="9"/>
    <x v="135"/>
    <x v="4"/>
    <s v="Internal meetings, extending out to end of Apr. At worst 30K"/>
    <s v="4/15/24-BD: Devin is going to follow up with Jeff and I by the end of the week to let us know what their plans are moving forward. Expecting at least 20k upsell here. _x000d__x000a__x000d__x000a_4/8/24-BD: Devin V. has pricing in front of him. Sent an option for full PreCon Bundle integration for roughly 75k. At worst this should upsell into the 35-40k range. _x000d__x000a__x000d__x000a_4/2/24-BD: Need to connect with Devin Vickers and get them to upgrade their account. _x000d__x000a_-Try to renew with 35 users at 35 grand, offer quality points from TradeTapp. May need to discount a bit, but we can supersede on that. _x000d__x000a_-Lets get a call set up and talk through these options. _x000d__x000a_-Jeff going to call tomorrow Am, lets get something set up and hopefully extend this to push Precon Bundle. _x000d__x000a__x000d__x000a_3/27/24-BD: Meeting with Devin Vickers and his team:_x000d__x000a_-This company use to use our design software and then last year went to outsourcing. _x000d__x000a_-TradeTapp, Sage Timberline, OST. OST is something they would easily part with depending on the cost. Sage would be toughe"/>
    <n v="0.8"/>
    <n v="28"/>
    <n v="258"/>
    <m/>
    <n v="0"/>
    <x v="0"/>
  </r>
  <r>
    <x v="4"/>
    <x v="66"/>
    <n v="9000"/>
    <x v="30"/>
    <x v="4"/>
    <x v="136"/>
    <x v="5"/>
    <s v=""/>
    <s v="4/10/24-BD: Would love to chat with this account about moving to a bundle or at least consolidating their BC Pro offices. Need to really look at usage and get them to account based. _x000d__x000a_-https://looker.autodesk.com/dashboards/4619?Company+Name=%22W.W.+Gay+Mechanical+Contractor%2C+Inc.%22&amp;Office+Name=&amp;BC+Pro+Status=Active&amp;Status+Rollup+Detail=No&amp;User+Rollup+Detail=No&amp;Company+ID=&amp;Office+ID=_x000d__x000a__x000d__x000a_3/27/24-BD: Paul has had Precon Bundle conversations, but its slow moving. Check on data. _x000d__x000a_-Push for upsell based on user count._x000d__x000a_-ZERO incentive for Multi-Year. _x000d__x000a__x000d__x000a_3/7/24-BD: Per Paul, he has been chatting with them about the PreCon Bundle. _x000d__x000a_-Reid Shore? Rhonda Wyre? May be the POC's for this account. Need to re-engage the Pre Con Conversations._x000d__x000a_-Chat about Account Based as well, move to Bundle conversations if possible."/>
    <n v="0.8"/>
    <n v="7"/>
    <n v="119"/>
    <m/>
    <n v="0"/>
    <x v="0"/>
  </r>
  <r>
    <x v="4"/>
    <x v="67"/>
    <n v="41261.42"/>
    <x v="45"/>
    <x v="10"/>
    <x v="137"/>
    <x v="5"/>
    <s v=""/>
    <s v="10/27 - meeting with Nigel, Jamey, Buddy and team. Looking to standardize by begiining of the year."/>
    <n v="0.8"/>
    <n v="170"/>
    <n v="182"/>
    <s v="10/27/2023"/>
    <n v="4"/>
    <x v="0"/>
  </r>
  <r>
    <x v="5"/>
    <x v="68"/>
    <n v="37923"/>
    <x v="44"/>
    <x v="0"/>
    <x v="138"/>
    <x v="0"/>
    <s v=""/>
    <s v="Q-00344477"/>
    <n v="1"/>
    <n v="250"/>
    <n v="301"/>
    <m/>
    <n v="0"/>
    <x v="1"/>
  </r>
  <r>
    <x v="5"/>
    <x v="69"/>
    <n v="670"/>
    <x v="3"/>
    <x v="1"/>
    <x v="3"/>
    <x v="0"/>
    <s v=""/>
    <m/>
    <n v="1"/>
    <n v="44"/>
    <n v="326"/>
    <m/>
    <n v="0"/>
    <x v="1"/>
  </r>
  <r>
    <x v="5"/>
    <x v="70"/>
    <n v="1740"/>
    <x v="46"/>
    <x v="11"/>
    <x v="139"/>
    <x v="0"/>
    <s v=""/>
    <s v="2.7.24 MM called entire top user list with active logins in 2024 _x000d__x000a_2.7.24 MM talked to Kaylee.  2.7.24 MM talked Kaylee. she said Naveed is the contact. she uses plangrid mostly for collab of plans and updates on the project. she said it was being plangrid was requested at the request of their owner. so they are forced to use it. _x000d__x000a_2.7.24 MM 2.7.24 MM lvm re: sent DocuSign would like to renew if you have a few minutes. _x000d__x000a_2.7.24 MM SOF sent to Naveed _x000d__x000a_2.7.24 MM SOF Sent for approval _x000d__x000a_2.1.24 MM  Mike,_x000d__x000a__x000d__x000a_Thanks for the email.  I’ll need to confirm but was informed last year that we no longer needed PlanGrid licenses.  I’ll get back to by the end of the week._x000d__x000a__x000d__x000a_Thanks,_x000d__x000a__x000d__x000a_ _x000d__x000a_Naveed Saboonchi, IT Director_x000d__x000a_Kitchell Corporation_x000d__x000a_2450 Venture Oaks Way, Suite 500_x000d__x000a_Sacramento, CA 95833_x000d__x000a_O: 916.648.9700 | C: 916.524.8762 |_x000d__x000a_Follow us: Facebook | Twitter | LinkedIn | KitchellProgress.com_x000d__x000a__x000d__x000a__x000d__x000a_1.30.24 MM talked to James Bruce - Construction manager based in Norcal.  happy with PG. they use it "/>
    <n v="1"/>
    <n v="65"/>
    <n v="190"/>
    <m/>
    <n v="0"/>
    <x v="1"/>
  </r>
  <r>
    <x v="5"/>
    <x v="71"/>
    <n v="870"/>
    <x v="47"/>
    <x v="11"/>
    <x v="140"/>
    <x v="0"/>
    <s v=""/>
    <m/>
    <n v="1"/>
    <n v="64"/>
    <n v="0"/>
    <m/>
    <n v="0"/>
    <x v="1"/>
  </r>
  <r>
    <x v="5"/>
    <x v="72"/>
    <n v="248524.18"/>
    <x v="32"/>
    <x v="1"/>
    <x v="94"/>
    <x v="0"/>
    <s v=""/>
    <s v="Q-00317817"/>
    <n v="1"/>
    <n v="44"/>
    <n v="331"/>
    <m/>
    <n v="0"/>
    <x v="1"/>
  </r>
  <r>
    <x v="5"/>
    <x v="73"/>
    <n v="14850"/>
    <x v="48"/>
    <x v="10"/>
    <x v="141"/>
    <x v="0"/>
    <s v=""/>
    <s v="3/18/24-BD: Spoke to Ann, conversation below:_x000d__x000a_-Anthony sent out a follow up email asking for revenue._x000d__x000a__x000d__x000a_Lyle Wells, Mike Greenberg (previous owner/ now CEO of all dealers), IT guy (Justin Wagner)= Need to get a meeting set up to discount Account Based (they are part of Paric so not sure if they will function separately). Illinois (x2), St. Louis, Minnesota (Plymouth), Wisconsin (Milwaukee/Madison). Going to need much more then 30 licenses. She is thinking possibly 50-60 at least. Need to figure out connection to Paric corp. Ann was not sure if they get billed separately. _x000d__x000a__x000d__x000a_3/11/24-BD: Followed up with Ann regarding pricing. Maybe moving them to Account Based?_x000d__x000a__x000d__x000a_3/6/24-BD: Sent pricing information to Ann._x000d__x000a__x000d__x000a_3/4/24-BD: Anthony followed up with Ann from Interior Investments and cc'd me. _x000d__x000a__x000d__x000a_2/29/24-BD: Sounds like Build was well adopted. Reaching out to Anthony P. here to see if he has conversations happening with II or Paric Corp. (parent)._x000d__x000a__x000d__x000a_12.27.23 MM (30) BLD 550 + PG Entitlem"/>
    <n v="1"/>
    <n v="30"/>
    <n v="228"/>
    <m/>
    <n v="0"/>
    <x v="1"/>
  </r>
  <r>
    <x v="5"/>
    <x v="74"/>
    <n v="143147.44"/>
    <x v="3"/>
    <x v="1"/>
    <x v="3"/>
    <x v="0"/>
    <s v=""/>
    <s v="Q-00428018"/>
    <n v="1"/>
    <n v="44"/>
    <n v="326"/>
    <m/>
    <n v="0"/>
    <x v="1"/>
  </r>
  <r>
    <x v="5"/>
    <x v="75"/>
    <n v="6700"/>
    <x v="23"/>
    <x v="5"/>
    <x v="142"/>
    <x v="0"/>
    <s v=""/>
    <s v="Q-00371071"/>
    <n v="1"/>
    <n v="160"/>
    <n v="275"/>
    <m/>
    <n v="0"/>
    <x v="1"/>
  </r>
  <r>
    <x v="5"/>
    <x v="76"/>
    <n v="71818.259999999995"/>
    <x v="0"/>
    <x v="0"/>
    <x v="143"/>
    <x v="0"/>
    <s v=""/>
    <s v="Q-00344613;Q-00410783"/>
    <n v="1"/>
    <n v="250"/>
    <n v="311"/>
    <m/>
    <n v="0"/>
    <x v="1"/>
  </r>
  <r>
    <x v="5"/>
    <x v="77"/>
    <n v="91496.01"/>
    <x v="43"/>
    <x v="4"/>
    <x v="144"/>
    <x v="0"/>
    <s v=""/>
    <s v="Q-00405068"/>
    <n v="1"/>
    <n v="250"/>
    <n v="325"/>
    <m/>
    <n v="0"/>
    <x v="1"/>
  </r>
  <r>
    <x v="5"/>
    <x v="78"/>
    <n v="165252.34"/>
    <x v="32"/>
    <x v="1"/>
    <x v="145"/>
    <x v="0"/>
    <s v=""/>
    <s v="Q-00446925"/>
    <n v="1"/>
    <n v="44"/>
    <n v="328"/>
    <m/>
    <n v="0"/>
    <x v="1"/>
  </r>
  <r>
    <x v="5"/>
    <x v="79"/>
    <n v="250000"/>
    <x v="3"/>
    <x v="1"/>
    <x v="146"/>
    <x v="0"/>
    <s v=""/>
    <s v="Q-00374158"/>
    <n v="1"/>
    <n v="44"/>
    <n v="323"/>
    <m/>
    <n v="0"/>
    <x v="1"/>
  </r>
  <r>
    <x v="5"/>
    <x v="80"/>
    <n v="32000"/>
    <x v="34"/>
    <x v="2"/>
    <x v="147"/>
    <x v="0"/>
    <s v=""/>
    <s v="Q-00361400"/>
    <n v="1"/>
    <n v="160"/>
    <n v="327"/>
    <m/>
    <n v="0"/>
    <x v="1"/>
  </r>
  <r>
    <x v="5"/>
    <x v="81"/>
    <n v="141255.73000000001"/>
    <x v="30"/>
    <x v="4"/>
    <x v="136"/>
    <x v="0"/>
    <s v=""/>
    <s v="Q-00426018"/>
    <n v="1"/>
    <n v="250"/>
    <n v="354"/>
    <m/>
    <n v="0"/>
    <x v="1"/>
  </r>
  <r>
    <x v="5"/>
    <x v="82"/>
    <n v="36276.1"/>
    <x v="36"/>
    <x v="1"/>
    <x v="148"/>
    <x v="0"/>
    <s v=""/>
    <s v="Q-00375101"/>
    <n v="1"/>
    <n v="44"/>
    <n v="306"/>
    <m/>
    <n v="0"/>
    <x v="1"/>
  </r>
  <r>
    <x v="5"/>
    <x v="83"/>
    <n v="52500"/>
    <x v="25"/>
    <x v="4"/>
    <x v="33"/>
    <x v="0"/>
    <s v=""/>
    <s v="Q-00425611"/>
    <n v="1"/>
    <n v="250"/>
    <n v="348"/>
    <m/>
    <n v="0"/>
    <x v="1"/>
  </r>
  <r>
    <x v="5"/>
    <x v="84"/>
    <n v="67500"/>
    <x v="29"/>
    <x v="2"/>
    <x v="134"/>
    <x v="0"/>
    <s v=""/>
    <s v="Q-00452144"/>
    <n v="1"/>
    <n v="160"/>
    <n v="356"/>
    <m/>
    <n v="0"/>
    <x v="1"/>
  </r>
  <r>
    <x v="5"/>
    <x v="85"/>
    <n v="306776.81"/>
    <x v="32"/>
    <x v="1"/>
    <x v="149"/>
    <x v="0"/>
    <s v=""/>
    <s v="Q-00428019"/>
    <n v="1"/>
    <n v="44"/>
    <n v="330"/>
    <m/>
    <n v="0"/>
    <x v="1"/>
  </r>
  <r>
    <x v="5"/>
    <x v="86"/>
    <n v="156839.07999999999"/>
    <x v="32"/>
    <x v="1"/>
    <x v="94"/>
    <x v="0"/>
    <s v=""/>
    <s v="Q-00469035"/>
    <n v="1"/>
    <n v="44"/>
    <n v="331"/>
    <m/>
    <n v="0"/>
    <x v="1"/>
  </r>
  <r>
    <x v="5"/>
    <x v="87"/>
    <n v="29743"/>
    <x v="33"/>
    <x v="9"/>
    <x v="59"/>
    <x v="0"/>
    <s v=""/>
    <s v="Q-00395512"/>
    <n v="1"/>
    <n v="261"/>
    <n v="261"/>
    <m/>
    <n v="0"/>
    <x v="1"/>
  </r>
  <r>
    <x v="5"/>
    <x v="88"/>
    <n v="46612.99"/>
    <x v="32"/>
    <x v="1"/>
    <x v="54"/>
    <x v="0"/>
    <s v=""/>
    <s v="Q-00379951"/>
    <n v="1"/>
    <n v="44"/>
    <n v="333"/>
    <m/>
    <n v="0"/>
    <x v="1"/>
  </r>
  <r>
    <x v="5"/>
    <x v="89"/>
    <n v="200929.13"/>
    <x v="36"/>
    <x v="1"/>
    <x v="106"/>
    <x v="0"/>
    <s v=""/>
    <s v="Q-00428017"/>
    <n v="1"/>
    <n v="44"/>
    <n v="304"/>
    <m/>
    <n v="0"/>
    <x v="1"/>
  </r>
  <r>
    <x v="5"/>
    <x v="90"/>
    <n v="3250"/>
    <x v="6"/>
    <x v="3"/>
    <x v="150"/>
    <x v="1"/>
    <s v=""/>
    <s v="Q-00467593"/>
    <n v="1"/>
    <n v="44"/>
    <n v="286"/>
    <m/>
    <n v="0"/>
    <x v="1"/>
  </r>
  <r>
    <x v="5"/>
    <x v="91"/>
    <n v="11238.48"/>
    <x v="37"/>
    <x v="7"/>
    <x v="151"/>
    <x v="1"/>
    <s v=""/>
    <m/>
    <n v="1"/>
    <n v="160"/>
    <n v="306"/>
    <m/>
    <n v="0"/>
    <x v="1"/>
  </r>
  <r>
    <x v="5"/>
    <x v="92"/>
    <n v="18000"/>
    <x v="46"/>
    <x v="11"/>
    <x v="152"/>
    <x v="1"/>
    <s v=""/>
    <m/>
    <n v="1"/>
    <n v="57"/>
    <n v="49"/>
    <s v="1/11/2024"/>
    <n v="0"/>
    <x v="1"/>
  </r>
  <r>
    <x v="5"/>
    <x v="93"/>
    <n v="16000"/>
    <x v="10"/>
    <x v="5"/>
    <x v="128"/>
    <x v="1"/>
    <s v=""/>
    <s v="Q-00378413;Q-00354391"/>
    <n v="1"/>
    <n v="160"/>
    <n v="287"/>
    <m/>
    <n v="0"/>
    <x v="1"/>
  </r>
  <r>
    <x v="5"/>
    <x v="94"/>
    <n v="27087"/>
    <x v="49"/>
    <x v="10"/>
    <x v="153"/>
    <x v="1"/>
    <s v=""/>
    <s v="Q-00332675"/>
    <n v="1"/>
    <n v="261"/>
    <n v="237"/>
    <m/>
    <n v="0"/>
    <x v="1"/>
  </r>
  <r>
    <x v="5"/>
    <x v="95"/>
    <n v="870"/>
    <x v="48"/>
    <x v="10"/>
    <x v="154"/>
    <x v="1"/>
    <s v=""/>
    <s v="3/20/24-BD: Called/left VM for Greg. Assuming this may Auto Renew?_x000d__x000a__x000d__x000a_3/12/24-BD: Called/Left VM for Greg Sain. _x000d__x000a__x000d__x000a_3/5/24-BD: Called/Left VM for Greg Sain._x000d__x000a__x000d__x000a_3/1/24-BD: Greg Sain was successfully added to CSS - FY24 - Build Renewal. Email sent. _x000d__x000a_-Procore shop?_x000d__x000a__x000d__x000a_2/26/24-BD: Affiliated with Steel Fab. Looking at exploring this account and seeing whats available here. _x000d__x000a__x000d__x000a_NM. 2.12 Usage 1 DZ/ 5000_x000d__x000a_Active_x000d__x000a_ACV accurate_x000d__x000a_GB link';https://gridboy.plangrid.com/organizations/22bc0c58-fa7e-400b-bb2d-61d27a15e1a7_x000d__x000a_Signer/ admin Greg Stain _x0009_gsain@cm-steel.com_x000d__x000a_Added Greg to Build renewal sequence"/>
    <n v="1"/>
    <n v="26"/>
    <n v="231"/>
    <m/>
    <n v="0"/>
    <x v="1"/>
  </r>
  <r>
    <x v="5"/>
    <x v="96"/>
    <n v="4000"/>
    <x v="38"/>
    <x v="7"/>
    <x v="105"/>
    <x v="1"/>
    <s v=""/>
    <s v="Q-00361290"/>
    <n v="1"/>
    <n v="160"/>
    <n v="322"/>
    <m/>
    <n v="0"/>
    <x v="1"/>
  </r>
  <r>
    <x v="5"/>
    <x v="97"/>
    <n v="5670"/>
    <x v="50"/>
    <x v="10"/>
    <x v="155"/>
    <x v="1"/>
    <s v=""/>
    <s v="3/1/24-BD: SAP Added: 7070412378_x000d__x000a__x000d__x000a_Link to order: https://autodesk.lightning.force.com/a3AKf000002jF4H_x000d__x000a__x000d__x000a_2/26/24-BD: Follow up with Aminu via Email, cc'd April. _x000d__x000a__x000d__x000a_2/26/24-BD: Autodesk Docs is the renewal, partner contact is Aminu at Applied Software. _x000d__x000a__x000d__x000a_Partner Renewal_x000d__x000a__x000d__x000a_RPJ 1/24/24 - sent email to _x000d__x000a_nwoodring@asti.com ccd cooper _x000d__x000a_RPJ 1/25/24 - reply to email w/Partner POC is atimberlake@asti.com_x000d__x000a_RPJ 1/30/24 - sent FU email to Partner Aminu asking for ACV that will renew_x000d__x000a_RPJ 2/1/24 - Aminu replied and said anticipated ACV $8790, RPJ replied asking to confirm if there is any chance Docs for $5670 will not renew _x000d__x000a__x000d__x000a_Client POC; tbanham@conlancompany.com_x000d__x000a__x000d__x000a_WWS SFDC: https://autodesk.lightning.force.com/lightning/r/Account/0013000000bk8MQAAY/view_x000d__x000a_prev SAP#: 7067504286_x000d__x000a_Agreement#: 110003004252"/>
    <n v="1"/>
    <n v="41"/>
    <n v="73"/>
    <m/>
    <n v="0"/>
    <x v="1"/>
  </r>
  <r>
    <x v="5"/>
    <x v="98"/>
    <n v="10260"/>
    <x v="50"/>
    <x v="10"/>
    <x v="156"/>
    <x v="1"/>
    <s v=""/>
    <s v="Q-00295974"/>
    <n v="1"/>
    <n v="261"/>
    <n v="214"/>
    <s v="9/11/2023"/>
    <n v="0"/>
    <x v="1"/>
  </r>
  <r>
    <x v="5"/>
    <x v="99"/>
    <n v="148426.78"/>
    <x v="16"/>
    <x v="3"/>
    <x v="99"/>
    <x v="1"/>
    <s v=""/>
    <s v="Q-00460241"/>
    <n v="1"/>
    <n v="44"/>
    <n v="279"/>
    <m/>
    <n v="0"/>
    <x v="1"/>
  </r>
  <r>
    <x v="5"/>
    <x v="100"/>
    <n v="40519.49"/>
    <x v="34"/>
    <x v="7"/>
    <x v="157"/>
    <x v="1"/>
    <s v=""/>
    <s v="Q-00360627"/>
    <n v="1"/>
    <n v="160"/>
    <n v="325"/>
    <m/>
    <n v="0"/>
    <x v="1"/>
  </r>
  <r>
    <x v="5"/>
    <x v="101"/>
    <n v="1000"/>
    <x v="51"/>
    <x v="10"/>
    <x v="158"/>
    <x v="1"/>
    <s v=""/>
    <m/>
    <n v="1"/>
    <n v="42"/>
    <n v="8"/>
    <m/>
    <n v="0"/>
    <x v="1"/>
  </r>
  <r>
    <x v="5"/>
    <x v="102"/>
    <n v="33750"/>
    <x v="2"/>
    <x v="0"/>
    <x v="120"/>
    <x v="1"/>
    <s v=""/>
    <s v="Q-00405089"/>
    <n v="1"/>
    <n v="250"/>
    <n v="320"/>
    <m/>
    <n v="0"/>
    <x v="1"/>
  </r>
  <r>
    <x v="5"/>
    <x v="103"/>
    <n v="14850"/>
    <x v="32"/>
    <x v="11"/>
    <x v="107"/>
    <x v="1"/>
    <s v=""/>
    <s v="Q-00374783"/>
    <n v="1"/>
    <n v="261"/>
    <n v="185"/>
    <m/>
    <n v="0"/>
    <x v="1"/>
  </r>
  <r>
    <x v="5"/>
    <x v="104"/>
    <n v="9720"/>
    <x v="38"/>
    <x v="7"/>
    <x v="159"/>
    <x v="1"/>
    <s v=""/>
    <s v="Q-00354595"/>
    <n v="1"/>
    <n v="160"/>
    <n v="320"/>
    <m/>
    <n v="0"/>
    <x v="1"/>
  </r>
  <r>
    <x v="5"/>
    <x v="105"/>
    <n v="41437.5"/>
    <x v="47"/>
    <x v="11"/>
    <x v="160"/>
    <x v="1"/>
    <s v=""/>
    <m/>
    <n v="1"/>
    <n v="49"/>
    <n v="853"/>
    <s v="1/16/2024"/>
    <n v="0"/>
    <x v="1"/>
  </r>
  <r>
    <x v="5"/>
    <x v="106"/>
    <n v="174436.87"/>
    <x v="34"/>
    <x v="2"/>
    <x v="147"/>
    <x v="1"/>
    <s v=""/>
    <s v="Q-00342121"/>
    <n v="1"/>
    <n v="160"/>
    <n v="327"/>
    <m/>
    <n v="0"/>
    <x v="1"/>
  </r>
  <r>
    <x v="5"/>
    <x v="107"/>
    <n v="56933.5"/>
    <x v="30"/>
    <x v="5"/>
    <x v="113"/>
    <x v="1"/>
    <s v=""/>
    <s v="Q-00178630;Q-00444665;Q-00430101;Q-00406639"/>
    <n v="1"/>
    <n v="160"/>
    <n v="268"/>
    <m/>
    <n v="0"/>
    <x v="1"/>
  </r>
  <r>
    <x v="5"/>
    <x v="108"/>
    <n v="84357.72"/>
    <x v="29"/>
    <x v="2"/>
    <x v="41"/>
    <x v="1"/>
    <s v=""/>
    <s v="Q-00356111"/>
    <n v="1"/>
    <n v="160"/>
    <n v="357"/>
    <m/>
    <n v="0"/>
    <x v="1"/>
  </r>
  <r>
    <x v="5"/>
    <x v="109"/>
    <n v="10800"/>
    <x v="35"/>
    <x v="9"/>
    <x v="161"/>
    <x v="1"/>
    <s v=""/>
    <s v="3/26/24-BD: Sent an email to Keith to get this squared away during Precon Bundle conversations._x000d__x000a__x000d__x000a_3/25/24-BD: Following up with April C on this to get updated conversation notes. Looking to find out when/if this is going to close to see if I need to reach out. _x000d__x000a__x000d__x000a_2/26/24-BD: Precon Bundle in the works. Do not reach out ATM._x000d__x000a__x000d__x000a_RPJ 2/12/24 - sent 1st email to accounting@emjcorp.com &amp; kstarkes@emjcorp.com_x000d__x000a__x000d__x000a_prev opps; https://plangrid.lightning.force.com/lightning/r/Account/0010W00002XcK4xQAF/related/Opportunities/view"/>
    <n v="1"/>
    <n v="15"/>
    <n v="243"/>
    <s v="3/26/2024"/>
    <n v="0"/>
    <x v="1"/>
  </r>
  <r>
    <x v="5"/>
    <x v="110"/>
    <n v="11167.74"/>
    <x v="24"/>
    <x v="2"/>
    <x v="86"/>
    <x v="1"/>
    <s v=""/>
    <s v="Q-00302783"/>
    <n v="1"/>
    <n v="160"/>
    <n v="333"/>
    <m/>
    <n v="0"/>
    <x v="1"/>
  </r>
  <r>
    <x v="5"/>
    <x v="111"/>
    <n v="3837.48"/>
    <x v="47"/>
    <x v="11"/>
    <x v="162"/>
    <x v="1"/>
    <s v=""/>
    <m/>
    <n v="1"/>
    <n v="63"/>
    <n v="0"/>
    <m/>
    <n v="0"/>
    <x v="1"/>
  </r>
  <r>
    <x v="5"/>
    <x v="112"/>
    <n v="2190"/>
    <x v="50"/>
    <x v="11"/>
    <x v="163"/>
    <x v="1"/>
    <s v=""/>
    <m/>
    <n v="1"/>
    <n v="48"/>
    <n v="2"/>
    <m/>
    <n v="0"/>
    <x v="1"/>
  </r>
  <r>
    <x v="5"/>
    <x v="113"/>
    <n v="982.03"/>
    <x v="41"/>
    <x v="9"/>
    <x v="89"/>
    <x v="1"/>
    <s v=""/>
    <m/>
    <n v="1"/>
    <n v="2"/>
    <n v="0"/>
    <m/>
    <n v="0"/>
    <x v="1"/>
  </r>
  <r>
    <x v="5"/>
    <x v="114"/>
    <n v="183000"/>
    <x v="17"/>
    <x v="9"/>
    <x v="164"/>
    <x v="1"/>
    <s v=""/>
    <s v="Q-00382084"/>
    <n v="1"/>
    <n v="261"/>
    <n v="271"/>
    <m/>
    <n v="0"/>
    <x v="1"/>
  </r>
  <r>
    <x v="5"/>
    <x v="115"/>
    <n v="148000"/>
    <x v="31"/>
    <x v="3"/>
    <x v="47"/>
    <x v="1"/>
    <s v=""/>
    <s v="Q-00317677"/>
    <n v="1"/>
    <n v="44"/>
    <n v="277"/>
    <m/>
    <n v="0"/>
    <x v="1"/>
  </r>
  <r>
    <x v="5"/>
    <x v="116"/>
    <n v="20174.79"/>
    <x v="21"/>
    <x v="8"/>
    <x v="50"/>
    <x v="1"/>
    <s v=""/>
    <s v="Q-00388433"/>
    <n v="1"/>
    <n v="250"/>
    <n v="281"/>
    <s v="12/15/2023"/>
    <n v="0"/>
    <x v="1"/>
  </r>
  <r>
    <x v="5"/>
    <x v="117"/>
    <n v="60285.09"/>
    <x v="25"/>
    <x v="4"/>
    <x v="165"/>
    <x v="1"/>
    <s v=""/>
    <s v="Q-00302141"/>
    <n v="1"/>
    <n v="250"/>
    <n v="351"/>
    <m/>
    <n v="0"/>
    <x v="1"/>
  </r>
  <r>
    <x v="5"/>
    <x v="118"/>
    <n v="55000"/>
    <x v="39"/>
    <x v="6"/>
    <x v="101"/>
    <x v="1"/>
    <s v=""/>
    <s v="Q-00364033"/>
    <n v="1"/>
    <n v="44"/>
    <n v="264"/>
    <m/>
    <n v="0"/>
    <x v="1"/>
  </r>
  <r>
    <x v="5"/>
    <x v="119"/>
    <n v="5000"/>
    <x v="35"/>
    <x v="9"/>
    <x v="161"/>
    <x v="1"/>
    <s v=""/>
    <s v="WRDUNKIN-127191_x000d__x000a__x000d__x000a_Company ID: 55661ee8c8471d0900e3cace_x000d__x000a__x000d__x000a_ W R Dunkin &amp; Son Inc"/>
    <n v="1"/>
    <n v="15"/>
    <n v="0"/>
    <m/>
    <n v="0"/>
    <x v="1"/>
  </r>
  <r>
    <x v="5"/>
    <x v="120"/>
    <n v="45550"/>
    <x v="35"/>
    <x v="9"/>
    <x v="161"/>
    <x v="2"/>
    <s v="Renewal discussion and decision"/>
    <s v="GS 3/6 - drop in users was due to large project finishing. Their using CMiC for RFI's &amp; Submittals, cost and other PM workflows. Discussed PG &gt; Build transition and sent add'l workflows in Build. He was also interested in seeing info on Autodesk AI &amp; XR - sent links and will f/u next week with call or on-site to discuss renewal. Send 3-yr renewal draft for 20 CR, 15 DZ and option for acct-based for ~$80K based on $150M. _x000d__x000a_GS 3/5 - Spoke to Connor (Mobile 772-285-8224) and he requested I send the info to him. When asked it they're switching to another PM platform her said &quot;no, I don't think so&quot;.  Sending info and will f/u with a call 3/6 am. _x000d__x000a_GS 2/27 - E from Brenda: Please only renew : _x000d__x000a_Dozer - Renew 15 licenses total_x000d__x000a_Crane - Renew 20 licenses total_x000d__x000a_All other licenses can be cancelled._x000d__x000a_Also please remove our account from automatic renewals._x000d__x000a_GS 2/21 - Pull Build user report, set up CSM intro call and discuss renewal. Could be potential Procore or CMiC PM risk - prev ADSK AE now wo"/>
    <n v="1"/>
    <n v="6"/>
    <n v="900"/>
    <s v="2/24/2024"/>
    <n v="0"/>
    <x v="1"/>
  </r>
  <r>
    <x v="5"/>
    <x v="121"/>
    <n v="39409.11"/>
    <x v="29"/>
    <x v="2"/>
    <x v="134"/>
    <x v="2"/>
    <s v=""/>
    <s v="Q-00455659"/>
    <n v="1"/>
    <n v="160"/>
    <n v="356"/>
    <m/>
    <n v="0"/>
    <x v="1"/>
  </r>
  <r>
    <x v="5"/>
    <x v="122"/>
    <n v="90278.29"/>
    <x v="42"/>
    <x v="3"/>
    <x v="166"/>
    <x v="2"/>
    <s v=""/>
    <s v="Q-00363582"/>
    <n v="1"/>
    <n v="44"/>
    <n v="298"/>
    <m/>
    <n v="0"/>
    <x v="1"/>
  </r>
  <r>
    <x v="5"/>
    <x v="123"/>
    <n v="54000"/>
    <x v="43"/>
    <x v="0"/>
    <x v="108"/>
    <x v="2"/>
    <s v=""/>
    <s v="Q-00405829"/>
    <n v="1"/>
    <n v="250"/>
    <n v="324"/>
    <m/>
    <n v="0"/>
    <x v="1"/>
  </r>
  <r>
    <x v="5"/>
    <x v="124"/>
    <n v="60000"/>
    <x v="32"/>
    <x v="11"/>
    <x v="107"/>
    <x v="2"/>
    <s v=""/>
    <s v="GS 2/2 - renewed for 1-yr with IMAGINiT &gt; _x0009__x000d__x000a_7070200836"/>
    <n v="1"/>
    <n v="54"/>
    <n v="183"/>
    <s v="9/14/2023"/>
    <n v="0"/>
    <x v="1"/>
  </r>
  <r>
    <x v="5"/>
    <x v="125"/>
    <n v="84572.42"/>
    <x v="29"/>
    <x v="6"/>
    <x v="167"/>
    <x v="2"/>
    <s v=""/>
    <s v="Q-00341309"/>
    <n v="1"/>
    <n v="44"/>
    <n v="242"/>
    <m/>
    <n v="0"/>
    <x v="1"/>
  </r>
  <r>
    <x v="5"/>
    <x v="126"/>
    <n v="126412.77"/>
    <x v="18"/>
    <x v="2"/>
    <x v="168"/>
    <x v="2"/>
    <s v=""/>
    <s v="Q-00345346"/>
    <n v="1"/>
    <n v="160"/>
    <n v="350"/>
    <m/>
    <n v="0"/>
    <x v="1"/>
  </r>
  <r>
    <x v="5"/>
    <x v="127"/>
    <n v="56705"/>
    <x v="8"/>
    <x v="4"/>
    <x v="122"/>
    <x v="2"/>
    <s v=""/>
    <s v="Q-00404707"/>
    <n v="1"/>
    <n v="250"/>
    <n v="338"/>
    <m/>
    <n v="0"/>
    <x v="1"/>
  </r>
  <r>
    <x v="5"/>
    <x v="128"/>
    <n v="60000"/>
    <x v="19"/>
    <x v="7"/>
    <x v="169"/>
    <x v="2"/>
    <s v=""/>
    <s v="Q-00353328"/>
    <n v="1"/>
    <n v="160"/>
    <n v="297"/>
    <m/>
    <n v="0"/>
    <x v="1"/>
  </r>
  <r>
    <x v="5"/>
    <x v="129"/>
    <n v="10085.35"/>
    <x v="45"/>
    <x v="10"/>
    <x v="170"/>
    <x v="2"/>
    <s v=""/>
    <s v="GS 3/11 - Brooks looking to add a few licenses for their Masonry company. Also wants to co-term with new licenses purchased dec '24"/>
    <n v="1"/>
    <n v="36"/>
    <n v="83"/>
    <m/>
    <n v="0"/>
    <x v="1"/>
  </r>
  <r>
    <x v="5"/>
    <x v="130"/>
    <n v="105047"/>
    <x v="15"/>
    <x v="9"/>
    <x v="112"/>
    <x v="2"/>
    <s v=""/>
    <s v="Q-00332799"/>
    <n v="1"/>
    <n v="261"/>
    <n v="273"/>
    <m/>
    <n v="0"/>
    <x v="1"/>
  </r>
  <r>
    <x v="5"/>
    <x v="131"/>
    <n v="53163"/>
    <x v="52"/>
    <x v="11"/>
    <x v="171"/>
    <x v="2"/>
    <s v=""/>
    <s v="Q-00321733"/>
    <n v="1"/>
    <n v="261"/>
    <n v="202"/>
    <m/>
    <n v="0"/>
    <x v="1"/>
  </r>
  <r>
    <x v="5"/>
    <x v="132"/>
    <n v="6000"/>
    <x v="48"/>
    <x v="10"/>
    <x v="172"/>
    <x v="2"/>
    <s v=""/>
    <s v="3/11/24-BD: Spoke to Greg S., followed up with pricing option for Steven Sanko, list and 3 year 5% discount._x000d__x000a__x000d__x000a_GS 3/7 - VM &amp; E to Steven Sanko - 4/5/24 end date, good usage and about 7 users, so $6K works for another year. _x000d__x000a_3/5/24-BD: Called/Left Vm for Steve Sanko._x000d__x000a__x000d__x000a_3/1/24-BD: Steve Sanko was successfully added to CSS - FY24 - Bid Board Pro Renewal. Email sent. Very good relationship with Greg. (YETI mug)_x000d__x000a__x000d__x000a_2/22/24-BD: Should be a straight forward conversation. Looking to get a meeting set up. Easy going account, love PlanGrid._x000d__x000a_CSM- Cory Robertson"/>
    <n v="1"/>
    <n v="26"/>
    <n v="232"/>
    <m/>
    <n v="0"/>
    <x v="1"/>
  </r>
  <r>
    <x v="5"/>
    <x v="133"/>
    <n v="5504.76"/>
    <x v="41"/>
    <x v="9"/>
    <x v="132"/>
    <x v="2"/>
    <s v="Get signature"/>
    <s v="GS 4/9 - Rob back from vacation and will sign this week. _x000d__x000a_GS 4/2 - Ricardo in charge of purchasing, revised SOF and put BC Pro on a separate SOF. New start date is 4/3. E to Jordan &amp; Rob on status of order/signature_x000d__x000a_GS 3/14 - Jordan's tilt wall team still has some reservations about using ProEst and they account for 60%+ of company revenue. He sent screen shots and excel shett of what he wants John &amp; Manny to replicate on call scheduled for 3/19. Final decision should happen before the EOM. _x000d__x000a_GS 3/5 - Per Jordan, final decision should be this week. LM &amp; E to set up a call to discuss. _x000d__x000a_GS 1/30 - Jordan is requesting an on-site 2/19 in Dallas to go through and actual takeoff and estimate. They've narrowed their search to us and CostOs. John G to bring in Manny and request on-site w/o me. Jordan to send over plans and blank proposal.  John &amp; Manny to pull in concrete specific cost codes, assemblies and proposals.  They want to make a decision by the end of Feb - some DM's will be OOO 1"/>
    <n v="1"/>
    <n v="5"/>
    <n v="195"/>
    <s v="12/19/2023"/>
    <n v="3"/>
    <x v="1"/>
  </r>
  <r>
    <x v="5"/>
    <x v="134"/>
    <n v="20800"/>
    <x v="49"/>
    <x v="10"/>
    <x v="173"/>
    <x v="2"/>
    <s v=""/>
    <s v="Q-00332284"/>
    <n v="1"/>
    <n v="261"/>
    <n v="239"/>
    <m/>
    <n v="0"/>
    <x v="1"/>
  </r>
  <r>
    <x v="5"/>
    <x v="135"/>
    <n v="53865"/>
    <x v="33"/>
    <x v="9"/>
    <x v="88"/>
    <x v="2"/>
    <s v=""/>
    <s v="Q-00307841"/>
    <n v="1"/>
    <n v="261"/>
    <n v="263"/>
    <m/>
    <n v="0"/>
    <x v="1"/>
  </r>
  <r>
    <x v="5"/>
    <x v="136"/>
    <n v="83703.539999999994"/>
    <x v="15"/>
    <x v="8"/>
    <x v="19"/>
    <x v="2"/>
    <s v=""/>
    <s v="Q-00334081"/>
    <n v="1"/>
    <n v="250"/>
    <n v="264"/>
    <m/>
    <n v="0"/>
    <x v="1"/>
  </r>
  <r>
    <x v="5"/>
    <x v="137"/>
    <n v="19901.7"/>
    <x v="19"/>
    <x v="7"/>
    <x v="174"/>
    <x v="2"/>
    <s v=""/>
    <s v="Q-00345781"/>
    <n v="1"/>
    <n v="160"/>
    <n v="302"/>
    <m/>
    <n v="0"/>
    <x v="1"/>
  </r>
  <r>
    <x v="5"/>
    <x v="138"/>
    <n v="36741.599999999999"/>
    <x v="10"/>
    <x v="5"/>
    <x v="175"/>
    <x v="2"/>
    <s v=""/>
    <s v="Q-00354442"/>
    <n v="1"/>
    <n v="160"/>
    <n v="283"/>
    <m/>
    <n v="0"/>
    <x v="1"/>
  </r>
  <r>
    <x v="5"/>
    <x v="139"/>
    <n v="249520.27"/>
    <x v="29"/>
    <x v="2"/>
    <x v="41"/>
    <x v="2"/>
    <s v=""/>
    <s v="Q-00354569"/>
    <n v="1"/>
    <n v="160"/>
    <n v="357"/>
    <m/>
    <n v="0"/>
    <x v="1"/>
  </r>
  <r>
    <x v="5"/>
    <x v="140"/>
    <n v="111777.97"/>
    <x v="0"/>
    <x v="0"/>
    <x v="176"/>
    <x v="2"/>
    <s v=""/>
    <s v="Q-00406819"/>
    <n v="1"/>
    <n v="250"/>
    <n v="312"/>
    <m/>
    <n v="0"/>
    <x v="1"/>
  </r>
  <r>
    <x v="5"/>
    <x v="141"/>
    <n v="105000"/>
    <x v="50"/>
    <x v="11"/>
    <x v="163"/>
    <x v="2"/>
    <s v=""/>
    <s v="Q-00313714"/>
    <n v="1"/>
    <n v="261"/>
    <n v="213"/>
    <m/>
    <n v="0"/>
    <x v="1"/>
  </r>
  <r>
    <x v="5"/>
    <x v="142"/>
    <n v="5000"/>
    <x v="32"/>
    <x v="11"/>
    <x v="177"/>
    <x v="2"/>
    <s v=""/>
    <s v="CW - 1/17_x000d__x000a__x000d__x000a_- Cash has looked at BC in the past but has been hesitant to adopt_x000d__x000a_- Setting them up for 2 week trial, expiring on 1/30_x000d__x000a_- Manual process, currently have list of 300 subs that they work with. Bid coordinator keeps that contact info up to date_x000d__x000a_- Looking to expand their work across Texas and possibly into other surrounding states. Bidder list could grow to be 500+_x000d__x000a_- Next step: Trial check in call on 1/23"/>
    <n v="1"/>
    <n v="71"/>
    <n v="16"/>
    <m/>
    <n v="2"/>
    <x v="1"/>
  </r>
  <r>
    <x v="5"/>
    <x v="143"/>
    <n v="15418"/>
    <x v="52"/>
    <x v="11"/>
    <x v="171"/>
    <x v="3"/>
    <s v=""/>
    <s v="Q-00300096"/>
    <n v="1"/>
    <n v="261"/>
    <n v="202"/>
    <m/>
    <n v="0"/>
    <x v="1"/>
  </r>
  <r>
    <x v="5"/>
    <x v="144"/>
    <n v="15418.35"/>
    <x v="21"/>
    <x v="8"/>
    <x v="50"/>
    <x v="3"/>
    <s v=""/>
    <s v="Q-00300096"/>
    <n v="1"/>
    <n v="250"/>
    <n v="281"/>
    <m/>
    <n v="0"/>
    <x v="1"/>
  </r>
  <r>
    <x v="5"/>
    <x v="145"/>
    <n v="15418.35"/>
    <x v="10"/>
    <x v="5"/>
    <x v="175"/>
    <x v="3"/>
    <s v=""/>
    <s v="Q-00300096"/>
    <n v="1"/>
    <n v="160"/>
    <n v="283"/>
    <m/>
    <n v="0"/>
    <x v="1"/>
  </r>
  <r>
    <x v="5"/>
    <x v="146"/>
    <n v="8556"/>
    <x v="35"/>
    <x v="9"/>
    <x v="178"/>
    <x v="3"/>
    <s v=""/>
    <s v="No response - Auto Renewal _x000d__x000a__x000d__x000a_3/25/24-BD: Called/Left VM for Sabrina._x000d__x000a__x000d__x000a_3/21/24-BD: Sent an email to both of Sabrina's emails and sent my personal meeting link as well. This can be Auto Renewed if need be. _x000d__x000a__x000d__x000a_3/15/24-BD: Sabrina no showed a call with Ivor a couple of weeks ago. Keep reaching out. _x000d__x000a_-Sherry Zabow (IT)_x000d__x000a__x000d__x000a_3/14/24-BD: Left VM for Sabrina Slater. Need to chat through renewal with this account._x000d__x000a__x000d__x000a_3/5/24-BD: Called/Left Vm for Sabrina. _x000d__x000a__x000d__x000a_2/29/24-BD: Sabrina Slater was successfully added to CSS - FY24 - Build Renewal. Email sent. _x000d__x000a_-1/2 DZ_x000d__x000a_-4/5 CR_x000d__x000a_-91% renewal chance. _x000d__x000a__x000d__x000a_DA(2/1): PG/Build renewal for 5 cranes and 2 dozer_x000d__x000a_Bill/Sign: Accounts payable_x000d__x000a_Admin: Sabrina Slater and Jennifer Sheppard_x000d__x000a_2 of 5 assigned PG users active in the last 30 days_x000d__x000a_Emailed and sequenced Sabrina and Jennifer"/>
    <n v="1"/>
    <n v="8"/>
    <n v="242"/>
    <m/>
    <n v="0"/>
    <x v="1"/>
  </r>
  <r>
    <x v="5"/>
    <x v="147"/>
    <n v="76677.05"/>
    <x v="29"/>
    <x v="2"/>
    <x v="41"/>
    <x v="3"/>
    <s v=""/>
    <s v="Q-00452403"/>
    <n v="1"/>
    <n v="160"/>
    <n v="357"/>
    <m/>
    <n v="0"/>
    <x v="1"/>
  </r>
  <r>
    <x v="5"/>
    <x v="148"/>
    <n v="1190"/>
    <x v="48"/>
    <x v="10"/>
    <x v="172"/>
    <x v="3"/>
    <s v=""/>
    <m/>
    <n v="1"/>
    <n v="12"/>
    <n v="0"/>
    <m/>
    <n v="0"/>
    <x v="1"/>
  </r>
  <r>
    <x v="5"/>
    <x v="149"/>
    <n v="28816.44"/>
    <x v="29"/>
    <x v="2"/>
    <x v="41"/>
    <x v="3"/>
    <s v=""/>
    <s v="Q-00327295"/>
    <n v="1"/>
    <n v="160"/>
    <n v="357"/>
    <m/>
    <n v="0"/>
    <x v="1"/>
  </r>
  <r>
    <x v="5"/>
    <x v="150"/>
    <n v="1000"/>
    <x v="51"/>
    <x v="10"/>
    <x v="179"/>
    <x v="3"/>
    <s v=""/>
    <m/>
    <n v="1"/>
    <n v="43"/>
    <n v="0"/>
    <m/>
    <n v="0"/>
    <x v="1"/>
  </r>
  <r>
    <x v="5"/>
    <x v="151"/>
    <n v="39972.67"/>
    <x v="25"/>
    <x v="4"/>
    <x v="180"/>
    <x v="3"/>
    <s v=""/>
    <s v="Q-00335795"/>
    <n v="1"/>
    <n v="250"/>
    <n v="346"/>
    <m/>
    <n v="0"/>
    <x v="1"/>
  </r>
  <r>
    <x v="5"/>
    <x v="152"/>
    <n v="1190"/>
    <x v="52"/>
    <x v="11"/>
    <x v="181"/>
    <x v="3"/>
    <s v=""/>
    <m/>
    <n v="1"/>
    <n v="41"/>
    <n v="0"/>
    <m/>
    <n v="0"/>
    <x v="1"/>
  </r>
  <r>
    <x v="5"/>
    <x v="153"/>
    <n v="207020"/>
    <x v="32"/>
    <x v="11"/>
    <x v="107"/>
    <x v="3"/>
    <s v=""/>
    <s v="Q-00316072"/>
    <n v="1"/>
    <n v="261"/>
    <n v="185"/>
    <m/>
    <n v="0"/>
    <x v="1"/>
  </r>
  <r>
    <x v="5"/>
    <x v="154"/>
    <n v="3600"/>
    <x v="40"/>
    <x v="6"/>
    <x v="182"/>
    <x v="3"/>
    <s v=""/>
    <s v="Q-00462121"/>
    <n v="1"/>
    <n v="44"/>
    <n v="271"/>
    <m/>
    <n v="0"/>
    <x v="1"/>
  </r>
  <r>
    <x v="5"/>
    <x v="155"/>
    <n v="256298.64"/>
    <x v="32"/>
    <x v="1"/>
    <x v="54"/>
    <x v="3"/>
    <s v=""/>
    <s v="Q-00375143"/>
    <n v="1"/>
    <n v="44"/>
    <n v="333"/>
    <m/>
    <n v="0"/>
    <x v="1"/>
  </r>
  <r>
    <x v="5"/>
    <x v="156"/>
    <n v="220557.75"/>
    <x v="36"/>
    <x v="1"/>
    <x v="69"/>
    <x v="3"/>
    <s v=""/>
    <s v="Q-00407517"/>
    <n v="1"/>
    <n v="44"/>
    <n v="303"/>
    <m/>
    <n v="0"/>
    <x v="1"/>
  </r>
  <r>
    <x v="5"/>
    <x v="157"/>
    <n v="7200"/>
    <x v="27"/>
    <x v="8"/>
    <x v="39"/>
    <x v="3"/>
    <s v=""/>
    <s v="Q-00395476"/>
    <n v="1"/>
    <n v="250"/>
    <n v="294"/>
    <m/>
    <n v="0"/>
    <x v="1"/>
  </r>
  <r>
    <x v="5"/>
    <x v="158"/>
    <n v="69190"/>
    <x v="51"/>
    <x v="10"/>
    <x v="183"/>
    <x v="3"/>
    <s v=""/>
    <s v="Q-00325002"/>
    <n v="1"/>
    <n v="261"/>
    <n v="221"/>
    <m/>
    <n v="0"/>
    <x v="1"/>
  </r>
  <r>
    <x v="5"/>
    <x v="159"/>
    <n v="19700"/>
    <x v="21"/>
    <x v="8"/>
    <x v="57"/>
    <x v="3"/>
    <s v=""/>
    <s v="Q-00388216"/>
    <n v="1"/>
    <n v="250"/>
    <n v="277"/>
    <m/>
    <n v="0"/>
    <x v="1"/>
  </r>
  <r>
    <x v="5"/>
    <x v="160"/>
    <n v="18000"/>
    <x v="0"/>
    <x v="0"/>
    <x v="184"/>
    <x v="3"/>
    <s v=""/>
    <s v="Q-00420225"/>
    <n v="1"/>
    <n v="250"/>
    <n v="313"/>
    <m/>
    <n v="0"/>
    <x v="1"/>
  </r>
  <r>
    <x v="5"/>
    <x v="161"/>
    <n v="21552"/>
    <x v="35"/>
    <x v="9"/>
    <x v="185"/>
    <x v="3"/>
    <s v=""/>
    <s v="4/1/24-BD: Justin had auto reply that hes out of office until Friday, this will probably Auto Renew._x000d__x000a__x000d__x000a_4/1/24-BD: Sent another email to Justin, added Dustin Rogers, and cc'd Ivor._x000d__x000a__x000d__x000a_3/25/24-BD: Left a VM for Justin Carr. _x000d__x000a__x000d__x000a_3/20/24-BD: Spoke with Dustin Rogers, he informed me that he is not the POC for this anymore. Going to send out an email with Ivor, Dustin and Justin to try and get a response here. _x000d__x000a__x000d__x000a_3/20/24-BD: Tried to call Justin Carr, no answer, may need a new number?_x000d__x000a__x000d__x000a_3/13/24-BD: Followed up with Justin. Sent email. _x000d__x000a__x000d__x000a_3/5/24-BD: Sent an email to Justin. _x000d__x000a__x000d__x000a_3/1/24-BD: Sent a manual email to Dustin Rogers._x000d__x000a__x000d__x000a_3/1/24-BD: This renewal will be part of a larger renewal. Need to get al licenses on this, not just the AC add on licenses. They are still active in PG. Need to set up conversations to chat about Build with Ivor."/>
    <n v="1"/>
    <n v="14"/>
    <n v="105"/>
    <m/>
    <n v="0"/>
    <x v="1"/>
  </r>
  <r>
    <x v="5"/>
    <x v="162"/>
    <n v="76508.25"/>
    <x v="11"/>
    <x v="4"/>
    <x v="126"/>
    <x v="3"/>
    <s v=""/>
    <s v="Q-00338967"/>
    <n v="1"/>
    <n v="250"/>
    <n v="335"/>
    <m/>
    <n v="0"/>
    <x v="1"/>
  </r>
  <r>
    <x v="5"/>
    <x v="163"/>
    <n v="47200"/>
    <x v="23"/>
    <x v="5"/>
    <x v="142"/>
    <x v="3"/>
    <s v=""/>
    <s v="Q-00433065"/>
    <n v="1"/>
    <n v="160"/>
    <n v="275"/>
    <m/>
    <n v="0"/>
    <x v="1"/>
  </r>
  <r>
    <x v="5"/>
    <x v="164"/>
    <n v="16500"/>
    <x v="29"/>
    <x v="2"/>
    <x v="82"/>
    <x v="4"/>
    <s v=""/>
    <m/>
    <n v="1"/>
    <n v="160"/>
    <n v="354"/>
    <m/>
    <n v="0"/>
    <x v="1"/>
  </r>
  <r>
    <x v="5"/>
    <x v="165"/>
    <n v="6114.63"/>
    <x v="36"/>
    <x v="1"/>
    <x v="69"/>
    <x v="4"/>
    <s v=""/>
    <s v="Q-00337517"/>
    <n v="1"/>
    <n v="44"/>
    <n v="303"/>
    <m/>
    <n v="0"/>
    <x v="1"/>
  </r>
  <r>
    <x v="5"/>
    <x v="166"/>
    <n v="1711.51"/>
    <x v="49"/>
    <x v="10"/>
    <x v="173"/>
    <x v="4"/>
    <s v=""/>
    <m/>
    <n v="1"/>
    <n v="12"/>
    <n v="0"/>
    <m/>
    <n v="0"/>
    <x v="1"/>
  </r>
  <r>
    <x v="5"/>
    <x v="167"/>
    <n v="94323.85"/>
    <x v="32"/>
    <x v="1"/>
    <x v="94"/>
    <x v="4"/>
    <s v=""/>
    <s v="Q-00478043"/>
    <n v="1"/>
    <n v="44"/>
    <n v="331"/>
    <m/>
    <n v="0"/>
    <x v="1"/>
  </r>
  <r>
    <x v="5"/>
    <x v="168"/>
    <n v="1250"/>
    <x v="9"/>
    <x v="5"/>
    <x v="15"/>
    <x v="4"/>
    <s v=""/>
    <m/>
    <n v="1"/>
    <n v="160"/>
    <n v="279"/>
    <m/>
    <n v="0"/>
    <x v="1"/>
  </r>
  <r>
    <x v="5"/>
    <x v="169"/>
    <n v="162006.84"/>
    <x v="2"/>
    <x v="0"/>
    <x v="186"/>
    <x v="4"/>
    <s v=""/>
    <s v="Q-00407345"/>
    <n v="1"/>
    <n v="250"/>
    <n v="321"/>
    <m/>
    <n v="0"/>
    <x v="1"/>
  </r>
  <r>
    <x v="5"/>
    <x v="170"/>
    <n v="22500"/>
    <x v="18"/>
    <x v="2"/>
    <x v="187"/>
    <x v="4"/>
    <s v=""/>
    <s v="Q-00442927"/>
    <n v="1"/>
    <n v="160"/>
    <n v="347"/>
    <m/>
    <n v="0"/>
    <x v="1"/>
  </r>
  <r>
    <x v="5"/>
    <x v="171"/>
    <n v="430000"/>
    <x v="3"/>
    <x v="1"/>
    <x v="188"/>
    <x v="4"/>
    <s v=""/>
    <s v="Q-00377132"/>
    <n v="1"/>
    <n v="44"/>
    <n v="324"/>
    <m/>
    <n v="0"/>
    <x v="1"/>
  </r>
  <r>
    <x v="5"/>
    <x v="172"/>
    <n v="4500"/>
    <x v="25"/>
    <x v="4"/>
    <x v="180"/>
    <x v="4"/>
    <s v=""/>
    <s v="Q-00304510"/>
    <n v="1"/>
    <n v="250"/>
    <n v="346"/>
    <m/>
    <n v="0"/>
    <x v="1"/>
  </r>
  <r>
    <x v="5"/>
    <x v="173"/>
    <n v="84085.6"/>
    <x v="29"/>
    <x v="2"/>
    <x v="71"/>
    <x v="4"/>
    <s v=""/>
    <s v="Q-00411292"/>
    <n v="1"/>
    <n v="160"/>
    <n v="355"/>
    <m/>
    <n v="0"/>
    <x v="1"/>
  </r>
  <r>
    <x v="5"/>
    <x v="174"/>
    <n v="60943.97"/>
    <x v="32"/>
    <x v="1"/>
    <x v="54"/>
    <x v="4"/>
    <s v=""/>
    <s v="Q-00479711"/>
    <n v="1"/>
    <n v="44"/>
    <n v="333"/>
    <m/>
    <n v="0"/>
    <x v="1"/>
  </r>
  <r>
    <x v="5"/>
    <x v="175"/>
    <n v="50000"/>
    <x v="32"/>
    <x v="1"/>
    <x v="54"/>
    <x v="4"/>
    <s v=""/>
    <s v="Q-00362337"/>
    <n v="1"/>
    <n v="44"/>
    <n v="333"/>
    <m/>
    <n v="0"/>
    <x v="1"/>
  </r>
  <r>
    <x v="5"/>
    <x v="176"/>
    <n v="179979"/>
    <x v="17"/>
    <x v="9"/>
    <x v="164"/>
    <x v="4"/>
    <s v=""/>
    <s v="Q-00259967;Q-00346936"/>
    <n v="1"/>
    <n v="261"/>
    <n v="271"/>
    <m/>
    <n v="0"/>
    <x v="1"/>
  </r>
  <r>
    <x v="5"/>
    <x v="177"/>
    <n v="1955"/>
    <x v="49"/>
    <x v="10"/>
    <x v="189"/>
    <x v="4"/>
    <s v=""/>
    <m/>
    <n v="1"/>
    <n v="22"/>
    <n v="0"/>
    <m/>
    <n v="0"/>
    <x v="1"/>
  </r>
  <r>
    <x v="5"/>
    <x v="178"/>
    <n v="1955"/>
    <x v="49"/>
    <x v="10"/>
    <x v="189"/>
    <x v="4"/>
    <s v=""/>
    <m/>
    <n v="1"/>
    <n v="22"/>
    <n v="0"/>
    <m/>
    <n v="0"/>
    <x v="1"/>
  </r>
  <r>
    <x v="5"/>
    <x v="179"/>
    <n v="8550"/>
    <x v="14"/>
    <x v="8"/>
    <x v="190"/>
    <x v="4"/>
    <s v=""/>
    <s v="Q-00302410"/>
    <n v="1"/>
    <n v="250"/>
    <n v="284"/>
    <m/>
    <n v="0"/>
    <x v="1"/>
  </r>
  <r>
    <x v="5"/>
    <x v="180"/>
    <n v="59435.96"/>
    <x v="32"/>
    <x v="1"/>
    <x v="70"/>
    <x v="4"/>
    <s v=""/>
    <s v="Q-00369542"/>
    <n v="1"/>
    <n v="44"/>
    <n v="332"/>
    <m/>
    <n v="0"/>
    <x v="1"/>
  </r>
  <r>
    <x v="5"/>
    <x v="181"/>
    <n v="54527"/>
    <x v="48"/>
    <x v="10"/>
    <x v="191"/>
    <x v="5"/>
    <s v=""/>
    <s v="Q-00320307"/>
    <n v="1"/>
    <n v="261"/>
    <n v="230"/>
    <m/>
    <n v="0"/>
    <x v="1"/>
  </r>
  <r>
    <x v="5"/>
    <x v="182"/>
    <n v="84948.44"/>
    <x v="25"/>
    <x v="4"/>
    <x v="192"/>
    <x v="5"/>
    <s v=""/>
    <s v="Q-00344488"/>
    <n v="1"/>
    <n v="250"/>
    <n v="345"/>
    <m/>
    <n v="0"/>
    <x v="1"/>
  </r>
  <r>
    <x v="5"/>
    <x v="183"/>
    <n v="65616"/>
    <x v="30"/>
    <x v="5"/>
    <x v="72"/>
    <x v="5"/>
    <s v=""/>
    <s v="A-00054004;A-00052281;A-00055903;A-00052007;A-00051672;Q-00351694;A-00055669"/>
    <n v="1"/>
    <n v="160"/>
    <n v="266"/>
    <m/>
    <n v="0"/>
    <x v="1"/>
  </r>
  <r>
    <x v="5"/>
    <x v="184"/>
    <n v="1416"/>
    <x v="50"/>
    <x v="11"/>
    <x v="163"/>
    <x v="5"/>
    <s v=""/>
    <m/>
    <n v="1"/>
    <n v="48"/>
    <n v="16"/>
    <m/>
    <n v="0"/>
    <x v="1"/>
  </r>
  <r>
    <x v="5"/>
    <x v="185"/>
    <n v="3250"/>
    <x v="47"/>
    <x v="11"/>
    <x v="140"/>
    <x v="5"/>
    <s v="DOCUSIGN SENT"/>
    <s v="DOCUSIGN SENT_x000d__x000a__x000d__x000a_1/26-talked with Jeff, said theyll need to keep eitehr 1 or 2, the total is dependent upon project load. Plan is to touch base second week of februrary. _x000d__x000a_1/3/24-talked to jason, said to call jeff grods. 253-405-4489._x000d__x000a_-use procore by their parent companuy this is client req._x000d__x000a__x000d__x000a__x000d__x000a_12/15_x000d__x000a_2 cranes, still active in PG. have had tons of users in the past._x000d__x000a__x000d__x000a_Put Jason and Monty on sequence, they are both users."/>
    <n v="1"/>
    <n v="65"/>
    <n v="193"/>
    <m/>
    <n v="0"/>
    <x v="1"/>
  </r>
  <r>
    <x v="5"/>
    <x v="186"/>
    <n v="14850"/>
    <x v="31"/>
    <x v="3"/>
    <x v="193"/>
    <x v="5"/>
    <s v=""/>
    <s v="Q-00363120"/>
    <n v="1"/>
    <n v="44"/>
    <n v="272"/>
    <m/>
    <n v="0"/>
    <x v="1"/>
  </r>
  <r>
    <x v="5"/>
    <x v="187"/>
    <n v="2321.96"/>
    <x v="51"/>
    <x v="10"/>
    <x v="194"/>
    <x v="5"/>
    <s v=""/>
    <m/>
    <n v="1"/>
    <n v="41"/>
    <n v="2"/>
    <s v="4/12/2024"/>
    <n v="0"/>
    <x v="1"/>
  </r>
  <r>
    <x v="5"/>
    <x v="188"/>
    <n v="4350"/>
    <x v="50"/>
    <x v="11"/>
    <x v="195"/>
    <x v="5"/>
    <s v=""/>
    <s v="SAP ADDED_x000d__x000a__x000d__x000a_2/27/24-BD: Spoke to Kayla. She is sending out SOF today and will follow up via email with Autodesk/SAP ID once she has that. I will send entitlements to match the order. They should have a 7 day grace period where they will not lose access to PlanGrid._x000d__x000a__x000d__x000a_2/26/24-BD: John White was successfully added to CSS - FY24 - Build Renewal. Email sent. May go through a partner but previous opp was direct. _x000d__x000a__x000d__x000a_2/23/24-BD: Sounds like this will transact through a partner, talks of dropping a couple of licenses. _x000d__x000a__x000d__x000a_2/21/24-BD: Sounds like this account wants to explore expanding their Autodesk usage a year from now. Working to set up multiple softwares internally. Assuming this will flat renew, double checking with Paul. _x000d__x000a__x000d__x000a_RPJ 11/27/23 - sent 1st email to jwhite@msssolutions.com_x000d__x000a_RPJ 1/16/24 - called Steve, mentioned AJ is best POC and to cc them on an email to AJ _x000d__x000a_RPJ 1/17/24 - called direct, left vm _x000d__x000a_- called alt # no answer of vm greeting _x000d__x000a_- called office, rep gave their # - 0"/>
    <n v="1"/>
    <n v="41"/>
    <n v="209"/>
    <m/>
    <n v="0"/>
    <x v="1"/>
  </r>
  <r>
    <x v="5"/>
    <x v="189"/>
    <n v="54917.16"/>
    <x v="16"/>
    <x v="3"/>
    <x v="30"/>
    <x v="5"/>
    <s v=""/>
    <s v="Q-00369373"/>
    <n v="1"/>
    <n v="44"/>
    <n v="283"/>
    <m/>
    <n v="0"/>
    <x v="1"/>
  </r>
  <r>
    <x v="5"/>
    <x v="190"/>
    <n v="527.66999999999996"/>
    <x v="49"/>
    <x v="10"/>
    <x v="189"/>
    <x v="5"/>
    <s v=""/>
    <m/>
    <n v="1"/>
    <n v="12"/>
    <n v="0"/>
    <m/>
    <n v="0"/>
    <x v="1"/>
  </r>
  <r>
    <x v="5"/>
    <x v="191"/>
    <n v="13500"/>
    <x v="16"/>
    <x v="3"/>
    <x v="83"/>
    <x v="5"/>
    <s v=""/>
    <s v="Q-00363956"/>
    <n v="1"/>
    <n v="44"/>
    <n v="285"/>
    <m/>
    <n v="0"/>
    <x v="1"/>
  </r>
  <r>
    <x v="5"/>
    <x v="192"/>
    <n v="2500"/>
    <x v="22"/>
    <x v="8"/>
    <x v="196"/>
    <x v="5"/>
    <s v=""/>
    <s v="Q-00322077"/>
    <n v="1"/>
    <n v="250"/>
    <n v="268"/>
    <m/>
    <n v="0"/>
    <x v="1"/>
  </r>
  <r>
    <x v="5"/>
    <x v="193"/>
    <n v="16713.68"/>
    <x v="7"/>
    <x v="1"/>
    <x v="197"/>
    <x v="5"/>
    <s v=""/>
    <m/>
    <n v="1"/>
    <n v="44"/>
    <n v="320"/>
    <m/>
    <n v="0"/>
    <x v="1"/>
  </r>
  <r>
    <x v="5"/>
    <x v="194"/>
    <n v="171510"/>
    <x v="3"/>
    <x v="1"/>
    <x v="3"/>
    <x v="5"/>
    <s v=""/>
    <s v="Q-00388429;Q-00288273"/>
    <n v="1"/>
    <n v="44"/>
    <n v="326"/>
    <m/>
    <n v="0"/>
    <x v="1"/>
  </r>
  <r>
    <x v="5"/>
    <x v="195"/>
    <n v="49572"/>
    <x v="15"/>
    <x v="9"/>
    <x v="60"/>
    <x v="5"/>
    <s v=""/>
    <s v="Q-00404728"/>
    <n v="1"/>
    <n v="261"/>
    <n v="274"/>
    <m/>
    <n v="0"/>
    <x v="1"/>
  </r>
  <r>
    <x v="5"/>
    <x v="196"/>
    <n v="152879.34"/>
    <x v="13"/>
    <x v="7"/>
    <x v="198"/>
    <x v="5"/>
    <s v=""/>
    <s v="Q-00444830"/>
    <n v="1"/>
    <n v="160"/>
    <n v="311"/>
    <m/>
    <n v="0"/>
    <x v="1"/>
  </r>
  <r>
    <x v="5"/>
    <x v="197"/>
    <n v="1625"/>
    <x v="50"/>
    <x v="10"/>
    <x v="156"/>
    <x v="5"/>
    <s v=""/>
    <m/>
    <n v="1"/>
    <n v="41"/>
    <n v="0"/>
    <m/>
    <n v="0"/>
    <x v="1"/>
  </r>
  <r>
    <x v="5"/>
    <x v="198"/>
    <n v="4000"/>
    <x v="45"/>
    <x v="10"/>
    <x v="137"/>
    <x v="5"/>
    <s v="11.10.22 IT: Harry has gone completely silent after we had a great demo. Moving to FY24. Continue follow up and prospect others in preconstruction department"/>
    <s v="9/11 - asked Ernesto for feedback on why the step back._x000d__x000a__x000d__x000a_9/7 - Ernesto canceled follow up call and stated that he is being asked to push evaluation until early 2024. _x000d__x000a__x000d__x000a_8/31 - Get feedback on trial.Needs pricing for BB and BC. doing about $250mm annually. Have a couple of other divisions that would be interested as well - electrical division would be on board. Currently use accubid and heavybid and one other division uses a custom solution for estimating.  Verbalized 850 per user for a min of 5. Or up to 15 users at $7200 for BC. For BB - min of $800 for 5 users minumum. 12k for unlimited for electrical group based on 75m. For Company wide at $250mm you would be at $29k a year. Provide this via email. and meeting again next week 9/7_x000d__x000a__x000d__x000a_8/18 - Demo to Ernesto. 6 divisions, 4 estimators in each division. No set timeframe_x000d__x000a__x000d__x000a_11.10.22 IT: Harry has gone completely silent after we had a great demo. Moving to FY24. Continue follow up and prospect others in preconstruction department_x000d__x000a__x000d__x000a_Cl"/>
    <n v="1"/>
    <n v="33"/>
    <n v="637"/>
    <s v="1/19/2024"/>
    <n v="9"/>
    <x v="1"/>
  </r>
  <r>
    <x v="6"/>
    <x v="199"/>
    <n v="5692.34"/>
    <x v="33"/>
    <x v="9"/>
    <x v="199"/>
    <x v="2"/>
    <s v=""/>
    <s v="GS 4/10 - demo set for today. This is part of a discussion to move to the pre-con bundle at July renewal. Moving forward with prorated ProEst license now."/>
    <n v="1"/>
    <n v="1"/>
    <n v="15"/>
    <s v="4/10/2024"/>
    <n v="0"/>
    <x v="1"/>
  </r>
  <r>
    <x v="6"/>
    <x v="200"/>
    <n v="7500"/>
    <x v="32"/>
    <x v="11"/>
    <x v="107"/>
    <x v="5"/>
    <s v=""/>
    <m/>
    <n v="1"/>
    <n v="76"/>
    <n v="10"/>
    <s v="1/29/2024"/>
    <n v="1"/>
    <x v="1"/>
  </r>
  <r>
    <x v="7"/>
    <x v="201"/>
    <n v="35912.699999999997"/>
    <x v="35"/>
    <x v="9"/>
    <x v="135"/>
    <x v="0"/>
    <s v=""/>
    <m/>
    <n v="0"/>
    <n v="13"/>
    <n v="6"/>
    <s v="4/30/2024"/>
    <n v="0"/>
    <x v="0"/>
  </r>
  <r>
    <x v="7"/>
    <x v="202"/>
    <n v="300188.64"/>
    <x v="46"/>
    <x v="11"/>
    <x v="200"/>
    <x v="0"/>
    <s v="Start negotiations on a new 3-year in Decemeber 2023."/>
    <m/>
    <n v="0"/>
    <n v="72"/>
    <n v="147"/>
    <s v="10/20/2023"/>
    <n v="3"/>
    <x v="0"/>
  </r>
  <r>
    <x v="7"/>
    <x v="203"/>
    <n v="149590.16"/>
    <x v="46"/>
    <x v="11"/>
    <x v="200"/>
    <x v="0"/>
    <s v="Sharepoint w/ custom development Rip/Replace situation.  Will be a heavy lift - We need a Pilot test in the next 3-6 months."/>
    <s v="Opt from FY23, reestablishing cadence and next step is to get in front of James Lui and team"/>
    <n v="0"/>
    <n v="72"/>
    <n v="314"/>
    <m/>
    <n v="2"/>
    <x v="0"/>
  </r>
  <r>
    <x v="7"/>
    <x v="204"/>
    <n v="62222.09"/>
    <x v="47"/>
    <x v="11"/>
    <x v="201"/>
    <x v="0"/>
    <s v=""/>
    <m/>
    <n v="0"/>
    <n v="62"/>
    <n v="73"/>
    <m/>
    <n v="1"/>
    <x v="0"/>
  </r>
  <r>
    <x v="7"/>
    <x v="205"/>
    <n v="139617.49"/>
    <x v="47"/>
    <x v="11"/>
    <x v="140"/>
    <x v="0"/>
    <s v="Started engagement with CFO and Technology Director.  Heavy Procore user and currently hiring a Procore Admin role."/>
    <m/>
    <n v="0"/>
    <n v="65"/>
    <n v="280"/>
    <m/>
    <n v="2"/>
    <x v="0"/>
  </r>
  <r>
    <x v="7"/>
    <x v="206"/>
    <n v="48034.879999999997"/>
    <x v="46"/>
    <x v="11"/>
    <x v="200"/>
    <x v="0"/>
    <s v="Working with Lee (Precon Manager) w/ Wes H. (PS Precon)"/>
    <s v="WH - 4/6/23 - We met with Gerald who is the director of Precon. On the bidding side they receive 85% of the bids through BC. They do not have an internal process for managing these bids. They are currently using bid traer to collect pricing from their subs and vendors. - there is a disconnect in that process. Should be a good BB/BC opp. Show both side of the platform."/>
    <n v="0"/>
    <n v="72"/>
    <n v="342"/>
    <s v="6/6/2023"/>
    <n v="6"/>
    <x v="0"/>
  </r>
  <r>
    <x v="7"/>
    <x v="207"/>
    <n v="124658.47"/>
    <x v="46"/>
    <x v="11"/>
    <x v="200"/>
    <x v="0"/>
    <s v="This will follow after we seed a Build Pilot project"/>
    <s v="chris martin, matt mandry will be in the meeting and they're under Brian. They use Build/PG more than he does and Brian focuses mostly on finances, etc._x000a_-He said he doesn't remember the platforms they use exactly but they are using PG and BIM360 for projects currently - case by case_x000a_-I told him about the changes with PG/BIM360 and Build since he started using Build for a project._x000a_-He wants his PMs to attend but he might as well - interested in seeing it, understanding what it means for them, answering any questions, seeing if its worth moving up the chain._x000a_-offered them a lunch and learn since a team will be attending._x000a_-The higher ups that decide are IT, VP of Operations so that'll be the next steps for me to contact but wanted to talk to the people using the platform first and get their insights to see if it's worth moving up the chain and he agreed"/>
    <n v="0"/>
    <n v="72"/>
    <n v="340"/>
    <s v="5/5/2023"/>
    <n v="4"/>
    <x v="0"/>
  </r>
  <r>
    <x v="7"/>
    <x v="208"/>
    <n v="175000"/>
    <x v="49"/>
    <x v="10"/>
    <x v="189"/>
    <x v="0"/>
    <s v=""/>
    <m/>
    <n v="0"/>
    <n v="23"/>
    <n v="0"/>
    <m/>
    <n v="0"/>
    <x v="0"/>
  </r>
  <r>
    <x v="7"/>
    <x v="209"/>
    <n v="9972.68"/>
    <x v="47"/>
    <x v="11"/>
    <x v="201"/>
    <x v="0"/>
    <s v="2/14 Pass from MM opp.  Seems pretty dead"/>
    <s v="Need to connect Corbins/Helix with Hunt at AU_x000d__x000a__x000d__x000a_6/20/22 Per Darrin Sanders/Darren Guevara, this is all on hold for other initiatives (HR and other systems). Bridge for RFI's Submittals will help_x000d__x000a__x000d__x000a_fell off B360 1 year eval because it was too cumbersome to run GC and their own systems. _x000d__x000a__x000d__x000a_Tried cost and tried managing RFI's/Submittals in 360 and caused deduped work. _x000d__x000a__x000d__x000a_Saw Bridge as a potential help, but still aprehensive. Haven't seen new platform yet."/>
    <n v="0"/>
    <n v="62"/>
    <n v="792"/>
    <s v="12/22/2023"/>
    <n v="5"/>
    <x v="0"/>
  </r>
  <r>
    <x v="7"/>
    <x v="210"/>
    <n v="437745.5"/>
    <x v="49"/>
    <x v="10"/>
    <x v="202"/>
    <x v="0"/>
    <s v="Lunch with Acco Leadership on 4/2"/>
    <s v="Lunch with Perry Silva and US CAD"/>
    <n v="0"/>
    <n v="21"/>
    <n v="770"/>
    <s v="10/26/2023"/>
    <n v="4"/>
    <x v="0"/>
  </r>
  <r>
    <x v="7"/>
    <x v="211"/>
    <n v="90071.09"/>
    <x v="49"/>
    <x v="10"/>
    <x v="202"/>
    <x v="0"/>
    <s v=""/>
    <s v="July 2023 - Greg Low Onsite, Dan on virtually. Slow moving but we have their ear_x000d__x000a_Travis Paulsen - IT Director - typical blocker, got him to want demonstrations on forms, understand SSO, and walked us through paper process_x000d__x000a__x000d__x000a_James martin - VP of new electrical wants to standardize something._x000d__x000a__x000d__x000a_VDC/Fab - uses 10 docs, but wants to know how to tie closer with the field_x000d__x000a__x000d__x000a_Joel Price - director of field ops - field using bluebeam, cheap and working ok. open to seeing what ADSK has available within Build_x000d__x000a_ _x000d__x000a__x000d__x000a__x000d__x000a_Spoken with a few people at CVE today:_x000d__x000a_Todd Stanton, PM: They use CrewHD for labor tracking/area completion, surface pros, Bluebeam, One Note_x000d__x000a_Brice Clawson, Project Executive: He said they’ve sent a few people to Autodesk seminars but nothing has moved them. Confirmed they use CrewHD and love the program but it does integrate with other programs which complicates things (pain point). Apparently there is some effort going on at the corporate level to work on consolidating their "/>
    <n v="0"/>
    <n v="21"/>
    <n v="415"/>
    <s v="1/9/2024"/>
    <n v="3"/>
    <x v="0"/>
  </r>
  <r>
    <x v="7"/>
    <x v="212"/>
    <n v="299180.33"/>
    <x v="46"/>
    <x v="11"/>
    <x v="200"/>
    <x v="0"/>
    <s v="Positioning BC/TT for 12k and looking to su percede in Jan.  Working with CIO"/>
    <m/>
    <n v="0"/>
    <n v="72"/>
    <n v="304"/>
    <s v="11/30/2023"/>
    <n v="3"/>
    <x v="0"/>
  </r>
  <r>
    <x v="7"/>
    <x v="213"/>
    <n v="44877.05"/>
    <x v="35"/>
    <x v="9"/>
    <x v="178"/>
    <x v="0"/>
    <s v=""/>
    <m/>
    <n v="0"/>
    <n v="16"/>
    <n v="749"/>
    <s v="7/10/2023"/>
    <n v="5"/>
    <x v="0"/>
  </r>
  <r>
    <x v="7"/>
    <x v="214"/>
    <n v="271113.99"/>
    <x v="46"/>
    <x v="11"/>
    <x v="200"/>
    <x v="0"/>
    <s v=""/>
    <m/>
    <n v="0"/>
    <n v="72"/>
    <n v="203"/>
    <m/>
    <n v="1"/>
    <x v="0"/>
  </r>
  <r>
    <x v="7"/>
    <x v="215"/>
    <n v="46280"/>
    <x v="46"/>
    <x v="11"/>
    <x v="203"/>
    <x v="0"/>
    <s v=""/>
    <s v="Q-00324584"/>
    <n v="0"/>
    <n v="71"/>
    <n v="190"/>
    <m/>
    <n v="0"/>
    <x v="0"/>
  </r>
  <r>
    <x v="7"/>
    <x v="216"/>
    <n v="34500"/>
    <x v="46"/>
    <x v="11"/>
    <x v="203"/>
    <x v="0"/>
    <s v=""/>
    <s v="Q-00246655"/>
    <n v="0"/>
    <n v="71"/>
    <n v="190"/>
    <m/>
    <n v="0"/>
    <x v="0"/>
  </r>
  <r>
    <x v="7"/>
    <x v="217"/>
    <n v="11250"/>
    <x v="47"/>
    <x v="11"/>
    <x v="201"/>
    <x v="0"/>
    <s v=""/>
    <s v="Q-00349479"/>
    <n v="0"/>
    <n v="62"/>
    <n v="188"/>
    <m/>
    <n v="0"/>
    <x v="0"/>
  </r>
  <r>
    <x v="7"/>
    <x v="218"/>
    <n v="95465.41"/>
    <x v="46"/>
    <x v="11"/>
    <x v="203"/>
    <x v="0"/>
    <s v=""/>
    <s v="Q-00361914"/>
    <n v="0"/>
    <n v="71"/>
    <n v="89"/>
    <m/>
    <n v="0"/>
    <x v="0"/>
  </r>
  <r>
    <x v="7"/>
    <x v="0"/>
    <n v="111886.46"/>
    <x v="47"/>
    <x v="11"/>
    <x v="160"/>
    <x v="0"/>
    <s v=""/>
    <m/>
    <n v="0"/>
    <n v="63"/>
    <n v="310"/>
    <m/>
    <n v="3"/>
    <x v="0"/>
  </r>
  <r>
    <x v="7"/>
    <x v="1"/>
    <n v="50000"/>
    <x v="49"/>
    <x v="10"/>
    <x v="202"/>
    <x v="1"/>
    <s v=""/>
    <s v="3/25.  joined Matts check in to see if we can pick back up discussions.  They no showed._x000d__x000a__x000d__x000a_7/11 EC notes : i just scheduled a meeting for you both to meet with jared he's one of the pre con managers over at Kelley, they are currently in the process of evaluating  the tools they will be using moving forward and i know April wanted to expand on the precon bundle_x000d__x000a__x000d__x000a_5/2-  Cust Sat issues with BC Pro, Matt is escalating. Until resolved will not explore TT, etc_x000d__x000a__x000d__x000a_10/14. Checked in with Tom. Said they had training recently with Alex and went very well. He is going to talk to group about TT and see if we can schedule a time to revisit. Said it would be 2023 before they could move forward but good to get ahead of getting approved. I asked about Procore agreement. they signed a 2 year paying around $210K per year. I brought up Pype closeout and how we are working with other pRocore customers. He may be interested in seeing Build soon to share with Operations team. Said it will be a challenge "/>
    <n v="0"/>
    <n v="21"/>
    <n v="320"/>
    <s v="7/21/2023"/>
    <n v="2"/>
    <x v="0"/>
  </r>
  <r>
    <x v="7"/>
    <x v="2"/>
    <n v="200000"/>
    <x v="49"/>
    <x v="10"/>
    <x v="204"/>
    <x v="1"/>
    <s v=""/>
    <s v="Target Opp.   Working to get in front of Opps team.  They have been on Procore for a long while but unsure of renewal date"/>
    <n v="0"/>
    <n v="20"/>
    <n v="210"/>
    <m/>
    <n v="0"/>
    <x v="0"/>
  </r>
  <r>
    <x v="7"/>
    <x v="3"/>
    <n v="15956.28"/>
    <x v="49"/>
    <x v="10"/>
    <x v="173"/>
    <x v="1"/>
    <s v=""/>
    <s v="10/26. working with Kris to get check in meeting to continue discussions around pilot for Build_x000d__x000a__x000d__x000a_6/13. Leveraging relationship Kris at ASTI has with account.   Intro schedueld this Friday.  Will have a discovery on their current processes_x000d__x000a__x000d__x000a_Chris Pierce - Field engineer _x000d__x000a_using excel, blue beam, Microsoft, and using procore - the owner reps use _x000d__x000a_All editing is done in blue beam_x000d__x000a_sending drawings -procore _x000d__x000a_he would perfer for most of his work to be on one platform Vs multiple _x000d__x000a_25 people would be using the tool including himself _x000d__x000a_he's been in the role for about 6 months, and he said the challenge is operating on multiple tools. _x000d__x000a_Meeting set for Tuesday 1/17 at 1:30pm ESTChris"/>
    <n v="0"/>
    <n v="22"/>
    <n v="440"/>
    <s v="1/17/2023"/>
    <n v="5"/>
    <x v="0"/>
  </r>
  <r>
    <x v="7"/>
    <x v="4"/>
    <n v="55000"/>
    <x v="35"/>
    <x v="9"/>
    <x v="205"/>
    <x v="1"/>
    <s v=""/>
    <s v="4/5. Jake responded that team went with Compass.    closing lost"/>
    <n v="0"/>
    <n v="12"/>
    <n v="29"/>
    <m/>
    <n v="0"/>
    <x v="0"/>
  </r>
  <r>
    <x v="7"/>
    <x v="5"/>
    <n v="7500"/>
    <x v="49"/>
    <x v="10"/>
    <x v="173"/>
    <x v="1"/>
    <s v=""/>
    <s v="Caleb from EMJ would like to test Assemble with new team. They have about 60-70% projects where they are provided the model and would like to run quantity takeoffs. Need to run a quick trial, giving 2 weeks._x000d__x000a_Renewal Opportunity"/>
    <n v="0"/>
    <n v="22"/>
    <n v="203"/>
    <m/>
    <n v="3"/>
    <x v="0"/>
  </r>
  <r>
    <x v="7"/>
    <x v="6"/>
    <n v="200000"/>
    <x v="49"/>
    <x v="10"/>
    <x v="204"/>
    <x v="1"/>
    <s v=""/>
    <s v="Target Opp.  Conlan has been on Procore last 2 years.  Targeting inviting to Atlanta Roundtable"/>
    <n v="0"/>
    <n v="20"/>
    <n v="322"/>
    <m/>
    <n v="0"/>
    <x v="0"/>
  </r>
  <r>
    <x v="7"/>
    <x v="7"/>
    <n v="150779"/>
    <x v="51"/>
    <x v="10"/>
    <x v="158"/>
    <x v="1"/>
    <s v="Betty has been out of office.  LM 6/12 ASTI presenting pricing to Betty"/>
    <s v="6/29.   Beckett sent pricing earlier this week._x000d__x000a_Jason said they are going to hold off for now._x000d__x000a__x000d__x000a__x000d__x000a__x000d__x000a_5/9. working with Beckett- ASTI to bundle in BC Pro licenses with their August design renewal_x000d__x000a__x000d__x000a_2/28. Called Jason to check in and ask about BC Pro.  He said it would be best to reach out to Jeff.  Jeff and I are scheduled tomorrow to talk  _x000d__x000a__x000d__x000a_other meetings have taken place since meeting below with Cleveland team and Assemble._x000d__x000a__x000d__x000a_12/13. BC / BB demo. Jeff Taylor. Platform will meet needs. They also would like to leverage reports to highlight who accepted/ not responded._x000d__x000a_8 estimators and 150 PMs_x000d__x000a__x000d__x000a_12/8 Assemble Demo - Req Cap - access to building materials from model. PMs and Fab shop need access. They are looking at Stratus too but would prefer to use an ADSK too. using Evolve and Revit._x000d__x000a__x000d__x000a_Jason shared interest with BC / BB is still active. They have an initiative to have a tool to track who bids were sent and status (minority iniative)_x000d__x000a_Shared Pype is a nice to have. They typic"/>
    <n v="0"/>
    <n v="42"/>
    <n v="1637"/>
    <s v="11/16/2023"/>
    <n v="18"/>
    <x v="0"/>
  </r>
  <r>
    <x v="7"/>
    <x v="8"/>
    <n v="59836.07"/>
    <x v="49"/>
    <x v="10"/>
    <x v="189"/>
    <x v="1"/>
    <s v=""/>
    <s v="SE 7/2/72023 No update on my end need more information_x000d__x000a__x000d__x000a_waiting on VP Tech to start to pick back up Proest to BC Pro discussions_x000d__x000a__x000d__x000a_6/12. Alex invited about 15 others. Precon Managers and PEs. some had experience in BC Pro. Isqft is slow and hard to find the right person they want to invite._x000d__x000a_likes how you can see history of who you invited and copy from 1 project to another. also shared how they work off call list_x000d__x000a_Sam took them thru demo. Well received. Alex will get back on interest to trial._x000d__x000a_Brad Folsom shared he tried to create a project in TN but was having trouble. (they need an office license or enterprise agreement)_x000d__x000a__x000d__x000a_6/9. quick call with Alex to confirm meeting and agenda. He shared they are close to finding the VP Tech. We may need to add on BC Pro to TN and work towards precon bundle later_x000d__x000a__x000d__x000a_SE 5/24 Meeting set 6/12 8:30am with Alex Miler (SVP of precon)_x000d__x000a__x000d__x000a_5/9. email follow up on gettin time_x000d__x000a__x000d__x000a_5/3 email follow up_x000d__x000a__x000d__x000a_4/27 email follow up with recap_x000d__x000a__x000d__x000a_4/12. Sam and I "/>
    <n v="0"/>
    <n v="23"/>
    <n v="285"/>
    <m/>
    <n v="3"/>
    <x v="0"/>
  </r>
  <r>
    <x v="7"/>
    <x v="9"/>
    <n v="75638.77"/>
    <x v="47"/>
    <x v="11"/>
    <x v="162"/>
    <x v="1"/>
    <s v="Sent Build Box to Heath, Cyle &amp; Art"/>
    <m/>
    <n v="0"/>
    <n v="64"/>
    <n v="137"/>
    <m/>
    <n v="1"/>
    <x v="0"/>
  </r>
  <r>
    <x v="7"/>
    <x v="10"/>
    <n v="18900"/>
    <x v="52"/>
    <x v="11"/>
    <x v="206"/>
    <x v="2"/>
    <s v="Discovery call with customer &amp; reseller"/>
    <s v="LM 11/15 Shantel reaching out to nudge client. _x000d__x000a_GS 9/13 - intro/strategy call with Shantel from ASTI.  May not be much upside here unless we determine interest/need in Build over Docs.  They have 26-AEC, 20 ABC Pro_x000d__x000a_* Customer very busy, has a few large projects_x000d__x000a_* Not working in the cloud &amp; very price conscious _x000d__x000a_* Losing money on their CA side and using a camera &amp; Word_x000d__x000a_* Have looked at Procore and other platform solutions, but couldn't determine the ROI_x000d__x000a_* Using BB Studio to handle docs sharing with outside firms_x000d__x000a_* Using Solibri for clash detection_x000d__x000a_Next steps:  Shantel to do intro and Luke to set up call to:_x000d__x000a_ 1) Learn more about their processes_x000d__x000a_2) Activate their A-Docs licenses_x000d__x000a_3) demo A-Docs_x000d__x000a__x000d__x000a_GS 8/1 - per email 7/26/23 - Shantel Andrews from ASTI is working with Will Phillips to set up a meeting to discuss tech stack_x000d__x000a_maybe something by end of year, but not at this quarter_x000d__x000a_We have our next step with them...._x000d__x000a_Currently waiting for their choice of dates to meet aug 22 or au"/>
    <n v="0"/>
    <n v="28"/>
    <n v="292"/>
    <s v="9/13/2023"/>
    <n v="3"/>
    <x v="0"/>
  </r>
  <r>
    <x v="7"/>
    <x v="11"/>
    <n v="7200"/>
    <x v="47"/>
    <x v="11"/>
    <x v="162"/>
    <x v="2"/>
    <s v="targeting precon team for bc pro"/>
    <m/>
    <n v="0"/>
    <n v="64"/>
    <n v="4"/>
    <m/>
    <n v="0"/>
    <x v="0"/>
  </r>
  <r>
    <x v="7"/>
    <x v="12"/>
    <n v="12500"/>
    <x v="47"/>
    <x v="11"/>
    <x v="207"/>
    <x v="2"/>
    <s v="9.1.22 Ibrahim said they are planning on moving forward with a trial of Takeoff, but as far as &quot;when&quot; he said &quot;Ill get back to you on that. Waiting on my boss responds. It’s a whole process to get the authorization within the company. Bare with me.&quot;"/>
    <s v="9.1.22 Ibrahim said they are planning on moving forward with a trial of Takeoff, but as far as &quot;when&quot; he said &quot;Ill get back to you on that. Waiting on my boss responds. It’s a whole process to get the authorization within the company. Bare with me.&quot;_x000d__x000a__x000d__x000a_6.16.22 IT: Pete walked the Coastal team through a demo of Autodesk Takeoff, which was well received. _x000d__x000a__x000d__x000a_Ibrahim Khalifah _x000d__x000a_John Murphy, Jr _x000d__x000a_Eduardo Mendes _x000d__x000a_Aayush Shah _x000d__x000a__x000d__x000a_ _x000d__x000a__x000d__x000a_ _x000d__x000a__x000d__x000a_-They use On-Screen _x000d__x000a_-SmartBid _x000d__x000a_-Said that On-Screen is very basic _x000d__x000a__x000d__x000a_Issue: Models they receive never break stuff down by level _x000d__x000a_-They don't model everything _x000d__x000a_-A lot of annotations on 2D drawings _x000d__x000a_-Don't model in the proper family type _x000d__x000a_-Things are not broken down granually  _x000d__x000a__x000d__x000a_ _x000d__x000a__x000d__x000a_ _x000d__x000a__x000d__x000a_What is the pain with the current process? _x000d__x000a__x000d__x000a_ _x000d__x000a__x000d__x000a_-They're receiving more models now, estimating wants to utilize that info _x000d__x000a__x000d__x000a_-They're relying on BIM Department _x000d__x000a__x000d__x000a_-Time consuming _x000d__x000a__x000d__x000a_-They spend time fixing issues and more time extracting that info _x000d__x000a__x000d__x000a_ _x000d__x000a__x000d_"/>
    <n v="0"/>
    <n v="61"/>
    <n v="613"/>
    <s v="11/1/2023"/>
    <n v="5"/>
    <x v="0"/>
  </r>
  <r>
    <x v="7"/>
    <x v="13"/>
    <n v="14400"/>
    <x v="47"/>
    <x v="11"/>
    <x v="207"/>
    <x v="2"/>
    <s v=""/>
    <m/>
    <n v="0"/>
    <n v="61"/>
    <n v="267"/>
    <m/>
    <n v="2"/>
    <x v="0"/>
  </r>
  <r>
    <x v="7"/>
    <x v="14"/>
    <n v="45000"/>
    <x v="52"/>
    <x v="11"/>
    <x v="208"/>
    <x v="2"/>
    <s v="Check-in call, gage interest in seeing pre-con solutions"/>
    <s v="GS 3/22 - Charter has a very narrow scope on projects and Drew says they are not willing to chg their ATO/Est processes_x000d__x000a_GS 11/21 - Drew pushed Nov check-in until Jan. Reach out to see if he has a Revit model to demo ATO_x000d__x000a_GS 11/8 - Will gage interest in pre-con solutions on next check-in call._x000d__x000a_GS 7/20 - Drew says they had some recent personnel changes and are still looking to transition to Build later this year, beginning of next yr. Said he has some projects in Build.  For pre-con, their scope is so narrow, that they prefer to use a highly built-out Excel sheet for estimating - they still don't see enough model detail to use 3D QTO and would not consider anything new until after Build is up and running. He said pre-con is not likely to respond to our emails/calls. _x000d__x000a__x000d__x000a_If he has a large Revit project with good detail, we could pull it in and show him what we can do in ATO.  Also mentioned ProEst and it's ability to build the estimate at the same time with the QTO - could see some valu"/>
    <n v="0"/>
    <n v="26"/>
    <n v="252"/>
    <s v="1/29/2024"/>
    <n v="3"/>
    <x v="0"/>
  </r>
  <r>
    <x v="7"/>
    <x v="15"/>
    <n v="44000"/>
    <x v="51"/>
    <x v="10"/>
    <x v="209"/>
    <x v="2"/>
    <s v="Decision to proceed"/>
    <s v="GS 2/26 - E from Walker saying they are not moving forward at this time. Tim Van Laan spoke to Michael Cooper and he said the ERP changeover will take priority and will look at ProEst after ERP done. _x000d__x000a_GS 2/21 - Spoke to Chris, he provided the 6-month quote to Walker and said the decision is in his hands now. E to Walker on a final decision_x000d__x000a__x000d__x000a_GS 2/6 - had 3rd check-in call. John is running with the trial and has been through most of the trng - likes the customization and diff ways to set up estimate reports. He's using the trial for an actual project._x000d__x000a_Trial extended to 2/20 - Walker wants to be up and running with their new ERP before making a final decision on ProEst, so John G recommended a pro-rated license co-termed with their 6/10 BC Pro renewal.  We would do a full implementation and with the ERP up and running, they could see how ProEst integrates.  This would also be a good play for the pre-con bundle since BC Pro needs to be renewed.  _x000d__x000a_GS 1/11 - unable to start ProEst trial"/>
    <n v="0"/>
    <n v="43"/>
    <n v="155"/>
    <s v="1/15/2024"/>
    <n v="1"/>
    <x v="0"/>
  </r>
  <r>
    <x v="7"/>
    <x v="16"/>
    <n v="57942.84"/>
    <x v="51"/>
    <x v="10"/>
    <x v="209"/>
    <x v="2"/>
    <s v="TT/Build demo"/>
    <s v="GS 2/26 - E from Walker saying they are not moving forward at this time. Tim Van Laan spoke to Michael Cooper and he said the ERP changeover will take priority and will look at ProEst after ERP done._x000d__x000a_GS 1/11 - deal pushing until Q1, customer not able to start the ProEst trial until 1/22. _x000d__x000a_GS 12/19 - working with Tim from IMAGINiT to set up TT/Build demo. TT to bring more value to pre-con bundle proposed. Date TBD_x000d__x000a_GS 12/5 - call with Chuck from Marcum. He's just a consultant working on their ERP move from SAGE300. They're looking at either CMiC or Vista Viewpoint.  ProEst was mentioned by CMiC because they integrate.  I mentioned that ProEst integrates with Build which can integrate with Vista Viewpoint, so no need to just look at CMiC.  CMiC is also looking to push their PM solution.  Walker Mathews, Sr. is looking to do as much as then can in one system._x000d__x000a_They are currently using SAGE estimating and then pull data into Excel to create an estimate - most estimators are doing diff th"/>
    <n v="0"/>
    <n v="43"/>
    <n v="155"/>
    <s v="1/22/2024"/>
    <n v="2"/>
    <x v="0"/>
  </r>
  <r>
    <x v="7"/>
    <x v="17"/>
    <n v="10000"/>
    <x v="41"/>
    <x v="9"/>
    <x v="132"/>
    <x v="2"/>
    <s v="Discovery call"/>
    <s v="GS 4/10 - recent PG churn to Procore, not responding now_x000d__x000a_GS 3/22 - BDR to qualify opp, if unable to set up, CL by EOM_x000d__x000a_GS 1/23 - VM for Tyler Seniff to discuss PG data, move to Procore and need for BB Pro/ProEst or ATO"/>
    <n v="0"/>
    <n v="7"/>
    <n v="195"/>
    <m/>
    <n v="2"/>
    <x v="0"/>
  </r>
  <r>
    <x v="7"/>
    <x v="18"/>
    <n v="40837.21"/>
    <x v="41"/>
    <x v="9"/>
    <x v="132"/>
    <x v="2"/>
    <s v="Discovery call"/>
    <s v="GS 4/10 - recent PG churn to Procore, not responding now_x000d__x000a_GS 3/22 - BDR to qualify this opp or CL by EOM_x000d__x000a_GS 1/23 - VM for Tyler Seniff to discuss PG data, move to Procore and need for BB Pro/ProEst or ATO"/>
    <n v="0"/>
    <n v="7"/>
    <n v="195"/>
    <m/>
    <n v="2"/>
    <x v="0"/>
  </r>
  <r>
    <x v="7"/>
    <x v="19"/>
    <n v="14630"/>
    <x v="48"/>
    <x v="10"/>
    <x v="210"/>
    <x v="2"/>
    <s v="Confirm need for add'l licenses"/>
    <s v="GS 3/19 - they have what they need right now and will reach out if add'l licenses are needed - E to Harvey about interest in adding at May 19 renewal. _x000d__x000a_GS 2/21 - E to Kevin/Bhavna about need for additional ABC Pro licenses. _x000d__x000a__x000d__x000a_GS 12/12 - Call with Harvey from Seiler Design - he's been working with Alberici/Flintco for 16 yrs and personally knows Brooks Williams very well. He said all software purchases go through Brooks and anything Flintco is looking to do will have to get Brooks' approval.   Harvey said he'd help set up a discussion with Brooks, Greg Low and some of the Alberici VDC team.  This will not likely go in Q4 - pushing to Q1, need more time to navigate duel company structures. _x000d__x000a_GS 11/21 - E follow up after lunch at AU with Jeremy, Kevin &amp; Bhavna. What's their timeline and how many users?  Also mentioned that reseller Harvey Wright with Seiler may be in contact_x000d__x000a_GS 11/3 - VDC call with Kevin's team and Greg Low - focus around proper design collab folder structure and what"/>
    <n v="0"/>
    <n v="29"/>
    <n v="148"/>
    <s v="11/3/2023"/>
    <n v="2"/>
    <x v="0"/>
  </r>
  <r>
    <x v="7"/>
    <x v="20"/>
    <n v="34000"/>
    <x v="48"/>
    <x v="10"/>
    <x v="211"/>
    <x v="2"/>
    <s v="Discovery/qualify opp"/>
    <s v="GS 3/20 - they're not interested in BC at this time._x000d__x000a__x000d__x000a_GS 1/23 - still transitioning to Build and looking at ProEst, will refresh this opp in Q1_x000d__x000a_GS 8/1 - Rob only wants to focus on Build transition - no new sales until that is done. Very slow process_x000d__x000a_GS 6/8 - putting this on pause until AE issue is resolved_x000d__x000a_GS 6/6 - f/u email sent to Scott - gage interest in pricing and asked Sam to look up Pro feature engagement after we turned on in May._x000d__x000a_GS 5/11 - discovery/demo with Scott Johnson, estimator/PM - he signed up for BB and requested &quot;contact me&quot;_x000d__x000a_* Currently using Cosential - basically a CRM and they have to manually enter all bid data - no GC access or bid invites_x000d__x000a_* All offices are standardized on same bid processes_x000d__x000a_* They sometimes overlap with other offices - no great way to coordinate - using email/Teams._x000d__x000a_* Move to BB Pro would have to be a company-wide decision made by Rob &amp;/or Ben at HQ_x000d__x000a_* Scott spending 8-9 hrs/week gathering data for his weekly reports - very tedious man"/>
    <n v="0"/>
    <n v="28"/>
    <n v="174"/>
    <m/>
    <n v="1"/>
    <x v="0"/>
  </r>
  <r>
    <x v="7"/>
    <x v="21"/>
    <n v="59945.26"/>
    <x v="41"/>
    <x v="9"/>
    <x v="132"/>
    <x v="2"/>
    <s v="On-site visit 4/4"/>
    <s v="GS 4/3 - E to Janelle &amp; Anthony re: visit 4/4 to discuss BC &amp; pre-con bundle. _x000d__x000a_GS 3/19 - BDR to set up call to discuss - has Mar 26 installment _x000d__x000a_6.16.22 Followed up with Anthony today to set a meeting - turning over to Cody to prospect estimating teams for Takeoff and ProEst_x000d__x000a__x000d__x000a_5.26.22 IT: followed up with Anthony Feoli again today regarding Precon bundle. Initially he seemed very interested in having unlimited QP access in TradeTapp, and he said estimating was just using excel for their 2D/3D takeoffs. Then he came back and said the estimating team is using On-Screen Takeoff and not interested. I am still following up to get a meeting to present the full value of the bundle - ProEst + unltd BC &amp; TT."/>
    <n v="0"/>
    <n v="7"/>
    <n v="705"/>
    <s v="4/12/2024"/>
    <n v="8"/>
    <x v="0"/>
  </r>
  <r>
    <x v="7"/>
    <x v="22"/>
    <n v="12494.87"/>
    <x v="41"/>
    <x v="9"/>
    <x v="132"/>
    <x v="2"/>
    <s v="they do expect eventually to need more QP's, right now they've used 256 in 3 months and there's no need to upgrade the 7.19.22 IT: they don't need to upgrade their QP limit as of yet, but will likely happen in the next few months."/>
    <s v="GS 4/10 - not over on QP's, we had bad report data/timeframe_x000d__x000a_GS 3/6 - BDR to set up call with Cindy Barillas, Corey and I to discuss QP upgrade options. _x000d__x000a_AT 04-11-23 we met with them back in March.  They are consuming QPs Send check in email.  check back again in 30 days _x000d__x000a__x000d__x000a_7.19.22 met with Laura Perez and she will be the main contact for TT moving forward, as Cindy is moving to estimating. _x000d__x000a__x000d__x000a_They are very excited about TradeTapp, and while they do expect eventually to need more QP's, right now they've used 256 in 3 months and there's no need to upgrade the account as of yet, but will likely happen in the next few months."/>
    <n v="0"/>
    <n v="7"/>
    <n v="651"/>
    <s v="4/6/2023"/>
    <n v="8"/>
    <x v="0"/>
  </r>
  <r>
    <x v="7"/>
    <x v="23"/>
    <n v="24000"/>
    <x v="48"/>
    <x v="10"/>
    <x v="211"/>
    <x v="2"/>
    <s v="Qualify WS opp/discovery"/>
    <s v="GS 12/7 - customer keeps cancelling mtgs and pushing us back - plan to do on-site Feb/Mar"/>
    <n v="0"/>
    <n v="28"/>
    <n v="176"/>
    <m/>
    <n v="2"/>
    <x v="0"/>
  </r>
  <r>
    <x v="7"/>
    <x v="24"/>
    <n v="16000"/>
    <x v="48"/>
    <x v="10"/>
    <x v="211"/>
    <x v="2"/>
    <s v="Qualify WS opp/discovery"/>
    <s v="GS 12/7 - customer keeps cancelling mtgs and pushing us back - plan to do on-site Feb/Mar_x000d__x000a_GS 12/7 - customer keeps cancelling mtgs and pushing us back - plan to do on-site Jan"/>
    <n v="0"/>
    <n v="28"/>
    <n v="176"/>
    <m/>
    <n v="2"/>
    <x v="0"/>
  </r>
  <r>
    <x v="7"/>
    <x v="25"/>
    <n v="24375"/>
    <x v="48"/>
    <x v="10"/>
    <x v="141"/>
    <x v="2"/>
    <s v="GS 8/30 - Jim doesn't not want to look at Docs/Build yet, working on getting Vault up and running - pushing to Q4"/>
    <s v="GS 3/18 - company purchased by Limbach and is under a diff AE. _x000d__x000a_GS 11/22 - BDR shows Jim too busy to speak, reach out after Thanksgiving holiday_x000d__x000a_GS 8/30 - Jim doesn't not want to look at Docs/Build yet, working on getting Vault up and running - pushing to Q4_x000d__x000a_GS 8/24 - Call scheduled with Gerry from IMAGINiT &amp; Jim Ferguson (IT Dir, BIM/VDC Mgr) 8/30 to go over Vault and plant the seed for A-Docs/Build discussion. _x000d__x000a_GS 8/1 - per email from Kevin with IMAGINiT &gt; This firm is mostly 2D ACAD and rather opposed to any advancement in their technology stack.  They are not a strong candidate for ACS._x000d__x000a_BDR looking to set up a call with pre-con team to discuss BC, ATO or ProEst or PM's to discuss Build or Docs_x000d__x000a_Next steps: _x000d__x000a_*Set up Revit demo to show what they can do w/in Revit – Imaginit to set up and run - email to Kevin about setting this up. (still pending as of 8/24 - E to new rep Gerry)_x000d__x000a_*Set up Docs demo to show what they can do with their current A-Docs licenses from the AEC &amp; ABC Pro"/>
    <n v="0"/>
    <n v="30"/>
    <n v="343"/>
    <s v="8/30/2023"/>
    <n v="4"/>
    <x v="0"/>
  </r>
  <r>
    <x v="7"/>
    <x v="26"/>
    <n v="9750"/>
    <x v="47"/>
    <x v="11"/>
    <x v="140"/>
    <x v="3"/>
    <s v=""/>
    <m/>
    <n v="0"/>
    <n v="65"/>
    <n v="250"/>
    <s v="6/28/2023"/>
    <n v="4"/>
    <x v="0"/>
  </r>
  <r>
    <x v="7"/>
    <x v="27"/>
    <n v="250000"/>
    <x v="52"/>
    <x v="11"/>
    <x v="208"/>
    <x v="3"/>
    <s v=""/>
    <m/>
    <n v="0"/>
    <n v="54"/>
    <n v="283"/>
    <m/>
    <n v="0"/>
    <x v="0"/>
  </r>
  <r>
    <x v="7"/>
    <x v="28"/>
    <n v="18750"/>
    <x v="48"/>
    <x v="10"/>
    <x v="172"/>
    <x v="3"/>
    <s v="12.20.23 IT: opp stalled out, working to re-engage Eric Herlihy"/>
    <s v="12.20.23 IT: opp stalled out, working to re-engage Eric Herlihy"/>
    <n v="0"/>
    <n v="26"/>
    <n v="311"/>
    <m/>
    <n v="3"/>
    <x v="0"/>
  </r>
  <r>
    <x v="7"/>
    <x v="29"/>
    <n v="7200"/>
    <x v="48"/>
    <x v="10"/>
    <x v="172"/>
    <x v="3"/>
    <s v=""/>
    <m/>
    <n v="0"/>
    <n v="26"/>
    <n v="35"/>
    <m/>
    <n v="0"/>
    <x v="0"/>
  </r>
  <r>
    <x v="7"/>
    <x v="30"/>
    <n v="24931.69"/>
    <x v="52"/>
    <x v="11"/>
    <x v="208"/>
    <x v="3"/>
    <s v="Please reach out to Kristine Retetagos, David Zorilla, Mathew Slater -  KAST uses Isqft currently for bid / prequal"/>
    <s v="SE 6/6 Radio Silent_x000d__x000a_SE 5/9 Ivor called and emailed - no response yet_x000d__x000a_Demo completed on 3.23.23. _x000d__x000a__x000d__x000a_Following up on 4.7.23"/>
    <n v="0"/>
    <n v="54"/>
    <n v="829"/>
    <s v="6/28/2023"/>
    <n v="9"/>
    <x v="0"/>
  </r>
  <r>
    <x v="7"/>
    <x v="31"/>
    <n v="5000"/>
    <x v="47"/>
    <x v="11"/>
    <x v="140"/>
    <x v="3"/>
    <s v=""/>
    <m/>
    <n v="0"/>
    <n v="65"/>
    <n v="263"/>
    <s v="4/11/2024"/>
    <n v="3"/>
    <x v="0"/>
  </r>
  <r>
    <x v="7"/>
    <x v="32"/>
    <n v="35000"/>
    <x v="47"/>
    <x v="11"/>
    <x v="140"/>
    <x v="3"/>
    <s v=""/>
    <m/>
    <n v="0"/>
    <n v="65"/>
    <n v="263"/>
    <s v="8/28/2023"/>
    <n v="1"/>
    <x v="0"/>
  </r>
  <r>
    <x v="7"/>
    <x v="33"/>
    <n v="54331.15"/>
    <x v="47"/>
    <x v="11"/>
    <x v="140"/>
    <x v="3"/>
    <s v="8/11 - Schedule meeting with Brian Perez - Eng Mgr for additional disco"/>
    <s v="Link to Mural board: https://app.mural.co/t/autodesk2145/m/autodesk2145/1691069928008/a051312ce4075278deb3c3a0e8b517db6af27405?sender=u9b99399219fcee3a15339290_x000d__x000a__x000d__x000a_Link to Lucidchart: _x000d__x000a__x000d__x000a_https://lucid.app/lucidchart/7053a7eb-b01d-42f4-8467-d53e13642b30/edit?beaconFlowId=DF9BC8CD48F954E2&amp;invitationId=inv_b3c91ec8-b78f-4985-ae8b-b37ecd89d2f3&amp;page=byiiRsIZ6SNF#_x000d__x000a__x000d__x000a_8/23 Meeting with Brian Perez_x000d__x000a__x000d__x000a__x000d__x000a_KP 8/3 _x000d__x000a__x000d__x000a_Notes:_x000d__x000a_- Joe understands he needs to begin transitioning off of PG onto Build, so he is trying to get ahead of the curve and upload his next largest project with BMW on Build to use._x000d__x000a_-Joe is having issues uploading his drawings and finding where certain features are he uses on PlanGrid._x000d__x000a_- says he wants to do a full demo of Build with his team ASAP, but has been waiting for their team office to get a TV put up so they can all join together._x000d__x000a_- tried to assure him we could do multiple demos, and agreed we could do that, but first he wants to start with smaller basics of build, then "/>
    <n v="0"/>
    <n v="65"/>
    <n v="488"/>
    <s v="8/7/2023"/>
    <n v="10"/>
    <x v="0"/>
  </r>
  <r>
    <x v="7"/>
    <x v="34"/>
    <n v="18000"/>
    <x v="46"/>
    <x v="11"/>
    <x v="152"/>
    <x v="3"/>
    <s v="1/10 - LVM for both Tim and Justin at Rogers. No responses since early December. Last update was they needed President approval for the $18k expense. Following up"/>
    <s v="11/6 - Matt Bardowski - jumping into data center market - Matt needs pro plan in BB Pro. Austin wasn't able to join the meeting so we met with Justin Carr instead. _x000d__x000a__x000d__x000a_- They may need bc pro and bid board - they sub out work as well. Interested in the &quot;find other GCs&quot; feature. _x000d__x000a__x000d__x000a_- Justin wants to get the quote sent over. _x000d__x000a__x000d__x000a_11/3 - Scheduled demo for Monday afternoon w/ Austin. May have ISE support pending availability to discuss SFDC integration &amp; API limitations. Austin has 2 employees that will create the opportunities in SFDC but he thinks they could be doing other work that is less data entry to better use their time and $60k+ salary if we could automate some of this process. _x000d__x000a__x000d__x000a_Rogers Mechanical annual rev = $140MM_x000d__x000a_Rogers Building Solutions (parent company) = $350MM_x000d__x000a__x000d__x000a_He may have Paul Morin or someone else from precon in the meeting, TBD. Paul is the process/Ops guru for Rogers and involved in ancillary ACC discussions. _x000d__x000a__x000d__x000a_- Soft quoted $18K/yr and he confirmed he'd need an"/>
    <n v="0"/>
    <n v="65"/>
    <n v="125"/>
    <s v="10/5/2023"/>
    <n v="4"/>
    <x v="0"/>
  </r>
  <r>
    <x v="7"/>
    <x v="35"/>
    <n v="20000"/>
    <x v="47"/>
    <x v="11"/>
    <x v="140"/>
    <x v="3"/>
    <s v=""/>
    <m/>
    <n v="0"/>
    <n v="65"/>
    <n v="257"/>
    <s v="1/12/2024"/>
    <n v="3"/>
    <x v="0"/>
  </r>
  <r>
    <x v="7"/>
    <x v="36"/>
    <n v="15000"/>
    <x v="47"/>
    <x v="11"/>
    <x v="162"/>
    <x v="4"/>
    <s v=""/>
    <s v="Fort Myer is piloting Procore. We have a few seats of BC Pro installed and are looking to reinforce the message of Design through operations. We are going to ask about the opportunity to also participate so they can do a proper evaluation."/>
    <n v="0"/>
    <n v="64"/>
    <n v="565"/>
    <s v="9/25/2023"/>
    <n v="1"/>
    <x v="0"/>
  </r>
  <r>
    <x v="7"/>
    <x v="37"/>
    <n v="425000"/>
    <x v="49"/>
    <x v="10"/>
    <x v="173"/>
    <x v="4"/>
    <s v=""/>
    <m/>
    <n v="0"/>
    <n v="22"/>
    <n v="188"/>
    <m/>
    <n v="0"/>
    <x v="0"/>
  </r>
  <r>
    <x v="7"/>
    <x v="38"/>
    <n v="53172"/>
    <x v="47"/>
    <x v="11"/>
    <x v="162"/>
    <x v="4"/>
    <s v=""/>
    <s v="Q-00332905"/>
    <n v="0"/>
    <n v="64"/>
    <n v="197"/>
    <m/>
    <n v="0"/>
    <x v="0"/>
  </r>
  <r>
    <x v="7"/>
    <x v="39"/>
    <n v="149590.16"/>
    <x v="49"/>
    <x v="10"/>
    <x v="189"/>
    <x v="4"/>
    <s v=""/>
    <m/>
    <n v="0"/>
    <n v="23"/>
    <n v="271"/>
    <m/>
    <n v="1"/>
    <x v="0"/>
  </r>
  <r>
    <x v="7"/>
    <x v="40"/>
    <n v="224385.25"/>
    <x v="49"/>
    <x v="10"/>
    <x v="173"/>
    <x v="4"/>
    <s v=""/>
    <m/>
    <n v="0"/>
    <n v="22"/>
    <n v="272"/>
    <m/>
    <n v="1"/>
    <x v="0"/>
  </r>
  <r>
    <x v="7"/>
    <x v="41"/>
    <n v="199453.55"/>
    <x v="49"/>
    <x v="10"/>
    <x v="189"/>
    <x v="4"/>
    <s v=""/>
    <m/>
    <n v="0"/>
    <n v="23"/>
    <n v="187"/>
    <m/>
    <n v="1"/>
    <x v="0"/>
  </r>
  <r>
    <x v="7"/>
    <x v="42"/>
    <n v="150000"/>
    <x v="47"/>
    <x v="11"/>
    <x v="162"/>
    <x v="4"/>
    <s v=""/>
    <m/>
    <n v="0"/>
    <n v="64"/>
    <n v="230"/>
    <m/>
    <n v="0"/>
    <x v="0"/>
  </r>
  <r>
    <x v="7"/>
    <x v="43"/>
    <n v="250000"/>
    <x v="51"/>
    <x v="10"/>
    <x v="158"/>
    <x v="4"/>
    <s v=""/>
    <m/>
    <n v="0"/>
    <n v="42"/>
    <n v="22"/>
    <m/>
    <n v="0"/>
    <x v="0"/>
  </r>
  <r>
    <x v="7"/>
    <x v="44"/>
    <n v="211801.52"/>
    <x v="47"/>
    <x v="11"/>
    <x v="162"/>
    <x v="5"/>
    <s v="stay in front of in the coming year"/>
    <s v="resigned with Procore"/>
    <n v="0"/>
    <n v="64"/>
    <n v="246"/>
    <s v="12/12/2023"/>
    <n v="2"/>
    <x v="0"/>
  </r>
  <r>
    <x v="7"/>
    <x v="45"/>
    <n v="134631.72"/>
    <x v="49"/>
    <x v="10"/>
    <x v="204"/>
    <x v="5"/>
    <s v=""/>
    <m/>
    <n v="0"/>
    <n v="20"/>
    <n v="295"/>
    <s v="9/27/2023"/>
    <n v="0"/>
    <x v="0"/>
  </r>
  <r>
    <x v="7"/>
    <x v="46"/>
    <n v="75897.039999999994"/>
    <x v="45"/>
    <x v="10"/>
    <x v="212"/>
    <x v="5"/>
    <s v="Revisit Precon tools in June"/>
    <s v="01/16 - they are using a new SDI solution instead of TradeTapp. _x000d__x000a__x000d__x000a_11/27 - need to get Takeoff demo scheduled_x000d__x000a__x000d__x000a_SE 7/26/23 Need to gather more information_x000d__x000a__x000d__x000a_PD 6/12/23 - meeting scheduled for July 12th_x000d__x000a__x000d__x000a_GS 12/8 - BC Pro demo with Doug - he was unable to get others from pre-con on the call.  Doing a JV project with another GC that uses BC Pro caused a spike in his interest.  He also wants to try to streamline some of their manual pre-con processes which involve Excel sheets.  His team is currently in a time crunch on a project and won't be able to set up a ProEst call until after Jan 1.  Tentative date set for 1/24_x000d__x000a__x000d__x000a_GS 11/7 - BDR working to get Doug back in the hook for a demo_x000d__x000a_GS 10/14 - discussion with Jose to bring him up to speed with Doug's initiatives. He said the pre-con side uses the least construction technology and has a lot of manual process with Excel sheets.  _x000d__x000a_Estimators are responsible for buying out projects and manually move QTO to an Excel to create an estimate "/>
    <n v="0"/>
    <n v="35"/>
    <n v="275"/>
    <s v="1/24/2024"/>
    <n v="3"/>
    <x v="0"/>
  </r>
  <r>
    <x v="7"/>
    <x v="47"/>
    <n v="18900"/>
    <x v="41"/>
    <x v="9"/>
    <x v="132"/>
    <x v="5"/>
    <s v="Decided to go w/ Procore - Sid send email to try to bring back"/>
    <s v="3/6/24 STELLAR TEAM ACC PRESENTATION_x000d__x000a_Schwartz Thangyah_x000d__x000a_Kash Pandya_x000d__x000a_Ian Thornton_x000d__x000a_Mike Smith, VP Engineering_x000d__x000a_Leslie Mims, Continuous Improvement Director (26 years with Stellar)_x000d__x000a_ADSK: Elyse Acanda, Chris Chiros_x000d__x000a__x000d__x000a_Mike: looking for all-inclusive document control and ERP including CRM to PDM (product data management) to ERP with MRP (material replenishment for manufacturing). For internal and external with customers and vendors. _x000d__x000a__x000d__x000a_Leslie: it has been frustrating for this whole team because the scope has grown. We went from 125 people to almost 300 recently. With the growth, the collaboration and automation has become more critical. We do everything from BD to Closeout. Schwartz' team project in Iraq is driving importance of single system._x000d__x000a__x000d__x000a_Additional scope since original ppt:_x000d__x000a_- Manufacturing_x000d__x000a_- ERP_x000d__x000a__x000d__x000a_Leslie: we are interested in hearing what you're good at. She doesn't believe there is an end-to-end system that does financial also. Document control is highly critical but so is"/>
    <n v="0"/>
    <n v="7"/>
    <n v="62"/>
    <s v="3/15/2024"/>
    <n v="1"/>
    <x v="0"/>
  </r>
  <r>
    <x v="7"/>
    <x v="48"/>
    <n v="9972.68"/>
    <x v="49"/>
    <x v="10"/>
    <x v="204"/>
    <x v="5"/>
    <s v="Determine if Bill/Josh wold want to move forward prior to Build."/>
    <s v="9/25 - deep dive into proest _x000d__x000a__x000d__x000a_6/28/23 - trying to resume discussions_x000d__x000a__x000d__x000a_Cody 4/12/21 Bill Carpenter set up a meeting with Matt Arsenault, Steve Jaeger and Mike Davidson from the Precon/Estimating team.  Great feedback from the team.  Highlight was the ability to move the takeoff to the next drawing revision.  Great demo!_x000d__x000a__x000d__x000a_DP; 3/25/21_x000d__x000a__x000d__x000a_Summary: _x000d__x000a_Tony is a Sr. Estimator at Columbia. He was on a trial for PG for a project. He utilizes the overlay feature to quickly identify changes on projects. He also is using 2 other softwares to help him with bidding. They are using excel sheets to manage bids and level them. _x000d__x000a__x000d__x000a_He is interested in a discovery call and / or demo of takeoff, build, and BC - specifically how to work off of one platform vs 3. _x000d__x000a__x000d__x000a_Next steps: _x000d__x000a_Intro email sent, calendar invite scheduled for next Wednesday.[null]"/>
    <n v="0"/>
    <n v="20"/>
    <n v="1099"/>
    <s v="8/3/2023"/>
    <n v="13"/>
    <x v="0"/>
  </r>
  <r>
    <x v="7"/>
    <x v="49"/>
    <n v="141556.96"/>
    <x v="49"/>
    <x v="10"/>
    <x v="204"/>
    <x v="5"/>
    <s v="Revisit this later in the year"/>
    <s v="3/28/24 - Revisit this later in the year _x000d__x000a__x000d__x000a_CTO: David Stallings_x000d__x000a__x000d__x000a_VDC Department:_x000d__x000a__x000d__x000a_Nathan Zelenock - VDC Project Coordinator_x000d__x000a_Meghan Wilber - BIM/VDC Prefabrication Coordinator_x000d__x000a_Tim Viau - BIM/VDC Manager (Data Centers)_x000d__x000a_Michael Lindsay - BIM/VDC Regional Manager_x000d__x000a_Adam Davis - VDC Project Manager_x000d__x000a_Michael Wickersham - Senior VDC/BIM Coordinator_x000d__x000a_David Coyle - VDC Project Coordinator_x000d__x000a__x000d__x000a_6.16.22 IT: Adam has started his trial of Assemble - meeting on 6.29 to check in with him, make sure his goals are being met, and better understand what the next steps would be if the pilot is a success._x000d__x000a__x000d__x000a_5.12.22 IT: Operations / Healthcare:_x000d__x000a_Keith Williams - Director of Healthcare_x000d__x000a_Marshall Stowers - VP of Healthcare Group_x000d__x000a_Ronnie Bryant - Senior Project Manager_x000d__x000a__x000d__x000a_VDC Department:_x000d__x000a_Nathan Zelenock - VDC Project Coordinator_x000d__x000a_Meghan Wilber - BIM/VDC Prefabrication Coordinator_x000d__x000a_Tim Viau - BIM/VDC Manager (Data Centers)_x000d__x000a_Michael Lindsay - BIM/VDC Regional Manager_x000d__x000a_Adam Davis - VDC Project Manager_x000d__x000a_Mi"/>
    <n v="0"/>
    <n v="20"/>
    <n v="290"/>
    <m/>
    <n v="2"/>
    <x v="0"/>
  </r>
  <r>
    <x v="7"/>
    <x v="50"/>
    <n v="39890.71"/>
    <x v="45"/>
    <x v="10"/>
    <x v="212"/>
    <x v="5"/>
    <s v="Formal pricing - nationwide, regional or local??"/>
    <s v="PD - 8/29  - Joan is still combing thru usage across all of their subsidaries. They aquire a lot of mom and pop shops. Meeting set for 9/6_x000d__x000a__x000d__x000a_Se 7/27/2023 meeting with subsidiaries of TopBuild to sell value of BC Pro_x000d__x000a__x000d__x000a_PD 4/5/23 - Last year they were tied up rolling our their own app called Lead.  We gained some traction with many of their divisions, especially the ones that bid commercial work.  Wes Hartgers was also running with it as a pre-con specialist_x000d__x000a__x000d__x000a_WH 1/24- Met with Joan (director of sales engagement at Distribution Internal) acquired by Topbuild and Bryanna. A lot of time and focus has still being going into their Lead app. They are encouraging people to use it and gather feedback. On the BidBoard side they are still interested in moving to an enterprise agreement. Individually offices have the ability and budget to purchase BB if they would like. For the first half of the year they want to continue to roll out the lead app and then once feedback is gathered continue to c"/>
    <n v="0"/>
    <n v="35"/>
    <n v="856"/>
    <s v="6/14/2023"/>
    <n v="15"/>
    <x v="0"/>
  </r>
  <r>
    <x v="7"/>
    <x v="51"/>
    <n v="326416.44"/>
    <x v="49"/>
    <x v="10"/>
    <x v="204"/>
    <x v="5"/>
    <s v="references + pilots"/>
    <s v="01/16/24 pD - Project ready is the priority now as a conduit and is taking all of PM’s focus. Need to get them in sync but could be a couple of months . Timing they cannot do anything this month,  need some additional buy in on PM side and no time at moment_x000d__x000a__x000d__x000a_Want to get view of Takeoff_x000d__x000a__x000d__x000a_Moving to applied in the coming month_x000d__x000a__x000d__x000a_10/19/23 PD - Continued evaluation and trying on a project they are working on with Walsh Construction. Had a couple of questions and want to talk again in 2 weeks_x000d__x000a__x000d__x000a_6/6/23 PD - sold a couple of new PG licenses to John Worthington. Working to schedule further Build discussion in coming weeks. Identify Pilot_x000d__x000a__x000d__x000a_5/20/23 PD - Tim Cortis – build is their big interest_x000d__x000a_ Love to talk to a reference in that space_x000d__x000a_Asked about peer groups_x000d__x000a_ Do a lot of their own software development_x000d__x000a_ Rfi, drawing logs, submittal logs they are lacking._x000d__x000a_ Going to meet with team in mid June to bring up to speed._x000d__x000a_ _x000d__x000a_They are open to a guided evaluation as well_x000d__x000a__x000d__x000a_4/6/22_x000d__x000a_Wayne J Grif"/>
    <n v="0"/>
    <n v="20"/>
    <n v="290"/>
    <s v="1/16/2024"/>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10EDF-80A1-D146-A38B-DDC6294B649D}" name="PivotTable13"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Accounts">
  <location ref="B32:C43" firstHeaderRow="1" firstDataRow="1" firstDataCol="1"/>
  <pivotFields count="15">
    <pivotField showAll="0"/>
    <pivotField axis="axisRow" showAll="0" measureFilter="1" sortType="descending">
      <items count="704">
        <item m="1" x="337"/>
        <item m="1" x="220"/>
        <item m="1" x="238"/>
        <item m="1" x="550"/>
        <item m="1" x="551"/>
        <item m="1" x="617"/>
        <item m="1" x="643"/>
        <item m="1" x="283"/>
        <item m="1" x="503"/>
        <item m="1" x="284"/>
        <item m="1" x="540"/>
        <item m="1" x="528"/>
        <item m="1" x="346"/>
        <item m="1" x="450"/>
        <item m="1" x="276"/>
        <item m="1" x="347"/>
        <item m="1" x="397"/>
        <item m="1" x="249"/>
        <item m="1" x="557"/>
        <item m="1" x="562"/>
        <item m="1" x="234"/>
        <item m="1" x="243"/>
        <item m="1" x="613"/>
        <item m="1" x="612"/>
        <item m="1" x="640"/>
        <item m="1" x="639"/>
        <item m="1" x="377"/>
        <item m="1" x="289"/>
        <item m="1" x="521"/>
        <item m="1" x="596"/>
        <item m="1" x="597"/>
        <item m="1" x="324"/>
        <item m="1" x="686"/>
        <item m="1" x="678"/>
        <item m="1" x="268"/>
        <item m="1" x="318"/>
        <item m="1" x="422"/>
        <item m="1" x="690"/>
        <item m="1" x="267"/>
        <item m="1" x="604"/>
        <item m="1" x="275"/>
        <item m="1" x="623"/>
        <item m="1" x="544"/>
        <item m="1" x="533"/>
        <item m="1" x="532"/>
        <item m="1" x="624"/>
        <item m="1" x="369"/>
        <item m="1" x="510"/>
        <item m="1" x="688"/>
        <item m="1" x="547"/>
        <item m="1" x="546"/>
        <item m="1" x="545"/>
        <item m="1" x="642"/>
        <item m="1" x="280"/>
        <item m="1" x="222"/>
        <item m="1" x="285"/>
        <item m="1" x="644"/>
        <item m="1" x="494"/>
        <item m="1" x="465"/>
        <item m="1" x="226"/>
        <item m="1" x="576"/>
        <item m="1" x="575"/>
        <item m="1" x="325"/>
        <item m="1" x="311"/>
        <item m="1" x="228"/>
        <item m="1" x="666"/>
        <item m="1" x="560"/>
        <item m="1" x="659"/>
        <item m="1" x="336"/>
        <item m="1" x="431"/>
        <item m="1" x="335"/>
        <item m="1" x="430"/>
        <item m="1" x="296"/>
        <item m="1" x="664"/>
        <item m="1" x="665"/>
        <item m="1" x="444"/>
        <item m="1" x="626"/>
        <item m="1" x="699"/>
        <item m="1" x="641"/>
        <item m="1" x="231"/>
        <item m="1" x="502"/>
        <item m="1" x="278"/>
        <item m="1" x="646"/>
        <item m="1" x="515"/>
        <item m="1" x="647"/>
        <item m="1" x="519"/>
        <item m="1" x="518"/>
        <item m="1" x="571"/>
        <item m="1" x="679"/>
        <item m="1" x="680"/>
        <item m="1" x="310"/>
        <item m="1" x="584"/>
        <item m="1" x="233"/>
        <item m="1" x="387"/>
        <item m="1" x="261"/>
        <item m="1" x="251"/>
        <item m="1" x="565"/>
        <item m="1" x="300"/>
        <item m="1" x="564"/>
        <item m="1" x="598"/>
        <item m="1" x="607"/>
        <item m="1" x="696"/>
        <item m="1" x="351"/>
        <item m="1" x="511"/>
        <item m="1" x="541"/>
        <item m="1" x="603"/>
        <item m="1" x="331"/>
        <item m="1" x="599"/>
        <item m="1" x="609"/>
        <item m="1" x="298"/>
        <item m="1" x="245"/>
        <item m="1" x="246"/>
        <item m="1" x="561"/>
        <item m="1" x="691"/>
        <item m="1" x="305"/>
        <item m="1" x="259"/>
        <item m="1" x="321"/>
        <item m="1" x="274"/>
        <item m="1" x="501"/>
        <item m="1" x="389"/>
        <item m="1" x="657"/>
        <item m="1" x="660"/>
        <item m="1" x="326"/>
        <item m="1" x="606"/>
        <item m="1" x="391"/>
        <item m="1" x="549"/>
        <item m="1" x="548"/>
        <item m="1" x="319"/>
        <item m="1" x="338"/>
        <item m="1" x="614"/>
        <item m="1" x="414"/>
        <item m="1" x="671"/>
        <item m="1" x="334"/>
        <item m="1" x="694"/>
        <item m="1" x="429"/>
        <item m="1" x="693"/>
        <item m="1" x="687"/>
        <item m="1" x="306"/>
        <item m="1" x="257"/>
        <item m="1" x="591"/>
        <item m="1" x="581"/>
        <item m="1" x="290"/>
        <item m="1" x="378"/>
        <item m="1" x="523"/>
        <item m="1" x="692"/>
        <item m="1" x="329"/>
        <item m="1" x="535"/>
        <item m="1" x="368"/>
        <item m="1" x="638"/>
        <item m="1" x="413"/>
        <item m="1" x="509"/>
        <item m="1" x="367"/>
        <item m="1" x="645"/>
        <item m="1" x="513"/>
        <item m="1" x="287"/>
        <item m="1" x="288"/>
        <item m="1" x="286"/>
        <item m="1" x="254"/>
        <item m="1" x="423"/>
        <item m="1" x="605"/>
        <item m="1" x="244"/>
        <item m="1" x="297"/>
        <item m="1" x="394"/>
        <item m="1" x="559"/>
        <item m="1" x="221"/>
        <item m="1" x="631"/>
        <item m="1" x="355"/>
        <item m="1" x="356"/>
        <item m="1" x="677"/>
        <item m="1" x="633"/>
        <item m="1" x="451"/>
        <item m="1" x="350"/>
        <item m="1" x="361"/>
        <item m="1" x="637"/>
        <item m="1" x="577"/>
        <item m="1" x="578"/>
        <item m="1" x="579"/>
        <item m="1" x="625"/>
        <item m="1" x="237"/>
        <item m="1" x="330"/>
        <item m="1" x="428"/>
        <item m="1" x="608"/>
        <item m="1" x="676"/>
        <item m="1" x="675"/>
        <item m="1" x="570"/>
        <item m="1" x="656"/>
        <item m="1" x="313"/>
        <item m="1" x="312"/>
        <item m="1" x="682"/>
        <item m="1" x="681"/>
        <item m="1" x="309"/>
        <item m="1" x="260"/>
        <item m="1" x="583"/>
        <item m="1" x="227"/>
        <item m="1" x="653"/>
        <item m="1" x="654"/>
        <item m="1" x="527"/>
        <item m="1" x="556"/>
        <item m="1" x="672"/>
        <item m="1" x="632"/>
        <item m="1" x="567"/>
        <item m="1" x="408"/>
        <item m="1" x="308"/>
        <item m="1" x="587"/>
        <item m="1" x="636"/>
        <item m="1" x="279"/>
        <item m="1" x="505"/>
        <item m="1" x="281"/>
        <item m="1" x="525"/>
        <item m="1" x="225"/>
        <item m="1" x="224"/>
        <item m="1" x="661"/>
        <item m="1" x="593"/>
        <item m="1" x="594"/>
        <item m="1" x="673"/>
        <item m="1" x="674"/>
        <item m="1" x="256"/>
        <item m="1" x="568"/>
        <item m="1" x="307"/>
        <item m="1" x="615"/>
        <item m="1" x="669"/>
        <item m="1" x="670"/>
        <item m="1" x="316"/>
        <item m="1" x="315"/>
        <item m="1" x="409"/>
        <item m="1" x="314"/>
        <item m="1" x="235"/>
        <item m="1" x="223"/>
        <item m="1" x="524"/>
        <item m="1" x="572"/>
        <item m="1" x="411"/>
        <item m="1" x="410"/>
        <item m="1" x="262"/>
        <item m="1" x="590"/>
        <item m="1" x="271"/>
        <item m="1" x="282"/>
        <item m="1" x="552"/>
        <item m="1" x="588"/>
        <item m="1" x="530"/>
        <item m="1" x="630"/>
        <item m="1" x="303"/>
        <item m="1" x="255"/>
        <item m="1" x="302"/>
        <item m="1" x="293"/>
        <item m="1" x="301"/>
        <item m="1" x="250"/>
        <item m="1" x="362"/>
        <item m="1" x="700"/>
        <item m="1" x="349"/>
        <item m="1" x="628"/>
        <item m="1" x="629"/>
        <item m="1" x="405"/>
        <item m="1" x="232"/>
        <item m="1" x="537"/>
        <item m="1" x="538"/>
        <item m="1" x="512"/>
        <item m="1" x="522"/>
        <item m="1" x="373"/>
        <item m="1" x="372"/>
        <item m="1" x="374"/>
        <item m="1" x="635"/>
        <item m="1" x="506"/>
        <item m="1" x="447"/>
        <item m="1" x="520"/>
        <item m="1" x="651"/>
        <item m="1" x="648"/>
        <item m="1" x="649"/>
        <item m="1" x="650"/>
        <item m="1" x="352"/>
        <item m="1" x="353"/>
        <item m="1" x="573"/>
        <item m="1" x="592"/>
        <item m="1" x="620"/>
        <item m="1" x="695"/>
        <item m="1" x="341"/>
        <item m="1" x="619"/>
        <item m="1" x="291"/>
        <item m="1" x="668"/>
        <item m="1" x="667"/>
        <item m="1" x="320"/>
        <item m="1" x="264"/>
        <item m="1" x="363"/>
        <item m="1" x="376"/>
        <item m="1" x="248"/>
        <item m="1" x="398"/>
        <item m="1" x="382"/>
        <item m="1" x="383"/>
        <item m="1" x="479"/>
        <item m="1" x="384"/>
        <item m="1" x="463"/>
        <item m="1" x="467"/>
        <item m="1" x="495"/>
        <item m="1" x="529"/>
        <item m="1" x="393"/>
        <item m="1" x="433"/>
        <item m="1" x="445"/>
        <item m="1" x="446"/>
        <item m="1" x="375"/>
        <item m="1" x="493"/>
        <item m="1" x="566"/>
        <item m="1" x="399"/>
        <item m="1" x="441"/>
        <item m="1" x="258"/>
        <item m="1" x="475"/>
        <item m="1" x="543"/>
        <item m="1" x="471"/>
        <item m="1" x="415"/>
        <item m="1" x="476"/>
        <item m="1" x="403"/>
        <item m="1" x="474"/>
        <item m="1" x="539"/>
        <item m="1" x="496"/>
        <item m="1" x="472"/>
        <item m="1" x="484"/>
        <item m="1" x="427"/>
        <item m="1" x="417"/>
        <item m="1" x="404"/>
        <item m="1" x="482"/>
        <item m="1" x="483"/>
        <item m="1" x="419"/>
        <item m="1" x="558"/>
        <item m="1" x="424"/>
        <item m="1" x="425"/>
        <item m="1" x="270"/>
        <item m="1" x="426"/>
        <item m="1" x="455"/>
        <item m="1" x="490"/>
        <item m="1" x="442"/>
        <item m="1" x="618"/>
        <item m="1" x="507"/>
        <item m="1" x="439"/>
        <item m="1" x="478"/>
        <item m="1" x="470"/>
        <item m="1" x="498"/>
        <item m="1" x="402"/>
        <item m="1" x="461"/>
        <item m="1" x="365"/>
        <item m="1" x="366"/>
        <item m="1" x="504"/>
        <item m="1" x="379"/>
        <item m="1" x="380"/>
        <item m="1" x="390"/>
        <item m="1" x="371"/>
        <item m="1" x="236"/>
        <item m="1" x="497"/>
        <item m="1" x="406"/>
        <item m="1" x="621"/>
        <item m="1" x="386"/>
        <item m="1" x="364"/>
        <item m="1" x="452"/>
        <item m="1" x="273"/>
        <item m="1" x="240"/>
        <item m="1" x="418"/>
        <item m="1" x="477"/>
        <item m="1" x="473"/>
        <item m="1" x="395"/>
        <item m="1" x="252"/>
        <item m="1" x="253"/>
        <item m="1" x="499"/>
        <item m="1" x="580"/>
        <item m="1" x="469"/>
        <item m="1" x="466"/>
        <item m="1" x="554"/>
        <item m="1" x="485"/>
        <item m="1" x="385"/>
        <item m="1" x="460"/>
        <item m="1" x="462"/>
        <item m="1" x="434"/>
        <item m="1" x="456"/>
        <item m="1" x="239"/>
        <item m="1" x="480"/>
        <item m="1" x="453"/>
        <item m="1" x="492"/>
        <item m="1" x="432"/>
        <item m="1" x="458"/>
        <item m="1" x="381"/>
        <item m="1" x="486"/>
        <item m="1" x="454"/>
        <item m="1" x="440"/>
        <item m="1" x="531"/>
        <item m="1" x="491"/>
        <item m="1" x="407"/>
        <item m="1" x="481"/>
        <item m="1" x="468"/>
        <item m="1" x="459"/>
        <item m="1" x="421"/>
        <item m="1" x="449"/>
        <item m="1" x="412"/>
        <item m="1" x="438"/>
        <item m="1" x="563"/>
        <item m="1" x="443"/>
        <item m="1" x="500"/>
        <item m="1" x="487"/>
        <item m="1" x="437"/>
        <item m="1" x="360"/>
        <item m="1" x="401"/>
        <item m="1" x="435"/>
        <item m="1" x="392"/>
        <item m="1" x="489"/>
        <item m="1" x="526"/>
        <item m="1" x="488"/>
        <item m="1" x="595"/>
        <item m="1" x="416"/>
        <item m="1" x="400"/>
        <item m="1" x="396"/>
        <item m="1" x="247"/>
        <item m="1" x="569"/>
        <item m="1" x="685"/>
        <item m="1" x="323"/>
        <item m="1" x="322"/>
        <item m="1" x="684"/>
        <item m="1" x="586"/>
        <item m="1" x="582"/>
        <item m="1" x="652"/>
        <item m="1" x="370"/>
        <item m="1" x="327"/>
        <item m="1" x="602"/>
        <item m="1" x="655"/>
        <item m="1" x="230"/>
        <item m="1" x="517"/>
        <item m="1" x="263"/>
        <item m="1" x="241"/>
        <item m="1" x="242"/>
        <item m="1" x="229"/>
        <item m="1" x="698"/>
        <item m="1" x="697"/>
        <item m="1" x="622"/>
        <item m="1" x="343"/>
        <item m="1" x="272"/>
        <item m="1" x="420"/>
        <item m="1" x="464"/>
        <item m="1" x="634"/>
        <item m="1" x="534"/>
        <item m="1" x="354"/>
        <item m="1" x="292"/>
        <item m="1" x="658"/>
        <item m="1" x="611"/>
        <item m="1" x="610"/>
        <item m="1" x="333"/>
        <item m="1" x="332"/>
        <item m="1" x="299"/>
        <item m="1" x="348"/>
        <item m="1" x="448"/>
        <item m="1" x="662"/>
        <item m="1" x="585"/>
        <item m="1" x="536"/>
        <item m="1" x="627"/>
        <item m="1" x="359"/>
        <item m="1" x="277"/>
        <item m="1" x="601"/>
        <item m="1" x="689"/>
        <item m="1" x="457"/>
        <item m="1" x="701"/>
        <item m="1" x="357"/>
        <item m="1" x="317"/>
        <item m="1" x="683"/>
        <item m="1" x="589"/>
        <item m="1" x="388"/>
        <item m="1" x="542"/>
        <item m="1" x="616"/>
        <item m="1" x="294"/>
        <item m="1" x="265"/>
        <item m="1" x="266"/>
        <item m="1" x="269"/>
        <item m="1" x="328"/>
        <item m="1" x="514"/>
        <item m="1" x="600"/>
        <item m="1" x="553"/>
        <item m="1" x="340"/>
        <item m="1" x="339"/>
        <item m="1" x="342"/>
        <item m="1" x="358"/>
        <item m="1" x="702"/>
        <item m="1" x="555"/>
        <item m="1" x="436"/>
        <item m="1" x="516"/>
        <item m="1" x="508"/>
        <item m="1" x="345"/>
        <item m="1" x="344"/>
        <item m="1" x="304"/>
        <item m="1" x="574"/>
        <item m="1" x="295"/>
        <item m="1" x="6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m="1" x="219"/>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items count="7">
        <item x="0"/>
        <item h="1" x="1"/>
        <item h="1" x="2"/>
        <item h="1" x="3"/>
        <item h="1" x="4"/>
        <item h="1" x="5"/>
        <item t="default"/>
      </items>
    </pivotField>
    <pivotField showAll="0"/>
    <pivotField showAll="0"/>
    <pivotField numFmtId="165" showAll="0"/>
    <pivotField showAll="0"/>
    <pivotField showAll="0"/>
    <pivotField showAll="0"/>
    <pivotField showAll="0"/>
    <pivotField showAll="0"/>
  </pivotFields>
  <rowFields count="1">
    <field x="1"/>
  </rowFields>
  <rowItems count="11">
    <i>
      <x v="547"/>
    </i>
    <i>
      <x v="693"/>
    </i>
    <i>
      <x v="548"/>
    </i>
    <i>
      <x v="568"/>
    </i>
    <i>
      <x v="685"/>
    </i>
    <i>
      <x v="695"/>
    </i>
    <i>
      <x v="553"/>
    </i>
    <i>
      <x v="697"/>
    </i>
    <i>
      <x v="562"/>
    </i>
    <i>
      <x v="555"/>
    </i>
    <i t="grand">
      <x/>
    </i>
  </rowItems>
  <colItems count="1">
    <i/>
  </colItems>
  <dataFields count="1">
    <dataField name="Total ACV" fld="2" baseField="0" baseItem="0" numFmtId="44"/>
  </dataFields>
  <formats count="57">
    <format dxfId="1389">
      <pivotArea type="all" dataOnly="0" outline="0" fieldPosition="0"/>
    </format>
    <format dxfId="1390">
      <pivotArea outline="0" collapsedLevelsAreSubtotals="1" fieldPosition="0"/>
    </format>
    <format dxfId="1391">
      <pivotArea dataOnly="0" labelOnly="1" fieldPosition="0">
        <references count="1">
          <reference field="1" count="10">
            <x v="6"/>
            <x v="9"/>
            <x v="159"/>
            <x v="161"/>
            <x v="179"/>
            <x v="190"/>
            <x v="268"/>
            <x v="288"/>
            <x v="386"/>
            <x v="405"/>
          </reference>
        </references>
      </pivotArea>
    </format>
    <format dxfId="1392">
      <pivotArea outline="0" collapsedLevelsAreSubtotals="1" fieldPosition="0"/>
    </format>
    <format dxfId="1393">
      <pivotArea type="all" dataOnly="0" outline="0" fieldPosition="0"/>
    </format>
    <format dxfId="1394">
      <pivotArea outline="0" collapsedLevelsAreSubtotals="1" fieldPosition="0"/>
    </format>
    <format dxfId="1395">
      <pivotArea field="1" type="button" dataOnly="0" labelOnly="1" outline="0" axis="axisRow" fieldPosition="0"/>
    </format>
    <format dxfId="1396">
      <pivotArea dataOnly="0" labelOnly="1" fieldPosition="0">
        <references count="1">
          <reference field="1" count="10">
            <x v="6"/>
            <x v="9"/>
            <x v="55"/>
            <x v="84"/>
            <x v="85"/>
            <x v="141"/>
            <x v="152"/>
            <x v="153"/>
            <x v="260"/>
            <x v="261"/>
          </reference>
        </references>
      </pivotArea>
    </format>
    <format dxfId="1397">
      <pivotArea dataOnly="0" labelOnly="1" grandRow="1" outline="0" fieldPosition="0"/>
    </format>
    <format dxfId="1398">
      <pivotArea dataOnly="0" labelOnly="1" outline="0" axis="axisValues" fieldPosition="0"/>
    </format>
    <format dxfId="1399">
      <pivotArea type="all" dataOnly="0" outline="0" fieldPosition="0"/>
    </format>
    <format dxfId="1400">
      <pivotArea outline="0" collapsedLevelsAreSubtotals="1" fieldPosition="0"/>
    </format>
    <format dxfId="1401">
      <pivotArea field="1" type="button" dataOnly="0" labelOnly="1" outline="0" axis="axisRow" fieldPosition="0"/>
    </format>
    <format dxfId="1402">
      <pivotArea dataOnly="0" labelOnly="1" fieldPosition="0">
        <references count="1">
          <reference field="1" count="10">
            <x v="6"/>
            <x v="9"/>
            <x v="55"/>
            <x v="84"/>
            <x v="85"/>
            <x v="141"/>
            <x v="152"/>
            <x v="153"/>
            <x v="260"/>
            <x v="261"/>
          </reference>
        </references>
      </pivotArea>
    </format>
    <format dxfId="1403">
      <pivotArea dataOnly="0" labelOnly="1" grandRow="1" outline="0" fieldPosition="0"/>
    </format>
    <format dxfId="1404">
      <pivotArea dataOnly="0" labelOnly="1" outline="0" axis="axisValues" fieldPosition="0"/>
    </format>
    <format dxfId="1405">
      <pivotArea type="all" dataOnly="0" outline="0" fieldPosition="0"/>
    </format>
    <format dxfId="1406">
      <pivotArea outline="0" collapsedLevelsAreSubtotals="1" fieldPosition="0"/>
    </format>
    <format dxfId="1407">
      <pivotArea field="1" type="button" dataOnly="0" labelOnly="1" outline="0" axis="axisRow" fieldPosition="0"/>
    </format>
    <format dxfId="1408">
      <pivotArea dataOnly="0" labelOnly="1" grandRow="1" outline="0" fieldPosition="0"/>
    </format>
    <format dxfId="1409">
      <pivotArea dataOnly="0" labelOnly="1" outline="0" axis="axisValues" fieldPosition="0"/>
    </format>
    <format dxfId="1410">
      <pivotArea collapsedLevelsAreSubtotals="1" fieldPosition="0">
        <references count="1">
          <reference field="1" count="10">
            <x v="21"/>
            <x v="72"/>
            <x v="97"/>
            <x v="110"/>
            <x v="161"/>
            <x v="240"/>
            <x v="244"/>
            <x v="270"/>
            <x v="333"/>
            <x v="405"/>
          </reference>
        </references>
      </pivotArea>
    </format>
    <format dxfId="1411">
      <pivotArea dataOnly="0" labelOnly="1" fieldPosition="0">
        <references count="1">
          <reference field="1" count="10">
            <x v="21"/>
            <x v="72"/>
            <x v="97"/>
            <x v="110"/>
            <x v="161"/>
            <x v="240"/>
            <x v="244"/>
            <x v="270"/>
            <x v="333"/>
            <x v="405"/>
          </reference>
        </references>
      </pivotArea>
    </format>
    <format dxfId="1412">
      <pivotArea collapsedLevelsAreSubtotals="1" fieldPosition="0">
        <references count="1">
          <reference field="1" count="10">
            <x v="21"/>
            <x v="72"/>
            <x v="97"/>
            <x v="110"/>
            <x v="161"/>
            <x v="240"/>
            <x v="244"/>
            <x v="270"/>
            <x v="333"/>
            <x v="405"/>
          </reference>
        </references>
      </pivotArea>
    </format>
    <format dxfId="1413">
      <pivotArea dataOnly="0" labelOnly="1" fieldPosition="0">
        <references count="1">
          <reference field="1" count="10">
            <x v="21"/>
            <x v="72"/>
            <x v="97"/>
            <x v="110"/>
            <x v="161"/>
            <x v="240"/>
            <x v="244"/>
            <x v="270"/>
            <x v="333"/>
            <x v="405"/>
          </reference>
        </references>
      </pivotArea>
    </format>
    <format dxfId="1414">
      <pivotArea collapsedLevelsAreSubtotals="1" fieldPosition="0">
        <references count="1">
          <reference field="1" count="10">
            <x v="48"/>
            <x v="108"/>
            <x v="113"/>
            <x v="133"/>
            <x v="144"/>
            <x v="158"/>
            <x v="159"/>
            <x v="179"/>
            <x v="385"/>
            <x v="463"/>
          </reference>
        </references>
      </pivotArea>
    </format>
    <format dxfId="1415">
      <pivotArea dataOnly="0" labelOnly="1" fieldPosition="0">
        <references count="1">
          <reference field="1" count="10">
            <x v="48"/>
            <x v="108"/>
            <x v="113"/>
            <x v="133"/>
            <x v="144"/>
            <x v="158"/>
            <x v="159"/>
            <x v="179"/>
            <x v="385"/>
            <x v="463"/>
          </reference>
        </references>
      </pivotArea>
    </format>
    <format dxfId="1416">
      <pivotArea collapsedLevelsAreSubtotals="1" fieldPosition="0">
        <references count="1">
          <reference field="1" count="10">
            <x v="171"/>
            <x v="268"/>
            <x v="273"/>
            <x v="386"/>
            <x v="428"/>
            <x v="441"/>
            <x v="446"/>
            <x v="471"/>
            <x v="472"/>
            <x v="478"/>
          </reference>
        </references>
      </pivotArea>
    </format>
    <format dxfId="1417">
      <pivotArea dataOnly="0" labelOnly="1" fieldPosition="0">
        <references count="1">
          <reference field="1" count="10">
            <x v="171"/>
            <x v="268"/>
            <x v="273"/>
            <x v="386"/>
            <x v="428"/>
            <x v="441"/>
            <x v="446"/>
            <x v="471"/>
            <x v="472"/>
            <x v="478"/>
          </reference>
        </references>
      </pivotArea>
    </format>
    <format dxfId="1418">
      <pivotArea collapsedLevelsAreSubtotals="1" fieldPosition="0">
        <references count="1">
          <reference field="1" count="10">
            <x v="6"/>
            <x v="9"/>
            <x v="55"/>
            <x v="84"/>
            <x v="85"/>
            <x v="141"/>
            <x v="152"/>
            <x v="153"/>
            <x v="260"/>
            <x v="261"/>
          </reference>
        </references>
      </pivotArea>
    </format>
    <format dxfId="1419">
      <pivotArea dataOnly="0" labelOnly="1" fieldPosition="0">
        <references count="1">
          <reference field="1" count="10">
            <x v="6"/>
            <x v="9"/>
            <x v="55"/>
            <x v="84"/>
            <x v="85"/>
            <x v="141"/>
            <x v="152"/>
            <x v="153"/>
            <x v="260"/>
            <x v="261"/>
          </reference>
        </references>
      </pivotArea>
    </format>
    <format dxfId="1420">
      <pivotArea field="1" type="button" dataOnly="0" labelOnly="1" outline="0" axis="axisRow" fieldPosition="0"/>
    </format>
    <format dxfId="1421">
      <pivotArea dataOnly="0" labelOnly="1" outline="0" axis="axisValues" fieldPosition="0"/>
    </format>
    <format dxfId="1422">
      <pivotArea grandRow="1" outline="0" collapsedLevelsAreSubtotals="1" fieldPosition="0"/>
    </format>
    <format dxfId="1423">
      <pivotArea dataOnly="0" labelOnly="1" grandRow="1" outline="0" fieldPosition="0"/>
    </format>
    <format dxfId="1424">
      <pivotArea collapsedLevelsAreSubtotals="1" fieldPosition="0">
        <references count="1">
          <reference field="1" count="10">
            <x v="6"/>
            <x v="9"/>
            <x v="55"/>
            <x v="84"/>
            <x v="85"/>
            <x v="141"/>
            <x v="152"/>
            <x v="153"/>
            <x v="260"/>
            <x v="261"/>
          </reference>
        </references>
      </pivotArea>
    </format>
    <format dxfId="1425">
      <pivotArea dataOnly="0" labelOnly="1" fieldPosition="0">
        <references count="1">
          <reference field="1" count="10">
            <x v="6"/>
            <x v="9"/>
            <x v="55"/>
            <x v="84"/>
            <x v="85"/>
            <x v="141"/>
            <x v="152"/>
            <x v="153"/>
            <x v="260"/>
            <x v="261"/>
          </reference>
        </references>
      </pivotArea>
    </format>
    <format dxfId="1426">
      <pivotArea collapsedLevelsAreSubtotals="1" fieldPosition="0">
        <references count="1">
          <reference field="1" count="10">
            <x v="10"/>
            <x v="67"/>
            <x v="79"/>
            <x v="126"/>
            <x v="193"/>
            <x v="195"/>
            <x v="210"/>
            <x v="288"/>
            <x v="383"/>
            <x v="435"/>
          </reference>
        </references>
      </pivotArea>
    </format>
    <format dxfId="1427">
      <pivotArea dataOnly="0" labelOnly="1" fieldPosition="0">
        <references count="1">
          <reference field="1" count="10">
            <x v="10"/>
            <x v="67"/>
            <x v="79"/>
            <x v="126"/>
            <x v="193"/>
            <x v="195"/>
            <x v="210"/>
            <x v="288"/>
            <x v="383"/>
            <x v="435"/>
          </reference>
        </references>
      </pivotArea>
    </format>
    <format dxfId="1428">
      <pivotArea collapsedLevelsAreSubtotals="1" fieldPosition="0">
        <references count="1">
          <reference field="1" count="10">
            <x v="90"/>
            <x v="94"/>
            <x v="130"/>
            <x v="138"/>
            <x v="187"/>
            <x v="190"/>
            <x v="203"/>
            <x v="233"/>
            <x v="345"/>
            <x v="456"/>
          </reference>
        </references>
      </pivotArea>
    </format>
    <format dxfId="1429">
      <pivotArea dataOnly="0" labelOnly="1" fieldPosition="0">
        <references count="1">
          <reference field="1" count="10">
            <x v="90"/>
            <x v="94"/>
            <x v="130"/>
            <x v="138"/>
            <x v="187"/>
            <x v="190"/>
            <x v="203"/>
            <x v="233"/>
            <x v="345"/>
            <x v="456"/>
          </reference>
        </references>
      </pivotArea>
    </format>
    <format dxfId="1430">
      <pivotArea type="all" dataOnly="0" outline="0" fieldPosition="0"/>
    </format>
    <format dxfId="1431">
      <pivotArea field="1" type="button" dataOnly="0" labelOnly="1" outline="0" axis="axisRow" fieldPosition="0"/>
    </format>
    <format dxfId="1432">
      <pivotArea dataOnly="0" labelOnly="1" fieldPosition="0">
        <references count="1">
          <reference field="1" count="10">
            <x v="6"/>
            <x v="9"/>
            <x v="55"/>
            <x v="84"/>
            <x v="85"/>
            <x v="141"/>
            <x v="152"/>
            <x v="153"/>
            <x v="260"/>
            <x v="261"/>
          </reference>
        </references>
      </pivotArea>
    </format>
    <format dxfId="1433">
      <pivotArea dataOnly="0" labelOnly="1" grandRow="1" outline="0" fieldPosition="0"/>
    </format>
    <format dxfId="1434">
      <pivotArea dataOnly="0" labelOnly="1" outline="0" axis="axisValues" fieldPosition="0"/>
    </format>
    <format dxfId="1435">
      <pivotArea grandRow="1" outline="0" collapsedLevelsAreSubtotals="1" fieldPosition="0"/>
    </format>
    <format dxfId="1436">
      <pivotArea dataOnly="0" labelOnly="1" grandRow="1" outline="0" fieldPosition="0"/>
    </format>
    <format dxfId="1437">
      <pivotArea field="1" type="button" dataOnly="0" labelOnly="1" outline="0" axis="axisRow" fieldPosition="0"/>
    </format>
    <format dxfId="1438">
      <pivotArea dataOnly="0" labelOnly="1" outline="0" axis="axisValues" fieldPosition="0"/>
    </format>
    <format dxfId="1439">
      <pivotArea dataOnly="0" labelOnly="1" fieldPosition="0">
        <references count="1">
          <reference field="1" count="10">
            <x v="6"/>
            <x v="9"/>
            <x v="55"/>
            <x v="84"/>
            <x v="85"/>
            <x v="141"/>
            <x v="152"/>
            <x v="153"/>
            <x v="260"/>
            <x v="261"/>
          </reference>
        </references>
      </pivotArea>
    </format>
    <format dxfId="1440">
      <pivotArea type="all" dataOnly="0" outline="0" fieldPosition="0"/>
    </format>
    <format dxfId="1441">
      <pivotArea outline="0" collapsedLevelsAreSubtotals="1" fieldPosition="0"/>
    </format>
    <format dxfId="1442">
      <pivotArea field="1" type="button" dataOnly="0" labelOnly="1" outline="0" axis="axisRow" fieldPosition="0"/>
    </format>
    <format dxfId="1443">
      <pivotArea dataOnly="0" labelOnly="1" fieldPosition="0">
        <references count="1">
          <reference field="1" count="10">
            <x v="6"/>
            <x v="9"/>
            <x v="55"/>
            <x v="84"/>
            <x v="85"/>
            <x v="141"/>
            <x v="152"/>
            <x v="153"/>
            <x v="260"/>
            <x v="261"/>
          </reference>
        </references>
      </pivotArea>
    </format>
    <format dxfId="1444">
      <pivotArea dataOnly="0" labelOnly="1" grandRow="1" outline="0" fieldPosition="0"/>
    </format>
    <format dxfId="1445">
      <pivotArea dataOnly="0" labelOnly="1" outline="0" axis="axisValues" fieldPosition="0"/>
    </format>
  </formats>
  <pivotTableStyleInfo name="PivotStyleMedium2"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16C013-CE78-0640-A3A6-438F3877B7D1}" name="PivotTable15"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1" firstDataRow="2" firstDataCol="0"/>
  <pivotFields count="15">
    <pivotField axis="axisCol" multipleItemSelectionAllowed="1" showAll="0">
      <items count="9">
        <item x="5"/>
        <item x="7"/>
        <item x="6"/>
        <item h="1" x="0"/>
        <item h="1" x="1"/>
        <item h="1" x="2"/>
        <item h="1" x="3"/>
        <item h="1" x="4"/>
        <item t="default"/>
      </items>
    </pivotField>
    <pivotField showAll="0"/>
    <pivotField numFmtId="164" showAll="0"/>
    <pivotField showAll="0"/>
    <pivotField showAll="0"/>
    <pivotField showAll="0"/>
    <pivotField showAll="0"/>
    <pivotField showAll="0"/>
    <pivotField showAll="0"/>
    <pivotField numFmtId="165" showAll="0"/>
    <pivotField showAll="0"/>
    <pivotField showAll="0"/>
    <pivotField showAll="0"/>
    <pivotField showAll="0"/>
    <pivotField showAll="0"/>
  </pivotFields>
  <rowItems count="1">
    <i/>
  </rowItems>
  <colFields count="1">
    <field x="0"/>
  </colFields>
  <colItems count="4">
    <i>
      <x/>
    </i>
    <i>
      <x v="1"/>
    </i>
    <i>
      <x v="2"/>
    </i>
    <i t="grand">
      <x/>
    </i>
  </colItems>
  <formats count="1">
    <format dxfId="13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8076A-1DA5-2949-BB29-D4CA41AD9612}" name="PivotTable20"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rowPageCount="1" colPageCount="1"/>
  <pivotFields count="15">
    <pivotField axis="axisPage" dataField="1" multipleItemSelectionAllowed="1" showAll="0">
      <items count="9">
        <item h="1" x="5"/>
        <item x="7"/>
        <item h="1" x="6"/>
        <item h="1" x="0"/>
        <item h="1" x="1"/>
        <item h="1" x="2"/>
        <item h="1" x="3"/>
        <item h="1" x="4"/>
        <item t="default"/>
      </items>
    </pivotField>
    <pivotField showAll="0"/>
    <pivotField numFmtId="164" showAll="0"/>
    <pivotField axis="axisRow" showAll="0">
      <items count="54">
        <item x="36"/>
        <item x="4"/>
        <item x="7"/>
        <item x="3"/>
        <item x="32"/>
        <item x="46"/>
        <item x="47"/>
        <item x="52"/>
        <item x="50"/>
        <item x="51"/>
        <item x="45"/>
        <item x="48"/>
        <item x="49"/>
        <item x="35"/>
        <item x="41"/>
        <item x="33"/>
        <item x="17"/>
        <item x="15"/>
        <item x="22"/>
        <item x="21"/>
        <item x="14"/>
        <item x="27"/>
        <item x="44"/>
        <item x="1"/>
        <item x="0"/>
        <item x="2"/>
        <item x="43"/>
        <item x="11"/>
        <item x="8"/>
        <item x="25"/>
        <item x="30"/>
        <item x="23"/>
        <item x="9"/>
        <item x="10"/>
        <item x="28"/>
        <item x="19"/>
        <item x="37"/>
        <item x="13"/>
        <item x="38"/>
        <item x="34"/>
        <item x="24"/>
        <item x="5"/>
        <item x="18"/>
        <item x="29"/>
        <item x="20"/>
        <item x="12"/>
        <item x="39"/>
        <item x="40"/>
        <item x="31"/>
        <item x="16"/>
        <item x="6"/>
        <item x="42"/>
        <item x="26"/>
        <item t="default"/>
      </items>
    </pivotField>
    <pivotField axis="axisRow" showAll="0">
      <items count="13">
        <item x="1"/>
        <item x="11"/>
        <item x="10"/>
        <item x="9"/>
        <item x="8"/>
        <item x="0"/>
        <item x="4"/>
        <item x="5"/>
        <item x="7"/>
        <item x="2"/>
        <item x="6"/>
        <item x="3"/>
        <item t="default"/>
      </items>
    </pivotField>
    <pivotField showAll="0"/>
    <pivotField showAll="0">
      <items count="7">
        <item x="0"/>
        <item h="1" x="1"/>
        <item h="1" x="2"/>
        <item h="1" x="3"/>
        <item h="1" x="4"/>
        <item h="1" x="5"/>
        <item t="default"/>
      </items>
    </pivotField>
    <pivotField showAll="0"/>
    <pivotField showAll="0"/>
    <pivotField numFmtId="165" showAll="0"/>
    <pivotField showAll="0"/>
    <pivotField showAll="0"/>
    <pivotField showAll="0"/>
    <pivotField showAll="0"/>
    <pivotField showAll="0"/>
  </pivotFields>
  <rowFields count="2">
    <field x="4"/>
    <field x="3"/>
  </rowFields>
  <rowItems count="8">
    <i>
      <x v="1"/>
    </i>
    <i r="1">
      <x v="5"/>
    </i>
    <i r="1">
      <x v="6"/>
    </i>
    <i>
      <x v="2"/>
    </i>
    <i r="1">
      <x v="12"/>
    </i>
    <i>
      <x v="3"/>
    </i>
    <i r="1">
      <x v="13"/>
    </i>
    <i t="grand">
      <x/>
    </i>
  </rowItems>
  <colItems count="1">
    <i/>
  </colItems>
  <pageFields count="1">
    <pageField fld="0" hier="-1"/>
  </pageFields>
  <dataFields count="1">
    <dataField name="Count of Stage"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EF21F-D3BD-244E-8211-F31F85E204BC}" name="PivotTable19"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 firstHeaderRow="1" firstDataRow="1" firstDataCol="1" rowPageCount="1" colPageCount="1"/>
  <pivotFields count="15">
    <pivotField axis="axisPage" dataField="1" multipleItemSelectionAllowed="1" showAll="0">
      <items count="9">
        <item x="5"/>
        <item h="1" x="7"/>
        <item x="6"/>
        <item h="1" x="0"/>
        <item h="1" x="1"/>
        <item h="1" x="2"/>
        <item h="1" x="3"/>
        <item h="1" x="4"/>
        <item t="default"/>
      </items>
    </pivotField>
    <pivotField showAll="0"/>
    <pivotField numFmtId="164" showAll="0"/>
    <pivotField axis="axisRow" showAll="0">
      <items count="54">
        <item x="36"/>
        <item x="4"/>
        <item x="7"/>
        <item x="3"/>
        <item x="32"/>
        <item x="46"/>
        <item x="47"/>
        <item x="52"/>
        <item x="50"/>
        <item x="51"/>
        <item x="45"/>
        <item x="48"/>
        <item x="49"/>
        <item x="35"/>
        <item x="41"/>
        <item x="33"/>
        <item x="17"/>
        <item x="15"/>
        <item x="22"/>
        <item x="21"/>
        <item x="14"/>
        <item x="27"/>
        <item x="44"/>
        <item x="1"/>
        <item x="0"/>
        <item x="2"/>
        <item x="43"/>
        <item x="11"/>
        <item x="8"/>
        <item x="25"/>
        <item x="30"/>
        <item x="23"/>
        <item x="9"/>
        <item x="10"/>
        <item x="28"/>
        <item x="19"/>
        <item x="37"/>
        <item x="13"/>
        <item x="38"/>
        <item x="34"/>
        <item x="24"/>
        <item x="5"/>
        <item x="18"/>
        <item x="29"/>
        <item x="20"/>
        <item x="12"/>
        <item x="39"/>
        <item x="40"/>
        <item x="31"/>
        <item x="16"/>
        <item x="6"/>
        <item x="42"/>
        <item x="26"/>
        <item t="default"/>
      </items>
    </pivotField>
    <pivotField axis="axisRow" showAll="0">
      <items count="13">
        <item x="1"/>
        <item x="11"/>
        <item x="10"/>
        <item x="9"/>
        <item x="8"/>
        <item x="0"/>
        <item x="4"/>
        <item x="5"/>
        <item x="7"/>
        <item x="2"/>
        <item x="6"/>
        <item x="3"/>
        <item t="default"/>
      </items>
    </pivotField>
    <pivotField showAll="0"/>
    <pivotField showAll="0">
      <items count="7">
        <item x="0"/>
        <item h="1" x="1"/>
        <item h="1" x="2"/>
        <item h="1" x="3"/>
        <item h="1" x="4"/>
        <item h="1" x="5"/>
        <item t="default"/>
      </items>
    </pivotField>
    <pivotField showAll="0"/>
    <pivotField showAll="0"/>
    <pivotField numFmtId="165" showAll="0"/>
    <pivotField showAll="0"/>
    <pivotField showAll="0"/>
    <pivotField showAll="0"/>
    <pivotField showAll="0"/>
    <pivotField showAll="0"/>
  </pivotFields>
  <rowFields count="2">
    <field x="4"/>
    <field x="3"/>
  </rowFields>
  <rowItems count="24">
    <i>
      <x/>
    </i>
    <i r="1">
      <x/>
    </i>
    <i r="1">
      <x v="3"/>
    </i>
    <i r="1">
      <x v="4"/>
    </i>
    <i>
      <x v="1"/>
    </i>
    <i r="1">
      <x v="5"/>
    </i>
    <i r="1">
      <x v="6"/>
    </i>
    <i>
      <x v="2"/>
    </i>
    <i r="1">
      <x v="11"/>
    </i>
    <i>
      <x v="3"/>
    </i>
    <i r="1">
      <x v="15"/>
    </i>
    <i>
      <x v="5"/>
    </i>
    <i r="1">
      <x v="22"/>
    </i>
    <i r="1">
      <x v="24"/>
    </i>
    <i>
      <x v="6"/>
    </i>
    <i r="1">
      <x v="26"/>
    </i>
    <i r="1">
      <x v="29"/>
    </i>
    <i r="1">
      <x v="30"/>
    </i>
    <i>
      <x v="7"/>
    </i>
    <i r="1">
      <x v="31"/>
    </i>
    <i>
      <x v="9"/>
    </i>
    <i r="1">
      <x v="39"/>
    </i>
    <i r="1">
      <x v="43"/>
    </i>
    <i t="grand">
      <x/>
    </i>
  </rowItems>
  <colItems count="1">
    <i/>
  </colItems>
  <pageFields count="1">
    <pageField fld="0" hier="-1"/>
  </pageFields>
  <dataFields count="1">
    <dataField name="Count of Stage" fld="0"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0429CA-CB88-5842-A612-D72DB0BD4232}" name="PivotTable2" cacheId="123"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0" firstHeaderRow="0" firstDataRow="1" firstDataCol="1" rowPageCount="1" colPageCount="1"/>
  <pivotFields count="15">
    <pivotField axis="axisPage" multipleItemSelectionAllowed="1" showAll="0">
      <items count="9">
        <item x="5"/>
        <item h="1" x="7"/>
        <item x="6"/>
        <item h="1" x="0"/>
        <item h="1" x="1"/>
        <item h="1" x="2"/>
        <item h="1" x="3"/>
        <item h="1" x="4"/>
        <item t="default"/>
      </items>
    </pivotField>
    <pivotField showAll="0"/>
    <pivotField dataField="1" numFmtId="164" showAll="0"/>
    <pivotField showAll="0"/>
    <pivotField showAll="0"/>
    <pivotField showAll="0"/>
    <pivotField axis="axisRow" showAll="0" sortType="ascending">
      <items count="7">
        <item x="0"/>
        <item x="1"/>
        <item x="2"/>
        <item x="3"/>
        <item x="4"/>
        <item x="5"/>
        <item t="default"/>
      </items>
    </pivotField>
    <pivotField showAll="0"/>
    <pivotField showAll="0"/>
    <pivotField numFmtId="165" showAll="0"/>
    <pivotField showAll="0"/>
    <pivotField showAll="0"/>
    <pivotField showAll="0"/>
    <pivotField dataField="1" showAll="0"/>
    <pivotField showAll="0"/>
  </pivotFields>
  <rowFields count="1">
    <field x="6"/>
  </rowFields>
  <rowItems count="7">
    <i>
      <x/>
    </i>
    <i>
      <x v="1"/>
    </i>
    <i>
      <x v="2"/>
    </i>
    <i>
      <x v="3"/>
    </i>
    <i>
      <x v="4"/>
    </i>
    <i>
      <x v="5"/>
    </i>
    <i t="grand">
      <x/>
    </i>
  </rowItems>
  <colFields count="1">
    <field x="-2"/>
  </colFields>
  <colItems count="2">
    <i>
      <x/>
    </i>
    <i i="1">
      <x v="1"/>
    </i>
  </colItems>
  <pageFields count="1">
    <pageField fld="0" hier="-1"/>
  </pageFields>
  <dataFields count="2">
    <dataField name="Sum of Push Count" fld="13" baseField="0" baseItem="0"/>
    <dataField name="Sum of Reporting Total ACV" fld="2" baseField="0" baseItem="0"/>
  </dataFields>
  <chartFormats count="8">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6" count="1" selected="0">
            <x v="5"/>
          </reference>
        </references>
      </pivotArea>
    </chartFormat>
    <chartFormat chart="10" format="3">
      <pivotArea type="data" outline="0" fieldPosition="0">
        <references count="2">
          <reference field="4294967294" count="1" selected="0">
            <x v="1"/>
          </reference>
          <reference field="6" count="1" selected="0">
            <x v="5"/>
          </reference>
        </references>
      </pivotArea>
    </chartFormat>
    <chartFormat chart="10" format="4">
      <pivotArea type="data" outline="0" fieldPosition="0">
        <references count="2">
          <reference field="4294967294" count="1" selected="0">
            <x v="0"/>
          </reference>
          <reference field="6" count="1" selected="0">
            <x v="3"/>
          </reference>
        </references>
      </pivotArea>
    </chartFormat>
    <chartFormat chart="10" format="5">
      <pivotArea type="data" outline="0" fieldPosition="0">
        <references count="2">
          <reference field="4294967294" count="1" selected="0">
            <x v="0"/>
          </reference>
          <reference field="6" count="1" selected="0">
            <x v="4"/>
          </reference>
        </references>
      </pivotArea>
    </chartFormat>
    <chartFormat chart="10" format="6">
      <pivotArea type="data" outline="0" fieldPosition="0">
        <references count="2">
          <reference field="4294967294" count="1" selected="0">
            <x v="0"/>
          </reference>
          <reference field="6" count="1" selected="0">
            <x v="1"/>
          </reference>
        </references>
      </pivotArea>
    </chartFormat>
    <chartFormat chart="10" format="7">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12F47-7DDA-8341-8BBF-44322ECD3312}" name="PivotTable3"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2" firstHeaderRow="1" firstDataRow="3" firstDataCol="1" rowPageCount="1" colPageCount="1"/>
  <pivotFields count="15">
    <pivotField axis="axisPage" multipleItemSelectionAllowed="1" showAll="0">
      <items count="9">
        <item x="5"/>
        <item x="7"/>
        <item x="6"/>
        <item h="1" x="0"/>
        <item h="1" x="1"/>
        <item h="1" x="2"/>
        <item h="1" x="3"/>
        <item h="1" x="4"/>
        <item t="default"/>
      </items>
    </pivotField>
    <pivotField showAll="0"/>
    <pivotField dataField="1" numFmtId="164" showAll="0"/>
    <pivotField showAll="0"/>
    <pivotField showAll="0"/>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pivotField showAll="0"/>
    <pivotField showAll="0"/>
    <pivotField axis="axisCol" dataField="1" showAll="0">
      <items count="3">
        <item n="LOST" x="0"/>
        <item n="WON" x="1"/>
        <item t="default"/>
      </items>
    </pivotField>
  </pivotFields>
  <rowFields count="1">
    <field x="6"/>
  </rowFields>
  <rowItems count="7">
    <i>
      <x/>
    </i>
    <i>
      <x v="2"/>
    </i>
    <i>
      <x v="1"/>
    </i>
    <i>
      <x v="3"/>
    </i>
    <i>
      <x v="5"/>
    </i>
    <i>
      <x v="4"/>
    </i>
    <i t="grand">
      <x/>
    </i>
  </rowItems>
  <colFields count="2">
    <field x="14"/>
    <field x="-2"/>
  </colFields>
  <colItems count="6">
    <i>
      <x/>
      <x/>
    </i>
    <i r="1" i="1">
      <x v="1"/>
    </i>
    <i>
      <x v="1"/>
      <x/>
    </i>
    <i r="1" i="1">
      <x v="1"/>
    </i>
    <i t="grand">
      <x/>
    </i>
    <i t="grand" i="1">
      <x/>
    </i>
  </colItems>
  <pageFields count="1">
    <pageField fld="0" hier="-1"/>
  </pageFields>
  <dataFields count="2">
    <dataField name="Count of Sales" fld="14" subtotal="count" baseField="0" baseItem="0"/>
    <dataField name="Total ACV" fld="2" baseField="0" baseItem="0"/>
  </dataFields>
  <formats count="2">
    <format dxfId="1387">
      <pivotArea collapsedLevelsAreSubtotals="1" fieldPosition="0">
        <references count="3">
          <reference field="4294967294" count="1" selected="0">
            <x v="1"/>
          </reference>
          <reference field="6" count="0"/>
          <reference field="14" count="1" selected="0">
            <x v="0"/>
          </reference>
        </references>
      </pivotArea>
    </format>
    <format dxfId="1388">
      <pivotArea collapsedLevelsAreSubtotals="1" fieldPosition="0">
        <references count="3">
          <reference field="4294967294" count="1" selected="0">
            <x v="1"/>
          </reference>
          <reference field="6" count="0"/>
          <reference field="14" count="1" selected="0">
            <x v="1"/>
          </reference>
        </references>
      </pivotArea>
    </format>
  </formats>
  <chartFormats count="4">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1"/>
          </reference>
          <reference field="14" count="1" selected="0">
            <x v="0"/>
          </reference>
        </references>
      </pivotArea>
    </chartFormat>
    <chartFormat chart="4" format="2" series="1">
      <pivotArea type="data" outline="0" fieldPosition="0">
        <references count="2">
          <reference field="4294967294" count="1" selected="0">
            <x v="0"/>
          </reference>
          <reference field="14" count="1" selected="0">
            <x v="1"/>
          </reference>
        </references>
      </pivotArea>
    </chartFormat>
    <chartFormat chart="4" format="3" series="1">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CE1E6-E2C7-994D-BF07-B8DA4DAF9B8E}" name="PivotTable4"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5">
    <pivotField axis="axisRow" showAll="0" sortType="ascending">
      <items count="9">
        <item x="5"/>
        <item x="7"/>
        <item x="6"/>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 showAll="0">
      <items count="7">
        <item x="0"/>
        <item h="1" x="1"/>
        <item h="1" x="2"/>
        <item h="1" x="3"/>
        <item h="1" x="4"/>
        <item h="1" x="5"/>
        <item t="default"/>
      </items>
    </pivotField>
    <pivotField showAll="0"/>
    <pivotField showAll="0"/>
    <pivotField numFmtId="165" showAll="0"/>
    <pivotField dataField="1" showAll="0"/>
    <pivotField showAll="0"/>
    <pivotField showAll="0"/>
    <pivotField showAll="0"/>
    <pivotField showAll="0"/>
  </pivotFields>
  <rowFields count="1">
    <field x="0"/>
  </rowFields>
  <rowItems count="8">
    <i>
      <x v="6"/>
    </i>
    <i>
      <x v="7"/>
    </i>
    <i>
      <x v="3"/>
    </i>
    <i>
      <x v="1"/>
    </i>
    <i>
      <x v="4"/>
    </i>
    <i>
      <x/>
    </i>
    <i>
      <x v="5"/>
    </i>
    <i t="grand">
      <x/>
    </i>
  </rowItems>
  <colItems count="1">
    <i/>
  </colItems>
  <dataFields count="1">
    <dataField name="Average of Stage Duration" fld="10" subtotal="average" baseField="0" baseItem="0" numFmtId="1"/>
  </dataFields>
  <formats count="2">
    <format dxfId="1385">
      <pivotArea collapsedLevelsAreSubtotals="1" fieldPosition="0">
        <references count="1">
          <reference field="0" count="7">
            <x v="0"/>
            <x v="1"/>
            <x v="3"/>
            <x v="4"/>
            <x v="5"/>
            <x v="6"/>
            <x v="7"/>
          </reference>
        </references>
      </pivotArea>
    </format>
    <format dxfId="1386">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1E5FAC-C8A6-7C47-8FAF-F721180C39A5}" name="PivotTable8"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9" firstHeaderRow="1" firstDataRow="1" firstDataCol="1" rowPageCount="1" colPageCount="1"/>
  <pivotFields count="15">
    <pivotField axis="axisPage" dataField="1" multipleItemSelectionAllowed="1" showAll="0">
      <items count="9">
        <item h="1" x="5"/>
        <item x="7"/>
        <item h="1" x="6"/>
        <item h="1" x="0"/>
        <item h="1" x="1"/>
        <item h="1" x="2"/>
        <item h="1" x="3"/>
        <item h="1" x="4"/>
        <item t="default"/>
      </items>
    </pivotField>
    <pivotField showAll="0"/>
    <pivotField numFmtId="164" showAll="0"/>
    <pivotField showAll="0"/>
    <pivotField showAll="0"/>
    <pivotField axis="axisRow" showAll="0">
      <items count="214">
        <item x="69"/>
        <item x="4"/>
        <item x="68"/>
        <item x="36"/>
        <item x="37"/>
        <item x="14"/>
        <item x="7"/>
        <item x="197"/>
        <item x="77"/>
        <item x="106"/>
        <item x="146"/>
        <item x="188"/>
        <item x="67"/>
        <item x="3"/>
        <item x="145"/>
        <item x="149"/>
        <item x="94"/>
        <item x="70"/>
        <item x="54"/>
        <item x="148"/>
        <item x="73"/>
        <item x="147"/>
        <item x="31"/>
        <item x="58"/>
        <item x="56"/>
        <item x="5"/>
        <item x="187"/>
        <item x="32"/>
        <item x="168"/>
        <item x="24"/>
        <item x="104"/>
        <item x="91"/>
        <item x="82"/>
        <item x="71"/>
        <item x="93"/>
        <item x="134"/>
        <item x="41"/>
        <item x="86"/>
        <item x="167"/>
        <item x="92"/>
        <item x="53"/>
        <item x="12"/>
        <item x="109"/>
        <item x="98"/>
        <item x="80"/>
        <item x="101"/>
        <item x="85"/>
        <item x="182"/>
        <item x="100"/>
        <item x="102"/>
        <item x="26"/>
        <item x="111"/>
        <item x="193"/>
        <item x="21"/>
        <item x="52"/>
        <item x="30"/>
        <item x="46"/>
        <item x="83"/>
        <item x="150"/>
        <item x="55"/>
        <item x="81"/>
        <item x="6"/>
        <item x="96"/>
        <item x="166"/>
        <item x="38"/>
        <item x="90"/>
        <item x="47"/>
        <item x="99"/>
        <item x="107"/>
        <item x="140"/>
        <item x="162"/>
        <item x="160"/>
        <item x="201"/>
        <item x="207"/>
        <item x="171"/>
        <item x="177"/>
        <item x="206"/>
        <item x="181"/>
        <item x="208"/>
        <item x="195"/>
        <item x="163"/>
        <item x="200"/>
        <item x="203"/>
        <item x="152"/>
        <item x="139"/>
        <item x="156"/>
        <item x="170"/>
        <item x="212"/>
        <item x="137"/>
        <item x="191"/>
        <item x="141"/>
        <item x="210"/>
        <item x="155"/>
        <item x="211"/>
        <item x="154"/>
        <item x="172"/>
        <item x="153"/>
        <item x="189"/>
        <item x="173"/>
        <item x="202"/>
        <item x="204"/>
        <item x="63"/>
        <item x="179"/>
        <item x="209"/>
        <item x="158"/>
        <item x="194"/>
        <item x="183"/>
        <item x="178"/>
        <item x="132"/>
        <item x="89"/>
        <item x="199"/>
        <item x="59"/>
        <item x="88"/>
        <item x="161"/>
        <item x="133"/>
        <item x="117"/>
        <item x="97"/>
        <item x="22"/>
        <item x="65"/>
        <item x="164"/>
        <item x="112"/>
        <item x="185"/>
        <item x="60"/>
        <item x="135"/>
        <item x="205"/>
        <item x="19"/>
        <item x="28"/>
        <item x="64"/>
        <item x="57"/>
        <item x="27"/>
        <item x="44"/>
        <item x="50"/>
        <item x="125"/>
        <item x="131"/>
        <item x="190"/>
        <item x="49"/>
        <item x="17"/>
        <item x="87"/>
        <item x="114"/>
        <item x="61"/>
        <item x="39"/>
        <item x="196"/>
        <item x="123"/>
        <item x="35"/>
        <item x="23"/>
        <item x="1"/>
        <item x="143"/>
        <item x="176"/>
        <item x="184"/>
        <item x="0"/>
        <item x="18"/>
        <item x="129"/>
        <item x="120"/>
        <item x="186"/>
        <item x="2"/>
        <item x="124"/>
        <item x="108"/>
        <item x="138"/>
        <item x="144"/>
        <item x="126"/>
        <item x="43"/>
        <item x="127"/>
        <item x="122"/>
        <item x="95"/>
        <item x="51"/>
        <item x="8"/>
        <item x="192"/>
        <item x="180"/>
        <item x="33"/>
        <item x="45"/>
        <item x="165"/>
        <item x="84"/>
        <item x="75"/>
        <item x="136"/>
        <item x="42"/>
        <item x="118"/>
        <item x="11"/>
        <item x="115"/>
        <item x="72"/>
        <item x="142"/>
        <item x="15"/>
        <item x="16"/>
        <item x="9"/>
        <item x="175"/>
        <item x="66"/>
        <item x="121"/>
        <item x="128"/>
        <item x="10"/>
        <item x="130"/>
        <item x="119"/>
        <item x="116"/>
        <item x="113"/>
        <item x="40"/>
        <item x="29"/>
        <item x="78"/>
        <item x="169"/>
        <item x="151"/>
        <item x="79"/>
        <item x="198"/>
        <item x="13"/>
        <item x="34"/>
        <item x="20"/>
        <item x="48"/>
        <item x="159"/>
        <item x="105"/>
        <item x="76"/>
        <item x="157"/>
        <item x="103"/>
        <item x="62"/>
        <item x="25"/>
        <item x="174"/>
        <item x="110"/>
        <item x="74"/>
        <item t="default"/>
      </items>
    </pivotField>
    <pivotField showAll="0"/>
    <pivotField showAll="0"/>
    <pivotField showAll="0"/>
    <pivotField numFmtId="165" showAll="0"/>
    <pivotField showAll="0"/>
    <pivotField showAll="0"/>
    <pivotField showAll="0"/>
    <pivotField showAll="0"/>
    <pivotField showAll="0"/>
  </pivotFields>
  <rowFields count="1">
    <field x="5"/>
  </rowFields>
  <rowItems count="26">
    <i>
      <x v="69"/>
    </i>
    <i>
      <x v="70"/>
    </i>
    <i>
      <x v="71"/>
    </i>
    <i>
      <x v="72"/>
    </i>
    <i>
      <x v="73"/>
    </i>
    <i>
      <x v="76"/>
    </i>
    <i>
      <x v="78"/>
    </i>
    <i>
      <x v="81"/>
    </i>
    <i>
      <x v="82"/>
    </i>
    <i>
      <x v="83"/>
    </i>
    <i>
      <x v="87"/>
    </i>
    <i>
      <x v="90"/>
    </i>
    <i>
      <x v="91"/>
    </i>
    <i>
      <x v="93"/>
    </i>
    <i>
      <x v="95"/>
    </i>
    <i>
      <x v="97"/>
    </i>
    <i>
      <x v="98"/>
    </i>
    <i>
      <x v="99"/>
    </i>
    <i>
      <x v="100"/>
    </i>
    <i>
      <x v="103"/>
    </i>
    <i>
      <x v="104"/>
    </i>
    <i>
      <x v="107"/>
    </i>
    <i>
      <x v="108"/>
    </i>
    <i>
      <x v="123"/>
    </i>
    <i>
      <x v="124"/>
    </i>
    <i t="grand">
      <x/>
    </i>
  </rowItems>
  <colItems count="1">
    <i/>
  </colItems>
  <pageFields count="1">
    <pageField fld="0" hier="-1"/>
  </pageFields>
  <dataFields count="1">
    <dataField name="Count of Stag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A3278A-9629-7544-809E-CE375BD8A7E1}" name="PivotTable10"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5">
    <pivotField axis="axisRow" dataField="1" multipleItemSelectionAllowed="1" showAll="0">
      <items count="9">
        <item h="1" x="5"/>
        <item h="1" x="7"/>
        <item h="1" x="6"/>
        <item x="0"/>
        <item x="1"/>
        <item x="2"/>
        <item x="3"/>
        <item x="4"/>
        <item t="default"/>
      </items>
    </pivotField>
    <pivotField showAll="0"/>
    <pivotField numFmtId="164" showAll="0"/>
    <pivotField showAll="0"/>
    <pivotField showAll="0"/>
    <pivotField showAll="0"/>
    <pivotField showAll="0">
      <items count="7">
        <item x="0"/>
        <item h="1" x="1"/>
        <item h="1" x="2"/>
        <item h="1" x="3"/>
        <item h="1" x="4"/>
        <item h="1" x="5"/>
        <item t="default"/>
      </items>
    </pivotField>
    <pivotField showAll="0"/>
    <pivotField showAll="0"/>
    <pivotField numFmtId="165" showAll="0"/>
    <pivotField showAll="0"/>
    <pivotField showAll="0"/>
    <pivotField showAll="0"/>
    <pivotField showAll="0"/>
    <pivotField showAll="0"/>
  </pivotFields>
  <rowFields count="1">
    <field x="0"/>
  </rowFields>
  <rowItems count="6">
    <i>
      <x v="3"/>
    </i>
    <i>
      <x v="4"/>
    </i>
    <i>
      <x v="5"/>
    </i>
    <i>
      <x v="6"/>
    </i>
    <i>
      <x v="7"/>
    </i>
    <i t="grand">
      <x/>
    </i>
  </rowItems>
  <colItems count="1">
    <i/>
  </colItems>
  <dataFields count="1">
    <dataField name="Count of Stage" fld="0"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1B7B8B-B1D0-1444-83AC-DE5ABC0AFD31}" name="PivotTable14"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0" firstDataRow="1" firstDataCol="1"/>
  <pivotFields count="15">
    <pivotField axis="axisRow" dataField="1" multipleItemSelectionAllowed="1" showAll="0">
      <items count="9">
        <item x="5"/>
        <item x="7"/>
        <item x="6"/>
        <item h="1" x="0"/>
        <item h="1" x="1"/>
        <item h="1" x="2"/>
        <item h="1" x="3"/>
        <item h="1" x="4"/>
        <item t="default"/>
      </items>
    </pivotField>
    <pivotField showAll="0"/>
    <pivotField dataField="1" numFmtId="164" showAll="0"/>
    <pivotField showAll="0"/>
    <pivotField showAll="0"/>
    <pivotField showAll="0"/>
    <pivotField showAll="0">
      <items count="7">
        <item x="0"/>
        <item h="1" x="1"/>
        <item h="1" x="2"/>
        <item h="1" x="3"/>
        <item h="1" x="4"/>
        <item h="1" x="5"/>
        <item t="default"/>
      </items>
    </pivotField>
    <pivotField showAll="0"/>
    <pivotField showAll="0"/>
    <pivotField numFmtId="165"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Total ACV" fld="2" baseField="0" baseItem="0"/>
    <dataField name="Count of Stage" fld="0" subtotal="count" baseField="0" baseItem="0"/>
  </dataFields>
  <formats count="1">
    <format dxfId="1384">
      <pivotArea collapsedLevelsAreSubtotals="1" fieldPosition="0">
        <references count="2">
          <reference field="4294967294" count="1" selected="0">
            <x v="0"/>
          </reference>
          <reference field="0" count="0"/>
        </references>
      </pivotArea>
    </format>
  </formats>
  <chartFormats count="8">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 chart="2" format="11">
      <pivotArea type="data" outline="0" fieldPosition="0">
        <references count="2">
          <reference field="4294967294" count="1" selected="0">
            <x v="1"/>
          </reference>
          <reference field="0" count="1" selected="0">
            <x v="2"/>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Owner" xr10:uid="{5A1F7836-F46D-E043-B5E0-F48494098A54}" sourceName="Account Owner">
  <pivotTables>
    <pivotTable tabId="21" name="PivotTable10"/>
    <pivotTable tabId="6" name="PivotTable4"/>
    <pivotTable tabId="20" name="PivotTable13"/>
    <pivotTable tabId="23" name="PivotTable14"/>
    <pivotTable tabId="34" name="PivotTable20"/>
    <pivotTable tabId="32" name="PivotTable19"/>
  </pivotTables>
  <data>
    <tabular pivotCacheId="1456979235">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s" xr10:uid="{B49758C4-9510-B644-8364-B74BA74776DE}" cache="Slicer_Account_Owner" caption="Sales Reps" style="SlicerStyleDark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F0E0-CA91-3A4A-A3F4-14D8A35BDF2F}">
  <dimension ref="B1:J519"/>
  <sheetViews>
    <sheetView tabSelected="1" zoomScale="61" zoomScaleNormal="75" workbookViewId="0">
      <selection activeCell="O44" sqref="O44"/>
    </sheetView>
  </sheetViews>
  <sheetFormatPr baseColWidth="10" defaultRowHeight="15" x14ac:dyDescent="0.2"/>
  <cols>
    <col min="2" max="2" width="46.6640625" bestFit="1" customWidth="1"/>
    <col min="3" max="3" width="23.1640625" bestFit="1" customWidth="1"/>
    <col min="4" max="4" width="41.1640625" bestFit="1" customWidth="1"/>
    <col min="5" max="5" width="53.1640625" bestFit="1" customWidth="1"/>
    <col min="6" max="6" width="23.5" bestFit="1" customWidth="1"/>
  </cols>
  <sheetData>
    <row r="1" spans="2:7" x14ac:dyDescent="0.2">
      <c r="B1" s="39"/>
      <c r="C1" s="39"/>
      <c r="D1" s="39"/>
      <c r="E1" s="39"/>
      <c r="F1" s="39"/>
      <c r="G1" s="39"/>
    </row>
    <row r="2" spans="2:7" x14ac:dyDescent="0.2">
      <c r="B2" s="39"/>
      <c r="C2" s="39"/>
      <c r="D2" s="39"/>
      <c r="E2" s="39"/>
      <c r="F2" s="39"/>
      <c r="G2" s="39"/>
    </row>
    <row r="3" spans="2:7" x14ac:dyDescent="0.2">
      <c r="B3" s="39"/>
      <c r="C3" s="39"/>
      <c r="D3" s="39"/>
      <c r="E3" s="39"/>
      <c r="F3" s="39"/>
      <c r="G3" s="39"/>
    </row>
    <row r="4" spans="2:7" x14ac:dyDescent="0.2">
      <c r="B4" s="39"/>
      <c r="C4" s="39"/>
      <c r="D4" s="39"/>
      <c r="E4" s="39"/>
      <c r="F4" s="39"/>
      <c r="G4" s="39"/>
    </row>
    <row r="5" spans="2:7" x14ac:dyDescent="0.2">
      <c r="B5" s="41"/>
      <c r="C5" s="41"/>
      <c r="D5" s="41"/>
      <c r="E5" s="41"/>
      <c r="F5" s="41"/>
      <c r="G5" s="41"/>
    </row>
    <row r="6" spans="2:7" x14ac:dyDescent="0.2">
      <c r="B6" s="41"/>
      <c r="C6" s="41"/>
      <c r="D6" s="41"/>
      <c r="E6" s="41"/>
      <c r="F6" s="41"/>
      <c r="G6" s="41"/>
    </row>
    <row r="7" spans="2:7" x14ac:dyDescent="0.2">
      <c r="B7" s="41"/>
      <c r="C7" s="41"/>
      <c r="D7" s="41"/>
      <c r="E7" s="41"/>
      <c r="F7" s="41"/>
      <c r="G7" s="41"/>
    </row>
    <row r="8" spans="2:7" x14ac:dyDescent="0.2">
      <c r="B8" s="41"/>
      <c r="C8" s="41"/>
      <c r="D8" s="41"/>
      <c r="E8" s="41"/>
      <c r="F8" s="41"/>
      <c r="G8" s="41"/>
    </row>
    <row r="9" spans="2:7" x14ac:dyDescent="0.2">
      <c r="B9" s="41"/>
      <c r="C9" s="41"/>
      <c r="D9" s="41"/>
      <c r="E9" s="41"/>
      <c r="F9" s="41"/>
      <c r="G9" s="41"/>
    </row>
    <row r="10" spans="2:7" x14ac:dyDescent="0.2">
      <c r="B10" s="41"/>
      <c r="C10" s="41"/>
      <c r="D10" s="41"/>
      <c r="E10" s="41"/>
      <c r="F10" s="41"/>
      <c r="G10" s="41"/>
    </row>
    <row r="11" spans="2:7" x14ac:dyDescent="0.2">
      <c r="B11" s="41"/>
      <c r="C11" s="41"/>
      <c r="D11" s="41"/>
      <c r="E11" s="41"/>
      <c r="F11" s="41"/>
      <c r="G11" s="41"/>
    </row>
    <row r="12" spans="2:7" x14ac:dyDescent="0.2">
      <c r="B12" s="41"/>
      <c r="C12" s="41"/>
      <c r="D12" s="41"/>
      <c r="E12" s="41"/>
      <c r="F12" s="41"/>
      <c r="G12" s="41"/>
    </row>
    <row r="13" spans="2:7" x14ac:dyDescent="0.2">
      <c r="B13" s="41"/>
      <c r="C13" s="41"/>
      <c r="D13" s="41"/>
      <c r="E13" s="41"/>
      <c r="F13" s="41"/>
      <c r="G13" s="41"/>
    </row>
    <row r="14" spans="2:7" x14ac:dyDescent="0.2">
      <c r="B14" s="41"/>
      <c r="C14" s="41"/>
      <c r="D14" s="41"/>
      <c r="E14" s="41"/>
      <c r="F14" s="41"/>
      <c r="G14" s="41"/>
    </row>
    <row r="15" spans="2:7" x14ac:dyDescent="0.2">
      <c r="B15" s="41"/>
      <c r="C15" s="41"/>
      <c r="D15" s="41"/>
      <c r="E15" s="41"/>
      <c r="F15" s="41"/>
      <c r="G15" s="41"/>
    </row>
    <row r="16" spans="2:7" x14ac:dyDescent="0.2">
      <c r="B16" s="41"/>
      <c r="C16" s="41"/>
      <c r="D16" s="41"/>
      <c r="E16" s="41"/>
      <c r="F16" s="41"/>
      <c r="G16" s="41"/>
    </row>
    <row r="17" spans="2:7" x14ac:dyDescent="0.2">
      <c r="B17" s="41"/>
      <c r="C17" s="41"/>
      <c r="D17" s="41"/>
      <c r="E17" s="41"/>
      <c r="F17" s="41"/>
      <c r="G17" s="41"/>
    </row>
    <row r="18" spans="2:7" x14ac:dyDescent="0.2">
      <c r="B18" s="41"/>
      <c r="C18" s="41"/>
      <c r="D18" s="41"/>
      <c r="E18" s="41"/>
      <c r="F18" s="41"/>
      <c r="G18" s="41"/>
    </row>
    <row r="19" spans="2:7" x14ac:dyDescent="0.2">
      <c r="B19" s="41"/>
      <c r="C19" s="41"/>
      <c r="D19" s="41"/>
      <c r="E19" s="41"/>
      <c r="F19" s="41"/>
      <c r="G19" s="41"/>
    </row>
    <row r="20" spans="2:7" x14ac:dyDescent="0.2">
      <c r="B20" s="41"/>
      <c r="C20" s="41"/>
      <c r="D20" s="41"/>
      <c r="E20" s="41"/>
      <c r="F20" s="41"/>
      <c r="G20" s="41"/>
    </row>
    <row r="21" spans="2:7" x14ac:dyDescent="0.2">
      <c r="B21" s="41"/>
      <c r="C21" s="41"/>
      <c r="D21" s="41"/>
      <c r="E21" s="41"/>
      <c r="F21" s="41"/>
      <c r="G21" s="41"/>
    </row>
    <row r="22" spans="2:7" x14ac:dyDescent="0.2">
      <c r="B22" s="41"/>
      <c r="C22" s="41"/>
      <c r="D22" s="41"/>
      <c r="E22" s="41"/>
      <c r="F22" s="41"/>
      <c r="G22" s="41"/>
    </row>
    <row r="23" spans="2:7" x14ac:dyDescent="0.2">
      <c r="B23" s="41"/>
      <c r="C23" s="41"/>
      <c r="D23" s="41"/>
      <c r="E23" s="41"/>
      <c r="F23" s="41"/>
      <c r="G23" s="41"/>
    </row>
    <row r="24" spans="2:7" x14ac:dyDescent="0.2">
      <c r="B24" s="41"/>
      <c r="C24" s="41"/>
      <c r="D24" s="41"/>
      <c r="E24" s="41"/>
      <c r="F24" s="41"/>
      <c r="G24" s="41"/>
    </row>
    <row r="25" spans="2:7" x14ac:dyDescent="0.2">
      <c r="B25" s="41"/>
      <c r="C25" s="41"/>
      <c r="D25" s="41"/>
      <c r="E25" s="41"/>
      <c r="F25" s="41"/>
      <c r="G25" s="41"/>
    </row>
    <row r="26" spans="2:7" x14ac:dyDescent="0.2">
      <c r="B26" s="41"/>
      <c r="C26" s="41"/>
      <c r="D26" s="41"/>
      <c r="E26" s="41"/>
      <c r="F26" s="41"/>
      <c r="G26" s="41"/>
    </row>
    <row r="27" spans="2:7" x14ac:dyDescent="0.2">
      <c r="B27" s="41"/>
      <c r="C27" s="41"/>
      <c r="D27" s="41"/>
      <c r="E27" s="41"/>
      <c r="F27" s="41"/>
      <c r="G27" s="41"/>
    </row>
    <row r="28" spans="2:7" x14ac:dyDescent="0.2">
      <c r="B28" s="41"/>
      <c r="C28" s="41"/>
      <c r="D28" s="41"/>
      <c r="E28" s="41"/>
      <c r="F28" s="41"/>
      <c r="G28" s="41"/>
    </row>
    <row r="29" spans="2:7" x14ac:dyDescent="0.2">
      <c r="B29" s="41"/>
      <c r="C29" s="41"/>
      <c r="D29" s="41"/>
      <c r="E29" s="41"/>
      <c r="F29" s="41"/>
      <c r="G29" s="41"/>
    </row>
    <row r="30" spans="2:7" ht="5" customHeight="1" x14ac:dyDescent="0.2">
      <c r="B30" s="41"/>
      <c r="C30" s="41"/>
      <c r="D30" s="41"/>
      <c r="E30" s="41"/>
      <c r="F30" s="41"/>
      <c r="G30" s="41"/>
    </row>
    <row r="31" spans="2:7" ht="19" customHeight="1" thickBot="1" x14ac:dyDescent="0.25">
      <c r="B31" s="41"/>
      <c r="C31" s="41"/>
      <c r="D31" s="41"/>
      <c r="E31" s="41"/>
      <c r="F31" s="41"/>
      <c r="G31" s="41"/>
    </row>
    <row r="32" spans="2:7" ht="27" thickBot="1" x14ac:dyDescent="0.35">
      <c r="B32" s="46" t="s">
        <v>704</v>
      </c>
      <c r="C32" s="46" t="s">
        <v>460</v>
      </c>
      <c r="D32" s="41"/>
      <c r="E32" s="41"/>
      <c r="F32" s="41"/>
      <c r="G32" s="41"/>
    </row>
    <row r="33" spans="2:10" ht="26" x14ac:dyDescent="0.3">
      <c r="B33" s="74" t="s">
        <v>549</v>
      </c>
      <c r="C33" s="42">
        <v>525294.61</v>
      </c>
      <c r="D33" s="41"/>
      <c r="E33" s="41"/>
      <c r="F33" s="41"/>
      <c r="G33" s="41"/>
    </row>
    <row r="34" spans="2:10" ht="26" x14ac:dyDescent="0.3">
      <c r="B34" s="74" t="s">
        <v>695</v>
      </c>
      <c r="C34" s="43">
        <v>437745.5</v>
      </c>
      <c r="D34" s="41"/>
      <c r="E34" s="41"/>
      <c r="F34" s="41"/>
      <c r="G34" s="41"/>
    </row>
    <row r="35" spans="2:10" ht="26" x14ac:dyDescent="0.3">
      <c r="B35" s="74" t="s">
        <v>550</v>
      </c>
      <c r="C35" s="43">
        <v>347251.53</v>
      </c>
      <c r="D35" s="41"/>
      <c r="E35" s="41"/>
      <c r="F35" s="41"/>
      <c r="G35" s="41"/>
    </row>
    <row r="36" spans="2:10" ht="26" x14ac:dyDescent="0.3">
      <c r="B36" s="74" t="s">
        <v>570</v>
      </c>
      <c r="C36" s="43">
        <v>306776.81</v>
      </c>
      <c r="D36" s="41"/>
      <c r="E36" s="41"/>
      <c r="F36" s="41"/>
      <c r="G36" s="41"/>
    </row>
    <row r="37" spans="2:10" ht="26" x14ac:dyDescent="0.3">
      <c r="B37" s="74" t="s">
        <v>687</v>
      </c>
      <c r="C37" s="43">
        <v>300188.64</v>
      </c>
      <c r="D37" s="41"/>
      <c r="E37" s="41"/>
      <c r="F37" s="41"/>
      <c r="G37" s="41"/>
    </row>
    <row r="38" spans="2:10" ht="26" x14ac:dyDescent="0.3">
      <c r="B38" s="74" t="s">
        <v>697</v>
      </c>
      <c r="C38" s="43">
        <v>299180.33</v>
      </c>
      <c r="D38" s="41"/>
      <c r="E38" s="41"/>
      <c r="F38" s="41"/>
      <c r="G38" s="41"/>
      <c r="J38" s="38"/>
    </row>
    <row r="39" spans="2:10" ht="26" x14ac:dyDescent="0.3">
      <c r="B39" s="74" t="s">
        <v>555</v>
      </c>
      <c r="C39" s="43">
        <v>279303.08</v>
      </c>
      <c r="D39" s="41"/>
      <c r="E39" s="41"/>
      <c r="F39" s="41"/>
      <c r="G39" s="41"/>
    </row>
    <row r="40" spans="2:10" ht="26" x14ac:dyDescent="0.3">
      <c r="B40" s="74" t="s">
        <v>699</v>
      </c>
      <c r="C40" s="43">
        <v>271113.99</v>
      </c>
      <c r="D40" s="41"/>
      <c r="E40" s="41"/>
      <c r="F40" s="41"/>
      <c r="G40" s="41"/>
    </row>
    <row r="41" spans="2:10" ht="26" x14ac:dyDescent="0.3">
      <c r="B41" s="74" t="s">
        <v>564</v>
      </c>
      <c r="C41" s="43">
        <v>250000</v>
      </c>
      <c r="D41" s="41"/>
      <c r="E41" s="41"/>
      <c r="F41" s="41"/>
      <c r="G41" s="41"/>
    </row>
    <row r="42" spans="2:10" ht="27" thickBot="1" x14ac:dyDescent="0.35">
      <c r="B42" s="74" t="s">
        <v>557</v>
      </c>
      <c r="C42" s="43">
        <v>248524.18</v>
      </c>
      <c r="D42" s="41"/>
      <c r="E42" s="41"/>
      <c r="F42" s="41"/>
      <c r="G42" s="41"/>
    </row>
    <row r="43" spans="2:10" ht="27" thickBot="1" x14ac:dyDescent="0.35">
      <c r="B43" s="44" t="s">
        <v>447</v>
      </c>
      <c r="C43" s="45">
        <v>3265378.67</v>
      </c>
      <c r="D43" s="41"/>
      <c r="E43" s="41"/>
      <c r="F43" s="41"/>
      <c r="G43" s="41"/>
    </row>
    <row r="44" spans="2:10" x14ac:dyDescent="0.2">
      <c r="D44" s="41"/>
      <c r="E44" s="41"/>
      <c r="F44" s="41"/>
      <c r="G44" s="41"/>
    </row>
    <row r="45" spans="2:10" x14ac:dyDescent="0.2">
      <c r="B45" s="41"/>
      <c r="C45" s="41"/>
      <c r="D45" s="41"/>
      <c r="E45" s="41"/>
      <c r="F45" s="41"/>
      <c r="G45" s="41"/>
    </row>
    <row r="46" spans="2:10" x14ac:dyDescent="0.2">
      <c r="B46" s="41"/>
      <c r="C46" s="41"/>
      <c r="D46" s="41"/>
      <c r="E46" s="41"/>
      <c r="F46" s="41"/>
      <c r="G46" s="41"/>
    </row>
    <row r="47" spans="2:10" x14ac:dyDescent="0.2">
      <c r="B47" s="47"/>
      <c r="C47" s="47"/>
      <c r="D47" s="41"/>
      <c r="E47" s="41"/>
      <c r="F47" s="41"/>
      <c r="G47" s="41"/>
    </row>
    <row r="48" spans="2:10" x14ac:dyDescent="0.2">
      <c r="B48" s="47"/>
      <c r="C48" s="47"/>
      <c r="D48" s="41"/>
      <c r="E48" s="41"/>
      <c r="F48" s="41"/>
      <c r="G48" s="41"/>
    </row>
    <row r="49" spans="2:7" x14ac:dyDescent="0.2">
      <c r="B49" s="47"/>
      <c r="C49" s="47"/>
      <c r="D49" s="41"/>
      <c r="E49" s="41"/>
      <c r="F49" s="41"/>
      <c r="G49" s="41"/>
    </row>
    <row r="50" spans="2:7" x14ac:dyDescent="0.2">
      <c r="B50" s="47"/>
      <c r="C50" s="47"/>
      <c r="D50" s="41"/>
      <c r="E50" s="41"/>
      <c r="F50" s="41"/>
      <c r="G50" s="41"/>
    </row>
    <row r="51" spans="2:7" x14ac:dyDescent="0.2">
      <c r="B51" s="47"/>
      <c r="C51" s="47"/>
      <c r="D51" s="41"/>
      <c r="E51" s="41"/>
      <c r="F51" s="41"/>
      <c r="G51" s="41"/>
    </row>
    <row r="52" spans="2:7" x14ac:dyDescent="0.2">
      <c r="B52" s="47"/>
      <c r="C52" s="47"/>
      <c r="D52" s="41"/>
      <c r="E52" s="41"/>
      <c r="F52" s="41"/>
      <c r="G52" s="41"/>
    </row>
    <row r="53" spans="2:7" x14ac:dyDescent="0.2">
      <c r="B53" s="47"/>
      <c r="C53" s="47"/>
      <c r="D53" s="41"/>
      <c r="E53" s="41"/>
      <c r="F53" s="41"/>
      <c r="G53" s="41"/>
    </row>
    <row r="54" spans="2:7" x14ac:dyDescent="0.2">
      <c r="B54" s="47"/>
      <c r="C54" s="47"/>
      <c r="D54" s="41"/>
      <c r="E54" s="41"/>
      <c r="F54" s="41"/>
      <c r="G54" s="41"/>
    </row>
    <row r="55" spans="2:7" x14ac:dyDescent="0.2">
      <c r="B55" s="47"/>
      <c r="C55" s="47"/>
      <c r="D55" s="41"/>
      <c r="E55" s="41"/>
      <c r="F55" s="41"/>
      <c r="G55" s="41"/>
    </row>
    <row r="56" spans="2:7" x14ac:dyDescent="0.2">
      <c r="B56" s="47"/>
      <c r="C56" s="47"/>
      <c r="D56" s="41"/>
      <c r="E56" s="41"/>
      <c r="F56" s="41"/>
      <c r="G56" s="41"/>
    </row>
    <row r="57" spans="2:7" x14ac:dyDescent="0.2">
      <c r="B57" s="47"/>
      <c r="C57" s="47"/>
      <c r="D57" s="41"/>
      <c r="E57" s="41"/>
      <c r="F57" s="41"/>
      <c r="G57" s="41"/>
    </row>
    <row r="58" spans="2:7" x14ac:dyDescent="0.2">
      <c r="B58" s="47"/>
      <c r="C58" s="47"/>
      <c r="D58" s="41"/>
      <c r="E58" s="41"/>
      <c r="F58" s="41"/>
      <c r="G58" s="41"/>
    </row>
    <row r="59" spans="2:7" x14ac:dyDescent="0.2">
      <c r="B59" s="47"/>
      <c r="C59" s="47"/>
      <c r="D59" s="41"/>
      <c r="E59" s="41"/>
      <c r="F59" s="41"/>
      <c r="G59" s="41"/>
    </row>
    <row r="60" spans="2:7" x14ac:dyDescent="0.2">
      <c r="B60" s="47"/>
      <c r="C60" s="47"/>
      <c r="D60" s="41"/>
      <c r="E60" s="41"/>
      <c r="F60" s="41"/>
      <c r="G60" s="41"/>
    </row>
    <row r="61" spans="2:7" x14ac:dyDescent="0.2">
      <c r="B61" s="47"/>
      <c r="C61" s="47"/>
      <c r="D61" s="41"/>
      <c r="E61" s="41"/>
      <c r="F61" s="41"/>
      <c r="G61" s="41"/>
    </row>
    <row r="62" spans="2:7" x14ac:dyDescent="0.2">
      <c r="B62" s="41"/>
      <c r="C62" s="41"/>
      <c r="D62" s="41"/>
      <c r="E62" s="41"/>
      <c r="F62" s="41"/>
      <c r="G62" s="41"/>
    </row>
    <row r="63" spans="2:7" x14ac:dyDescent="0.2">
      <c r="B63" s="41"/>
      <c r="C63" s="41"/>
      <c r="D63" s="41"/>
      <c r="E63" s="41"/>
      <c r="F63" s="41"/>
      <c r="G63" s="41"/>
    </row>
    <row r="64" spans="2:7" x14ac:dyDescent="0.2">
      <c r="B64" s="41"/>
      <c r="C64" s="41"/>
      <c r="D64" s="41"/>
      <c r="E64" s="41"/>
      <c r="F64" s="41"/>
      <c r="G64" s="41"/>
    </row>
    <row r="65" spans="2:7" x14ac:dyDescent="0.2">
      <c r="B65" s="41"/>
      <c r="C65" s="41"/>
      <c r="D65" s="41"/>
      <c r="E65" s="41"/>
      <c r="F65" s="41"/>
      <c r="G65" s="41"/>
    </row>
    <row r="66" spans="2:7" x14ac:dyDescent="0.2">
      <c r="B66" s="41"/>
      <c r="C66" s="41"/>
      <c r="D66" s="41"/>
      <c r="E66" s="41"/>
      <c r="F66" s="41"/>
      <c r="G66" s="41"/>
    </row>
    <row r="67" spans="2:7" x14ac:dyDescent="0.2">
      <c r="B67" s="41"/>
      <c r="C67" s="41"/>
      <c r="D67" s="41"/>
      <c r="E67" s="41"/>
      <c r="F67" s="41"/>
      <c r="G67" s="41"/>
    </row>
    <row r="68" spans="2:7" x14ac:dyDescent="0.2">
      <c r="B68" s="41"/>
      <c r="C68" s="41"/>
      <c r="D68" s="41"/>
      <c r="E68" s="41"/>
      <c r="F68" s="41"/>
      <c r="G68" s="41"/>
    </row>
    <row r="69" spans="2:7" x14ac:dyDescent="0.2">
      <c r="B69" s="41"/>
      <c r="C69" s="41"/>
      <c r="D69" s="41"/>
      <c r="E69" s="41"/>
      <c r="F69" s="41"/>
      <c r="G69" s="41"/>
    </row>
    <row r="70" spans="2:7" x14ac:dyDescent="0.2">
      <c r="B70" s="41"/>
      <c r="C70" s="41"/>
      <c r="D70" s="41"/>
      <c r="E70" s="41"/>
      <c r="F70" s="41"/>
      <c r="G70" s="41"/>
    </row>
    <row r="71" spans="2:7" x14ac:dyDescent="0.2">
      <c r="B71" s="41"/>
      <c r="C71" s="41"/>
      <c r="D71" s="41"/>
      <c r="E71" s="41"/>
      <c r="F71" s="41"/>
      <c r="G71" s="41"/>
    </row>
    <row r="72" spans="2:7" x14ac:dyDescent="0.2">
      <c r="B72" s="41"/>
      <c r="C72" s="41"/>
      <c r="D72" s="41"/>
      <c r="E72" s="41"/>
      <c r="F72" s="41"/>
      <c r="G72" s="41"/>
    </row>
    <row r="73" spans="2:7" x14ac:dyDescent="0.2">
      <c r="B73" s="41"/>
      <c r="C73" s="41"/>
      <c r="D73" s="41"/>
      <c r="E73" s="41"/>
      <c r="F73" s="41"/>
      <c r="G73" s="41"/>
    </row>
    <row r="74" spans="2:7" x14ac:dyDescent="0.2">
      <c r="B74" s="47"/>
      <c r="C74" s="47"/>
      <c r="D74" s="41"/>
      <c r="E74" s="41"/>
      <c r="F74" s="41"/>
      <c r="G74" s="41"/>
    </row>
    <row r="75" spans="2:7" x14ac:dyDescent="0.2">
      <c r="B75" s="47"/>
      <c r="C75" s="47"/>
      <c r="D75" s="41"/>
      <c r="E75" s="41"/>
      <c r="F75" s="41"/>
      <c r="G75" s="41"/>
    </row>
    <row r="76" spans="2:7" x14ac:dyDescent="0.2">
      <c r="B76" s="47"/>
      <c r="C76" s="47"/>
      <c r="D76" s="41"/>
      <c r="E76" s="41"/>
      <c r="F76" s="41"/>
      <c r="G76" s="41"/>
    </row>
    <row r="77" spans="2:7" x14ac:dyDescent="0.2">
      <c r="B77" s="47"/>
      <c r="C77" s="47"/>
      <c r="D77" s="41"/>
      <c r="E77" s="41"/>
      <c r="F77" s="41"/>
      <c r="G77" s="41"/>
    </row>
    <row r="78" spans="2:7" x14ac:dyDescent="0.2">
      <c r="B78" s="47"/>
      <c r="C78" s="47"/>
      <c r="D78" s="41"/>
      <c r="E78" s="41"/>
      <c r="F78" s="41"/>
      <c r="G78" s="41"/>
    </row>
    <row r="79" spans="2:7" x14ac:dyDescent="0.2">
      <c r="B79" s="47"/>
      <c r="C79" s="47"/>
      <c r="D79" s="41"/>
      <c r="E79" s="41"/>
      <c r="F79" s="41"/>
      <c r="G79" s="41"/>
    </row>
    <row r="80" spans="2:7" x14ac:dyDescent="0.2">
      <c r="B80" s="47"/>
      <c r="C80" s="47"/>
      <c r="D80" s="41"/>
      <c r="E80" s="41"/>
      <c r="F80" s="41"/>
      <c r="G80" s="41"/>
    </row>
    <row r="81" spans="2:7" x14ac:dyDescent="0.2">
      <c r="B81" s="47"/>
      <c r="C81" s="47"/>
      <c r="D81" s="41"/>
      <c r="E81" s="41"/>
      <c r="F81" s="41"/>
      <c r="G81" s="41"/>
    </row>
    <row r="82" spans="2:7" x14ac:dyDescent="0.2">
      <c r="B82" s="47"/>
      <c r="C82" s="47"/>
      <c r="D82" s="41"/>
      <c r="E82" s="41"/>
      <c r="F82" s="41"/>
      <c r="G82" s="41"/>
    </row>
    <row r="83" spans="2:7" x14ac:dyDescent="0.2">
      <c r="B83" s="47"/>
      <c r="C83" s="47"/>
      <c r="D83" s="41"/>
      <c r="E83" s="41"/>
      <c r="F83" s="41"/>
      <c r="G83" s="41"/>
    </row>
    <row r="84" spans="2:7" x14ac:dyDescent="0.2">
      <c r="B84" s="47"/>
      <c r="C84" s="47"/>
      <c r="D84" s="41"/>
      <c r="E84" s="41"/>
      <c r="F84" s="41"/>
      <c r="G84" s="41"/>
    </row>
    <row r="85" spans="2:7" x14ac:dyDescent="0.2">
      <c r="B85" s="47"/>
      <c r="C85" s="47"/>
      <c r="D85" s="41"/>
      <c r="E85" s="41"/>
      <c r="F85" s="41"/>
      <c r="G85" s="41"/>
    </row>
    <row r="86" spans="2:7" x14ac:dyDescent="0.2">
      <c r="B86" s="47"/>
      <c r="C86" s="47"/>
      <c r="D86" s="41"/>
      <c r="E86" s="41"/>
      <c r="F86" s="41"/>
      <c r="G86" s="41"/>
    </row>
    <row r="87" spans="2:7" x14ac:dyDescent="0.2">
      <c r="B87" s="47"/>
      <c r="C87" s="47"/>
      <c r="D87" s="41"/>
      <c r="E87" s="41"/>
      <c r="F87" s="41"/>
      <c r="G87" s="41"/>
    </row>
    <row r="88" spans="2:7" x14ac:dyDescent="0.2">
      <c r="B88" s="47"/>
      <c r="C88" s="47"/>
      <c r="D88" s="41"/>
      <c r="E88" s="41"/>
      <c r="F88" s="41"/>
      <c r="G88" s="41"/>
    </row>
    <row r="89" spans="2:7" x14ac:dyDescent="0.2">
      <c r="B89" s="47"/>
      <c r="C89" s="47"/>
      <c r="D89" s="41"/>
      <c r="E89" s="41"/>
      <c r="F89" s="41"/>
      <c r="G89" s="41"/>
    </row>
    <row r="90" spans="2:7" x14ac:dyDescent="0.2">
      <c r="B90" s="47"/>
      <c r="C90" s="47"/>
      <c r="D90" s="41"/>
      <c r="E90" s="41"/>
      <c r="F90" s="41"/>
      <c r="G90" s="41"/>
    </row>
    <row r="91" spans="2:7" x14ac:dyDescent="0.2">
      <c r="B91" s="47"/>
      <c r="C91" s="47"/>
      <c r="D91" s="41"/>
      <c r="E91" s="41"/>
      <c r="F91" s="41"/>
      <c r="G91" s="41"/>
    </row>
    <row r="92" spans="2:7" x14ac:dyDescent="0.2">
      <c r="B92" s="47"/>
      <c r="C92" s="47"/>
      <c r="D92" s="41"/>
      <c r="E92" s="41"/>
      <c r="F92" s="41"/>
      <c r="G92" s="41"/>
    </row>
    <row r="93" spans="2:7" x14ac:dyDescent="0.2">
      <c r="B93" s="47"/>
      <c r="C93" s="47"/>
      <c r="D93" s="41"/>
      <c r="E93" s="41"/>
      <c r="F93" s="41"/>
      <c r="G93" s="41"/>
    </row>
    <row r="94" spans="2:7" x14ac:dyDescent="0.2">
      <c r="B94" s="47"/>
      <c r="C94" s="47"/>
      <c r="D94" s="41"/>
      <c r="E94" s="41"/>
      <c r="F94" s="41"/>
      <c r="G94" s="41"/>
    </row>
    <row r="95" spans="2:7" x14ac:dyDescent="0.2">
      <c r="B95" s="47"/>
      <c r="C95" s="47"/>
      <c r="D95" s="41"/>
      <c r="E95" s="41"/>
      <c r="F95" s="41"/>
      <c r="G95" s="41"/>
    </row>
    <row r="96" spans="2:7" x14ac:dyDescent="0.2">
      <c r="B96" s="47"/>
      <c r="C96" s="47"/>
      <c r="D96" s="41"/>
      <c r="E96" s="41"/>
      <c r="F96" s="41"/>
      <c r="G96" s="41"/>
    </row>
    <row r="97" spans="2:7" x14ac:dyDescent="0.2">
      <c r="B97" s="47"/>
      <c r="C97" s="47"/>
      <c r="D97" s="41"/>
      <c r="E97" s="41"/>
      <c r="F97" s="41"/>
      <c r="G97" s="41"/>
    </row>
    <row r="98" spans="2:7" x14ac:dyDescent="0.2">
      <c r="B98" s="47"/>
      <c r="C98" s="47"/>
      <c r="D98" s="41"/>
      <c r="E98" s="41"/>
      <c r="F98" s="41"/>
      <c r="G98" s="41"/>
    </row>
    <row r="99" spans="2:7" x14ac:dyDescent="0.2">
      <c r="B99" s="24"/>
      <c r="C99" s="24"/>
    </row>
    <row r="100" spans="2:7" x14ac:dyDescent="0.2">
      <c r="B100" s="24"/>
      <c r="C100" s="24"/>
    </row>
    <row r="101" spans="2:7" x14ac:dyDescent="0.2">
      <c r="B101" s="24"/>
      <c r="C101" s="24"/>
    </row>
    <row r="102" spans="2:7" x14ac:dyDescent="0.2">
      <c r="B102" s="24"/>
      <c r="C102" s="24"/>
    </row>
    <row r="103" spans="2:7" x14ac:dyDescent="0.2">
      <c r="B103" s="24"/>
      <c r="C103" s="24"/>
    </row>
    <row r="104" spans="2:7" x14ac:dyDescent="0.2">
      <c r="B104" s="24"/>
      <c r="C104" s="24"/>
    </row>
    <row r="105" spans="2:7" x14ac:dyDescent="0.2">
      <c r="B105" s="24"/>
      <c r="C105" s="24"/>
    </row>
    <row r="106" spans="2:7" x14ac:dyDescent="0.2">
      <c r="B106" s="24"/>
      <c r="C106" s="24"/>
    </row>
    <row r="107" spans="2:7" x14ac:dyDescent="0.2">
      <c r="B107" s="24"/>
      <c r="C107" s="24"/>
    </row>
    <row r="108" spans="2:7" x14ac:dyDescent="0.2">
      <c r="B108" s="24"/>
      <c r="C108" s="24"/>
    </row>
    <row r="109" spans="2:7" x14ac:dyDescent="0.2">
      <c r="B109" s="24"/>
      <c r="C109" s="24"/>
    </row>
    <row r="110" spans="2:7" x14ac:dyDescent="0.2">
      <c r="B110" s="24"/>
      <c r="C110" s="24"/>
    </row>
    <row r="111" spans="2:7" x14ac:dyDescent="0.2">
      <c r="B111" s="24"/>
      <c r="C111" s="24"/>
    </row>
    <row r="112" spans="2:7" x14ac:dyDescent="0.2">
      <c r="B112" s="24"/>
      <c r="C112" s="24"/>
    </row>
    <row r="113" spans="2:3" x14ac:dyDescent="0.2">
      <c r="B113" s="24"/>
      <c r="C113" s="24"/>
    </row>
    <row r="114" spans="2:3" x14ac:dyDescent="0.2">
      <c r="B114" s="24"/>
      <c r="C114" s="24"/>
    </row>
    <row r="115" spans="2:3" x14ac:dyDescent="0.2">
      <c r="B115" s="24"/>
      <c r="C115" s="24"/>
    </row>
    <row r="116" spans="2:3" x14ac:dyDescent="0.2">
      <c r="B116" s="24"/>
      <c r="C116" s="24"/>
    </row>
    <row r="117" spans="2:3" x14ac:dyDescent="0.2">
      <c r="B117" s="24"/>
      <c r="C117" s="24"/>
    </row>
    <row r="118" spans="2:3" x14ac:dyDescent="0.2">
      <c r="B118" s="24"/>
      <c r="C118" s="24"/>
    </row>
    <row r="119" spans="2:3" x14ac:dyDescent="0.2">
      <c r="B119" s="24"/>
      <c r="C119" s="24"/>
    </row>
    <row r="120" spans="2:3" x14ac:dyDescent="0.2">
      <c r="B120" s="24"/>
      <c r="C120" s="24"/>
    </row>
    <row r="121" spans="2:3" x14ac:dyDescent="0.2">
      <c r="B121" s="24"/>
      <c r="C121" s="24"/>
    </row>
    <row r="122" spans="2:3" x14ac:dyDescent="0.2">
      <c r="B122" s="24"/>
      <c r="C122" s="24"/>
    </row>
    <row r="123" spans="2:3" x14ac:dyDescent="0.2">
      <c r="B123" s="24"/>
      <c r="C123" s="24"/>
    </row>
    <row r="124" spans="2:3" x14ac:dyDescent="0.2">
      <c r="B124" s="24"/>
      <c r="C124" s="24"/>
    </row>
    <row r="125" spans="2:3" x14ac:dyDescent="0.2">
      <c r="B125" s="24"/>
      <c r="C125" s="24"/>
    </row>
    <row r="126" spans="2:3" x14ac:dyDescent="0.2">
      <c r="B126" s="24"/>
      <c r="C126" s="24"/>
    </row>
    <row r="127" spans="2:3" x14ac:dyDescent="0.2">
      <c r="B127" s="24"/>
      <c r="C127" s="24"/>
    </row>
    <row r="128" spans="2:3" x14ac:dyDescent="0.2">
      <c r="B128" s="24"/>
      <c r="C128" s="24"/>
    </row>
    <row r="129" spans="2:3" x14ac:dyDescent="0.2">
      <c r="B129" s="24"/>
      <c r="C129" s="24"/>
    </row>
    <row r="130" spans="2:3" x14ac:dyDescent="0.2">
      <c r="B130" s="24"/>
      <c r="C130" s="24"/>
    </row>
    <row r="131" spans="2:3" x14ac:dyDescent="0.2">
      <c r="B131" s="24"/>
      <c r="C131" s="24"/>
    </row>
    <row r="132" spans="2:3" x14ac:dyDescent="0.2">
      <c r="B132" s="24"/>
      <c r="C132" s="24"/>
    </row>
    <row r="133" spans="2:3" x14ac:dyDescent="0.2">
      <c r="B133" s="24"/>
      <c r="C133" s="24"/>
    </row>
    <row r="134" spans="2:3" x14ac:dyDescent="0.2">
      <c r="B134" s="24"/>
      <c r="C134" s="24"/>
    </row>
    <row r="135" spans="2:3" x14ac:dyDescent="0.2">
      <c r="B135" s="24"/>
      <c r="C135" s="24"/>
    </row>
    <row r="136" spans="2:3" x14ac:dyDescent="0.2">
      <c r="B136" s="24"/>
      <c r="C136" s="24"/>
    </row>
    <row r="137" spans="2:3" x14ac:dyDescent="0.2">
      <c r="B137" s="24"/>
      <c r="C137" s="24"/>
    </row>
    <row r="138" spans="2:3" x14ac:dyDescent="0.2">
      <c r="B138" s="24"/>
      <c r="C138" s="24"/>
    </row>
    <row r="139" spans="2:3" x14ac:dyDescent="0.2">
      <c r="B139" s="24"/>
      <c r="C139" s="24"/>
    </row>
    <row r="140" spans="2:3" x14ac:dyDescent="0.2">
      <c r="B140" s="24"/>
      <c r="C140" s="24"/>
    </row>
    <row r="141" spans="2:3" x14ac:dyDescent="0.2">
      <c r="B141" s="24"/>
      <c r="C141" s="24"/>
    </row>
    <row r="142" spans="2:3" x14ac:dyDescent="0.2">
      <c r="B142" s="24"/>
      <c r="C142" s="24"/>
    </row>
    <row r="143" spans="2:3" x14ac:dyDescent="0.2">
      <c r="B143" s="24"/>
      <c r="C143" s="24"/>
    </row>
    <row r="144" spans="2:3" x14ac:dyDescent="0.2">
      <c r="B144" s="24"/>
      <c r="C144" s="24"/>
    </row>
    <row r="145" spans="2:3" x14ac:dyDescent="0.2">
      <c r="B145" s="24"/>
      <c r="C145" s="24"/>
    </row>
    <row r="146" spans="2:3" x14ac:dyDescent="0.2">
      <c r="B146" s="24"/>
      <c r="C146" s="24"/>
    </row>
    <row r="147" spans="2:3" x14ac:dyDescent="0.2">
      <c r="B147" s="24"/>
      <c r="C147" s="24"/>
    </row>
    <row r="148" spans="2:3" x14ac:dyDescent="0.2">
      <c r="B148" s="24"/>
      <c r="C148" s="24"/>
    </row>
    <row r="149" spans="2:3" x14ac:dyDescent="0.2">
      <c r="B149" s="24"/>
      <c r="C149" s="24"/>
    </row>
    <row r="150" spans="2:3" x14ac:dyDescent="0.2">
      <c r="B150" s="24"/>
      <c r="C150" s="24"/>
    </row>
    <row r="151" spans="2:3" x14ac:dyDescent="0.2">
      <c r="B151" s="24"/>
      <c r="C151" s="24"/>
    </row>
    <row r="152" spans="2:3" x14ac:dyDescent="0.2">
      <c r="B152" s="24"/>
      <c r="C152" s="24"/>
    </row>
    <row r="153" spans="2:3" x14ac:dyDescent="0.2">
      <c r="B153" s="24"/>
      <c r="C153" s="24"/>
    </row>
    <row r="154" spans="2:3" x14ac:dyDescent="0.2">
      <c r="B154" s="24"/>
      <c r="C154" s="24"/>
    </row>
    <row r="155" spans="2:3" x14ac:dyDescent="0.2">
      <c r="B155" s="24"/>
      <c r="C155" s="24"/>
    </row>
    <row r="156" spans="2:3" x14ac:dyDescent="0.2">
      <c r="B156" s="24"/>
      <c r="C156" s="24"/>
    </row>
    <row r="157" spans="2:3" x14ac:dyDescent="0.2">
      <c r="B157" s="24"/>
      <c r="C157" s="24"/>
    </row>
    <row r="158" spans="2:3" x14ac:dyDescent="0.2">
      <c r="B158" s="24"/>
      <c r="C158" s="24"/>
    </row>
    <row r="159" spans="2:3" x14ac:dyDescent="0.2">
      <c r="B159" s="24"/>
      <c r="C159" s="24"/>
    </row>
    <row r="160" spans="2:3" x14ac:dyDescent="0.2">
      <c r="B160" s="24"/>
      <c r="C160" s="24"/>
    </row>
    <row r="161" spans="2:3" x14ac:dyDescent="0.2">
      <c r="B161" s="24"/>
      <c r="C161" s="24"/>
    </row>
    <row r="162" spans="2:3" x14ac:dyDescent="0.2">
      <c r="B162" s="24"/>
      <c r="C162" s="24"/>
    </row>
    <row r="163" spans="2:3" x14ac:dyDescent="0.2">
      <c r="B163" s="24"/>
      <c r="C163" s="24"/>
    </row>
    <row r="164" spans="2:3" x14ac:dyDescent="0.2">
      <c r="B164" s="24"/>
      <c r="C164" s="24"/>
    </row>
    <row r="165" spans="2:3" x14ac:dyDescent="0.2">
      <c r="B165" s="24"/>
      <c r="C165" s="24"/>
    </row>
    <row r="166" spans="2:3" x14ac:dyDescent="0.2">
      <c r="B166" s="24"/>
      <c r="C166" s="24"/>
    </row>
    <row r="167" spans="2:3" x14ac:dyDescent="0.2">
      <c r="B167" s="24"/>
      <c r="C167" s="24"/>
    </row>
    <row r="168" spans="2:3" x14ac:dyDescent="0.2">
      <c r="B168" s="24"/>
      <c r="C168" s="24"/>
    </row>
    <row r="169" spans="2:3" x14ac:dyDescent="0.2">
      <c r="B169" s="24"/>
      <c r="C169" s="24"/>
    </row>
    <row r="170" spans="2:3" x14ac:dyDescent="0.2">
      <c r="B170" s="24"/>
      <c r="C170" s="24"/>
    </row>
    <row r="171" spans="2:3" x14ac:dyDescent="0.2">
      <c r="B171" s="24"/>
      <c r="C171" s="24"/>
    </row>
    <row r="172" spans="2:3" x14ac:dyDescent="0.2">
      <c r="B172" s="24"/>
      <c r="C172" s="24"/>
    </row>
    <row r="173" spans="2:3" x14ac:dyDescent="0.2">
      <c r="B173" s="24"/>
      <c r="C173" s="24"/>
    </row>
    <row r="174" spans="2:3" x14ac:dyDescent="0.2">
      <c r="B174" s="24"/>
      <c r="C174" s="24"/>
    </row>
    <row r="175" spans="2:3" x14ac:dyDescent="0.2">
      <c r="B175" s="24"/>
      <c r="C175" s="24"/>
    </row>
    <row r="176" spans="2:3" x14ac:dyDescent="0.2">
      <c r="B176" s="24"/>
      <c r="C176" s="24"/>
    </row>
    <row r="177" spans="2:3" x14ac:dyDescent="0.2">
      <c r="B177" s="24"/>
      <c r="C177" s="24"/>
    </row>
    <row r="178" spans="2:3" x14ac:dyDescent="0.2">
      <c r="B178" s="24"/>
      <c r="C178" s="24"/>
    </row>
    <row r="179" spans="2:3" x14ac:dyDescent="0.2">
      <c r="B179" s="24"/>
      <c r="C179" s="24"/>
    </row>
    <row r="180" spans="2:3" x14ac:dyDescent="0.2">
      <c r="B180" s="24"/>
      <c r="C180" s="24"/>
    </row>
    <row r="181" spans="2:3" x14ac:dyDescent="0.2">
      <c r="B181" s="24"/>
      <c r="C181" s="24"/>
    </row>
    <row r="182" spans="2:3" x14ac:dyDescent="0.2">
      <c r="B182" s="24"/>
      <c r="C182" s="24"/>
    </row>
    <row r="183" spans="2:3" x14ac:dyDescent="0.2">
      <c r="B183" s="24"/>
      <c r="C183" s="24"/>
    </row>
    <row r="184" spans="2:3" x14ac:dyDescent="0.2">
      <c r="B184" s="24"/>
      <c r="C184" s="24"/>
    </row>
    <row r="185" spans="2:3" x14ac:dyDescent="0.2">
      <c r="B185" s="24"/>
      <c r="C185" s="24"/>
    </row>
    <row r="186" spans="2:3" x14ac:dyDescent="0.2">
      <c r="B186" s="24"/>
      <c r="C186" s="24"/>
    </row>
    <row r="187" spans="2:3" x14ac:dyDescent="0.2">
      <c r="B187" s="24"/>
      <c r="C187" s="24"/>
    </row>
    <row r="188" spans="2:3" x14ac:dyDescent="0.2">
      <c r="B188" s="24"/>
      <c r="C188" s="24"/>
    </row>
    <row r="189" spans="2:3" x14ac:dyDescent="0.2">
      <c r="B189" s="24"/>
      <c r="C189" s="24"/>
    </row>
    <row r="190" spans="2:3" x14ac:dyDescent="0.2">
      <c r="B190" s="24"/>
      <c r="C190" s="24"/>
    </row>
    <row r="191" spans="2:3" x14ac:dyDescent="0.2">
      <c r="B191" s="24"/>
      <c r="C191" s="24"/>
    </row>
    <row r="192" spans="2:3" x14ac:dyDescent="0.2">
      <c r="B192" s="24"/>
      <c r="C192" s="24"/>
    </row>
    <row r="193" spans="2:3" x14ac:dyDescent="0.2">
      <c r="B193" s="24"/>
      <c r="C193" s="24"/>
    </row>
    <row r="194" spans="2:3" x14ac:dyDescent="0.2">
      <c r="B194" s="24"/>
      <c r="C194" s="24"/>
    </row>
    <row r="195" spans="2:3" x14ac:dyDescent="0.2">
      <c r="B195" s="24"/>
      <c r="C195" s="24"/>
    </row>
    <row r="196" spans="2:3" x14ac:dyDescent="0.2">
      <c r="B196" s="24"/>
      <c r="C196" s="24"/>
    </row>
    <row r="197" spans="2:3" x14ac:dyDescent="0.2">
      <c r="B197" s="24"/>
      <c r="C197" s="24"/>
    </row>
    <row r="198" spans="2:3" x14ac:dyDescent="0.2">
      <c r="B198" s="24"/>
      <c r="C198" s="24"/>
    </row>
    <row r="199" spans="2:3" x14ac:dyDescent="0.2">
      <c r="B199" s="24"/>
      <c r="C199" s="24"/>
    </row>
    <row r="200" spans="2:3" x14ac:dyDescent="0.2">
      <c r="B200" s="24"/>
      <c r="C200" s="24"/>
    </row>
    <row r="201" spans="2:3" x14ac:dyDescent="0.2">
      <c r="B201" s="24"/>
      <c r="C201" s="24"/>
    </row>
    <row r="202" spans="2:3" x14ac:dyDescent="0.2">
      <c r="B202" s="24"/>
      <c r="C202" s="24"/>
    </row>
    <row r="203" spans="2:3" x14ac:dyDescent="0.2">
      <c r="B203" s="24"/>
      <c r="C203" s="24"/>
    </row>
    <row r="204" spans="2:3" x14ac:dyDescent="0.2">
      <c r="B204" s="24"/>
      <c r="C204" s="24"/>
    </row>
    <row r="205" spans="2:3" x14ac:dyDescent="0.2">
      <c r="B205" s="24"/>
      <c r="C205" s="24"/>
    </row>
    <row r="206" spans="2:3" x14ac:dyDescent="0.2">
      <c r="B206" s="24"/>
      <c r="C206" s="24"/>
    </row>
    <row r="207" spans="2:3" x14ac:dyDescent="0.2">
      <c r="B207" s="24"/>
      <c r="C207" s="24"/>
    </row>
    <row r="208" spans="2:3" x14ac:dyDescent="0.2">
      <c r="B208" s="24"/>
      <c r="C208" s="24"/>
    </row>
    <row r="209" spans="2:3" x14ac:dyDescent="0.2">
      <c r="B209" s="24"/>
      <c r="C209" s="24"/>
    </row>
    <row r="210" spans="2:3" x14ac:dyDescent="0.2">
      <c r="B210" s="24"/>
      <c r="C210" s="24"/>
    </row>
    <row r="211" spans="2:3" x14ac:dyDescent="0.2">
      <c r="B211" s="24"/>
      <c r="C211" s="24"/>
    </row>
    <row r="212" spans="2:3" x14ac:dyDescent="0.2">
      <c r="B212" s="24"/>
      <c r="C212" s="24"/>
    </row>
    <row r="213" spans="2:3" x14ac:dyDescent="0.2">
      <c r="B213" s="24"/>
      <c r="C213" s="24"/>
    </row>
    <row r="214" spans="2:3" x14ac:dyDescent="0.2">
      <c r="B214" s="24"/>
      <c r="C214" s="24"/>
    </row>
    <row r="215" spans="2:3" x14ac:dyDescent="0.2">
      <c r="B215" s="24"/>
      <c r="C215" s="24"/>
    </row>
    <row r="216" spans="2:3" x14ac:dyDescent="0.2">
      <c r="B216" s="24"/>
      <c r="C216" s="24"/>
    </row>
    <row r="217" spans="2:3" x14ac:dyDescent="0.2">
      <c r="B217" s="24"/>
      <c r="C217" s="24"/>
    </row>
    <row r="218" spans="2:3" x14ac:dyDescent="0.2">
      <c r="B218" s="24"/>
      <c r="C218" s="24"/>
    </row>
    <row r="219" spans="2:3" x14ac:dyDescent="0.2">
      <c r="B219" s="24"/>
      <c r="C219" s="24"/>
    </row>
    <row r="220" spans="2:3" x14ac:dyDescent="0.2">
      <c r="B220" s="24"/>
      <c r="C220" s="24"/>
    </row>
    <row r="221" spans="2:3" x14ac:dyDescent="0.2">
      <c r="B221" s="24"/>
      <c r="C221" s="24"/>
    </row>
    <row r="222" spans="2:3" x14ac:dyDescent="0.2">
      <c r="B222" s="24"/>
      <c r="C222" s="24"/>
    </row>
    <row r="223" spans="2:3" x14ac:dyDescent="0.2">
      <c r="B223" s="24"/>
      <c r="C223" s="24"/>
    </row>
    <row r="224" spans="2:3" x14ac:dyDescent="0.2">
      <c r="B224" s="24"/>
      <c r="C224" s="24"/>
    </row>
    <row r="225" spans="2:3" x14ac:dyDescent="0.2">
      <c r="B225" s="24"/>
      <c r="C225" s="24"/>
    </row>
    <row r="226" spans="2:3" x14ac:dyDescent="0.2">
      <c r="B226" s="24"/>
      <c r="C226" s="24"/>
    </row>
    <row r="227" spans="2:3" x14ac:dyDescent="0.2">
      <c r="B227" s="24"/>
      <c r="C227" s="24"/>
    </row>
    <row r="228" spans="2:3" x14ac:dyDescent="0.2">
      <c r="B228" s="24"/>
      <c r="C228" s="24"/>
    </row>
    <row r="229" spans="2:3" x14ac:dyDescent="0.2">
      <c r="B229" s="24"/>
      <c r="C229" s="24"/>
    </row>
    <row r="230" spans="2:3" x14ac:dyDescent="0.2">
      <c r="B230" s="24"/>
      <c r="C230" s="24"/>
    </row>
    <row r="231" spans="2:3" x14ac:dyDescent="0.2">
      <c r="B231" s="24"/>
      <c r="C231" s="24"/>
    </row>
    <row r="232" spans="2:3" x14ac:dyDescent="0.2">
      <c r="B232" s="24"/>
      <c r="C232" s="24"/>
    </row>
    <row r="233" spans="2:3" x14ac:dyDescent="0.2">
      <c r="B233" s="24"/>
      <c r="C233" s="24"/>
    </row>
    <row r="234" spans="2:3" x14ac:dyDescent="0.2">
      <c r="B234" s="24"/>
      <c r="C234" s="24"/>
    </row>
    <row r="235" spans="2:3" x14ac:dyDescent="0.2">
      <c r="B235" s="24"/>
      <c r="C235" s="24"/>
    </row>
    <row r="236" spans="2:3" x14ac:dyDescent="0.2">
      <c r="B236" s="24"/>
      <c r="C236" s="24"/>
    </row>
    <row r="237" spans="2:3" x14ac:dyDescent="0.2">
      <c r="B237" s="24"/>
      <c r="C237" s="24"/>
    </row>
    <row r="238" spans="2:3" x14ac:dyDescent="0.2">
      <c r="B238" s="24"/>
      <c r="C238" s="24"/>
    </row>
    <row r="239" spans="2:3" x14ac:dyDescent="0.2">
      <c r="B239" s="24"/>
      <c r="C239" s="24"/>
    </row>
    <row r="240" spans="2:3" x14ac:dyDescent="0.2">
      <c r="B240" s="24"/>
      <c r="C240" s="24"/>
    </row>
    <row r="241" spans="2:3" x14ac:dyDescent="0.2">
      <c r="B241" s="24"/>
      <c r="C241" s="24"/>
    </row>
    <row r="242" spans="2:3" x14ac:dyDescent="0.2">
      <c r="B242" s="24"/>
      <c r="C242" s="24"/>
    </row>
    <row r="243" spans="2:3" x14ac:dyDescent="0.2">
      <c r="B243" s="24"/>
      <c r="C243" s="24"/>
    </row>
    <row r="244" spans="2:3" x14ac:dyDescent="0.2">
      <c r="B244" s="24"/>
      <c r="C244" s="24"/>
    </row>
    <row r="245" spans="2:3" x14ac:dyDescent="0.2">
      <c r="B245" s="24"/>
      <c r="C245" s="24"/>
    </row>
    <row r="246" spans="2:3" x14ac:dyDescent="0.2">
      <c r="B246" s="24"/>
      <c r="C246" s="24"/>
    </row>
    <row r="247" spans="2:3" x14ac:dyDescent="0.2">
      <c r="B247" s="24"/>
      <c r="C247" s="24"/>
    </row>
    <row r="248" spans="2:3" x14ac:dyDescent="0.2">
      <c r="B248" s="24"/>
      <c r="C248" s="24"/>
    </row>
    <row r="249" spans="2:3" x14ac:dyDescent="0.2">
      <c r="B249" s="24"/>
      <c r="C249" s="24"/>
    </row>
    <row r="250" spans="2:3" x14ac:dyDescent="0.2">
      <c r="B250" s="24"/>
      <c r="C250" s="24"/>
    </row>
    <row r="251" spans="2:3" x14ac:dyDescent="0.2">
      <c r="B251" s="24"/>
      <c r="C251" s="24"/>
    </row>
    <row r="252" spans="2:3" x14ac:dyDescent="0.2">
      <c r="B252" s="24"/>
      <c r="C252" s="24"/>
    </row>
    <row r="253" spans="2:3" x14ac:dyDescent="0.2">
      <c r="B253" s="24"/>
      <c r="C253" s="24"/>
    </row>
    <row r="254" spans="2:3" x14ac:dyDescent="0.2">
      <c r="B254" s="24"/>
      <c r="C254" s="24"/>
    </row>
    <row r="255" spans="2:3" x14ac:dyDescent="0.2">
      <c r="B255" s="24"/>
      <c r="C255" s="24"/>
    </row>
    <row r="256" spans="2:3" x14ac:dyDescent="0.2">
      <c r="B256" s="24"/>
      <c r="C256" s="24"/>
    </row>
    <row r="257" spans="2:3" x14ac:dyDescent="0.2">
      <c r="B257" s="24"/>
      <c r="C257" s="24"/>
    </row>
    <row r="258" spans="2:3" x14ac:dyDescent="0.2">
      <c r="B258" s="24"/>
      <c r="C258" s="24"/>
    </row>
    <row r="259" spans="2:3" x14ac:dyDescent="0.2">
      <c r="B259" s="24"/>
      <c r="C259" s="24"/>
    </row>
    <row r="260" spans="2:3" x14ac:dyDescent="0.2">
      <c r="B260" s="24"/>
      <c r="C260" s="24"/>
    </row>
    <row r="261" spans="2:3" x14ac:dyDescent="0.2">
      <c r="B261" s="24"/>
      <c r="C261" s="24"/>
    </row>
    <row r="262" spans="2:3" x14ac:dyDescent="0.2">
      <c r="B262" s="24"/>
      <c r="C262" s="24"/>
    </row>
    <row r="263" spans="2:3" x14ac:dyDescent="0.2">
      <c r="B263" s="24"/>
      <c r="C263" s="24"/>
    </row>
    <row r="264" spans="2:3" x14ac:dyDescent="0.2">
      <c r="B264" s="24"/>
      <c r="C264" s="24"/>
    </row>
    <row r="265" spans="2:3" x14ac:dyDescent="0.2">
      <c r="B265" s="24"/>
      <c r="C265" s="24"/>
    </row>
    <row r="266" spans="2:3" x14ac:dyDescent="0.2">
      <c r="B266" s="24"/>
      <c r="C266" s="24"/>
    </row>
    <row r="267" spans="2:3" x14ac:dyDescent="0.2">
      <c r="B267" s="24"/>
      <c r="C267" s="24"/>
    </row>
    <row r="268" spans="2:3" x14ac:dyDescent="0.2">
      <c r="B268" s="24"/>
      <c r="C268" s="24"/>
    </row>
    <row r="269" spans="2:3" x14ac:dyDescent="0.2">
      <c r="B269" s="24"/>
      <c r="C269" s="24"/>
    </row>
    <row r="270" spans="2:3" x14ac:dyDescent="0.2">
      <c r="B270" s="24"/>
      <c r="C270" s="24"/>
    </row>
    <row r="271" spans="2:3" x14ac:dyDescent="0.2">
      <c r="B271" s="24"/>
      <c r="C271" s="24"/>
    </row>
    <row r="272" spans="2:3" x14ac:dyDescent="0.2">
      <c r="B272" s="24"/>
      <c r="C272" s="24"/>
    </row>
    <row r="273" spans="2:3" x14ac:dyDescent="0.2">
      <c r="B273" s="24"/>
      <c r="C273" s="24"/>
    </row>
    <row r="274" spans="2:3" x14ac:dyDescent="0.2">
      <c r="B274" s="24"/>
      <c r="C274" s="24"/>
    </row>
    <row r="275" spans="2:3" x14ac:dyDescent="0.2">
      <c r="B275" s="24"/>
      <c r="C275" s="24"/>
    </row>
    <row r="276" spans="2:3" x14ac:dyDescent="0.2">
      <c r="B276" s="24"/>
      <c r="C276" s="24"/>
    </row>
    <row r="277" spans="2:3" x14ac:dyDescent="0.2">
      <c r="B277" s="24"/>
      <c r="C277" s="24"/>
    </row>
    <row r="278" spans="2:3" x14ac:dyDescent="0.2">
      <c r="B278" s="24"/>
      <c r="C278" s="24"/>
    </row>
    <row r="279" spans="2:3" x14ac:dyDescent="0.2">
      <c r="B279" s="24"/>
      <c r="C279" s="24"/>
    </row>
    <row r="280" spans="2:3" x14ac:dyDescent="0.2">
      <c r="B280" s="24"/>
      <c r="C280" s="24"/>
    </row>
    <row r="281" spans="2:3" x14ac:dyDescent="0.2">
      <c r="B281" s="24"/>
      <c r="C281" s="24"/>
    </row>
    <row r="282" spans="2:3" x14ac:dyDescent="0.2">
      <c r="B282" s="24"/>
      <c r="C282" s="24"/>
    </row>
    <row r="283" spans="2:3" x14ac:dyDescent="0.2">
      <c r="B283" s="24"/>
      <c r="C283" s="24"/>
    </row>
    <row r="284" spans="2:3" x14ac:dyDescent="0.2">
      <c r="B284" s="24"/>
      <c r="C284" s="24"/>
    </row>
    <row r="285" spans="2:3" x14ac:dyDescent="0.2">
      <c r="B285" s="24"/>
      <c r="C285" s="24"/>
    </row>
    <row r="286" spans="2:3" x14ac:dyDescent="0.2">
      <c r="B286" s="24"/>
      <c r="C286" s="24"/>
    </row>
    <row r="287" spans="2:3" x14ac:dyDescent="0.2">
      <c r="B287" s="24"/>
      <c r="C287" s="24"/>
    </row>
    <row r="288" spans="2:3" x14ac:dyDescent="0.2">
      <c r="B288" s="24"/>
      <c r="C288" s="24"/>
    </row>
    <row r="289" spans="2:3" x14ac:dyDescent="0.2">
      <c r="B289" s="24"/>
      <c r="C289" s="24"/>
    </row>
    <row r="290" spans="2:3" x14ac:dyDescent="0.2">
      <c r="B290" s="24"/>
      <c r="C290" s="24"/>
    </row>
    <row r="291" spans="2:3" x14ac:dyDescent="0.2">
      <c r="B291" s="24"/>
      <c r="C291" s="24"/>
    </row>
    <row r="292" spans="2:3" x14ac:dyDescent="0.2">
      <c r="B292" s="24"/>
      <c r="C292" s="24"/>
    </row>
    <row r="293" spans="2:3" x14ac:dyDescent="0.2">
      <c r="B293" s="24"/>
      <c r="C293" s="24"/>
    </row>
    <row r="294" spans="2:3" x14ac:dyDescent="0.2">
      <c r="B294" s="24"/>
      <c r="C294" s="24"/>
    </row>
    <row r="295" spans="2:3" x14ac:dyDescent="0.2">
      <c r="B295" s="24"/>
      <c r="C295" s="24"/>
    </row>
    <row r="296" spans="2:3" x14ac:dyDescent="0.2">
      <c r="B296" s="24"/>
      <c r="C296" s="24"/>
    </row>
    <row r="297" spans="2:3" x14ac:dyDescent="0.2">
      <c r="B297" s="24"/>
      <c r="C297" s="24"/>
    </row>
    <row r="298" spans="2:3" x14ac:dyDescent="0.2">
      <c r="B298" s="24"/>
      <c r="C298" s="24"/>
    </row>
    <row r="299" spans="2:3" x14ac:dyDescent="0.2">
      <c r="B299" s="24"/>
      <c r="C299" s="24"/>
    </row>
    <row r="300" spans="2:3" x14ac:dyDescent="0.2">
      <c r="B300" s="24"/>
      <c r="C300" s="24"/>
    </row>
    <row r="301" spans="2:3" x14ac:dyDescent="0.2">
      <c r="B301" s="24"/>
      <c r="C301" s="24"/>
    </row>
    <row r="302" spans="2:3" x14ac:dyDescent="0.2">
      <c r="B302" s="24"/>
      <c r="C302" s="24"/>
    </row>
    <row r="303" spans="2:3" x14ac:dyDescent="0.2">
      <c r="B303" s="24"/>
      <c r="C303" s="24"/>
    </row>
    <row r="304" spans="2:3" x14ac:dyDescent="0.2">
      <c r="B304" s="24"/>
      <c r="C304" s="24"/>
    </row>
    <row r="305" spans="2:3" x14ac:dyDescent="0.2">
      <c r="B305" s="24"/>
      <c r="C305" s="24"/>
    </row>
    <row r="306" spans="2:3" x14ac:dyDescent="0.2">
      <c r="B306" s="24"/>
      <c r="C306" s="24"/>
    </row>
    <row r="307" spans="2:3" x14ac:dyDescent="0.2">
      <c r="B307" s="24"/>
      <c r="C307" s="24"/>
    </row>
    <row r="308" spans="2:3" x14ac:dyDescent="0.2">
      <c r="B308" s="24"/>
      <c r="C308" s="24"/>
    </row>
    <row r="309" spans="2:3" x14ac:dyDescent="0.2">
      <c r="B309" s="24"/>
      <c r="C309" s="24"/>
    </row>
    <row r="310" spans="2:3" x14ac:dyDescent="0.2">
      <c r="B310" s="24"/>
      <c r="C310" s="24"/>
    </row>
    <row r="311" spans="2:3" x14ac:dyDescent="0.2">
      <c r="B311" s="24"/>
      <c r="C311" s="24"/>
    </row>
    <row r="312" spans="2:3" x14ac:dyDescent="0.2">
      <c r="B312" s="24"/>
      <c r="C312" s="24"/>
    </row>
    <row r="313" spans="2:3" x14ac:dyDescent="0.2">
      <c r="B313" s="24"/>
      <c r="C313" s="24"/>
    </row>
    <row r="314" spans="2:3" x14ac:dyDescent="0.2">
      <c r="B314" s="24"/>
      <c r="C314" s="24"/>
    </row>
    <row r="315" spans="2:3" x14ac:dyDescent="0.2">
      <c r="B315" s="24"/>
      <c r="C315" s="24"/>
    </row>
    <row r="316" spans="2:3" x14ac:dyDescent="0.2">
      <c r="B316" s="24"/>
      <c r="C316" s="24"/>
    </row>
    <row r="317" spans="2:3" x14ac:dyDescent="0.2">
      <c r="B317" s="24"/>
      <c r="C317" s="24"/>
    </row>
    <row r="318" spans="2:3" x14ac:dyDescent="0.2">
      <c r="B318" s="24"/>
      <c r="C318" s="24"/>
    </row>
    <row r="319" spans="2:3" x14ac:dyDescent="0.2">
      <c r="B319" s="24"/>
      <c r="C319" s="24"/>
    </row>
    <row r="320" spans="2:3" x14ac:dyDescent="0.2">
      <c r="B320" s="24"/>
      <c r="C320" s="24"/>
    </row>
    <row r="321" spans="2:3" x14ac:dyDescent="0.2">
      <c r="B321" s="24"/>
      <c r="C321" s="24"/>
    </row>
    <row r="322" spans="2:3" x14ac:dyDescent="0.2">
      <c r="B322" s="24"/>
      <c r="C322" s="24"/>
    </row>
    <row r="323" spans="2:3" x14ac:dyDescent="0.2">
      <c r="B323" s="24"/>
      <c r="C323" s="24"/>
    </row>
    <row r="324" spans="2:3" x14ac:dyDescent="0.2">
      <c r="B324" s="24"/>
      <c r="C324" s="24"/>
    </row>
    <row r="325" spans="2:3" x14ac:dyDescent="0.2">
      <c r="B325" s="24"/>
      <c r="C325" s="24"/>
    </row>
    <row r="326" spans="2:3" x14ac:dyDescent="0.2">
      <c r="B326" s="24"/>
      <c r="C326" s="24"/>
    </row>
    <row r="327" spans="2:3" x14ac:dyDescent="0.2">
      <c r="B327" s="24"/>
      <c r="C327" s="24"/>
    </row>
    <row r="328" spans="2:3" x14ac:dyDescent="0.2">
      <c r="B328" s="24"/>
      <c r="C328" s="24"/>
    </row>
    <row r="329" spans="2:3" x14ac:dyDescent="0.2">
      <c r="B329" s="24"/>
      <c r="C329" s="24"/>
    </row>
    <row r="330" spans="2:3" x14ac:dyDescent="0.2">
      <c r="B330" s="24"/>
      <c r="C330" s="24"/>
    </row>
    <row r="331" spans="2:3" x14ac:dyDescent="0.2">
      <c r="B331" s="24"/>
      <c r="C331" s="24"/>
    </row>
    <row r="332" spans="2:3" x14ac:dyDescent="0.2">
      <c r="B332" s="24"/>
      <c r="C332" s="24"/>
    </row>
    <row r="333" spans="2:3" x14ac:dyDescent="0.2">
      <c r="B333" s="24"/>
      <c r="C333" s="24"/>
    </row>
    <row r="334" spans="2:3" x14ac:dyDescent="0.2">
      <c r="B334" s="24"/>
      <c r="C334" s="24"/>
    </row>
    <row r="335" spans="2:3" x14ac:dyDescent="0.2">
      <c r="B335" s="24"/>
      <c r="C335" s="24"/>
    </row>
    <row r="336" spans="2:3" x14ac:dyDescent="0.2">
      <c r="B336" s="24"/>
      <c r="C336" s="24"/>
    </row>
    <row r="337" spans="2:3" x14ac:dyDescent="0.2">
      <c r="B337" s="24"/>
      <c r="C337" s="24"/>
    </row>
    <row r="338" spans="2:3" x14ac:dyDescent="0.2">
      <c r="B338" s="24"/>
      <c r="C338" s="24"/>
    </row>
    <row r="339" spans="2:3" x14ac:dyDescent="0.2">
      <c r="B339" s="24"/>
      <c r="C339" s="24"/>
    </row>
    <row r="340" spans="2:3" x14ac:dyDescent="0.2">
      <c r="B340" s="24"/>
      <c r="C340" s="24"/>
    </row>
    <row r="341" spans="2:3" x14ac:dyDescent="0.2">
      <c r="B341" s="24"/>
      <c r="C341" s="24"/>
    </row>
    <row r="342" spans="2:3" x14ac:dyDescent="0.2">
      <c r="B342" s="24"/>
      <c r="C342" s="24"/>
    </row>
    <row r="343" spans="2:3" x14ac:dyDescent="0.2">
      <c r="B343" s="24"/>
      <c r="C343" s="24"/>
    </row>
    <row r="344" spans="2:3" x14ac:dyDescent="0.2">
      <c r="B344" s="24"/>
      <c r="C344" s="24"/>
    </row>
    <row r="345" spans="2:3" x14ac:dyDescent="0.2">
      <c r="B345" s="24"/>
      <c r="C345" s="24"/>
    </row>
    <row r="346" spans="2:3" x14ac:dyDescent="0.2">
      <c r="B346" s="24"/>
      <c r="C346" s="24"/>
    </row>
    <row r="347" spans="2:3" x14ac:dyDescent="0.2">
      <c r="B347" s="24"/>
      <c r="C347" s="24"/>
    </row>
    <row r="348" spans="2:3" x14ac:dyDescent="0.2">
      <c r="B348" s="24"/>
      <c r="C348" s="24"/>
    </row>
    <row r="349" spans="2:3" x14ac:dyDescent="0.2">
      <c r="B349" s="24"/>
      <c r="C349" s="24"/>
    </row>
    <row r="350" spans="2:3" x14ac:dyDescent="0.2">
      <c r="B350" s="24"/>
      <c r="C350" s="24"/>
    </row>
    <row r="351" spans="2:3" x14ac:dyDescent="0.2">
      <c r="B351" s="24"/>
      <c r="C351" s="24"/>
    </row>
    <row r="352" spans="2:3" x14ac:dyDescent="0.2">
      <c r="B352" s="24"/>
      <c r="C352" s="24"/>
    </row>
    <row r="353" spans="2:3" x14ac:dyDescent="0.2">
      <c r="B353" s="24"/>
      <c r="C353" s="24"/>
    </row>
    <row r="354" spans="2:3" x14ac:dyDescent="0.2">
      <c r="B354" s="24"/>
      <c r="C354" s="24"/>
    </row>
    <row r="355" spans="2:3" x14ac:dyDescent="0.2">
      <c r="B355" s="24"/>
      <c r="C355" s="24"/>
    </row>
    <row r="356" spans="2:3" x14ac:dyDescent="0.2">
      <c r="B356" s="24"/>
      <c r="C356" s="24"/>
    </row>
    <row r="357" spans="2:3" x14ac:dyDescent="0.2">
      <c r="B357" s="24"/>
      <c r="C357" s="24"/>
    </row>
    <row r="358" spans="2:3" x14ac:dyDescent="0.2">
      <c r="B358" s="24"/>
      <c r="C358" s="24"/>
    </row>
    <row r="359" spans="2:3" x14ac:dyDescent="0.2">
      <c r="B359" s="24"/>
      <c r="C359" s="24"/>
    </row>
    <row r="360" spans="2:3" x14ac:dyDescent="0.2">
      <c r="B360" s="24"/>
      <c r="C360" s="24"/>
    </row>
    <row r="361" spans="2:3" x14ac:dyDescent="0.2">
      <c r="B361" s="24"/>
      <c r="C361" s="24"/>
    </row>
    <row r="362" spans="2:3" x14ac:dyDescent="0.2">
      <c r="B362" s="24"/>
      <c r="C362" s="24"/>
    </row>
    <row r="363" spans="2:3" x14ac:dyDescent="0.2">
      <c r="B363" s="24"/>
      <c r="C363" s="24"/>
    </row>
    <row r="364" spans="2:3" x14ac:dyDescent="0.2">
      <c r="B364" s="24"/>
      <c r="C364" s="24"/>
    </row>
    <row r="365" spans="2:3" x14ac:dyDescent="0.2">
      <c r="B365" s="24"/>
      <c r="C365" s="24"/>
    </row>
    <row r="366" spans="2:3" x14ac:dyDescent="0.2">
      <c r="B366" s="24"/>
      <c r="C366" s="24"/>
    </row>
    <row r="367" spans="2:3" x14ac:dyDescent="0.2">
      <c r="B367" s="24"/>
      <c r="C367" s="24"/>
    </row>
    <row r="368" spans="2:3" x14ac:dyDescent="0.2">
      <c r="B368" s="24"/>
      <c r="C368" s="24"/>
    </row>
    <row r="369" spans="2:3" x14ac:dyDescent="0.2">
      <c r="B369" s="24"/>
      <c r="C369" s="24"/>
    </row>
    <row r="370" spans="2:3" x14ac:dyDescent="0.2">
      <c r="B370" s="24"/>
      <c r="C370" s="24"/>
    </row>
    <row r="371" spans="2:3" x14ac:dyDescent="0.2">
      <c r="B371" s="24"/>
      <c r="C371" s="24"/>
    </row>
    <row r="372" spans="2:3" x14ac:dyDescent="0.2">
      <c r="B372" s="24"/>
      <c r="C372" s="24"/>
    </row>
    <row r="373" spans="2:3" x14ac:dyDescent="0.2">
      <c r="B373" s="24"/>
      <c r="C373" s="24"/>
    </row>
    <row r="374" spans="2:3" x14ac:dyDescent="0.2">
      <c r="B374" s="24"/>
      <c r="C374" s="24"/>
    </row>
    <row r="375" spans="2:3" x14ac:dyDescent="0.2">
      <c r="B375" s="24"/>
      <c r="C375" s="24"/>
    </row>
    <row r="376" spans="2:3" x14ac:dyDescent="0.2">
      <c r="B376" s="24"/>
      <c r="C376" s="24"/>
    </row>
    <row r="377" spans="2:3" x14ac:dyDescent="0.2">
      <c r="B377" s="24"/>
      <c r="C377" s="24"/>
    </row>
    <row r="378" spans="2:3" x14ac:dyDescent="0.2">
      <c r="B378" s="24"/>
      <c r="C378" s="24"/>
    </row>
    <row r="379" spans="2:3" x14ac:dyDescent="0.2">
      <c r="B379" s="24"/>
      <c r="C379" s="24"/>
    </row>
    <row r="380" spans="2:3" x14ac:dyDescent="0.2">
      <c r="B380" s="24"/>
      <c r="C380" s="24"/>
    </row>
    <row r="381" spans="2:3" x14ac:dyDescent="0.2">
      <c r="B381" s="24"/>
      <c r="C381" s="24"/>
    </row>
    <row r="382" spans="2:3" x14ac:dyDescent="0.2">
      <c r="B382" s="24"/>
      <c r="C382" s="24"/>
    </row>
    <row r="383" spans="2:3" x14ac:dyDescent="0.2">
      <c r="B383" s="24"/>
      <c r="C383" s="24"/>
    </row>
    <row r="384" spans="2:3" x14ac:dyDescent="0.2">
      <c r="B384" s="24"/>
      <c r="C384" s="24"/>
    </row>
    <row r="385" spans="2:3" x14ac:dyDescent="0.2">
      <c r="B385" s="24"/>
      <c r="C385" s="24"/>
    </row>
    <row r="386" spans="2:3" x14ac:dyDescent="0.2">
      <c r="B386" s="24"/>
      <c r="C386" s="24"/>
    </row>
    <row r="387" spans="2:3" x14ac:dyDescent="0.2">
      <c r="B387" s="24"/>
      <c r="C387" s="24"/>
    </row>
    <row r="388" spans="2:3" x14ac:dyDescent="0.2">
      <c r="B388" s="24"/>
      <c r="C388" s="24"/>
    </row>
    <row r="389" spans="2:3" x14ac:dyDescent="0.2">
      <c r="B389" s="24"/>
      <c r="C389" s="24"/>
    </row>
    <row r="390" spans="2:3" x14ac:dyDescent="0.2">
      <c r="B390" s="24"/>
      <c r="C390" s="24"/>
    </row>
    <row r="391" spans="2:3" x14ac:dyDescent="0.2">
      <c r="B391" s="24"/>
      <c r="C391" s="24"/>
    </row>
    <row r="392" spans="2:3" x14ac:dyDescent="0.2">
      <c r="B392" s="24"/>
      <c r="C392" s="24"/>
    </row>
    <row r="393" spans="2:3" x14ac:dyDescent="0.2">
      <c r="B393" s="24"/>
      <c r="C393" s="24"/>
    </row>
    <row r="394" spans="2:3" x14ac:dyDescent="0.2">
      <c r="B394" s="24"/>
      <c r="C394" s="24"/>
    </row>
    <row r="395" spans="2:3" x14ac:dyDescent="0.2">
      <c r="B395" s="24"/>
      <c r="C395" s="24"/>
    </row>
    <row r="396" spans="2:3" x14ac:dyDescent="0.2">
      <c r="B396" s="24"/>
      <c r="C396" s="24"/>
    </row>
    <row r="397" spans="2:3" x14ac:dyDescent="0.2">
      <c r="B397" s="24"/>
      <c r="C397" s="24"/>
    </row>
    <row r="398" spans="2:3" x14ac:dyDescent="0.2">
      <c r="B398" s="24"/>
      <c r="C398" s="24"/>
    </row>
    <row r="399" spans="2:3" x14ac:dyDescent="0.2">
      <c r="B399" s="24"/>
      <c r="C399" s="24"/>
    </row>
    <row r="400" spans="2:3" x14ac:dyDescent="0.2">
      <c r="B400" s="24"/>
      <c r="C400" s="24"/>
    </row>
    <row r="401" spans="2:3" x14ac:dyDescent="0.2">
      <c r="B401" s="24"/>
      <c r="C401" s="24"/>
    </row>
    <row r="402" spans="2:3" x14ac:dyDescent="0.2">
      <c r="B402" s="24"/>
      <c r="C402" s="24"/>
    </row>
    <row r="403" spans="2:3" x14ac:dyDescent="0.2">
      <c r="B403" s="24"/>
      <c r="C403" s="24"/>
    </row>
    <row r="404" spans="2:3" x14ac:dyDescent="0.2">
      <c r="B404" s="24"/>
      <c r="C404" s="24"/>
    </row>
    <row r="405" spans="2:3" x14ac:dyDescent="0.2">
      <c r="B405" s="24"/>
      <c r="C405" s="24"/>
    </row>
    <row r="406" spans="2:3" x14ac:dyDescent="0.2">
      <c r="B406" s="24"/>
      <c r="C406" s="24"/>
    </row>
    <row r="407" spans="2:3" x14ac:dyDescent="0.2">
      <c r="B407" s="24"/>
      <c r="C407" s="24"/>
    </row>
    <row r="408" spans="2:3" x14ac:dyDescent="0.2">
      <c r="B408" s="24"/>
      <c r="C408" s="24"/>
    </row>
    <row r="409" spans="2:3" x14ac:dyDescent="0.2">
      <c r="B409" s="24"/>
      <c r="C409" s="24"/>
    </row>
    <row r="410" spans="2:3" x14ac:dyDescent="0.2">
      <c r="B410" s="24"/>
      <c r="C410" s="24"/>
    </row>
    <row r="411" spans="2:3" x14ac:dyDescent="0.2">
      <c r="B411" s="24"/>
      <c r="C411" s="24"/>
    </row>
    <row r="412" spans="2:3" x14ac:dyDescent="0.2">
      <c r="B412" s="24"/>
      <c r="C412" s="24"/>
    </row>
    <row r="413" spans="2:3" x14ac:dyDescent="0.2">
      <c r="B413" s="24"/>
      <c r="C413" s="24"/>
    </row>
    <row r="414" spans="2:3" x14ac:dyDescent="0.2">
      <c r="B414" s="24"/>
      <c r="C414" s="24"/>
    </row>
    <row r="415" spans="2:3" x14ac:dyDescent="0.2">
      <c r="B415" s="24"/>
      <c r="C415" s="24"/>
    </row>
    <row r="416" spans="2:3" x14ac:dyDescent="0.2">
      <c r="B416" s="24"/>
      <c r="C416" s="24"/>
    </row>
    <row r="417" spans="2:3" x14ac:dyDescent="0.2">
      <c r="B417" s="24"/>
      <c r="C417" s="24"/>
    </row>
    <row r="418" spans="2:3" x14ac:dyDescent="0.2">
      <c r="B418" s="24"/>
      <c r="C418" s="24"/>
    </row>
    <row r="419" spans="2:3" x14ac:dyDescent="0.2">
      <c r="B419" s="24"/>
      <c r="C419" s="24"/>
    </row>
    <row r="420" spans="2:3" x14ac:dyDescent="0.2">
      <c r="B420" s="24"/>
      <c r="C420" s="24"/>
    </row>
    <row r="421" spans="2:3" x14ac:dyDescent="0.2">
      <c r="B421" s="24"/>
      <c r="C421" s="24"/>
    </row>
    <row r="422" spans="2:3" x14ac:dyDescent="0.2">
      <c r="B422" s="24"/>
      <c r="C422" s="24"/>
    </row>
    <row r="423" spans="2:3" x14ac:dyDescent="0.2">
      <c r="B423" s="24"/>
      <c r="C423" s="24"/>
    </row>
    <row r="424" spans="2:3" x14ac:dyDescent="0.2">
      <c r="B424" s="24"/>
      <c r="C424" s="24"/>
    </row>
    <row r="425" spans="2:3" x14ac:dyDescent="0.2">
      <c r="B425" s="24"/>
      <c r="C425" s="24"/>
    </row>
    <row r="426" spans="2:3" x14ac:dyDescent="0.2">
      <c r="B426" s="24"/>
      <c r="C426" s="24"/>
    </row>
    <row r="427" spans="2:3" x14ac:dyDescent="0.2">
      <c r="B427" s="24"/>
      <c r="C427" s="24"/>
    </row>
    <row r="428" spans="2:3" x14ac:dyDescent="0.2">
      <c r="B428" s="24"/>
      <c r="C428" s="24"/>
    </row>
    <row r="429" spans="2:3" x14ac:dyDescent="0.2">
      <c r="B429" s="24"/>
      <c r="C429" s="24"/>
    </row>
    <row r="430" spans="2:3" x14ac:dyDescent="0.2">
      <c r="B430" s="24"/>
      <c r="C430" s="24"/>
    </row>
    <row r="431" spans="2:3" x14ac:dyDescent="0.2">
      <c r="B431" s="24"/>
      <c r="C431" s="24"/>
    </row>
    <row r="432" spans="2:3" x14ac:dyDescent="0.2">
      <c r="B432" s="24"/>
      <c r="C432" s="24"/>
    </row>
    <row r="433" spans="2:3" x14ac:dyDescent="0.2">
      <c r="B433" s="24"/>
      <c r="C433" s="24"/>
    </row>
    <row r="434" spans="2:3" x14ac:dyDescent="0.2">
      <c r="B434" s="24"/>
      <c r="C434" s="24"/>
    </row>
    <row r="435" spans="2:3" x14ac:dyDescent="0.2">
      <c r="B435" s="24"/>
      <c r="C435" s="24"/>
    </row>
    <row r="436" spans="2:3" x14ac:dyDescent="0.2">
      <c r="B436" s="24"/>
      <c r="C436" s="24"/>
    </row>
    <row r="437" spans="2:3" x14ac:dyDescent="0.2">
      <c r="B437" s="24"/>
      <c r="C437" s="24"/>
    </row>
    <row r="438" spans="2:3" x14ac:dyDescent="0.2">
      <c r="B438" s="24"/>
      <c r="C438" s="24"/>
    </row>
    <row r="439" spans="2:3" x14ac:dyDescent="0.2">
      <c r="B439" s="24"/>
      <c r="C439" s="24"/>
    </row>
    <row r="440" spans="2:3" x14ac:dyDescent="0.2">
      <c r="B440" s="24"/>
      <c r="C440" s="24"/>
    </row>
    <row r="441" spans="2:3" x14ac:dyDescent="0.2">
      <c r="B441" s="24"/>
      <c r="C441" s="24"/>
    </row>
    <row r="442" spans="2:3" x14ac:dyDescent="0.2">
      <c r="B442" s="24"/>
      <c r="C442" s="24"/>
    </row>
    <row r="443" spans="2:3" x14ac:dyDescent="0.2">
      <c r="B443" s="24"/>
      <c r="C443" s="24"/>
    </row>
    <row r="444" spans="2:3" x14ac:dyDescent="0.2">
      <c r="B444" s="24"/>
      <c r="C444" s="24"/>
    </row>
    <row r="445" spans="2:3" x14ac:dyDescent="0.2">
      <c r="B445" s="24"/>
      <c r="C445" s="24"/>
    </row>
    <row r="446" spans="2:3" x14ac:dyDescent="0.2">
      <c r="B446" s="24"/>
      <c r="C446" s="24"/>
    </row>
    <row r="447" spans="2:3" x14ac:dyDescent="0.2">
      <c r="B447" s="24"/>
      <c r="C447" s="24"/>
    </row>
    <row r="448" spans="2:3" x14ac:dyDescent="0.2">
      <c r="B448" s="24"/>
      <c r="C448" s="24"/>
    </row>
    <row r="449" spans="2:3" x14ac:dyDescent="0.2">
      <c r="B449" s="24"/>
      <c r="C449" s="24"/>
    </row>
    <row r="450" spans="2:3" x14ac:dyDescent="0.2">
      <c r="B450" s="24"/>
      <c r="C450" s="24"/>
    </row>
    <row r="451" spans="2:3" x14ac:dyDescent="0.2">
      <c r="B451" s="24"/>
      <c r="C451" s="24"/>
    </row>
    <row r="452" spans="2:3" x14ac:dyDescent="0.2">
      <c r="B452" s="24"/>
      <c r="C452" s="24"/>
    </row>
    <row r="453" spans="2:3" x14ac:dyDescent="0.2">
      <c r="B453" s="24"/>
      <c r="C453" s="24"/>
    </row>
    <row r="454" spans="2:3" x14ac:dyDescent="0.2">
      <c r="B454" s="24"/>
      <c r="C454" s="24"/>
    </row>
    <row r="455" spans="2:3" x14ac:dyDescent="0.2">
      <c r="B455" s="24"/>
      <c r="C455" s="24"/>
    </row>
    <row r="456" spans="2:3" x14ac:dyDescent="0.2">
      <c r="B456" s="24"/>
      <c r="C456" s="24"/>
    </row>
    <row r="457" spans="2:3" x14ac:dyDescent="0.2">
      <c r="B457" s="24"/>
      <c r="C457" s="24"/>
    </row>
    <row r="458" spans="2:3" x14ac:dyDescent="0.2">
      <c r="B458" s="24"/>
      <c r="C458" s="24"/>
    </row>
    <row r="459" spans="2:3" x14ac:dyDescent="0.2">
      <c r="B459" s="24"/>
      <c r="C459" s="24"/>
    </row>
    <row r="460" spans="2:3" x14ac:dyDescent="0.2">
      <c r="B460" s="24"/>
      <c r="C460" s="24"/>
    </row>
    <row r="461" spans="2:3" x14ac:dyDescent="0.2">
      <c r="B461" s="24"/>
      <c r="C461" s="24"/>
    </row>
    <row r="462" spans="2:3" x14ac:dyDescent="0.2">
      <c r="B462" s="24"/>
      <c r="C462" s="24"/>
    </row>
    <row r="463" spans="2:3" x14ac:dyDescent="0.2">
      <c r="B463" s="24"/>
      <c r="C463" s="24"/>
    </row>
    <row r="464" spans="2:3" x14ac:dyDescent="0.2">
      <c r="B464" s="24"/>
      <c r="C464" s="24"/>
    </row>
    <row r="465" spans="2:3" x14ac:dyDescent="0.2">
      <c r="B465" s="24"/>
      <c r="C465" s="24"/>
    </row>
    <row r="466" spans="2:3" x14ac:dyDescent="0.2">
      <c r="B466" s="24"/>
      <c r="C466" s="24"/>
    </row>
    <row r="467" spans="2:3" x14ac:dyDescent="0.2">
      <c r="B467" s="24"/>
      <c r="C467" s="24"/>
    </row>
    <row r="468" spans="2:3" x14ac:dyDescent="0.2">
      <c r="B468" s="24"/>
      <c r="C468" s="24"/>
    </row>
    <row r="469" spans="2:3" x14ac:dyDescent="0.2">
      <c r="B469" s="24"/>
      <c r="C469" s="24"/>
    </row>
    <row r="470" spans="2:3" x14ac:dyDescent="0.2">
      <c r="B470" s="24"/>
      <c r="C470" s="24"/>
    </row>
    <row r="471" spans="2:3" x14ac:dyDescent="0.2">
      <c r="B471" s="24"/>
      <c r="C471" s="24"/>
    </row>
    <row r="472" spans="2:3" x14ac:dyDescent="0.2">
      <c r="B472" s="24"/>
      <c r="C472" s="24"/>
    </row>
    <row r="473" spans="2:3" x14ac:dyDescent="0.2">
      <c r="B473" s="24"/>
      <c r="C473" s="24"/>
    </row>
    <row r="474" spans="2:3" x14ac:dyDescent="0.2">
      <c r="B474" s="24"/>
      <c r="C474" s="24"/>
    </row>
    <row r="475" spans="2:3" x14ac:dyDescent="0.2">
      <c r="B475" s="24"/>
      <c r="C475" s="24"/>
    </row>
    <row r="476" spans="2:3" x14ac:dyDescent="0.2">
      <c r="B476" s="24"/>
      <c r="C476" s="24"/>
    </row>
    <row r="477" spans="2:3" x14ac:dyDescent="0.2">
      <c r="B477" s="24"/>
      <c r="C477" s="24"/>
    </row>
    <row r="478" spans="2:3" x14ac:dyDescent="0.2">
      <c r="B478" s="24"/>
      <c r="C478" s="24"/>
    </row>
    <row r="479" spans="2:3" x14ac:dyDescent="0.2">
      <c r="B479" s="24"/>
      <c r="C479" s="24"/>
    </row>
    <row r="480" spans="2:3" x14ac:dyDescent="0.2">
      <c r="B480" s="24"/>
      <c r="C480" s="24"/>
    </row>
    <row r="481" spans="2:3" x14ac:dyDescent="0.2">
      <c r="B481" s="24"/>
      <c r="C481" s="24"/>
    </row>
    <row r="482" spans="2:3" x14ac:dyDescent="0.2">
      <c r="B482" s="24"/>
      <c r="C482" s="24"/>
    </row>
    <row r="483" spans="2:3" x14ac:dyDescent="0.2">
      <c r="B483" s="24"/>
      <c r="C483" s="24"/>
    </row>
    <row r="484" spans="2:3" x14ac:dyDescent="0.2">
      <c r="B484" s="24"/>
      <c r="C484" s="24"/>
    </row>
    <row r="485" spans="2:3" x14ac:dyDescent="0.2">
      <c r="B485" s="24"/>
      <c r="C485" s="24"/>
    </row>
    <row r="486" spans="2:3" x14ac:dyDescent="0.2">
      <c r="B486" s="24"/>
      <c r="C486" s="24"/>
    </row>
    <row r="487" spans="2:3" x14ac:dyDescent="0.2">
      <c r="B487" s="24"/>
      <c r="C487" s="24"/>
    </row>
    <row r="488" spans="2:3" x14ac:dyDescent="0.2">
      <c r="B488" s="24"/>
      <c r="C488" s="24"/>
    </row>
    <row r="489" spans="2:3" x14ac:dyDescent="0.2">
      <c r="B489" s="24"/>
      <c r="C489" s="24"/>
    </row>
    <row r="490" spans="2:3" x14ac:dyDescent="0.2">
      <c r="B490" s="24"/>
      <c r="C490" s="24"/>
    </row>
    <row r="491" spans="2:3" x14ac:dyDescent="0.2">
      <c r="B491" s="24"/>
      <c r="C491" s="24"/>
    </row>
    <row r="492" spans="2:3" x14ac:dyDescent="0.2">
      <c r="B492" s="24"/>
      <c r="C492" s="24"/>
    </row>
    <row r="493" spans="2:3" x14ac:dyDescent="0.2">
      <c r="B493" s="24"/>
      <c r="C493" s="24"/>
    </row>
    <row r="494" spans="2:3" x14ac:dyDescent="0.2">
      <c r="B494" s="24"/>
      <c r="C494" s="24"/>
    </row>
    <row r="495" spans="2:3" x14ac:dyDescent="0.2">
      <c r="B495" s="24"/>
      <c r="C495" s="24"/>
    </row>
    <row r="496" spans="2:3" x14ac:dyDescent="0.2">
      <c r="B496" s="24"/>
      <c r="C496" s="24"/>
    </row>
    <row r="497" spans="2:3" x14ac:dyDescent="0.2">
      <c r="B497" s="24"/>
      <c r="C497" s="24"/>
    </row>
    <row r="498" spans="2:3" x14ac:dyDescent="0.2">
      <c r="B498" s="24"/>
      <c r="C498" s="24"/>
    </row>
    <row r="499" spans="2:3" x14ac:dyDescent="0.2">
      <c r="B499" s="24"/>
      <c r="C499" s="24"/>
    </row>
    <row r="500" spans="2:3" x14ac:dyDescent="0.2">
      <c r="B500" s="24"/>
      <c r="C500" s="24"/>
    </row>
    <row r="501" spans="2:3" x14ac:dyDescent="0.2">
      <c r="B501" s="24"/>
      <c r="C501" s="24"/>
    </row>
    <row r="502" spans="2:3" x14ac:dyDescent="0.2">
      <c r="B502" s="24"/>
      <c r="C502" s="24"/>
    </row>
    <row r="503" spans="2:3" x14ac:dyDescent="0.2">
      <c r="B503" s="24"/>
      <c r="C503" s="24"/>
    </row>
    <row r="504" spans="2:3" x14ac:dyDescent="0.2">
      <c r="B504" s="24"/>
      <c r="C504" s="24"/>
    </row>
    <row r="505" spans="2:3" x14ac:dyDescent="0.2">
      <c r="B505" s="24"/>
      <c r="C505" s="24"/>
    </row>
    <row r="506" spans="2:3" x14ac:dyDescent="0.2">
      <c r="B506" s="24"/>
      <c r="C506" s="24"/>
    </row>
    <row r="507" spans="2:3" x14ac:dyDescent="0.2">
      <c r="B507" s="24"/>
      <c r="C507" s="24"/>
    </row>
    <row r="508" spans="2:3" x14ac:dyDescent="0.2">
      <c r="B508" s="24"/>
      <c r="C508" s="24"/>
    </row>
    <row r="509" spans="2:3" x14ac:dyDescent="0.2">
      <c r="B509" s="24"/>
      <c r="C509" s="24"/>
    </row>
    <row r="510" spans="2:3" x14ac:dyDescent="0.2">
      <c r="B510" s="24"/>
      <c r="C510" s="24"/>
    </row>
    <row r="511" spans="2:3" x14ac:dyDescent="0.2">
      <c r="B511" s="24"/>
      <c r="C511" s="24"/>
    </row>
    <row r="512" spans="2:3" x14ac:dyDescent="0.2">
      <c r="B512" s="24"/>
      <c r="C512" s="24"/>
    </row>
    <row r="513" spans="2:3" x14ac:dyDescent="0.2">
      <c r="B513" s="24"/>
      <c r="C513" s="24"/>
    </row>
    <row r="514" spans="2:3" x14ac:dyDescent="0.2">
      <c r="B514" s="24"/>
      <c r="C514" s="24"/>
    </row>
    <row r="515" spans="2:3" x14ac:dyDescent="0.2">
      <c r="B515" s="24"/>
      <c r="C515" s="24"/>
    </row>
    <row r="516" spans="2:3" x14ac:dyDescent="0.2">
      <c r="B516" s="24"/>
      <c r="C516" s="24"/>
    </row>
    <row r="517" spans="2:3" x14ac:dyDescent="0.2">
      <c r="B517" s="24"/>
      <c r="C517" s="24"/>
    </row>
    <row r="518" spans="2:3" x14ac:dyDescent="0.2">
      <c r="B518" s="24"/>
      <c r="C518" s="24"/>
    </row>
    <row r="519" spans="2:3" x14ac:dyDescent="0.2">
      <c r="B519" s="24"/>
      <c r="C519" s="24"/>
    </row>
  </sheetData>
  <phoneticPr fontId="11" type="noConversion"/>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0562-B5ED-0843-956A-A1CB39390502}">
  <dimension ref="A3:C6"/>
  <sheetViews>
    <sheetView zoomScale="75" zoomScaleNormal="125" workbookViewId="0">
      <selection activeCell="J42" sqref="J42"/>
    </sheetView>
  </sheetViews>
  <sheetFormatPr baseColWidth="10" defaultRowHeight="15" x14ac:dyDescent="0.2"/>
  <cols>
    <col min="1" max="1" width="12.6640625" bestFit="1" customWidth="1"/>
    <col min="2" max="2" width="13.6640625" bestFit="1" customWidth="1"/>
    <col min="3" max="3" width="12.1640625" bestFit="1" customWidth="1"/>
    <col min="4" max="335" width="14.83203125" bestFit="1" customWidth="1"/>
    <col min="336" max="336" width="10" bestFit="1" customWidth="1"/>
  </cols>
  <sheetData>
    <row r="3" spans="1:3" x14ac:dyDescent="0.2">
      <c r="A3" s="21" t="s">
        <v>449</v>
      </c>
      <c r="B3" t="s">
        <v>460</v>
      </c>
      <c r="C3" t="s">
        <v>451</v>
      </c>
    </row>
    <row r="4" spans="1:3" x14ac:dyDescent="0.2">
      <c r="A4" s="22" t="s">
        <v>317</v>
      </c>
      <c r="B4" s="23">
        <v>2103424.0699999998</v>
      </c>
      <c r="C4" s="71">
        <v>22</v>
      </c>
    </row>
    <row r="5" spans="1:3" x14ac:dyDescent="0.2">
      <c r="A5" s="22" t="s">
        <v>379</v>
      </c>
      <c r="B5" s="23">
        <v>2487566.9400000004</v>
      </c>
      <c r="C5" s="71">
        <v>19</v>
      </c>
    </row>
    <row r="6" spans="1:3" x14ac:dyDescent="0.2">
      <c r="A6" s="22" t="s">
        <v>447</v>
      </c>
      <c r="B6" s="71">
        <v>4590991.01</v>
      </c>
      <c r="C6" s="71">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D5E4-58FE-4F4D-B034-9BE3129DCAEB}">
  <dimension ref="A3:D4"/>
  <sheetViews>
    <sheetView zoomScale="125" workbookViewId="0">
      <selection activeCell="D15" sqref="D15"/>
    </sheetView>
  </sheetViews>
  <sheetFormatPr baseColWidth="10" defaultRowHeight="15" x14ac:dyDescent="0.2"/>
  <cols>
    <col min="1" max="3" width="14.83203125" bestFit="1" customWidth="1"/>
    <col min="4" max="5" width="10.33203125" bestFit="1" customWidth="1"/>
    <col min="6" max="245" width="14.83203125" bestFit="1" customWidth="1"/>
    <col min="246" max="246" width="10" bestFit="1" customWidth="1"/>
  </cols>
  <sheetData>
    <row r="3" spans="1:4" x14ac:dyDescent="0.2">
      <c r="A3" s="21" t="s">
        <v>446</v>
      </c>
    </row>
    <row r="4" spans="1:4" x14ac:dyDescent="0.2">
      <c r="A4" t="s">
        <v>317</v>
      </c>
      <c r="B4" t="s">
        <v>379</v>
      </c>
      <c r="C4" t="s">
        <v>377</v>
      </c>
      <c r="D4" t="s">
        <v>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11"/>
  <sheetViews>
    <sheetView topLeftCell="A15" zoomScale="75" zoomScaleNormal="80" workbookViewId="0">
      <selection activeCell="R29" sqref="R29"/>
    </sheetView>
  </sheetViews>
  <sheetFormatPr baseColWidth="10" defaultColWidth="8.83203125" defaultRowHeight="16" x14ac:dyDescent="0.2"/>
  <cols>
    <col min="1" max="1" width="13" customWidth="1"/>
    <col min="2" max="2" width="32.33203125" customWidth="1"/>
    <col min="3" max="3" width="24.1640625" customWidth="1"/>
    <col min="4" max="4" width="10.5" style="38" bestFit="1" customWidth="1"/>
    <col min="5" max="5" width="10.1640625" style="59" bestFit="1" customWidth="1"/>
    <col min="6" max="6" width="12" customWidth="1"/>
    <col min="7" max="7" width="14.6640625" style="37" bestFit="1" customWidth="1"/>
    <col min="8" max="8" width="251" hidden="1" customWidth="1"/>
    <col min="9" max="9" width="17" customWidth="1"/>
    <col min="10" max="10" width="16" customWidth="1"/>
    <col min="11" max="11" width="10" customWidth="1"/>
    <col min="12" max="12" width="15" customWidth="1"/>
    <col min="13" max="13" width="12" customWidth="1"/>
    <col min="14" max="14" width="7" customWidth="1"/>
  </cols>
  <sheetData>
    <row r="1" spans="1:14" hidden="1" x14ac:dyDescent="0.2">
      <c r="A1" s="1"/>
      <c r="B1" s="73" t="s">
        <v>471</v>
      </c>
      <c r="C1" s="1"/>
      <c r="D1" s="60"/>
      <c r="E1" s="48"/>
      <c r="F1" s="1"/>
      <c r="G1" s="25"/>
      <c r="H1" s="1"/>
      <c r="I1" s="1"/>
      <c r="J1" s="1"/>
      <c r="K1" s="1"/>
      <c r="L1" s="1"/>
      <c r="M1" s="1"/>
      <c r="N1" s="1"/>
    </row>
    <row r="2" spans="1:14" ht="24" hidden="1" x14ac:dyDescent="0.3">
      <c r="A2" s="2" t="s">
        <v>0</v>
      </c>
      <c r="B2" t="s">
        <v>472</v>
      </c>
      <c r="C2" s="2"/>
      <c r="D2" s="61"/>
      <c r="E2" s="49"/>
      <c r="F2" s="2"/>
      <c r="G2" s="26"/>
      <c r="H2" s="2"/>
      <c r="I2" s="2"/>
      <c r="J2" s="2"/>
      <c r="K2" s="2"/>
      <c r="L2" s="2"/>
      <c r="M2" s="2"/>
      <c r="N2" s="2"/>
    </row>
    <row r="3" spans="1:14" hidden="1" x14ac:dyDescent="0.2">
      <c r="A3" s="3" t="s">
        <v>1</v>
      </c>
      <c r="B3" t="s">
        <v>473</v>
      </c>
      <c r="C3" s="3"/>
      <c r="D3" s="62"/>
      <c r="E3" s="50"/>
      <c r="F3" s="3"/>
      <c r="G3" s="26"/>
      <c r="H3" s="3"/>
      <c r="I3" s="3"/>
      <c r="J3" s="3"/>
      <c r="K3" s="3"/>
      <c r="L3" s="3"/>
      <c r="M3" s="3"/>
      <c r="N3" s="3"/>
    </row>
    <row r="4" spans="1:14" hidden="1" x14ac:dyDescent="0.2">
      <c r="A4" s="4"/>
      <c r="B4" t="s">
        <v>474</v>
      </c>
      <c r="C4" s="4"/>
      <c r="D4" s="63"/>
      <c r="E4" s="51"/>
      <c r="F4" s="4"/>
      <c r="G4" s="27"/>
      <c r="H4" s="4"/>
      <c r="I4" s="4"/>
      <c r="J4" s="4"/>
      <c r="K4" s="4"/>
      <c r="L4" s="4"/>
      <c r="M4" s="4"/>
      <c r="N4" s="4"/>
    </row>
    <row r="5" spans="1:14" hidden="1" x14ac:dyDescent="0.2">
      <c r="A5" s="5"/>
      <c r="B5" t="s">
        <v>475</v>
      </c>
      <c r="C5" s="5"/>
      <c r="D5" s="64"/>
      <c r="E5" s="52"/>
      <c r="F5" s="5"/>
      <c r="G5" s="28"/>
      <c r="H5" s="5"/>
      <c r="I5" s="5"/>
      <c r="J5" s="5"/>
      <c r="K5" s="5"/>
      <c r="L5" s="5"/>
      <c r="M5" s="5"/>
      <c r="N5" s="5"/>
    </row>
    <row r="6" spans="1:14" hidden="1" x14ac:dyDescent="0.2">
      <c r="A6" s="6" t="s">
        <v>2</v>
      </c>
      <c r="B6" t="s">
        <v>476</v>
      </c>
      <c r="C6" s="6"/>
      <c r="D6" s="65"/>
      <c r="E6" s="53"/>
      <c r="F6" s="6"/>
      <c r="G6" s="29"/>
      <c r="H6" s="6"/>
      <c r="I6" s="6"/>
      <c r="J6" s="6"/>
      <c r="K6" s="6"/>
      <c r="L6" s="6"/>
      <c r="M6" s="6"/>
      <c r="N6" s="6"/>
    </row>
    <row r="7" spans="1:14" hidden="1" x14ac:dyDescent="0.2">
      <c r="A7" s="7" t="s">
        <v>3</v>
      </c>
      <c r="B7" t="s">
        <v>477</v>
      </c>
      <c r="C7" s="7"/>
      <c r="D7" s="66"/>
      <c r="E7" s="54"/>
      <c r="F7" s="7"/>
      <c r="G7" s="30"/>
      <c r="H7" s="7"/>
      <c r="I7" s="7"/>
      <c r="J7" s="7"/>
      <c r="K7" s="7"/>
      <c r="L7" s="7"/>
      <c r="M7" s="7"/>
      <c r="N7" s="7"/>
    </row>
    <row r="8" spans="1:14" hidden="1" x14ac:dyDescent="0.2">
      <c r="A8" s="7" t="s">
        <v>4</v>
      </c>
      <c r="B8" t="s">
        <v>478</v>
      </c>
      <c r="C8" s="7"/>
      <c r="D8" s="66"/>
      <c r="E8" s="54"/>
      <c r="F8" s="7"/>
      <c r="G8" s="30"/>
      <c r="H8" s="7"/>
      <c r="I8" s="7"/>
      <c r="J8" s="7"/>
      <c r="K8" s="7"/>
      <c r="L8" s="7"/>
      <c r="M8" s="7"/>
      <c r="N8" s="7"/>
    </row>
    <row r="9" spans="1:14" hidden="1" x14ac:dyDescent="0.2">
      <c r="A9" s="7" t="s">
        <v>5</v>
      </c>
      <c r="B9" t="s">
        <v>479</v>
      </c>
      <c r="C9" s="7"/>
      <c r="D9" s="66"/>
      <c r="E9" s="54"/>
      <c r="F9" s="7"/>
      <c r="G9" s="30"/>
      <c r="H9" s="7"/>
      <c r="I9" s="7"/>
      <c r="J9" s="7"/>
      <c r="K9" s="7"/>
      <c r="L9" s="7"/>
      <c r="M9" s="7"/>
      <c r="N9" s="7"/>
    </row>
    <row r="10" spans="1:14" hidden="1" x14ac:dyDescent="0.2">
      <c r="A10" s="7" t="s">
        <v>6</v>
      </c>
      <c r="B10" t="s">
        <v>480</v>
      </c>
      <c r="C10" s="7"/>
      <c r="D10" s="66"/>
      <c r="E10" s="54"/>
      <c r="F10" s="7"/>
      <c r="G10" s="30"/>
      <c r="H10" s="7"/>
      <c r="I10" s="7"/>
      <c r="J10" s="7"/>
      <c r="K10" s="7"/>
      <c r="L10" s="7"/>
      <c r="M10" s="7"/>
      <c r="N10" s="7"/>
    </row>
    <row r="11" spans="1:14" hidden="1" x14ac:dyDescent="0.2">
      <c r="A11" s="7" t="s">
        <v>7</v>
      </c>
      <c r="B11" t="s">
        <v>481</v>
      </c>
      <c r="C11" s="7"/>
      <c r="D11" s="66"/>
      <c r="E11" s="54"/>
      <c r="F11" s="7"/>
      <c r="G11" s="30"/>
      <c r="H11" s="7"/>
      <c r="I11" s="7"/>
      <c r="J11" s="7"/>
      <c r="K11" s="7"/>
      <c r="L11" s="7"/>
      <c r="M11" s="7"/>
      <c r="N11" s="7"/>
    </row>
    <row r="12" spans="1:14" hidden="1" x14ac:dyDescent="0.2">
      <c r="A12" s="7" t="s">
        <v>444</v>
      </c>
      <c r="B12" t="s">
        <v>482</v>
      </c>
      <c r="C12" s="7"/>
      <c r="D12" s="66"/>
      <c r="E12" s="54"/>
      <c r="F12" s="7"/>
      <c r="G12" s="30"/>
      <c r="H12" s="7"/>
      <c r="I12" s="7"/>
      <c r="J12" s="7"/>
      <c r="K12" s="7"/>
      <c r="L12" s="7"/>
      <c r="M12" s="7"/>
      <c r="N12" s="7"/>
    </row>
    <row r="13" spans="1:14" hidden="1" x14ac:dyDescent="0.2">
      <c r="A13" s="7" t="s">
        <v>8</v>
      </c>
      <c r="B13" t="s">
        <v>483</v>
      </c>
      <c r="C13" s="7"/>
      <c r="D13" s="66"/>
      <c r="E13" s="54"/>
      <c r="F13" s="7"/>
      <c r="G13" s="30"/>
      <c r="H13" s="7"/>
      <c r="I13" s="7"/>
      <c r="J13" s="7"/>
      <c r="K13" s="7"/>
      <c r="L13" s="7"/>
      <c r="M13" s="7"/>
      <c r="N13" s="7"/>
    </row>
    <row r="14" spans="1:14" hidden="1" x14ac:dyDescent="0.2">
      <c r="A14" s="5"/>
      <c r="B14" t="s">
        <v>484</v>
      </c>
      <c r="C14" s="1"/>
      <c r="D14" s="60"/>
      <c r="E14" s="48"/>
      <c r="F14" s="5"/>
      <c r="G14" s="28"/>
      <c r="H14" s="5"/>
      <c r="I14" s="5"/>
      <c r="J14" s="5"/>
      <c r="K14" s="5"/>
      <c r="L14" s="5"/>
      <c r="M14" s="5"/>
      <c r="N14" s="5"/>
    </row>
    <row r="15" spans="1:14" x14ac:dyDescent="0.2">
      <c r="A15" s="8" t="s">
        <v>9</v>
      </c>
      <c r="B15" s="8" t="s">
        <v>10</v>
      </c>
      <c r="C15" s="8" t="s">
        <v>11</v>
      </c>
      <c r="D15" s="8" t="s">
        <v>462</v>
      </c>
      <c r="E15" s="8" t="s">
        <v>454</v>
      </c>
      <c r="F15" s="8" t="s">
        <v>12</v>
      </c>
      <c r="G15" s="31" t="s">
        <v>13</v>
      </c>
      <c r="H15" s="8" t="s">
        <v>14</v>
      </c>
      <c r="I15" s="8" t="s">
        <v>15</v>
      </c>
      <c r="J15" s="8" t="s">
        <v>16</v>
      </c>
      <c r="K15" s="8" t="s">
        <v>461</v>
      </c>
      <c r="L15" s="8" t="s">
        <v>17</v>
      </c>
      <c r="M15" s="8" t="s">
        <v>18</v>
      </c>
      <c r="N15" s="8" t="s">
        <v>19</v>
      </c>
    </row>
    <row r="16" spans="1:14" x14ac:dyDescent="0.2">
      <c r="A16" s="9" t="s">
        <v>20</v>
      </c>
      <c r="B16" t="s">
        <v>485</v>
      </c>
      <c r="C16" s="10">
        <v>14000</v>
      </c>
      <c r="D16" s="67">
        <f>WEEKNUM(F16)</f>
        <v>25</v>
      </c>
      <c r="E16" s="55" t="str">
        <f>TEXT(F16, "mmmm")</f>
        <v>June</v>
      </c>
      <c r="F16" s="9" t="s">
        <v>21</v>
      </c>
      <c r="G16" s="32" t="s">
        <v>439</v>
      </c>
      <c r="H16" s="9" t="s">
        <v>22</v>
      </c>
      <c r="I16" s="12">
        <v>0.1</v>
      </c>
      <c r="J16" s="13">
        <v>28</v>
      </c>
      <c r="K16" s="13">
        <v>28</v>
      </c>
      <c r="L16" s="11"/>
      <c r="M16" s="13">
        <v>0</v>
      </c>
      <c r="N16" s="11" t="b">
        <v>0</v>
      </c>
    </row>
    <row r="17" spans="1:14" x14ac:dyDescent="0.2">
      <c r="A17" s="9" t="s">
        <v>20</v>
      </c>
      <c r="B17" t="s">
        <v>486</v>
      </c>
      <c r="C17" s="10">
        <v>35000</v>
      </c>
      <c r="D17" s="67">
        <f t="shared" ref="D17:D80" si="0">WEEKNUM(F17)</f>
        <v>24</v>
      </c>
      <c r="E17" s="55" t="str">
        <f t="shared" ref="E17:E80" si="1">TEXT(F17, "mmmm")</f>
        <v>June</v>
      </c>
      <c r="F17" s="9" t="s">
        <v>23</v>
      </c>
      <c r="G17" s="32" t="s">
        <v>439</v>
      </c>
      <c r="H17" s="9" t="s">
        <v>22</v>
      </c>
      <c r="I17" s="12">
        <v>0.1</v>
      </c>
      <c r="J17" s="13">
        <v>61</v>
      </c>
      <c r="K17" s="13">
        <v>61</v>
      </c>
      <c r="L17" s="11"/>
      <c r="M17" s="13">
        <v>1</v>
      </c>
      <c r="N17" s="11" t="b">
        <v>0</v>
      </c>
    </row>
    <row r="18" spans="1:14" x14ac:dyDescent="0.2">
      <c r="A18" s="9" t="s">
        <v>20</v>
      </c>
      <c r="B18" t="s">
        <v>487</v>
      </c>
      <c r="C18" s="10">
        <v>15000</v>
      </c>
      <c r="D18" s="67">
        <f t="shared" si="0"/>
        <v>26</v>
      </c>
      <c r="E18" s="55" t="str">
        <f t="shared" si="1"/>
        <v>June</v>
      </c>
      <c r="F18" s="9" t="s">
        <v>24</v>
      </c>
      <c r="G18" s="32" t="s">
        <v>439</v>
      </c>
      <c r="H18" s="9" t="s">
        <v>22</v>
      </c>
      <c r="I18" s="12">
        <v>0.1</v>
      </c>
      <c r="J18" s="13">
        <v>21</v>
      </c>
      <c r="K18" s="13">
        <v>21</v>
      </c>
      <c r="L18" s="11"/>
      <c r="M18" s="13">
        <v>0</v>
      </c>
      <c r="N18" s="11" t="b">
        <v>0</v>
      </c>
    </row>
    <row r="19" spans="1:14" x14ac:dyDescent="0.2">
      <c r="A19" s="9" t="s">
        <v>20</v>
      </c>
      <c r="B19" t="s">
        <v>488</v>
      </c>
      <c r="C19" s="10">
        <v>100000</v>
      </c>
      <c r="D19" s="67">
        <f t="shared" si="0"/>
        <v>4</v>
      </c>
      <c r="E19" s="55" t="str">
        <f t="shared" si="1"/>
        <v>January</v>
      </c>
      <c r="F19" s="9" t="s">
        <v>25</v>
      </c>
      <c r="G19" s="32" t="s">
        <v>440</v>
      </c>
      <c r="H19" s="9" t="s">
        <v>22</v>
      </c>
      <c r="I19" s="12">
        <v>0.1</v>
      </c>
      <c r="J19" s="13">
        <v>21</v>
      </c>
      <c r="K19" s="13">
        <v>21</v>
      </c>
      <c r="L19" s="11"/>
      <c r="M19" s="13">
        <v>0</v>
      </c>
      <c r="N19" s="11" t="b">
        <v>0</v>
      </c>
    </row>
    <row r="20" spans="1:14" x14ac:dyDescent="0.2">
      <c r="A20" s="9" t="s">
        <v>20</v>
      </c>
      <c r="B20" t="s">
        <v>489</v>
      </c>
      <c r="C20" s="10">
        <v>150000</v>
      </c>
      <c r="D20" s="67">
        <f t="shared" si="0"/>
        <v>2</v>
      </c>
      <c r="E20" s="55" t="str">
        <f t="shared" si="1"/>
        <v>January</v>
      </c>
      <c r="F20" s="9" t="s">
        <v>26</v>
      </c>
      <c r="G20" s="32" t="s">
        <v>440</v>
      </c>
      <c r="H20" s="9" t="s">
        <v>22</v>
      </c>
      <c r="I20" s="12">
        <v>0.1</v>
      </c>
      <c r="J20" s="13">
        <v>21</v>
      </c>
      <c r="K20" s="13">
        <v>21</v>
      </c>
      <c r="L20" s="11"/>
      <c r="M20" s="13">
        <v>0</v>
      </c>
      <c r="N20" s="11" t="b">
        <v>0</v>
      </c>
    </row>
    <row r="21" spans="1:14" x14ac:dyDescent="0.2">
      <c r="A21" s="9" t="s">
        <v>20</v>
      </c>
      <c r="B21" t="s">
        <v>490</v>
      </c>
      <c r="C21" s="10">
        <v>80000</v>
      </c>
      <c r="D21" s="67">
        <f t="shared" si="0"/>
        <v>42</v>
      </c>
      <c r="E21" s="55" t="str">
        <f t="shared" si="1"/>
        <v>October</v>
      </c>
      <c r="F21" s="9" t="s">
        <v>27</v>
      </c>
      <c r="G21" s="32" t="s">
        <v>440</v>
      </c>
      <c r="H21" s="9" t="s">
        <v>22</v>
      </c>
      <c r="I21" s="12">
        <v>0.1</v>
      </c>
      <c r="J21" s="13">
        <v>20</v>
      </c>
      <c r="K21" s="13">
        <v>20</v>
      </c>
      <c r="L21" s="11"/>
      <c r="M21" s="13">
        <v>0</v>
      </c>
      <c r="N21" s="11" t="b">
        <v>0</v>
      </c>
    </row>
    <row r="22" spans="1:14" x14ac:dyDescent="0.2">
      <c r="A22" s="9" t="s">
        <v>20</v>
      </c>
      <c r="B22" t="s">
        <v>491</v>
      </c>
      <c r="C22" s="10">
        <v>90000</v>
      </c>
      <c r="D22" s="67">
        <f t="shared" si="0"/>
        <v>4</v>
      </c>
      <c r="E22" s="55" t="str">
        <f t="shared" si="1"/>
        <v>January</v>
      </c>
      <c r="F22" s="9" t="s">
        <v>25</v>
      </c>
      <c r="G22" s="32" t="s">
        <v>440</v>
      </c>
      <c r="H22" s="9" t="s">
        <v>22</v>
      </c>
      <c r="I22" s="12">
        <v>0.1</v>
      </c>
      <c r="J22" s="13">
        <v>16</v>
      </c>
      <c r="K22" s="13">
        <v>16</v>
      </c>
      <c r="L22" s="11"/>
      <c r="M22" s="13">
        <v>0</v>
      </c>
      <c r="N22" s="11" t="b">
        <v>0</v>
      </c>
    </row>
    <row r="23" spans="1:14" x14ac:dyDescent="0.2">
      <c r="A23" s="9" t="s">
        <v>20</v>
      </c>
      <c r="B23" t="s">
        <v>492</v>
      </c>
      <c r="C23" s="10">
        <v>150000</v>
      </c>
      <c r="D23" s="67">
        <f t="shared" si="0"/>
        <v>51</v>
      </c>
      <c r="E23" s="55" t="str">
        <f t="shared" si="1"/>
        <v>December</v>
      </c>
      <c r="F23" s="9" t="s">
        <v>28</v>
      </c>
      <c r="G23" s="32" t="s">
        <v>440</v>
      </c>
      <c r="H23" s="9" t="s">
        <v>22</v>
      </c>
      <c r="I23" s="12">
        <v>0.1</v>
      </c>
      <c r="J23" s="13">
        <v>20</v>
      </c>
      <c r="K23" s="13">
        <v>20</v>
      </c>
      <c r="L23" s="11"/>
      <c r="M23" s="13">
        <v>0</v>
      </c>
      <c r="N23" s="11" t="b">
        <v>0</v>
      </c>
    </row>
    <row r="24" spans="1:14" x14ac:dyDescent="0.2">
      <c r="A24" s="9" t="s">
        <v>20</v>
      </c>
      <c r="B24" t="s">
        <v>493</v>
      </c>
      <c r="C24" s="10">
        <v>50000</v>
      </c>
      <c r="D24" s="67">
        <f t="shared" si="0"/>
        <v>4</v>
      </c>
      <c r="E24" s="55" t="str">
        <f t="shared" si="1"/>
        <v>January</v>
      </c>
      <c r="F24" s="9" t="s">
        <v>25</v>
      </c>
      <c r="G24" s="32" t="s">
        <v>440</v>
      </c>
      <c r="H24" s="9" t="s">
        <v>22</v>
      </c>
      <c r="I24" s="12">
        <v>0.1</v>
      </c>
      <c r="J24" s="13">
        <v>20</v>
      </c>
      <c r="K24" s="13">
        <v>20</v>
      </c>
      <c r="L24" s="11"/>
      <c r="M24" s="13">
        <v>1</v>
      </c>
      <c r="N24" s="11" t="b">
        <v>0</v>
      </c>
    </row>
    <row r="25" spans="1:14" x14ac:dyDescent="0.2">
      <c r="A25" s="9" t="s">
        <v>20</v>
      </c>
      <c r="B25" t="s">
        <v>494</v>
      </c>
      <c r="C25" s="10">
        <v>70000</v>
      </c>
      <c r="D25" s="67">
        <f t="shared" si="0"/>
        <v>3</v>
      </c>
      <c r="E25" s="55" t="str">
        <f t="shared" si="1"/>
        <v>January</v>
      </c>
      <c r="F25" s="9" t="s">
        <v>29</v>
      </c>
      <c r="G25" s="32" t="s">
        <v>440</v>
      </c>
      <c r="H25" s="9" t="s">
        <v>22</v>
      </c>
      <c r="I25" s="12">
        <v>0.1</v>
      </c>
      <c r="J25" s="13">
        <v>16</v>
      </c>
      <c r="K25" s="13">
        <v>16</v>
      </c>
      <c r="L25" s="11"/>
      <c r="M25" s="13">
        <v>1</v>
      </c>
      <c r="N25" s="11" t="b">
        <v>0</v>
      </c>
    </row>
    <row r="26" spans="1:14" x14ac:dyDescent="0.2">
      <c r="A26" s="9" t="s">
        <v>20</v>
      </c>
      <c r="B26" t="s">
        <v>495</v>
      </c>
      <c r="C26" s="10">
        <v>80000</v>
      </c>
      <c r="D26" s="67">
        <f t="shared" si="0"/>
        <v>29</v>
      </c>
      <c r="E26" s="55" t="str">
        <f t="shared" si="1"/>
        <v>July</v>
      </c>
      <c r="F26" s="9" t="s">
        <v>30</v>
      </c>
      <c r="G26" s="32" t="s">
        <v>440</v>
      </c>
      <c r="H26" s="9" t="s">
        <v>22</v>
      </c>
      <c r="I26" s="12">
        <v>0.1</v>
      </c>
      <c r="J26" s="13">
        <v>268</v>
      </c>
      <c r="K26" s="13">
        <v>268</v>
      </c>
      <c r="L26" s="11"/>
      <c r="M26" s="13">
        <v>0</v>
      </c>
      <c r="N26" s="11" t="b">
        <v>0</v>
      </c>
    </row>
    <row r="27" spans="1:14" x14ac:dyDescent="0.2">
      <c r="A27" s="9" t="s">
        <v>20</v>
      </c>
      <c r="B27" t="s">
        <v>496</v>
      </c>
      <c r="C27" s="10">
        <v>250000</v>
      </c>
      <c r="D27" s="67">
        <f t="shared" si="0"/>
        <v>3</v>
      </c>
      <c r="E27" s="55" t="str">
        <f t="shared" si="1"/>
        <v>January</v>
      </c>
      <c r="F27" s="9" t="s">
        <v>29</v>
      </c>
      <c r="G27" s="32" t="s">
        <v>440</v>
      </c>
      <c r="H27" s="9" t="s">
        <v>22</v>
      </c>
      <c r="I27" s="12">
        <v>0.1</v>
      </c>
      <c r="J27" s="13">
        <v>20</v>
      </c>
      <c r="K27" s="13">
        <v>20</v>
      </c>
      <c r="L27" s="11"/>
      <c r="M27" s="13">
        <v>0</v>
      </c>
      <c r="N27" s="11" t="b">
        <v>0</v>
      </c>
    </row>
    <row r="28" spans="1:14" x14ac:dyDescent="0.2">
      <c r="A28" s="9" t="s">
        <v>20</v>
      </c>
      <c r="B28" t="s">
        <v>497</v>
      </c>
      <c r="C28" s="10">
        <v>15956.28</v>
      </c>
      <c r="D28" s="67">
        <f t="shared" si="0"/>
        <v>33</v>
      </c>
      <c r="E28" s="55" t="str">
        <f t="shared" si="1"/>
        <v>August</v>
      </c>
      <c r="F28" s="9" t="s">
        <v>31</v>
      </c>
      <c r="G28" s="32" t="s">
        <v>440</v>
      </c>
      <c r="H28" s="9" t="s">
        <v>22</v>
      </c>
      <c r="I28" s="12">
        <v>0.1</v>
      </c>
      <c r="J28" s="13">
        <v>344</v>
      </c>
      <c r="K28" s="13">
        <v>344</v>
      </c>
      <c r="L28" s="11"/>
      <c r="M28" s="13">
        <v>4</v>
      </c>
      <c r="N28" s="11" t="b">
        <v>0</v>
      </c>
    </row>
    <row r="29" spans="1:14" x14ac:dyDescent="0.2">
      <c r="A29" s="9" t="s">
        <v>20</v>
      </c>
      <c r="B29" t="s">
        <v>498</v>
      </c>
      <c r="C29" s="10">
        <v>39890.71</v>
      </c>
      <c r="D29" s="67">
        <f t="shared" si="0"/>
        <v>34</v>
      </c>
      <c r="E29" s="55" t="str">
        <f t="shared" si="1"/>
        <v>August</v>
      </c>
      <c r="F29" s="9" t="s">
        <v>32</v>
      </c>
      <c r="G29" s="32" t="s">
        <v>440</v>
      </c>
      <c r="H29" s="9" t="s">
        <v>22</v>
      </c>
      <c r="I29" s="12">
        <v>0.1</v>
      </c>
      <c r="J29" s="13">
        <v>341</v>
      </c>
      <c r="K29" s="13">
        <v>341</v>
      </c>
      <c r="L29" s="9" t="s">
        <v>33</v>
      </c>
      <c r="M29" s="13">
        <v>2</v>
      </c>
      <c r="N29" s="11" t="b">
        <v>0</v>
      </c>
    </row>
    <row r="30" spans="1:14" x14ac:dyDescent="0.2">
      <c r="A30" s="9" t="s">
        <v>20</v>
      </c>
      <c r="B30" t="s">
        <v>499</v>
      </c>
      <c r="C30" s="10">
        <v>80000</v>
      </c>
      <c r="D30" s="67">
        <f t="shared" si="0"/>
        <v>4</v>
      </c>
      <c r="E30" s="55" t="str">
        <f t="shared" si="1"/>
        <v>January</v>
      </c>
      <c r="F30" s="9" t="s">
        <v>25</v>
      </c>
      <c r="G30" s="32" t="s">
        <v>440</v>
      </c>
      <c r="H30" s="9" t="s">
        <v>22</v>
      </c>
      <c r="I30" s="12">
        <v>0.1</v>
      </c>
      <c r="J30" s="13">
        <v>16</v>
      </c>
      <c r="K30" s="13">
        <v>16</v>
      </c>
      <c r="L30" s="11"/>
      <c r="M30" s="13">
        <v>1</v>
      </c>
      <c r="N30" s="11" t="b">
        <v>0</v>
      </c>
    </row>
    <row r="31" spans="1:14" x14ac:dyDescent="0.2">
      <c r="A31" s="9" t="s">
        <v>20</v>
      </c>
      <c r="B31" t="s">
        <v>500</v>
      </c>
      <c r="C31" s="10">
        <v>100000</v>
      </c>
      <c r="D31" s="67">
        <f t="shared" si="0"/>
        <v>4</v>
      </c>
      <c r="E31" s="55" t="str">
        <f t="shared" si="1"/>
        <v>January</v>
      </c>
      <c r="F31" s="9" t="s">
        <v>25</v>
      </c>
      <c r="G31" s="32" t="s">
        <v>440</v>
      </c>
      <c r="H31" s="9" t="s">
        <v>22</v>
      </c>
      <c r="I31" s="12">
        <v>0.1</v>
      </c>
      <c r="J31" s="13">
        <v>42</v>
      </c>
      <c r="K31" s="13">
        <v>42</v>
      </c>
      <c r="L31" s="11"/>
      <c r="M31" s="13">
        <v>0</v>
      </c>
      <c r="N31" s="11" t="b">
        <v>0</v>
      </c>
    </row>
    <row r="32" spans="1:14" x14ac:dyDescent="0.2">
      <c r="A32" s="9" t="s">
        <v>20</v>
      </c>
      <c r="B32" t="s">
        <v>501</v>
      </c>
      <c r="C32" s="10">
        <v>870</v>
      </c>
      <c r="D32" s="67">
        <f t="shared" si="0"/>
        <v>28</v>
      </c>
      <c r="E32" s="55" t="str">
        <f t="shared" si="1"/>
        <v>July</v>
      </c>
      <c r="F32" s="9" t="s">
        <v>34</v>
      </c>
      <c r="G32" s="32" t="s">
        <v>440</v>
      </c>
      <c r="H32" s="9" t="s">
        <v>22</v>
      </c>
      <c r="I32" s="12">
        <v>0.1</v>
      </c>
      <c r="J32" s="13">
        <v>20</v>
      </c>
      <c r="K32" s="13">
        <v>300</v>
      </c>
      <c r="L32" s="11"/>
      <c r="M32" s="13">
        <v>0</v>
      </c>
      <c r="N32" s="11" t="b">
        <v>0</v>
      </c>
    </row>
    <row r="33" spans="1:14" x14ac:dyDescent="0.2">
      <c r="A33" s="9" t="s">
        <v>20</v>
      </c>
      <c r="B33" t="s">
        <v>502</v>
      </c>
      <c r="C33" s="10">
        <v>80000</v>
      </c>
      <c r="D33" s="67">
        <f t="shared" si="0"/>
        <v>3</v>
      </c>
      <c r="E33" s="55" t="str">
        <f t="shared" si="1"/>
        <v>January</v>
      </c>
      <c r="F33" s="9" t="s">
        <v>29</v>
      </c>
      <c r="G33" s="32" t="s">
        <v>440</v>
      </c>
      <c r="H33" s="9" t="s">
        <v>22</v>
      </c>
      <c r="I33" s="12">
        <v>0.1</v>
      </c>
      <c r="J33" s="13">
        <v>35</v>
      </c>
      <c r="K33" s="13">
        <v>35</v>
      </c>
      <c r="L33" s="9" t="s">
        <v>35</v>
      </c>
      <c r="M33" s="13">
        <v>1</v>
      </c>
      <c r="N33" s="11" t="b">
        <v>0</v>
      </c>
    </row>
    <row r="34" spans="1:14" x14ac:dyDescent="0.2">
      <c r="A34" s="9" t="s">
        <v>20</v>
      </c>
      <c r="B34" t="s">
        <v>503</v>
      </c>
      <c r="C34" s="10">
        <v>80000</v>
      </c>
      <c r="D34" s="67">
        <f t="shared" si="0"/>
        <v>46</v>
      </c>
      <c r="E34" s="55" t="str">
        <f t="shared" si="1"/>
        <v>November</v>
      </c>
      <c r="F34" s="9" t="s">
        <v>36</v>
      </c>
      <c r="G34" s="32" t="s">
        <v>440</v>
      </c>
      <c r="H34" s="9" t="s">
        <v>22</v>
      </c>
      <c r="I34" s="12">
        <v>0.1</v>
      </c>
      <c r="J34" s="13">
        <v>21</v>
      </c>
      <c r="K34" s="13">
        <v>21</v>
      </c>
      <c r="L34" s="11"/>
      <c r="M34" s="13">
        <v>0</v>
      </c>
      <c r="N34" s="11" t="b">
        <v>0</v>
      </c>
    </row>
    <row r="35" spans="1:14" x14ac:dyDescent="0.2">
      <c r="A35" s="9" t="s">
        <v>20</v>
      </c>
      <c r="B35" t="s">
        <v>504</v>
      </c>
      <c r="C35" s="10">
        <v>3500</v>
      </c>
      <c r="D35" s="67">
        <f t="shared" si="0"/>
        <v>38</v>
      </c>
      <c r="E35" s="55" t="str">
        <f t="shared" si="1"/>
        <v>September</v>
      </c>
      <c r="F35" s="9" t="s">
        <v>37</v>
      </c>
      <c r="G35" s="32" t="s">
        <v>441</v>
      </c>
      <c r="H35" s="9" t="s">
        <v>22</v>
      </c>
      <c r="I35" s="12">
        <v>0.1</v>
      </c>
      <c r="J35" s="13">
        <v>26</v>
      </c>
      <c r="K35" s="13">
        <v>209</v>
      </c>
      <c r="L35" s="11"/>
      <c r="M35" s="13">
        <v>0</v>
      </c>
      <c r="N35" s="11" t="b">
        <v>0</v>
      </c>
    </row>
    <row r="36" spans="1:14" x14ac:dyDescent="0.2">
      <c r="A36" s="9" t="s">
        <v>20</v>
      </c>
      <c r="B36" t="s">
        <v>505</v>
      </c>
      <c r="C36" s="10">
        <v>708</v>
      </c>
      <c r="D36" s="67">
        <f t="shared" si="0"/>
        <v>3</v>
      </c>
      <c r="E36" s="55" t="str">
        <f t="shared" si="1"/>
        <v>January</v>
      </c>
      <c r="F36" s="9" t="s">
        <v>38</v>
      </c>
      <c r="G36" s="32" t="s">
        <v>441</v>
      </c>
      <c r="H36" s="9" t="s">
        <v>22</v>
      </c>
      <c r="I36" s="12">
        <v>0.1</v>
      </c>
      <c r="J36" s="13">
        <v>23</v>
      </c>
      <c r="K36" s="13">
        <v>91</v>
      </c>
      <c r="L36" s="11"/>
      <c r="M36" s="13">
        <v>0</v>
      </c>
      <c r="N36" s="11" t="b">
        <v>0</v>
      </c>
    </row>
    <row r="37" spans="1:14" x14ac:dyDescent="0.2">
      <c r="A37" s="9" t="s">
        <v>20</v>
      </c>
      <c r="B37" t="s">
        <v>506</v>
      </c>
      <c r="C37" s="10">
        <v>22000</v>
      </c>
      <c r="D37" s="67">
        <f t="shared" si="0"/>
        <v>33</v>
      </c>
      <c r="E37" s="55" t="str">
        <f t="shared" si="1"/>
        <v>August</v>
      </c>
      <c r="F37" s="9" t="s">
        <v>39</v>
      </c>
      <c r="G37" s="32" t="s">
        <v>441</v>
      </c>
      <c r="H37" s="9" t="s">
        <v>22</v>
      </c>
      <c r="I37" s="12">
        <v>0.1</v>
      </c>
      <c r="J37" s="13">
        <v>198</v>
      </c>
      <c r="K37" s="13">
        <v>198</v>
      </c>
      <c r="L37" s="9" t="s">
        <v>40</v>
      </c>
      <c r="M37" s="13">
        <v>2</v>
      </c>
      <c r="N37" s="11" t="b">
        <v>0</v>
      </c>
    </row>
    <row r="38" spans="1:14" x14ac:dyDescent="0.2">
      <c r="A38" s="9" t="s">
        <v>20</v>
      </c>
      <c r="B38" t="s">
        <v>507</v>
      </c>
      <c r="C38" s="10">
        <v>36000</v>
      </c>
      <c r="D38" s="67">
        <f t="shared" si="0"/>
        <v>33</v>
      </c>
      <c r="E38" s="55" t="str">
        <f t="shared" si="1"/>
        <v>August</v>
      </c>
      <c r="F38" s="9" t="s">
        <v>41</v>
      </c>
      <c r="G38" s="32" t="s">
        <v>441</v>
      </c>
      <c r="H38" s="9" t="s">
        <v>22</v>
      </c>
      <c r="I38" s="12">
        <v>0.1</v>
      </c>
      <c r="J38" s="13">
        <v>198</v>
      </c>
      <c r="K38" s="13">
        <v>198</v>
      </c>
      <c r="L38" s="11"/>
      <c r="M38" s="13">
        <v>2</v>
      </c>
      <c r="N38" s="11" t="b">
        <v>0</v>
      </c>
    </row>
    <row r="39" spans="1:14" x14ac:dyDescent="0.2">
      <c r="A39" s="9" t="s">
        <v>20</v>
      </c>
      <c r="B39" t="s">
        <v>508</v>
      </c>
      <c r="C39" s="10">
        <v>170533.51</v>
      </c>
      <c r="D39" s="67">
        <f t="shared" si="0"/>
        <v>21</v>
      </c>
      <c r="E39" s="55" t="str">
        <f t="shared" si="1"/>
        <v>May</v>
      </c>
      <c r="F39" s="9" t="s">
        <v>42</v>
      </c>
      <c r="G39" s="32" t="s">
        <v>441</v>
      </c>
      <c r="H39" s="9" t="s">
        <v>43</v>
      </c>
      <c r="I39" s="12">
        <v>0.1</v>
      </c>
      <c r="J39" s="13">
        <v>210</v>
      </c>
      <c r="K39" s="13">
        <v>210</v>
      </c>
      <c r="L39" s="11"/>
      <c r="M39" s="13">
        <v>3</v>
      </c>
      <c r="N39" s="11" t="b">
        <v>0</v>
      </c>
    </row>
    <row r="40" spans="1:14" x14ac:dyDescent="0.2">
      <c r="A40" s="9" t="s">
        <v>20</v>
      </c>
      <c r="B40" t="s">
        <v>509</v>
      </c>
      <c r="C40" s="10">
        <v>15000</v>
      </c>
      <c r="D40" s="67">
        <f t="shared" si="0"/>
        <v>33</v>
      </c>
      <c r="E40" s="55" t="str">
        <f t="shared" si="1"/>
        <v>August</v>
      </c>
      <c r="F40" s="9" t="s">
        <v>39</v>
      </c>
      <c r="G40" s="32" t="s">
        <v>441</v>
      </c>
      <c r="H40" s="9" t="s">
        <v>22</v>
      </c>
      <c r="I40" s="12">
        <v>0.1</v>
      </c>
      <c r="J40" s="13">
        <v>306</v>
      </c>
      <c r="K40" s="13">
        <v>306</v>
      </c>
      <c r="L40" s="11"/>
      <c r="M40" s="13">
        <v>1</v>
      </c>
      <c r="N40" s="11" t="b">
        <v>0</v>
      </c>
    </row>
    <row r="41" spans="1:14" x14ac:dyDescent="0.2">
      <c r="A41" s="9" t="s">
        <v>20</v>
      </c>
      <c r="B41" t="s">
        <v>510</v>
      </c>
      <c r="C41" s="10">
        <v>224434.15</v>
      </c>
      <c r="D41" s="67">
        <f t="shared" si="0"/>
        <v>25</v>
      </c>
      <c r="E41" s="55" t="str">
        <f t="shared" si="1"/>
        <v>June</v>
      </c>
      <c r="F41" s="9" t="s">
        <v>44</v>
      </c>
      <c r="G41" s="32" t="s">
        <v>441</v>
      </c>
      <c r="H41" s="9" t="s">
        <v>45</v>
      </c>
      <c r="I41" s="12">
        <v>0.1</v>
      </c>
      <c r="J41" s="13">
        <v>341</v>
      </c>
      <c r="K41" s="13">
        <v>341</v>
      </c>
      <c r="L41" s="11"/>
      <c r="M41" s="13">
        <v>2</v>
      </c>
      <c r="N41" s="11" t="b">
        <v>0</v>
      </c>
    </row>
    <row r="42" spans="1:14" x14ac:dyDescent="0.2">
      <c r="A42" s="9" t="s">
        <v>20</v>
      </c>
      <c r="B42" t="s">
        <v>511</v>
      </c>
      <c r="C42" s="10">
        <v>7500</v>
      </c>
      <c r="D42" s="67">
        <f t="shared" si="0"/>
        <v>18</v>
      </c>
      <c r="E42" s="55" t="str">
        <f t="shared" si="1"/>
        <v>May</v>
      </c>
      <c r="F42" s="9" t="s">
        <v>46</v>
      </c>
      <c r="G42" s="32" t="s">
        <v>441</v>
      </c>
      <c r="H42" s="9" t="s">
        <v>47</v>
      </c>
      <c r="I42" s="12">
        <v>0.1</v>
      </c>
      <c r="J42" s="13">
        <v>341</v>
      </c>
      <c r="K42" s="13">
        <v>341</v>
      </c>
      <c r="L42" s="11"/>
      <c r="M42" s="13">
        <v>3</v>
      </c>
      <c r="N42" s="11" t="b">
        <v>0</v>
      </c>
    </row>
    <row r="43" spans="1:14" x14ac:dyDescent="0.2">
      <c r="A43" s="9" t="s">
        <v>20</v>
      </c>
      <c r="B43" t="s">
        <v>512</v>
      </c>
      <c r="C43" s="10">
        <v>656618.26</v>
      </c>
      <c r="D43" s="67">
        <f t="shared" si="0"/>
        <v>38</v>
      </c>
      <c r="E43" s="55" t="str">
        <f t="shared" si="1"/>
        <v>September</v>
      </c>
      <c r="F43" s="9" t="s">
        <v>48</v>
      </c>
      <c r="G43" s="32" t="s">
        <v>441</v>
      </c>
      <c r="H43" s="9" t="s">
        <v>49</v>
      </c>
      <c r="I43" s="12">
        <v>0.1</v>
      </c>
      <c r="J43" s="13">
        <v>218</v>
      </c>
      <c r="K43" s="13">
        <v>218</v>
      </c>
      <c r="L43" s="11"/>
      <c r="M43" s="13">
        <v>1</v>
      </c>
      <c r="N43" s="11" t="b">
        <v>0</v>
      </c>
    </row>
    <row r="44" spans="1:14" x14ac:dyDescent="0.2">
      <c r="A44" s="9" t="s">
        <v>20</v>
      </c>
      <c r="B44" t="s">
        <v>513</v>
      </c>
      <c r="C44" s="10">
        <v>3500</v>
      </c>
      <c r="D44" s="67">
        <f t="shared" si="0"/>
        <v>50</v>
      </c>
      <c r="E44" s="55" t="str">
        <f t="shared" si="1"/>
        <v>December</v>
      </c>
      <c r="F44" s="9" t="s">
        <v>50</v>
      </c>
      <c r="G44" s="32" t="s">
        <v>441</v>
      </c>
      <c r="H44" s="9" t="s">
        <v>22</v>
      </c>
      <c r="I44" s="12">
        <v>0.1</v>
      </c>
      <c r="J44" s="13">
        <v>26</v>
      </c>
      <c r="K44" s="13">
        <v>127</v>
      </c>
      <c r="L44" s="11"/>
      <c r="M44" s="13">
        <v>0</v>
      </c>
      <c r="N44" s="11" t="b">
        <v>0</v>
      </c>
    </row>
    <row r="45" spans="1:14" x14ac:dyDescent="0.2">
      <c r="A45" s="9" t="s">
        <v>20</v>
      </c>
      <c r="B45" t="s">
        <v>514</v>
      </c>
      <c r="C45" s="10">
        <v>9269</v>
      </c>
      <c r="D45" s="67">
        <f t="shared" si="0"/>
        <v>17</v>
      </c>
      <c r="E45" s="55" t="str">
        <f t="shared" si="1"/>
        <v>April</v>
      </c>
      <c r="F45" s="9" t="s">
        <v>51</v>
      </c>
      <c r="G45" s="32" t="s">
        <v>441</v>
      </c>
      <c r="H45" s="9" t="s">
        <v>52</v>
      </c>
      <c r="I45" s="12">
        <v>0.1</v>
      </c>
      <c r="J45" s="13">
        <v>98</v>
      </c>
      <c r="K45" s="13">
        <v>98</v>
      </c>
      <c r="L45" s="11"/>
      <c r="M45" s="13">
        <v>1</v>
      </c>
      <c r="N45" s="11" t="b">
        <v>0</v>
      </c>
    </row>
    <row r="46" spans="1:14" x14ac:dyDescent="0.2">
      <c r="A46" s="9" t="s">
        <v>20</v>
      </c>
      <c r="B46" t="s">
        <v>515</v>
      </c>
      <c r="C46" s="10">
        <v>7500</v>
      </c>
      <c r="D46" s="67">
        <f t="shared" si="0"/>
        <v>24</v>
      </c>
      <c r="E46" s="55" t="str">
        <f t="shared" si="1"/>
        <v>June</v>
      </c>
      <c r="F46" s="9" t="s">
        <v>53</v>
      </c>
      <c r="G46" s="32" t="s">
        <v>441</v>
      </c>
      <c r="H46" s="9" t="s">
        <v>54</v>
      </c>
      <c r="I46" s="12">
        <v>0.1</v>
      </c>
      <c r="J46" s="13">
        <v>341</v>
      </c>
      <c r="K46" s="13">
        <v>341</v>
      </c>
      <c r="L46" s="11"/>
      <c r="M46" s="13">
        <v>4</v>
      </c>
      <c r="N46" s="11" t="b">
        <v>0</v>
      </c>
    </row>
    <row r="47" spans="1:14" x14ac:dyDescent="0.2">
      <c r="A47" s="9" t="s">
        <v>20</v>
      </c>
      <c r="B47" t="s">
        <v>516</v>
      </c>
      <c r="C47" s="10">
        <v>51725.58</v>
      </c>
      <c r="D47" s="67">
        <f t="shared" si="0"/>
        <v>43</v>
      </c>
      <c r="E47" s="55" t="str">
        <f t="shared" si="1"/>
        <v>October</v>
      </c>
      <c r="F47" s="9" t="s">
        <v>55</v>
      </c>
      <c r="G47" s="32" t="s">
        <v>441</v>
      </c>
      <c r="H47" s="9" t="s">
        <v>22</v>
      </c>
      <c r="I47" s="12">
        <v>0.1</v>
      </c>
      <c r="J47" s="13">
        <v>306</v>
      </c>
      <c r="K47" s="13">
        <v>306</v>
      </c>
      <c r="L47" s="11"/>
      <c r="M47" s="13">
        <v>3</v>
      </c>
      <c r="N47" s="11" t="b">
        <v>0</v>
      </c>
    </row>
    <row r="48" spans="1:14" x14ac:dyDescent="0.2">
      <c r="A48" s="9" t="s">
        <v>20</v>
      </c>
      <c r="B48" t="s">
        <v>517</v>
      </c>
      <c r="C48" s="10">
        <v>3500</v>
      </c>
      <c r="D48" s="67">
        <f t="shared" si="0"/>
        <v>36</v>
      </c>
      <c r="E48" s="55" t="str">
        <f t="shared" si="1"/>
        <v>September</v>
      </c>
      <c r="F48" s="9" t="s">
        <v>56</v>
      </c>
      <c r="G48" s="32" t="s">
        <v>441</v>
      </c>
      <c r="H48" s="9" t="s">
        <v>22</v>
      </c>
      <c r="I48" s="12">
        <v>0.1</v>
      </c>
      <c r="J48" s="13">
        <v>26</v>
      </c>
      <c r="K48" s="13">
        <v>222</v>
      </c>
      <c r="L48" s="11"/>
      <c r="M48" s="13">
        <v>0</v>
      </c>
      <c r="N48" s="11" t="b">
        <v>0</v>
      </c>
    </row>
    <row r="49" spans="1:14" x14ac:dyDescent="0.2">
      <c r="A49" s="9" t="s">
        <v>20</v>
      </c>
      <c r="B49" t="s">
        <v>518</v>
      </c>
      <c r="C49" s="10">
        <v>3000</v>
      </c>
      <c r="D49" s="67">
        <f t="shared" si="0"/>
        <v>45</v>
      </c>
      <c r="E49" s="55" t="str">
        <f t="shared" si="1"/>
        <v>November</v>
      </c>
      <c r="F49" s="9" t="s">
        <v>57</v>
      </c>
      <c r="G49" s="32" t="s">
        <v>441</v>
      </c>
      <c r="H49" s="9" t="s">
        <v>22</v>
      </c>
      <c r="I49" s="12">
        <v>0.1</v>
      </c>
      <c r="J49" s="13">
        <v>26</v>
      </c>
      <c r="K49" s="13">
        <v>159</v>
      </c>
      <c r="L49" s="11"/>
      <c r="M49" s="13">
        <v>0</v>
      </c>
      <c r="N49" s="11" t="b">
        <v>0</v>
      </c>
    </row>
    <row r="50" spans="1:14" x14ac:dyDescent="0.2">
      <c r="A50" s="9" t="s">
        <v>20</v>
      </c>
      <c r="B50" t="s">
        <v>519</v>
      </c>
      <c r="C50" s="10">
        <v>20000</v>
      </c>
      <c r="D50" s="67">
        <f t="shared" si="0"/>
        <v>20</v>
      </c>
      <c r="E50" s="55" t="str">
        <f t="shared" si="1"/>
        <v>May</v>
      </c>
      <c r="F50" s="9" t="s">
        <v>58</v>
      </c>
      <c r="G50" s="32" t="s">
        <v>441</v>
      </c>
      <c r="H50" s="9" t="s">
        <v>59</v>
      </c>
      <c r="I50" s="12">
        <v>0.1</v>
      </c>
      <c r="J50" s="13">
        <v>180</v>
      </c>
      <c r="K50" s="13">
        <v>180</v>
      </c>
      <c r="L50" s="9" t="s">
        <v>60</v>
      </c>
      <c r="M50" s="13">
        <v>3</v>
      </c>
      <c r="N50" s="11" t="b">
        <v>0</v>
      </c>
    </row>
    <row r="51" spans="1:14" x14ac:dyDescent="0.2">
      <c r="A51" s="9" t="s">
        <v>20</v>
      </c>
      <c r="B51" t="s">
        <v>520</v>
      </c>
      <c r="C51" s="10">
        <v>7500</v>
      </c>
      <c r="D51" s="67">
        <f t="shared" si="0"/>
        <v>19</v>
      </c>
      <c r="E51" s="55" t="str">
        <f t="shared" si="1"/>
        <v>May</v>
      </c>
      <c r="F51" s="9" t="s">
        <v>61</v>
      </c>
      <c r="G51" s="32" t="s">
        <v>441</v>
      </c>
      <c r="H51" s="9" t="s">
        <v>62</v>
      </c>
      <c r="I51" s="12">
        <v>0.1</v>
      </c>
      <c r="J51" s="13">
        <v>349</v>
      </c>
      <c r="K51" s="13">
        <v>349</v>
      </c>
      <c r="L51" s="11"/>
      <c r="M51" s="13">
        <v>3</v>
      </c>
      <c r="N51" s="11" t="b">
        <v>0</v>
      </c>
    </row>
    <row r="52" spans="1:14" x14ac:dyDescent="0.2">
      <c r="A52" s="9" t="s">
        <v>20</v>
      </c>
      <c r="B52" t="s">
        <v>521</v>
      </c>
      <c r="C52" s="10">
        <v>32400</v>
      </c>
      <c r="D52" s="67">
        <f t="shared" si="0"/>
        <v>24</v>
      </c>
      <c r="E52" s="55" t="str">
        <f t="shared" si="1"/>
        <v>June</v>
      </c>
      <c r="F52" s="9" t="s">
        <v>23</v>
      </c>
      <c r="G52" s="32" t="s">
        <v>441</v>
      </c>
      <c r="H52" s="9" t="s">
        <v>63</v>
      </c>
      <c r="I52" s="12">
        <v>0.1</v>
      </c>
      <c r="J52" s="13">
        <v>2</v>
      </c>
      <c r="K52" s="13">
        <v>2</v>
      </c>
      <c r="L52" s="11"/>
      <c r="M52" s="13">
        <v>0</v>
      </c>
      <c r="N52" s="11" t="b">
        <v>0</v>
      </c>
    </row>
    <row r="53" spans="1:14" x14ac:dyDescent="0.2">
      <c r="A53" s="9" t="s">
        <v>20</v>
      </c>
      <c r="B53" t="s">
        <v>522</v>
      </c>
      <c r="C53" s="10">
        <v>230859.74</v>
      </c>
      <c r="D53" s="67">
        <f t="shared" si="0"/>
        <v>3</v>
      </c>
      <c r="E53" s="55" t="str">
        <f t="shared" si="1"/>
        <v>January</v>
      </c>
      <c r="F53" s="9" t="s">
        <v>29</v>
      </c>
      <c r="G53" s="32" t="s">
        <v>442</v>
      </c>
      <c r="H53" s="9" t="s">
        <v>22</v>
      </c>
      <c r="I53" s="12">
        <v>0.1</v>
      </c>
      <c r="J53" s="13">
        <v>16</v>
      </c>
      <c r="K53" s="13">
        <v>271</v>
      </c>
      <c r="L53" s="9" t="s">
        <v>64</v>
      </c>
      <c r="M53" s="13">
        <v>2</v>
      </c>
      <c r="N53" s="11" t="b">
        <v>0</v>
      </c>
    </row>
    <row r="54" spans="1:14" x14ac:dyDescent="0.2">
      <c r="A54" s="9" t="s">
        <v>20</v>
      </c>
      <c r="B54" t="s">
        <v>523</v>
      </c>
      <c r="C54" s="10">
        <v>3500</v>
      </c>
      <c r="D54" s="67">
        <f t="shared" si="0"/>
        <v>32</v>
      </c>
      <c r="E54" s="55" t="str">
        <f t="shared" si="1"/>
        <v>August</v>
      </c>
      <c r="F54" s="9" t="s">
        <v>65</v>
      </c>
      <c r="G54" s="32" t="s">
        <v>442</v>
      </c>
      <c r="H54" s="9" t="s">
        <v>22</v>
      </c>
      <c r="I54" s="12">
        <v>0.1</v>
      </c>
      <c r="J54" s="13">
        <v>7</v>
      </c>
      <c r="K54" s="13">
        <v>251</v>
      </c>
      <c r="L54" s="11"/>
      <c r="M54" s="13">
        <v>0</v>
      </c>
      <c r="N54" s="11" t="b">
        <v>0</v>
      </c>
    </row>
    <row r="55" spans="1:14" x14ac:dyDescent="0.2">
      <c r="A55" s="9" t="s">
        <v>20</v>
      </c>
      <c r="B55" t="s">
        <v>524</v>
      </c>
      <c r="C55" s="10">
        <v>18750</v>
      </c>
      <c r="D55" s="67">
        <f t="shared" si="0"/>
        <v>24</v>
      </c>
      <c r="E55" s="55" t="str">
        <f t="shared" si="1"/>
        <v>June</v>
      </c>
      <c r="F55" s="9" t="s">
        <v>23</v>
      </c>
      <c r="G55" s="32" t="s">
        <v>442</v>
      </c>
      <c r="H55" s="9" t="s">
        <v>66</v>
      </c>
      <c r="I55" s="12">
        <v>0.1</v>
      </c>
      <c r="J55" s="13">
        <v>21</v>
      </c>
      <c r="K55" s="13">
        <v>238</v>
      </c>
      <c r="L55" s="11"/>
      <c r="M55" s="13">
        <v>2</v>
      </c>
      <c r="N55" s="11" t="b">
        <v>0</v>
      </c>
    </row>
    <row r="56" spans="1:14" x14ac:dyDescent="0.2">
      <c r="A56" s="9" t="s">
        <v>20</v>
      </c>
      <c r="B56" t="s">
        <v>525</v>
      </c>
      <c r="C56" s="10">
        <v>40000</v>
      </c>
      <c r="D56" s="67">
        <f t="shared" si="0"/>
        <v>43</v>
      </c>
      <c r="E56" s="55" t="str">
        <f t="shared" si="1"/>
        <v>October</v>
      </c>
      <c r="F56" s="9" t="s">
        <v>55</v>
      </c>
      <c r="G56" s="32" t="s">
        <v>442</v>
      </c>
      <c r="H56" s="9" t="s">
        <v>22</v>
      </c>
      <c r="I56" s="12">
        <v>0.1</v>
      </c>
      <c r="J56" s="13">
        <v>16</v>
      </c>
      <c r="K56" s="13">
        <v>294</v>
      </c>
      <c r="L56" s="9" t="s">
        <v>67</v>
      </c>
      <c r="M56" s="13">
        <v>3</v>
      </c>
      <c r="N56" s="11" t="b">
        <v>0</v>
      </c>
    </row>
    <row r="57" spans="1:14" x14ac:dyDescent="0.2">
      <c r="A57" s="9" t="s">
        <v>20</v>
      </c>
      <c r="B57" t="s">
        <v>526</v>
      </c>
      <c r="C57" s="10">
        <v>202508.55</v>
      </c>
      <c r="D57" s="67">
        <f t="shared" si="0"/>
        <v>50</v>
      </c>
      <c r="E57" s="55" t="str">
        <f t="shared" si="1"/>
        <v>December</v>
      </c>
      <c r="F57" s="9" t="s">
        <v>68</v>
      </c>
      <c r="G57" s="32" t="s">
        <v>442</v>
      </c>
      <c r="H57" s="9" t="s">
        <v>22</v>
      </c>
      <c r="I57" s="12">
        <v>0.1</v>
      </c>
      <c r="J57" s="13">
        <v>13</v>
      </c>
      <c r="K57" s="13">
        <v>140</v>
      </c>
      <c r="L57" s="11"/>
      <c r="M57" s="13">
        <v>0</v>
      </c>
      <c r="N57" s="11" t="b">
        <v>0</v>
      </c>
    </row>
    <row r="58" spans="1:14" x14ac:dyDescent="0.2">
      <c r="A58" s="9" t="s">
        <v>20</v>
      </c>
      <c r="B58" t="s">
        <v>527</v>
      </c>
      <c r="C58" s="10">
        <v>12500</v>
      </c>
      <c r="D58" s="67">
        <f t="shared" si="0"/>
        <v>42</v>
      </c>
      <c r="E58" s="55" t="str">
        <f t="shared" si="1"/>
        <v>October</v>
      </c>
      <c r="F58" s="9" t="s">
        <v>27</v>
      </c>
      <c r="G58" s="32" t="s">
        <v>442</v>
      </c>
      <c r="H58" s="9" t="s">
        <v>22</v>
      </c>
      <c r="I58" s="12">
        <v>0.1</v>
      </c>
      <c r="J58" s="13">
        <v>15</v>
      </c>
      <c r="K58" s="13">
        <v>15</v>
      </c>
      <c r="L58" s="11"/>
      <c r="M58" s="13">
        <v>0</v>
      </c>
      <c r="N58" s="11" t="b">
        <v>0</v>
      </c>
    </row>
    <row r="59" spans="1:14" x14ac:dyDescent="0.2">
      <c r="A59" s="9" t="s">
        <v>20</v>
      </c>
      <c r="B59" t="s">
        <v>528</v>
      </c>
      <c r="C59" s="10">
        <v>12500</v>
      </c>
      <c r="D59" s="67">
        <f t="shared" si="0"/>
        <v>29</v>
      </c>
      <c r="E59" s="55" t="str">
        <f t="shared" si="1"/>
        <v>July</v>
      </c>
      <c r="F59" s="9" t="s">
        <v>30</v>
      </c>
      <c r="G59" s="32" t="s">
        <v>442</v>
      </c>
      <c r="H59" s="9" t="s">
        <v>22</v>
      </c>
      <c r="I59" s="12">
        <v>0.1</v>
      </c>
      <c r="J59" s="13">
        <v>26</v>
      </c>
      <c r="K59" s="13">
        <v>61</v>
      </c>
      <c r="L59" s="11"/>
      <c r="M59" s="13">
        <v>0</v>
      </c>
      <c r="N59" s="11" t="b">
        <v>0</v>
      </c>
    </row>
    <row r="60" spans="1:14" x14ac:dyDescent="0.2">
      <c r="A60" s="9" t="s">
        <v>20</v>
      </c>
      <c r="B60" t="s">
        <v>529</v>
      </c>
      <c r="C60" s="10">
        <v>30000</v>
      </c>
      <c r="D60" s="67">
        <f t="shared" si="0"/>
        <v>41</v>
      </c>
      <c r="E60" s="55" t="str">
        <f t="shared" si="1"/>
        <v>October</v>
      </c>
      <c r="F60" s="9" t="s">
        <v>69</v>
      </c>
      <c r="G60" s="32" t="s">
        <v>442</v>
      </c>
      <c r="H60" s="9" t="s">
        <v>22</v>
      </c>
      <c r="I60" s="12">
        <v>0.1</v>
      </c>
      <c r="J60" s="13">
        <v>16</v>
      </c>
      <c r="K60" s="13">
        <v>16</v>
      </c>
      <c r="L60" s="9" t="s">
        <v>70</v>
      </c>
      <c r="M60" s="13">
        <v>0</v>
      </c>
      <c r="N60" s="11" t="b">
        <v>0</v>
      </c>
    </row>
    <row r="61" spans="1:14" x14ac:dyDescent="0.2">
      <c r="A61" s="9" t="s">
        <v>20</v>
      </c>
      <c r="B61" t="s">
        <v>530</v>
      </c>
      <c r="C61" s="10">
        <v>150000</v>
      </c>
      <c r="D61" s="67">
        <f t="shared" si="0"/>
        <v>43</v>
      </c>
      <c r="E61" s="55" t="str">
        <f t="shared" si="1"/>
        <v>October</v>
      </c>
      <c r="F61" s="9" t="s">
        <v>71</v>
      </c>
      <c r="G61" s="32" t="s">
        <v>443</v>
      </c>
      <c r="H61" s="9" t="s">
        <v>22</v>
      </c>
      <c r="I61" s="12">
        <v>0.1</v>
      </c>
      <c r="J61" s="13">
        <v>271</v>
      </c>
      <c r="K61" s="13">
        <v>271</v>
      </c>
      <c r="L61" s="11"/>
      <c r="M61" s="13">
        <v>0</v>
      </c>
      <c r="N61" s="11" t="b">
        <v>0</v>
      </c>
    </row>
    <row r="62" spans="1:14" x14ac:dyDescent="0.2">
      <c r="A62" s="9" t="s">
        <v>20</v>
      </c>
      <c r="B62" t="s">
        <v>531</v>
      </c>
      <c r="C62" s="10">
        <v>85000</v>
      </c>
      <c r="D62" s="67">
        <f t="shared" si="0"/>
        <v>30</v>
      </c>
      <c r="E62" s="55" t="str">
        <f t="shared" si="1"/>
        <v>July</v>
      </c>
      <c r="F62" s="9" t="s">
        <v>72</v>
      </c>
      <c r="G62" s="32" t="s">
        <v>443</v>
      </c>
      <c r="H62" s="9" t="s">
        <v>22</v>
      </c>
      <c r="I62" s="12">
        <v>0.1</v>
      </c>
      <c r="J62" s="13">
        <v>271</v>
      </c>
      <c r="K62" s="13">
        <v>271</v>
      </c>
      <c r="L62" s="11"/>
      <c r="M62" s="13">
        <v>0</v>
      </c>
      <c r="N62" s="11" t="b">
        <v>0</v>
      </c>
    </row>
    <row r="63" spans="1:14" x14ac:dyDescent="0.2">
      <c r="A63" s="9" t="s">
        <v>20</v>
      </c>
      <c r="B63" t="s">
        <v>532</v>
      </c>
      <c r="C63" s="10">
        <v>100000</v>
      </c>
      <c r="D63" s="67">
        <f t="shared" si="0"/>
        <v>38</v>
      </c>
      <c r="E63" s="55" t="str">
        <f t="shared" si="1"/>
        <v>September</v>
      </c>
      <c r="F63" s="9" t="s">
        <v>73</v>
      </c>
      <c r="G63" s="32" t="s">
        <v>443</v>
      </c>
      <c r="H63" s="9" t="s">
        <v>22</v>
      </c>
      <c r="I63" s="12">
        <v>0.1</v>
      </c>
      <c r="J63" s="13">
        <v>271</v>
      </c>
      <c r="K63" s="13">
        <v>271</v>
      </c>
      <c r="L63" s="11"/>
      <c r="M63" s="13">
        <v>0</v>
      </c>
      <c r="N63" s="11" t="b">
        <v>0</v>
      </c>
    </row>
    <row r="64" spans="1:14" x14ac:dyDescent="0.2">
      <c r="A64" s="9" t="s">
        <v>20</v>
      </c>
      <c r="B64" t="s">
        <v>533</v>
      </c>
      <c r="C64" s="10">
        <v>4986.34</v>
      </c>
      <c r="D64" s="67">
        <f t="shared" si="0"/>
        <v>24</v>
      </c>
      <c r="E64" s="55" t="str">
        <f t="shared" si="1"/>
        <v>June</v>
      </c>
      <c r="F64" s="9" t="s">
        <v>74</v>
      </c>
      <c r="G64" s="32" t="s">
        <v>443</v>
      </c>
      <c r="H64" s="9" t="s">
        <v>75</v>
      </c>
      <c r="I64" s="12">
        <v>0.1</v>
      </c>
      <c r="J64" s="13">
        <v>64</v>
      </c>
      <c r="K64" s="13">
        <v>607</v>
      </c>
      <c r="L64" s="9" t="s">
        <v>76</v>
      </c>
      <c r="M64" s="13">
        <v>6</v>
      </c>
      <c r="N64" s="11" t="b">
        <v>0</v>
      </c>
    </row>
    <row r="65" spans="1:14" x14ac:dyDescent="0.2">
      <c r="A65" s="9" t="s">
        <v>20</v>
      </c>
      <c r="B65" t="s">
        <v>534</v>
      </c>
      <c r="C65" s="10">
        <v>199453.55</v>
      </c>
      <c r="D65" s="67">
        <f t="shared" si="0"/>
        <v>38</v>
      </c>
      <c r="E65" s="55" t="str">
        <f t="shared" si="1"/>
        <v>September</v>
      </c>
      <c r="F65" s="9" t="s">
        <v>73</v>
      </c>
      <c r="G65" s="32" t="s">
        <v>443</v>
      </c>
      <c r="H65" s="9" t="s">
        <v>22</v>
      </c>
      <c r="I65" s="12">
        <v>0.1</v>
      </c>
      <c r="J65" s="13">
        <v>294</v>
      </c>
      <c r="K65" s="13">
        <v>294</v>
      </c>
      <c r="L65" s="9" t="s">
        <v>77</v>
      </c>
      <c r="M65" s="13">
        <v>1</v>
      </c>
      <c r="N65" s="11" t="b">
        <v>0</v>
      </c>
    </row>
    <row r="66" spans="1:14" x14ac:dyDescent="0.2">
      <c r="A66" s="9" t="s">
        <v>20</v>
      </c>
      <c r="B66" t="s">
        <v>535</v>
      </c>
      <c r="C66" s="10">
        <v>93294.71</v>
      </c>
      <c r="D66" s="67">
        <f t="shared" si="0"/>
        <v>3</v>
      </c>
      <c r="E66" s="55" t="str">
        <f t="shared" si="1"/>
        <v>January</v>
      </c>
      <c r="F66" s="9" t="s">
        <v>78</v>
      </c>
      <c r="G66" s="32" t="s">
        <v>443</v>
      </c>
      <c r="H66" s="9" t="s">
        <v>22</v>
      </c>
      <c r="I66" s="12">
        <v>0.1</v>
      </c>
      <c r="J66" s="13">
        <v>33</v>
      </c>
      <c r="K66" s="13">
        <v>119</v>
      </c>
      <c r="L66" s="11"/>
      <c r="M66" s="13">
        <v>0</v>
      </c>
      <c r="N66" s="11" t="b">
        <v>0</v>
      </c>
    </row>
    <row r="67" spans="1:14" x14ac:dyDescent="0.2">
      <c r="A67" s="9" t="s">
        <v>20</v>
      </c>
      <c r="B67" t="s">
        <v>536</v>
      </c>
      <c r="C67" s="10">
        <v>75000</v>
      </c>
      <c r="D67" s="67">
        <f t="shared" si="0"/>
        <v>3</v>
      </c>
      <c r="E67" s="55" t="str">
        <f t="shared" si="1"/>
        <v>January</v>
      </c>
      <c r="F67" s="9" t="s">
        <v>79</v>
      </c>
      <c r="G67" s="32" t="s">
        <v>443</v>
      </c>
      <c r="H67" s="9" t="s">
        <v>22</v>
      </c>
      <c r="I67" s="12">
        <v>0.1</v>
      </c>
      <c r="J67" s="13">
        <v>26</v>
      </c>
      <c r="K67" s="13">
        <v>26</v>
      </c>
      <c r="L67" s="11"/>
      <c r="M67" s="13">
        <v>0</v>
      </c>
      <c r="N67" s="11" t="b">
        <v>0</v>
      </c>
    </row>
    <row r="68" spans="1:14" x14ac:dyDescent="0.2">
      <c r="A68" s="9" t="s">
        <v>20</v>
      </c>
      <c r="B68" t="s">
        <v>537</v>
      </c>
      <c r="C68" s="10">
        <v>343084.51</v>
      </c>
      <c r="D68" s="67">
        <f t="shared" si="0"/>
        <v>53</v>
      </c>
      <c r="E68" s="55" t="str">
        <f t="shared" si="1"/>
        <v>December</v>
      </c>
      <c r="F68" s="9" t="s">
        <v>80</v>
      </c>
      <c r="G68" s="32" t="s">
        <v>445</v>
      </c>
      <c r="H68" s="9" t="s">
        <v>22</v>
      </c>
      <c r="I68" s="12">
        <v>0.1</v>
      </c>
      <c r="J68" s="13">
        <v>310</v>
      </c>
      <c r="K68" s="13">
        <v>310</v>
      </c>
      <c r="L68" s="11"/>
      <c r="M68" s="13">
        <v>2</v>
      </c>
      <c r="N68" s="11" t="b">
        <v>0</v>
      </c>
    </row>
    <row r="69" spans="1:14" x14ac:dyDescent="0.2">
      <c r="A69" s="9" t="s">
        <v>20</v>
      </c>
      <c r="B69" t="s">
        <v>538</v>
      </c>
      <c r="C69" s="10">
        <v>7000</v>
      </c>
      <c r="D69" s="67">
        <f t="shared" si="0"/>
        <v>22</v>
      </c>
      <c r="E69" s="55" t="str">
        <f t="shared" si="1"/>
        <v>May</v>
      </c>
      <c r="F69" s="9" t="s">
        <v>81</v>
      </c>
      <c r="G69" s="32" t="s">
        <v>445</v>
      </c>
      <c r="H69" s="9" t="s">
        <v>22</v>
      </c>
      <c r="I69" s="12">
        <v>0.1</v>
      </c>
      <c r="J69" s="13">
        <v>2</v>
      </c>
      <c r="K69" s="13">
        <v>84</v>
      </c>
      <c r="L69" s="9" t="s">
        <v>82</v>
      </c>
      <c r="M69" s="13">
        <v>0</v>
      </c>
      <c r="N69" s="11" t="b">
        <v>0</v>
      </c>
    </row>
    <row r="70" spans="1:14" x14ac:dyDescent="0.2">
      <c r="A70" s="9" t="s">
        <v>20</v>
      </c>
      <c r="B70" t="s">
        <v>539</v>
      </c>
      <c r="C70" s="10">
        <v>16000</v>
      </c>
      <c r="D70" s="67">
        <f t="shared" si="0"/>
        <v>35</v>
      </c>
      <c r="E70" s="55" t="str">
        <f t="shared" si="1"/>
        <v>August</v>
      </c>
      <c r="F70" s="9" t="s">
        <v>83</v>
      </c>
      <c r="G70" s="32" t="s">
        <v>445</v>
      </c>
      <c r="H70" s="9" t="s">
        <v>84</v>
      </c>
      <c r="I70" s="12">
        <v>0.1</v>
      </c>
      <c r="J70" s="13">
        <v>20</v>
      </c>
      <c r="K70" s="13">
        <v>372</v>
      </c>
      <c r="L70" s="11"/>
      <c r="M70" s="13">
        <v>5</v>
      </c>
      <c r="N70" s="11" t="b">
        <v>0</v>
      </c>
    </row>
    <row r="71" spans="1:14" x14ac:dyDescent="0.2">
      <c r="A71" s="9" t="s">
        <v>20</v>
      </c>
      <c r="B71" t="s">
        <v>540</v>
      </c>
      <c r="C71" s="10">
        <v>134631.72</v>
      </c>
      <c r="D71" s="67">
        <f t="shared" si="0"/>
        <v>44</v>
      </c>
      <c r="E71" s="55" t="str">
        <f t="shared" si="1"/>
        <v>October</v>
      </c>
      <c r="F71" s="9" t="s">
        <v>85</v>
      </c>
      <c r="G71" s="32" t="s">
        <v>445</v>
      </c>
      <c r="H71" s="9" t="s">
        <v>22</v>
      </c>
      <c r="I71" s="12">
        <v>0.1</v>
      </c>
      <c r="J71" s="13">
        <v>92</v>
      </c>
      <c r="K71" s="13">
        <v>92</v>
      </c>
      <c r="L71" s="11"/>
      <c r="M71" s="13">
        <v>0</v>
      </c>
      <c r="N71" s="11" t="b">
        <v>0</v>
      </c>
    </row>
    <row r="72" spans="1:14" x14ac:dyDescent="0.2">
      <c r="A72" s="9" t="s">
        <v>20</v>
      </c>
      <c r="B72" t="s">
        <v>541</v>
      </c>
      <c r="C72" s="10">
        <v>74809.320000000007</v>
      </c>
      <c r="D72" s="67">
        <f t="shared" si="0"/>
        <v>31</v>
      </c>
      <c r="E72" s="55" t="str">
        <f t="shared" si="1"/>
        <v>July</v>
      </c>
      <c r="F72" s="9" t="s">
        <v>86</v>
      </c>
      <c r="G72" s="32" t="s">
        <v>445</v>
      </c>
      <c r="H72" s="9" t="s">
        <v>22</v>
      </c>
      <c r="I72" s="12">
        <v>0.1</v>
      </c>
      <c r="J72" s="13">
        <v>92</v>
      </c>
      <c r="K72" s="13">
        <v>92</v>
      </c>
      <c r="L72" s="11"/>
      <c r="M72" s="13">
        <v>0</v>
      </c>
      <c r="N72" s="11" t="b">
        <v>0</v>
      </c>
    </row>
    <row r="73" spans="1:14" x14ac:dyDescent="0.2">
      <c r="A73" s="9" t="s">
        <v>87</v>
      </c>
      <c r="B73" t="s">
        <v>542</v>
      </c>
      <c r="C73" s="10">
        <v>14959.02</v>
      </c>
      <c r="D73" s="67">
        <f t="shared" si="0"/>
        <v>28</v>
      </c>
      <c r="E73" s="55" t="str">
        <f t="shared" si="1"/>
        <v>July</v>
      </c>
      <c r="F73" s="9" t="s">
        <v>88</v>
      </c>
      <c r="G73" s="32" t="s">
        <v>439</v>
      </c>
      <c r="H73" s="9" t="s">
        <v>89</v>
      </c>
      <c r="I73" s="12">
        <v>0.2</v>
      </c>
      <c r="J73" s="13">
        <v>268</v>
      </c>
      <c r="K73" s="13">
        <v>427</v>
      </c>
      <c r="L73" s="11"/>
      <c r="M73" s="13">
        <v>6</v>
      </c>
      <c r="N73" s="11" t="b">
        <v>0</v>
      </c>
    </row>
    <row r="74" spans="1:14" x14ac:dyDescent="0.2">
      <c r="A74" s="9" t="s">
        <v>87</v>
      </c>
      <c r="B74" t="s">
        <v>543</v>
      </c>
      <c r="C74" s="10">
        <v>14959.02</v>
      </c>
      <c r="D74" s="67">
        <f t="shared" si="0"/>
        <v>20</v>
      </c>
      <c r="E74" s="55" t="str">
        <f t="shared" si="1"/>
        <v>May</v>
      </c>
      <c r="F74" s="9" t="s">
        <v>90</v>
      </c>
      <c r="G74" s="32" t="s">
        <v>439</v>
      </c>
      <c r="H74" s="9" t="s">
        <v>91</v>
      </c>
      <c r="I74" s="12">
        <v>0.2</v>
      </c>
      <c r="J74" s="13">
        <v>119</v>
      </c>
      <c r="K74" s="13">
        <v>154</v>
      </c>
      <c r="L74" s="9" t="s">
        <v>92</v>
      </c>
      <c r="M74" s="13">
        <v>3</v>
      </c>
      <c r="N74" s="11" t="b">
        <v>0</v>
      </c>
    </row>
    <row r="75" spans="1:14" x14ac:dyDescent="0.2">
      <c r="A75" s="9" t="s">
        <v>87</v>
      </c>
      <c r="B75" t="s">
        <v>544</v>
      </c>
      <c r="C75" s="10">
        <v>69809.039999999994</v>
      </c>
      <c r="D75" s="67">
        <f t="shared" si="0"/>
        <v>35</v>
      </c>
      <c r="E75" s="55" t="str">
        <f t="shared" si="1"/>
        <v>August</v>
      </c>
      <c r="F75" s="9" t="s">
        <v>83</v>
      </c>
      <c r="G75" s="32" t="s">
        <v>439</v>
      </c>
      <c r="H75" s="9" t="s">
        <v>22</v>
      </c>
      <c r="I75" s="12">
        <v>0.2</v>
      </c>
      <c r="J75" s="13">
        <v>21</v>
      </c>
      <c r="K75" s="13">
        <v>21</v>
      </c>
      <c r="L75" s="11"/>
      <c r="M75" s="13">
        <v>0</v>
      </c>
      <c r="N75" s="11" t="b">
        <v>0</v>
      </c>
    </row>
    <row r="76" spans="1:14" x14ac:dyDescent="0.2">
      <c r="A76" s="9" t="s">
        <v>87</v>
      </c>
      <c r="B76" t="s">
        <v>545</v>
      </c>
      <c r="C76" s="10">
        <v>7479.51</v>
      </c>
      <c r="D76" s="67">
        <f t="shared" si="0"/>
        <v>26</v>
      </c>
      <c r="E76" s="55" t="str">
        <f t="shared" si="1"/>
        <v>June</v>
      </c>
      <c r="F76" s="9" t="s">
        <v>24</v>
      </c>
      <c r="G76" s="32" t="s">
        <v>439</v>
      </c>
      <c r="H76" s="9" t="s">
        <v>93</v>
      </c>
      <c r="I76" s="12">
        <v>0.2</v>
      </c>
      <c r="J76" s="13">
        <v>161</v>
      </c>
      <c r="K76" s="13">
        <v>678</v>
      </c>
      <c r="L76" s="9" t="s">
        <v>94</v>
      </c>
      <c r="M76" s="13">
        <v>7</v>
      </c>
      <c r="N76" s="11" t="b">
        <v>0</v>
      </c>
    </row>
    <row r="77" spans="1:14" x14ac:dyDescent="0.2">
      <c r="A77" s="9" t="s">
        <v>87</v>
      </c>
      <c r="B77" t="s">
        <v>546</v>
      </c>
      <c r="C77" s="10">
        <v>18582.669999999998</v>
      </c>
      <c r="D77" s="67">
        <f t="shared" si="0"/>
        <v>28</v>
      </c>
      <c r="E77" s="55" t="str">
        <f t="shared" si="1"/>
        <v>July</v>
      </c>
      <c r="F77" s="9" t="s">
        <v>88</v>
      </c>
      <c r="G77" s="32" t="s">
        <v>439</v>
      </c>
      <c r="H77" s="9" t="s">
        <v>22</v>
      </c>
      <c r="I77" s="12">
        <v>0.2</v>
      </c>
      <c r="J77" s="13">
        <v>96</v>
      </c>
      <c r="K77" s="13">
        <v>135</v>
      </c>
      <c r="L77" s="9" t="s">
        <v>95</v>
      </c>
      <c r="M77" s="13">
        <v>2</v>
      </c>
      <c r="N77" s="11" t="b">
        <v>0</v>
      </c>
    </row>
    <row r="78" spans="1:14" x14ac:dyDescent="0.2">
      <c r="A78" s="9" t="s">
        <v>87</v>
      </c>
      <c r="B78" t="s">
        <v>547</v>
      </c>
      <c r="C78" s="10">
        <v>40120.31</v>
      </c>
      <c r="D78" s="67">
        <f t="shared" si="0"/>
        <v>30</v>
      </c>
      <c r="E78" s="55" t="str">
        <f t="shared" si="1"/>
        <v>July</v>
      </c>
      <c r="F78" s="9" t="s">
        <v>96</v>
      </c>
      <c r="G78" s="32" t="s">
        <v>439</v>
      </c>
      <c r="H78" s="9" t="s">
        <v>22</v>
      </c>
      <c r="I78" s="12">
        <v>0.2</v>
      </c>
      <c r="J78" s="13">
        <v>56</v>
      </c>
      <c r="K78" s="13">
        <v>135</v>
      </c>
      <c r="L78" s="11"/>
      <c r="M78" s="13">
        <v>1</v>
      </c>
      <c r="N78" s="11" t="b">
        <v>0</v>
      </c>
    </row>
    <row r="79" spans="1:14" x14ac:dyDescent="0.2">
      <c r="A79" s="9" t="s">
        <v>87</v>
      </c>
      <c r="B79" t="s">
        <v>548</v>
      </c>
      <c r="C79" s="10">
        <v>49863.39</v>
      </c>
      <c r="D79" s="67">
        <f t="shared" si="0"/>
        <v>35</v>
      </c>
      <c r="E79" s="55" t="str">
        <f t="shared" si="1"/>
        <v>August</v>
      </c>
      <c r="F79" s="9" t="s">
        <v>83</v>
      </c>
      <c r="G79" s="32" t="s">
        <v>439</v>
      </c>
      <c r="H79" s="9" t="s">
        <v>22</v>
      </c>
      <c r="I79" s="12">
        <v>0.2</v>
      </c>
      <c r="J79" s="13">
        <v>56</v>
      </c>
      <c r="K79" s="13">
        <v>765</v>
      </c>
      <c r="L79" s="9" t="s">
        <v>97</v>
      </c>
      <c r="M79" s="13">
        <v>3</v>
      </c>
      <c r="N79" s="11" t="b">
        <v>0</v>
      </c>
    </row>
    <row r="80" spans="1:14" x14ac:dyDescent="0.2">
      <c r="A80" s="9" t="s">
        <v>87</v>
      </c>
      <c r="B80" t="s">
        <v>549</v>
      </c>
      <c r="C80" s="10">
        <v>525294.61</v>
      </c>
      <c r="D80" s="67">
        <f t="shared" si="0"/>
        <v>50</v>
      </c>
      <c r="E80" s="55" t="str">
        <f t="shared" si="1"/>
        <v>December</v>
      </c>
      <c r="F80" s="9" t="s">
        <v>98</v>
      </c>
      <c r="G80" s="32" t="s">
        <v>439</v>
      </c>
      <c r="H80" s="9" t="s">
        <v>99</v>
      </c>
      <c r="I80" s="12">
        <v>0.2</v>
      </c>
      <c r="J80" s="13">
        <v>21</v>
      </c>
      <c r="K80" s="13">
        <v>21</v>
      </c>
      <c r="L80" s="11"/>
      <c r="M80" s="13">
        <v>0</v>
      </c>
      <c r="N80" s="11" t="b">
        <v>0</v>
      </c>
    </row>
    <row r="81" spans="1:14" x14ac:dyDescent="0.2">
      <c r="A81" s="9" t="s">
        <v>87</v>
      </c>
      <c r="B81" t="s">
        <v>550</v>
      </c>
      <c r="C81" s="10">
        <v>347251.53</v>
      </c>
      <c r="D81" s="67">
        <f t="shared" ref="D81:D144" si="2">WEEKNUM(F81)</f>
        <v>49</v>
      </c>
      <c r="E81" s="55" t="str">
        <f t="shared" ref="E81:E144" si="3">TEXT(F81, "mmmm")</f>
        <v>December</v>
      </c>
      <c r="F81" s="9" t="s">
        <v>100</v>
      </c>
      <c r="G81" s="32" t="s">
        <v>439</v>
      </c>
      <c r="H81" s="9" t="s">
        <v>101</v>
      </c>
      <c r="I81" s="12">
        <v>0.2</v>
      </c>
      <c r="J81" s="13">
        <v>44</v>
      </c>
      <c r="K81" s="13">
        <v>44</v>
      </c>
      <c r="L81" s="9" t="s">
        <v>102</v>
      </c>
      <c r="M81" s="13">
        <v>2</v>
      </c>
      <c r="N81" s="11" t="b">
        <v>0</v>
      </c>
    </row>
    <row r="82" spans="1:14" x14ac:dyDescent="0.2">
      <c r="A82" s="9" t="s">
        <v>87</v>
      </c>
      <c r="B82" t="s">
        <v>551</v>
      </c>
      <c r="C82" s="10">
        <v>5385.25</v>
      </c>
      <c r="D82" s="67">
        <f t="shared" si="2"/>
        <v>24</v>
      </c>
      <c r="E82" s="55" t="str">
        <f t="shared" si="3"/>
        <v>June</v>
      </c>
      <c r="F82" s="9" t="s">
        <v>23</v>
      </c>
      <c r="G82" s="32" t="s">
        <v>439</v>
      </c>
      <c r="H82" s="9" t="s">
        <v>22</v>
      </c>
      <c r="I82" s="12">
        <v>0.2</v>
      </c>
      <c r="J82" s="13">
        <v>121</v>
      </c>
      <c r="K82" s="13">
        <v>121</v>
      </c>
      <c r="L82" s="11"/>
      <c r="M82" s="13">
        <v>4</v>
      </c>
      <c r="N82" s="11" t="b">
        <v>0</v>
      </c>
    </row>
    <row r="83" spans="1:14" x14ac:dyDescent="0.2">
      <c r="A83" s="9" t="s">
        <v>87</v>
      </c>
      <c r="B83" t="s">
        <v>552</v>
      </c>
      <c r="C83" s="10">
        <v>20000</v>
      </c>
      <c r="D83" s="67">
        <f t="shared" si="2"/>
        <v>22</v>
      </c>
      <c r="E83" s="55" t="str">
        <f t="shared" si="3"/>
        <v>May</v>
      </c>
      <c r="F83" s="9" t="s">
        <v>81</v>
      </c>
      <c r="G83" s="32" t="s">
        <v>439</v>
      </c>
      <c r="H83" s="9" t="s">
        <v>22</v>
      </c>
      <c r="I83" s="12">
        <v>0.2</v>
      </c>
      <c r="J83" s="13">
        <v>56</v>
      </c>
      <c r="K83" s="13">
        <v>121</v>
      </c>
      <c r="L83" s="11"/>
      <c r="M83" s="13">
        <v>0</v>
      </c>
      <c r="N83" s="11" t="b">
        <v>0</v>
      </c>
    </row>
    <row r="84" spans="1:14" x14ac:dyDescent="0.2">
      <c r="A84" s="9" t="s">
        <v>87</v>
      </c>
      <c r="B84" t="s">
        <v>553</v>
      </c>
      <c r="C84" s="10">
        <v>19945.36</v>
      </c>
      <c r="D84" s="67">
        <f t="shared" si="2"/>
        <v>22</v>
      </c>
      <c r="E84" s="55" t="str">
        <f t="shared" si="3"/>
        <v>May</v>
      </c>
      <c r="F84" s="9" t="s">
        <v>81</v>
      </c>
      <c r="G84" s="32" t="s">
        <v>439</v>
      </c>
      <c r="H84" s="9" t="s">
        <v>22</v>
      </c>
      <c r="I84" s="12">
        <v>0.2</v>
      </c>
      <c r="J84" s="13">
        <v>56</v>
      </c>
      <c r="K84" s="13">
        <v>121</v>
      </c>
      <c r="L84" s="11"/>
      <c r="M84" s="13">
        <v>1</v>
      </c>
      <c r="N84" s="11" t="b">
        <v>0</v>
      </c>
    </row>
    <row r="85" spans="1:14" x14ac:dyDescent="0.2">
      <c r="A85" s="9" t="s">
        <v>87</v>
      </c>
      <c r="B85" t="s">
        <v>554</v>
      </c>
      <c r="C85" s="10">
        <v>21290.67</v>
      </c>
      <c r="D85" s="67">
        <f t="shared" si="2"/>
        <v>33</v>
      </c>
      <c r="E85" s="55" t="str">
        <f t="shared" si="3"/>
        <v>August</v>
      </c>
      <c r="F85" s="9" t="s">
        <v>31</v>
      </c>
      <c r="G85" s="32" t="s">
        <v>439</v>
      </c>
      <c r="H85" s="9" t="s">
        <v>103</v>
      </c>
      <c r="I85" s="12">
        <v>0.2</v>
      </c>
      <c r="J85" s="13">
        <v>267</v>
      </c>
      <c r="K85" s="13">
        <v>334</v>
      </c>
      <c r="L85" s="9" t="s">
        <v>104</v>
      </c>
      <c r="M85" s="13">
        <v>7</v>
      </c>
      <c r="N85" s="11" t="b">
        <v>0</v>
      </c>
    </row>
    <row r="86" spans="1:14" x14ac:dyDescent="0.2">
      <c r="A86" s="9" t="s">
        <v>87</v>
      </c>
      <c r="B86" t="s">
        <v>555</v>
      </c>
      <c r="C86" s="10">
        <v>277563.08</v>
      </c>
      <c r="D86" s="67">
        <f t="shared" si="2"/>
        <v>53</v>
      </c>
      <c r="E86" s="55" t="str">
        <f t="shared" si="3"/>
        <v>December</v>
      </c>
      <c r="F86" s="9" t="s">
        <v>80</v>
      </c>
      <c r="G86" s="32" t="s">
        <v>439</v>
      </c>
      <c r="H86" s="9" t="s">
        <v>105</v>
      </c>
      <c r="I86" s="12">
        <v>0.2</v>
      </c>
      <c r="J86" s="13">
        <v>23</v>
      </c>
      <c r="K86" s="13">
        <v>33</v>
      </c>
      <c r="L86" s="11"/>
      <c r="M86" s="13">
        <v>1</v>
      </c>
      <c r="N86" s="11" t="b">
        <v>0</v>
      </c>
    </row>
    <row r="87" spans="1:14" x14ac:dyDescent="0.2">
      <c r="A87" s="9" t="s">
        <v>87</v>
      </c>
      <c r="B87" t="s">
        <v>556</v>
      </c>
      <c r="C87" s="10">
        <v>40000</v>
      </c>
      <c r="D87" s="67">
        <f t="shared" si="2"/>
        <v>19</v>
      </c>
      <c r="E87" s="55" t="str">
        <f t="shared" si="3"/>
        <v>May</v>
      </c>
      <c r="F87" s="9" t="s">
        <v>61</v>
      </c>
      <c r="G87" s="32" t="s">
        <v>440</v>
      </c>
      <c r="H87" s="9" t="s">
        <v>22</v>
      </c>
      <c r="I87" s="12">
        <v>0.2</v>
      </c>
      <c r="J87" s="13">
        <v>21</v>
      </c>
      <c r="K87" s="13">
        <v>265</v>
      </c>
      <c r="L87" s="9" t="s">
        <v>106</v>
      </c>
      <c r="M87" s="13">
        <v>1</v>
      </c>
      <c r="N87" s="11" t="b">
        <v>0</v>
      </c>
    </row>
    <row r="88" spans="1:14" x14ac:dyDescent="0.2">
      <c r="A88" s="9" t="s">
        <v>87</v>
      </c>
      <c r="B88" t="s">
        <v>557</v>
      </c>
      <c r="C88" s="10">
        <v>127421.7</v>
      </c>
      <c r="D88" s="67">
        <f t="shared" si="2"/>
        <v>38</v>
      </c>
      <c r="E88" s="55" t="str">
        <f t="shared" si="3"/>
        <v>September</v>
      </c>
      <c r="F88" s="9" t="s">
        <v>107</v>
      </c>
      <c r="G88" s="32" t="s">
        <v>440</v>
      </c>
      <c r="H88" s="9" t="s">
        <v>108</v>
      </c>
      <c r="I88" s="12">
        <v>0.2</v>
      </c>
      <c r="J88" s="13">
        <v>22</v>
      </c>
      <c r="K88" s="13">
        <v>344</v>
      </c>
      <c r="L88" s="11"/>
      <c r="M88" s="13">
        <v>5</v>
      </c>
      <c r="N88" s="11" t="b">
        <v>0</v>
      </c>
    </row>
    <row r="89" spans="1:14" x14ac:dyDescent="0.2">
      <c r="A89" s="9" t="s">
        <v>87</v>
      </c>
      <c r="B89" t="s">
        <v>558</v>
      </c>
      <c r="C89" s="10">
        <v>80000</v>
      </c>
      <c r="D89" s="67">
        <f t="shared" si="2"/>
        <v>38</v>
      </c>
      <c r="E89" s="55" t="str">
        <f t="shared" si="3"/>
        <v>September</v>
      </c>
      <c r="F89" s="9" t="s">
        <v>107</v>
      </c>
      <c r="G89" s="32" t="s">
        <v>440</v>
      </c>
      <c r="H89" s="9" t="s">
        <v>22</v>
      </c>
      <c r="I89" s="12">
        <v>0.2</v>
      </c>
      <c r="J89" s="13">
        <v>21</v>
      </c>
      <c r="K89" s="13">
        <v>42</v>
      </c>
      <c r="L89" s="11"/>
      <c r="M89" s="13">
        <v>0</v>
      </c>
      <c r="N89" s="11" t="b">
        <v>0</v>
      </c>
    </row>
    <row r="90" spans="1:14" x14ac:dyDescent="0.2">
      <c r="A90" s="9" t="s">
        <v>87</v>
      </c>
      <c r="B90" t="s">
        <v>559</v>
      </c>
      <c r="C90" s="10">
        <v>21250</v>
      </c>
      <c r="D90" s="67">
        <f t="shared" si="2"/>
        <v>21</v>
      </c>
      <c r="E90" s="55" t="str">
        <f t="shared" si="3"/>
        <v>May</v>
      </c>
      <c r="F90" s="9" t="s">
        <v>109</v>
      </c>
      <c r="G90" s="32" t="s">
        <v>441</v>
      </c>
      <c r="H90" s="9" t="s">
        <v>110</v>
      </c>
      <c r="I90" s="12">
        <v>0.2</v>
      </c>
      <c r="J90" s="13">
        <v>260</v>
      </c>
      <c r="K90" s="13">
        <v>523</v>
      </c>
      <c r="L90" s="9" t="s">
        <v>111</v>
      </c>
      <c r="M90" s="13">
        <v>9</v>
      </c>
      <c r="N90" s="11" t="b">
        <v>0</v>
      </c>
    </row>
    <row r="91" spans="1:14" x14ac:dyDescent="0.2">
      <c r="A91" s="9" t="s">
        <v>87</v>
      </c>
      <c r="B91" t="s">
        <v>560</v>
      </c>
      <c r="C91" s="10">
        <v>43740</v>
      </c>
      <c r="D91" s="67">
        <f t="shared" si="2"/>
        <v>20</v>
      </c>
      <c r="E91" s="55" t="str">
        <f t="shared" si="3"/>
        <v>May</v>
      </c>
      <c r="F91" s="9" t="s">
        <v>112</v>
      </c>
      <c r="G91" s="32" t="s">
        <v>441</v>
      </c>
      <c r="H91" s="9" t="s">
        <v>113</v>
      </c>
      <c r="I91" s="12">
        <v>0.2</v>
      </c>
      <c r="J91" s="13">
        <v>22</v>
      </c>
      <c r="K91" s="13">
        <v>29</v>
      </c>
      <c r="L91" s="9" t="s">
        <v>114</v>
      </c>
      <c r="M91" s="13">
        <v>0</v>
      </c>
      <c r="N91" s="11" t="b">
        <v>0</v>
      </c>
    </row>
    <row r="92" spans="1:14" x14ac:dyDescent="0.2">
      <c r="A92" s="9" t="s">
        <v>87</v>
      </c>
      <c r="B92" t="s">
        <v>561</v>
      </c>
      <c r="C92" s="10">
        <v>300000</v>
      </c>
      <c r="D92" s="67">
        <f t="shared" si="2"/>
        <v>29</v>
      </c>
      <c r="E92" s="55" t="str">
        <f t="shared" si="3"/>
        <v>July</v>
      </c>
      <c r="F92" s="9" t="s">
        <v>115</v>
      </c>
      <c r="G92" s="32" t="s">
        <v>441</v>
      </c>
      <c r="H92" s="9" t="s">
        <v>116</v>
      </c>
      <c r="I92" s="12">
        <v>0.2</v>
      </c>
      <c r="J92" s="13">
        <v>337</v>
      </c>
      <c r="K92" s="13">
        <v>337</v>
      </c>
      <c r="L92" s="11"/>
      <c r="M92" s="13">
        <v>0</v>
      </c>
      <c r="N92" s="11" t="b">
        <v>0</v>
      </c>
    </row>
    <row r="93" spans="1:14" x14ac:dyDescent="0.2">
      <c r="A93" s="9" t="s">
        <v>87</v>
      </c>
      <c r="B93" t="s">
        <v>562</v>
      </c>
      <c r="C93" s="10">
        <v>620504.25</v>
      </c>
      <c r="D93" s="67">
        <f t="shared" si="2"/>
        <v>50</v>
      </c>
      <c r="E93" s="55" t="str">
        <f t="shared" si="3"/>
        <v>December</v>
      </c>
      <c r="F93" s="9" t="s">
        <v>117</v>
      </c>
      <c r="G93" s="32" t="s">
        <v>441</v>
      </c>
      <c r="H93" s="9" t="s">
        <v>118</v>
      </c>
      <c r="I93" s="12">
        <v>0.2</v>
      </c>
      <c r="J93" s="13">
        <v>237</v>
      </c>
      <c r="K93" s="13">
        <v>306</v>
      </c>
      <c r="L93" s="9" t="s">
        <v>119</v>
      </c>
      <c r="M93" s="13">
        <v>1</v>
      </c>
      <c r="N93" s="11" t="b">
        <v>0</v>
      </c>
    </row>
    <row r="94" spans="1:14" x14ac:dyDescent="0.2">
      <c r="A94" s="9" t="s">
        <v>87</v>
      </c>
      <c r="B94" t="s">
        <v>563</v>
      </c>
      <c r="C94" s="10">
        <v>54724.61</v>
      </c>
      <c r="D94" s="67">
        <f t="shared" si="2"/>
        <v>20</v>
      </c>
      <c r="E94" s="55" t="str">
        <f t="shared" si="3"/>
        <v>May</v>
      </c>
      <c r="F94" s="9" t="s">
        <v>112</v>
      </c>
      <c r="G94" s="32" t="s">
        <v>441</v>
      </c>
      <c r="H94" s="9" t="s">
        <v>120</v>
      </c>
      <c r="I94" s="12">
        <v>0.2</v>
      </c>
      <c r="J94" s="13">
        <v>28</v>
      </c>
      <c r="K94" s="13">
        <v>29</v>
      </c>
      <c r="L94" s="11"/>
      <c r="M94" s="13">
        <v>0</v>
      </c>
      <c r="N94" s="11" t="b">
        <v>0</v>
      </c>
    </row>
    <row r="95" spans="1:14" x14ac:dyDescent="0.2">
      <c r="A95" s="9" t="s">
        <v>87</v>
      </c>
      <c r="B95" t="s">
        <v>564</v>
      </c>
      <c r="C95" s="10">
        <v>79797.84</v>
      </c>
      <c r="D95" s="67">
        <f t="shared" si="2"/>
        <v>21</v>
      </c>
      <c r="E95" s="55" t="str">
        <f t="shared" si="3"/>
        <v>May</v>
      </c>
      <c r="F95" s="9" t="s">
        <v>109</v>
      </c>
      <c r="G95" s="32" t="s">
        <v>441</v>
      </c>
      <c r="H95" s="9" t="s">
        <v>121</v>
      </c>
      <c r="I95" s="12">
        <v>0.2</v>
      </c>
      <c r="J95" s="13">
        <v>26</v>
      </c>
      <c r="K95" s="13">
        <v>464</v>
      </c>
      <c r="L95" s="9" t="s">
        <v>122</v>
      </c>
      <c r="M95" s="13">
        <v>7</v>
      </c>
      <c r="N95" s="11" t="b">
        <v>0</v>
      </c>
    </row>
    <row r="96" spans="1:14" x14ac:dyDescent="0.2">
      <c r="A96" s="9" t="s">
        <v>87</v>
      </c>
      <c r="B96" t="s">
        <v>565</v>
      </c>
      <c r="C96" s="10">
        <v>157285.51</v>
      </c>
      <c r="D96" s="67">
        <f t="shared" si="2"/>
        <v>21</v>
      </c>
      <c r="E96" s="55" t="str">
        <f t="shared" si="3"/>
        <v>May</v>
      </c>
      <c r="F96" s="9" t="s">
        <v>109</v>
      </c>
      <c r="G96" s="32" t="s">
        <v>441</v>
      </c>
      <c r="H96" s="9" t="s">
        <v>123</v>
      </c>
      <c r="I96" s="12">
        <v>0.2</v>
      </c>
      <c r="J96" s="13">
        <v>15</v>
      </c>
      <c r="K96" s="13">
        <v>68</v>
      </c>
      <c r="L96" s="9" t="s">
        <v>124</v>
      </c>
      <c r="M96" s="13">
        <v>1</v>
      </c>
      <c r="N96" s="11" t="b">
        <v>0</v>
      </c>
    </row>
    <row r="97" spans="1:14" x14ac:dyDescent="0.2">
      <c r="A97" s="9" t="s">
        <v>87</v>
      </c>
      <c r="B97" t="s">
        <v>566</v>
      </c>
      <c r="C97" s="10">
        <v>150000</v>
      </c>
      <c r="D97" s="67">
        <f t="shared" si="2"/>
        <v>33</v>
      </c>
      <c r="E97" s="55" t="str">
        <f t="shared" si="3"/>
        <v>August</v>
      </c>
      <c r="F97" s="9" t="s">
        <v>41</v>
      </c>
      <c r="G97" s="32" t="s">
        <v>441</v>
      </c>
      <c r="H97" s="9" t="s">
        <v>125</v>
      </c>
      <c r="I97" s="12">
        <v>0.2</v>
      </c>
      <c r="J97" s="13">
        <v>436</v>
      </c>
      <c r="K97" s="13">
        <v>436</v>
      </c>
      <c r="L97" s="9" t="s">
        <v>126</v>
      </c>
      <c r="M97" s="13">
        <v>2</v>
      </c>
      <c r="N97" s="11" t="b">
        <v>0</v>
      </c>
    </row>
    <row r="98" spans="1:14" x14ac:dyDescent="0.2">
      <c r="A98" s="9" t="s">
        <v>87</v>
      </c>
      <c r="B98" t="s">
        <v>567</v>
      </c>
      <c r="C98" s="10">
        <v>98567.58</v>
      </c>
      <c r="D98" s="67">
        <f t="shared" si="2"/>
        <v>25</v>
      </c>
      <c r="E98" s="55" t="str">
        <f t="shared" si="3"/>
        <v>June</v>
      </c>
      <c r="F98" s="9" t="s">
        <v>21</v>
      </c>
      <c r="G98" s="32" t="s">
        <v>441</v>
      </c>
      <c r="H98" s="9" t="s">
        <v>127</v>
      </c>
      <c r="I98" s="12">
        <v>0.2</v>
      </c>
      <c r="J98" s="13">
        <v>237</v>
      </c>
      <c r="K98" s="13">
        <v>397</v>
      </c>
      <c r="L98" s="9" t="s">
        <v>128</v>
      </c>
      <c r="M98" s="13">
        <v>4</v>
      </c>
      <c r="N98" s="11" t="b">
        <v>0</v>
      </c>
    </row>
    <row r="99" spans="1:14" x14ac:dyDescent="0.2">
      <c r="A99" s="9" t="s">
        <v>87</v>
      </c>
      <c r="B99" t="s">
        <v>568</v>
      </c>
      <c r="C99" s="10">
        <v>236436.62</v>
      </c>
      <c r="D99" s="67">
        <f t="shared" si="2"/>
        <v>46</v>
      </c>
      <c r="E99" s="55" t="str">
        <f t="shared" si="3"/>
        <v>November</v>
      </c>
      <c r="F99" s="9" t="s">
        <v>129</v>
      </c>
      <c r="G99" s="32" t="s">
        <v>441</v>
      </c>
      <c r="H99" s="9" t="s">
        <v>130</v>
      </c>
      <c r="I99" s="12">
        <v>0.2</v>
      </c>
      <c r="J99" s="13">
        <v>237</v>
      </c>
      <c r="K99" s="13">
        <v>380</v>
      </c>
      <c r="L99" s="11"/>
      <c r="M99" s="13">
        <v>2</v>
      </c>
      <c r="N99" s="11" t="b">
        <v>0</v>
      </c>
    </row>
    <row r="100" spans="1:14" x14ac:dyDescent="0.2">
      <c r="A100" s="9" t="s">
        <v>87</v>
      </c>
      <c r="B100" t="s">
        <v>569</v>
      </c>
      <c r="C100" s="10">
        <v>39907.42</v>
      </c>
      <c r="D100" s="67">
        <f t="shared" si="2"/>
        <v>24</v>
      </c>
      <c r="E100" s="55" t="str">
        <f t="shared" si="3"/>
        <v>June</v>
      </c>
      <c r="F100" s="9" t="s">
        <v>53</v>
      </c>
      <c r="G100" s="32" t="s">
        <v>441</v>
      </c>
      <c r="H100" s="9" t="s">
        <v>63</v>
      </c>
      <c r="I100" s="12">
        <v>0.2</v>
      </c>
      <c r="J100" s="13">
        <v>181</v>
      </c>
      <c r="K100" s="13">
        <v>198</v>
      </c>
      <c r="L100" s="9" t="s">
        <v>131</v>
      </c>
      <c r="M100" s="13">
        <v>2</v>
      </c>
      <c r="N100" s="11" t="b">
        <v>0</v>
      </c>
    </row>
    <row r="101" spans="1:14" x14ac:dyDescent="0.2">
      <c r="A101" s="9" t="s">
        <v>87</v>
      </c>
      <c r="B101" t="s">
        <v>570</v>
      </c>
      <c r="C101" s="10">
        <v>80000</v>
      </c>
      <c r="D101" s="67">
        <f t="shared" si="2"/>
        <v>42</v>
      </c>
      <c r="E101" s="55" t="str">
        <f t="shared" si="3"/>
        <v>October</v>
      </c>
      <c r="F101" s="9" t="s">
        <v>27</v>
      </c>
      <c r="G101" s="32" t="s">
        <v>442</v>
      </c>
      <c r="H101" s="9" t="s">
        <v>22</v>
      </c>
      <c r="I101" s="12">
        <v>0.2</v>
      </c>
      <c r="J101" s="13">
        <v>16</v>
      </c>
      <c r="K101" s="13">
        <v>238</v>
      </c>
      <c r="L101" s="9" t="s">
        <v>132</v>
      </c>
      <c r="M101" s="13">
        <v>1</v>
      </c>
      <c r="N101" s="11" t="b">
        <v>0</v>
      </c>
    </row>
    <row r="102" spans="1:14" x14ac:dyDescent="0.2">
      <c r="A102" s="9" t="s">
        <v>87</v>
      </c>
      <c r="B102" t="s">
        <v>571</v>
      </c>
      <c r="C102" s="10">
        <v>17400</v>
      </c>
      <c r="D102" s="67">
        <f t="shared" si="2"/>
        <v>43</v>
      </c>
      <c r="E102" s="55" t="str">
        <f t="shared" si="3"/>
        <v>October</v>
      </c>
      <c r="F102" s="9" t="s">
        <v>55</v>
      </c>
      <c r="G102" s="32" t="s">
        <v>442</v>
      </c>
      <c r="H102" s="9" t="s">
        <v>22</v>
      </c>
      <c r="I102" s="12">
        <v>0.2</v>
      </c>
      <c r="J102" s="13">
        <v>26</v>
      </c>
      <c r="K102" s="13">
        <v>26</v>
      </c>
      <c r="L102" s="11"/>
      <c r="M102" s="13">
        <v>0</v>
      </c>
      <c r="N102" s="11" t="b">
        <v>0</v>
      </c>
    </row>
    <row r="103" spans="1:14" x14ac:dyDescent="0.2">
      <c r="A103" s="9" t="s">
        <v>87</v>
      </c>
      <c r="B103" t="s">
        <v>572</v>
      </c>
      <c r="C103" s="10">
        <v>50000</v>
      </c>
      <c r="D103" s="67">
        <f t="shared" si="2"/>
        <v>42</v>
      </c>
      <c r="E103" s="55" t="str">
        <f t="shared" si="3"/>
        <v>October</v>
      </c>
      <c r="F103" s="9" t="s">
        <v>27</v>
      </c>
      <c r="G103" s="32" t="s">
        <v>442</v>
      </c>
      <c r="H103" s="9" t="s">
        <v>22</v>
      </c>
      <c r="I103" s="12">
        <v>0.2</v>
      </c>
      <c r="J103" s="13">
        <v>16</v>
      </c>
      <c r="K103" s="13">
        <v>301</v>
      </c>
      <c r="L103" s="11"/>
      <c r="M103" s="13">
        <v>2</v>
      </c>
      <c r="N103" s="11" t="b">
        <v>0</v>
      </c>
    </row>
    <row r="104" spans="1:14" x14ac:dyDescent="0.2">
      <c r="A104" s="9" t="s">
        <v>87</v>
      </c>
      <c r="B104" t="s">
        <v>573</v>
      </c>
      <c r="C104" s="10">
        <v>95891.18</v>
      </c>
      <c r="D104" s="67">
        <f t="shared" si="2"/>
        <v>4</v>
      </c>
      <c r="E104" s="55" t="str">
        <f t="shared" si="3"/>
        <v>January</v>
      </c>
      <c r="F104" s="9" t="s">
        <v>25</v>
      </c>
      <c r="G104" s="32" t="s">
        <v>442</v>
      </c>
      <c r="H104" s="9" t="s">
        <v>22</v>
      </c>
      <c r="I104" s="12">
        <v>0.2</v>
      </c>
      <c r="J104" s="13">
        <v>336</v>
      </c>
      <c r="K104" s="13">
        <v>336</v>
      </c>
      <c r="L104" s="11"/>
      <c r="M104" s="13">
        <v>1</v>
      </c>
      <c r="N104" s="11" t="b">
        <v>0</v>
      </c>
    </row>
    <row r="105" spans="1:14" x14ac:dyDescent="0.2">
      <c r="A105" s="9" t="s">
        <v>87</v>
      </c>
      <c r="B105" t="s">
        <v>574</v>
      </c>
      <c r="C105" s="10">
        <v>364787.92</v>
      </c>
      <c r="D105" s="67">
        <f t="shared" si="2"/>
        <v>5</v>
      </c>
      <c r="E105" s="55" t="str">
        <f t="shared" si="3"/>
        <v>January</v>
      </c>
      <c r="F105" s="9" t="s">
        <v>133</v>
      </c>
      <c r="G105" s="32" t="s">
        <v>442</v>
      </c>
      <c r="H105" s="9" t="s">
        <v>22</v>
      </c>
      <c r="I105" s="12">
        <v>0.2</v>
      </c>
      <c r="J105" s="13">
        <v>54</v>
      </c>
      <c r="K105" s="13">
        <v>54</v>
      </c>
      <c r="L105" s="11"/>
      <c r="M105" s="13">
        <v>0</v>
      </c>
      <c r="N105" s="11" t="b">
        <v>0</v>
      </c>
    </row>
    <row r="106" spans="1:14" x14ac:dyDescent="0.2">
      <c r="A106" s="9" t="s">
        <v>87</v>
      </c>
      <c r="B106" t="s">
        <v>575</v>
      </c>
      <c r="C106" s="10">
        <v>284435.03000000003</v>
      </c>
      <c r="D106" s="67">
        <f t="shared" si="2"/>
        <v>3</v>
      </c>
      <c r="E106" s="55" t="str">
        <f t="shared" si="3"/>
        <v>January</v>
      </c>
      <c r="F106" s="9" t="s">
        <v>29</v>
      </c>
      <c r="G106" s="32" t="s">
        <v>442</v>
      </c>
      <c r="H106" s="9" t="s">
        <v>22</v>
      </c>
      <c r="I106" s="12">
        <v>0.2</v>
      </c>
      <c r="J106" s="13">
        <v>54</v>
      </c>
      <c r="K106" s="13">
        <v>54</v>
      </c>
      <c r="L106" s="11"/>
      <c r="M106" s="13">
        <v>0</v>
      </c>
      <c r="N106" s="11" t="b">
        <v>0</v>
      </c>
    </row>
    <row r="107" spans="1:14" x14ac:dyDescent="0.2">
      <c r="A107" s="9" t="s">
        <v>87</v>
      </c>
      <c r="B107" t="s">
        <v>576</v>
      </c>
      <c r="C107" s="10">
        <v>14400</v>
      </c>
      <c r="D107" s="67">
        <f t="shared" si="2"/>
        <v>42</v>
      </c>
      <c r="E107" s="55" t="str">
        <f t="shared" si="3"/>
        <v>October</v>
      </c>
      <c r="F107" s="9" t="s">
        <v>27</v>
      </c>
      <c r="G107" s="32" t="s">
        <v>442</v>
      </c>
      <c r="H107" s="9" t="s">
        <v>22</v>
      </c>
      <c r="I107" s="12">
        <v>0.2</v>
      </c>
      <c r="J107" s="13">
        <v>9</v>
      </c>
      <c r="K107" s="13">
        <v>9</v>
      </c>
      <c r="L107" s="11"/>
      <c r="M107" s="13">
        <v>0</v>
      </c>
      <c r="N107" s="11" t="b">
        <v>0</v>
      </c>
    </row>
    <row r="108" spans="1:14" x14ac:dyDescent="0.2">
      <c r="A108" s="9" t="s">
        <v>87</v>
      </c>
      <c r="B108" t="s">
        <v>577</v>
      </c>
      <c r="C108" s="10">
        <v>405319.91</v>
      </c>
      <c r="D108" s="67">
        <f t="shared" si="2"/>
        <v>5</v>
      </c>
      <c r="E108" s="55" t="str">
        <f t="shared" si="3"/>
        <v>January</v>
      </c>
      <c r="F108" s="9" t="s">
        <v>133</v>
      </c>
      <c r="G108" s="32" t="s">
        <v>442</v>
      </c>
      <c r="H108" s="9" t="s">
        <v>22</v>
      </c>
      <c r="I108" s="12">
        <v>0.2</v>
      </c>
      <c r="J108" s="13">
        <v>301</v>
      </c>
      <c r="K108" s="13">
        <v>301</v>
      </c>
      <c r="L108" s="11"/>
      <c r="M108" s="13">
        <v>1</v>
      </c>
      <c r="N108" s="11" t="b">
        <v>0</v>
      </c>
    </row>
    <row r="109" spans="1:14" x14ac:dyDescent="0.2">
      <c r="A109" s="9" t="s">
        <v>87</v>
      </c>
      <c r="B109" t="s">
        <v>578</v>
      </c>
      <c r="C109" s="10">
        <v>7200</v>
      </c>
      <c r="D109" s="67">
        <f t="shared" si="2"/>
        <v>42</v>
      </c>
      <c r="E109" s="55" t="str">
        <f t="shared" si="3"/>
        <v>October</v>
      </c>
      <c r="F109" s="9" t="s">
        <v>27</v>
      </c>
      <c r="G109" s="32" t="s">
        <v>442</v>
      </c>
      <c r="H109" s="9" t="s">
        <v>22</v>
      </c>
      <c r="I109" s="12">
        <v>0.2</v>
      </c>
      <c r="J109" s="13">
        <v>54</v>
      </c>
      <c r="K109" s="13">
        <v>54</v>
      </c>
      <c r="L109" s="11"/>
      <c r="M109" s="13">
        <v>0</v>
      </c>
      <c r="N109" s="11" t="b">
        <v>0</v>
      </c>
    </row>
    <row r="110" spans="1:14" x14ac:dyDescent="0.2">
      <c r="A110" s="9" t="s">
        <v>87</v>
      </c>
      <c r="B110" t="s">
        <v>579</v>
      </c>
      <c r="C110" s="10">
        <v>15000</v>
      </c>
      <c r="D110" s="67">
        <f t="shared" si="2"/>
        <v>25</v>
      </c>
      <c r="E110" s="55" t="str">
        <f t="shared" si="3"/>
        <v>June</v>
      </c>
      <c r="F110" s="9" t="s">
        <v>44</v>
      </c>
      <c r="G110" s="32" t="s">
        <v>442</v>
      </c>
      <c r="H110" s="9" t="s">
        <v>134</v>
      </c>
      <c r="I110" s="12">
        <v>0.2</v>
      </c>
      <c r="J110" s="13">
        <v>21</v>
      </c>
      <c r="K110" s="13">
        <v>301</v>
      </c>
      <c r="L110" s="9" t="s">
        <v>135</v>
      </c>
      <c r="M110" s="13">
        <v>2</v>
      </c>
      <c r="N110" s="11" t="b">
        <v>0</v>
      </c>
    </row>
    <row r="111" spans="1:14" x14ac:dyDescent="0.2">
      <c r="A111" s="9" t="s">
        <v>87</v>
      </c>
      <c r="B111" t="s">
        <v>580</v>
      </c>
      <c r="C111" s="10">
        <v>43500</v>
      </c>
      <c r="D111" s="67">
        <f t="shared" si="2"/>
        <v>42</v>
      </c>
      <c r="E111" s="55" t="str">
        <f t="shared" si="3"/>
        <v>October</v>
      </c>
      <c r="F111" s="9" t="s">
        <v>27</v>
      </c>
      <c r="G111" s="32" t="s">
        <v>442</v>
      </c>
      <c r="H111" s="9" t="s">
        <v>22</v>
      </c>
      <c r="I111" s="12">
        <v>0.2</v>
      </c>
      <c r="J111" s="13">
        <v>83</v>
      </c>
      <c r="K111" s="13">
        <v>83</v>
      </c>
      <c r="L111" s="11"/>
      <c r="M111" s="13">
        <v>0</v>
      </c>
      <c r="N111" s="11" t="b">
        <v>0</v>
      </c>
    </row>
    <row r="112" spans="1:14" x14ac:dyDescent="0.2">
      <c r="A112" s="9" t="s">
        <v>87</v>
      </c>
      <c r="B112" t="s">
        <v>581</v>
      </c>
      <c r="C112" s="10">
        <v>14400</v>
      </c>
      <c r="D112" s="67">
        <f t="shared" si="2"/>
        <v>41</v>
      </c>
      <c r="E112" s="55" t="str">
        <f t="shared" si="3"/>
        <v>October</v>
      </c>
      <c r="F112" s="9" t="s">
        <v>69</v>
      </c>
      <c r="G112" s="32" t="s">
        <v>442</v>
      </c>
      <c r="H112" s="9" t="s">
        <v>22</v>
      </c>
      <c r="I112" s="12">
        <v>0.2</v>
      </c>
      <c r="J112" s="13">
        <v>83</v>
      </c>
      <c r="K112" s="13">
        <v>83</v>
      </c>
      <c r="L112" s="11"/>
      <c r="M112" s="13">
        <v>0</v>
      </c>
      <c r="N112" s="11" t="b">
        <v>0</v>
      </c>
    </row>
    <row r="113" spans="1:14" x14ac:dyDescent="0.2">
      <c r="A113" s="9" t="s">
        <v>87</v>
      </c>
      <c r="B113" t="s">
        <v>582</v>
      </c>
      <c r="C113" s="10">
        <v>50000</v>
      </c>
      <c r="D113" s="67">
        <f t="shared" si="2"/>
        <v>3</v>
      </c>
      <c r="E113" s="55" t="str">
        <f t="shared" si="3"/>
        <v>January</v>
      </c>
      <c r="F113" s="9" t="s">
        <v>29</v>
      </c>
      <c r="G113" s="32" t="s">
        <v>442</v>
      </c>
      <c r="H113" s="9" t="s">
        <v>22</v>
      </c>
      <c r="I113" s="12">
        <v>0.2</v>
      </c>
      <c r="J113" s="13">
        <v>65</v>
      </c>
      <c r="K113" s="13">
        <v>65</v>
      </c>
      <c r="L113" s="11"/>
      <c r="M113" s="13">
        <v>0</v>
      </c>
      <c r="N113" s="11" t="b">
        <v>0</v>
      </c>
    </row>
    <row r="114" spans="1:14" x14ac:dyDescent="0.2">
      <c r="A114" s="9" t="s">
        <v>87</v>
      </c>
      <c r="B114" t="s">
        <v>583</v>
      </c>
      <c r="C114" s="10">
        <v>60000</v>
      </c>
      <c r="D114" s="67">
        <f t="shared" si="2"/>
        <v>4</v>
      </c>
      <c r="E114" s="55" t="str">
        <f t="shared" si="3"/>
        <v>January</v>
      </c>
      <c r="F114" s="9" t="s">
        <v>25</v>
      </c>
      <c r="G114" s="32" t="s">
        <v>442</v>
      </c>
      <c r="H114" s="9" t="s">
        <v>22</v>
      </c>
      <c r="I114" s="12">
        <v>0.2</v>
      </c>
      <c r="J114" s="13">
        <v>259</v>
      </c>
      <c r="K114" s="13">
        <v>259</v>
      </c>
      <c r="L114" s="11"/>
      <c r="M114" s="13">
        <v>1</v>
      </c>
      <c r="N114" s="11" t="b">
        <v>0</v>
      </c>
    </row>
    <row r="115" spans="1:14" x14ac:dyDescent="0.2">
      <c r="A115" s="9" t="s">
        <v>87</v>
      </c>
      <c r="B115" t="s">
        <v>584</v>
      </c>
      <c r="C115" s="10">
        <v>60000</v>
      </c>
      <c r="D115" s="67">
        <f t="shared" si="2"/>
        <v>38</v>
      </c>
      <c r="E115" s="55" t="str">
        <f t="shared" si="3"/>
        <v>September</v>
      </c>
      <c r="F115" s="9" t="s">
        <v>107</v>
      </c>
      <c r="G115" s="32" t="s">
        <v>442</v>
      </c>
      <c r="H115" s="9" t="s">
        <v>22</v>
      </c>
      <c r="I115" s="12">
        <v>0.2</v>
      </c>
      <c r="J115" s="13">
        <v>140</v>
      </c>
      <c r="K115" s="13">
        <v>140</v>
      </c>
      <c r="L115" s="11"/>
      <c r="M115" s="13">
        <v>1</v>
      </c>
      <c r="N115" s="11" t="b">
        <v>0</v>
      </c>
    </row>
    <row r="116" spans="1:14" x14ac:dyDescent="0.2">
      <c r="A116" s="9" t="s">
        <v>87</v>
      </c>
      <c r="B116" t="s">
        <v>585</v>
      </c>
      <c r="C116" s="10">
        <v>99727.2</v>
      </c>
      <c r="D116" s="67">
        <f t="shared" si="2"/>
        <v>50</v>
      </c>
      <c r="E116" s="55" t="str">
        <f t="shared" si="3"/>
        <v>December</v>
      </c>
      <c r="F116" s="9" t="s">
        <v>68</v>
      </c>
      <c r="G116" s="32" t="s">
        <v>442</v>
      </c>
      <c r="H116" s="9" t="s">
        <v>22</v>
      </c>
      <c r="I116" s="12">
        <v>0.2</v>
      </c>
      <c r="J116" s="13">
        <v>83</v>
      </c>
      <c r="K116" s="13">
        <v>83</v>
      </c>
      <c r="L116" s="11"/>
      <c r="M116" s="13">
        <v>1</v>
      </c>
      <c r="N116" s="11" t="b">
        <v>0</v>
      </c>
    </row>
    <row r="117" spans="1:14" x14ac:dyDescent="0.2">
      <c r="A117" s="9" t="s">
        <v>87</v>
      </c>
      <c r="B117" t="s">
        <v>586</v>
      </c>
      <c r="C117" s="10">
        <v>30000</v>
      </c>
      <c r="D117" s="67">
        <f t="shared" si="2"/>
        <v>42</v>
      </c>
      <c r="E117" s="55" t="str">
        <f t="shared" si="3"/>
        <v>October</v>
      </c>
      <c r="F117" s="9" t="s">
        <v>27</v>
      </c>
      <c r="G117" s="32" t="s">
        <v>442</v>
      </c>
      <c r="H117" s="9" t="s">
        <v>22</v>
      </c>
      <c r="I117" s="12">
        <v>0.2</v>
      </c>
      <c r="J117" s="13">
        <v>2</v>
      </c>
      <c r="K117" s="13">
        <v>2</v>
      </c>
      <c r="L117" s="11"/>
      <c r="M117" s="13">
        <v>0</v>
      </c>
      <c r="N117" s="11" t="b">
        <v>0</v>
      </c>
    </row>
    <row r="118" spans="1:14" x14ac:dyDescent="0.2">
      <c r="A118" s="9" t="s">
        <v>87</v>
      </c>
      <c r="B118" t="s">
        <v>587</v>
      </c>
      <c r="C118" s="10">
        <v>75000</v>
      </c>
      <c r="D118" s="67">
        <f t="shared" si="2"/>
        <v>25</v>
      </c>
      <c r="E118" s="55" t="str">
        <f t="shared" si="3"/>
        <v>June</v>
      </c>
      <c r="F118" s="9" t="s">
        <v>44</v>
      </c>
      <c r="G118" s="32" t="s">
        <v>442</v>
      </c>
      <c r="H118" s="9" t="s">
        <v>22</v>
      </c>
      <c r="I118" s="12">
        <v>0.2</v>
      </c>
      <c r="J118" s="13">
        <v>65</v>
      </c>
      <c r="K118" s="13">
        <v>65</v>
      </c>
      <c r="L118" s="11"/>
      <c r="M118" s="13">
        <v>1</v>
      </c>
      <c r="N118" s="11" t="b">
        <v>0</v>
      </c>
    </row>
    <row r="119" spans="1:14" x14ac:dyDescent="0.2">
      <c r="A119" s="9" t="s">
        <v>87</v>
      </c>
      <c r="B119" t="s">
        <v>588</v>
      </c>
      <c r="C119" s="10">
        <v>18000</v>
      </c>
      <c r="D119" s="67">
        <f t="shared" si="2"/>
        <v>20</v>
      </c>
      <c r="E119" s="55" t="str">
        <f t="shared" si="3"/>
        <v>May</v>
      </c>
      <c r="F119" s="9" t="s">
        <v>90</v>
      </c>
      <c r="G119" s="32" t="s">
        <v>442</v>
      </c>
      <c r="H119" s="9" t="s">
        <v>136</v>
      </c>
      <c r="I119" s="12">
        <v>0.2</v>
      </c>
      <c r="J119" s="13">
        <v>21</v>
      </c>
      <c r="K119" s="13">
        <v>65</v>
      </c>
      <c r="L119" s="11"/>
      <c r="M119" s="13">
        <v>1</v>
      </c>
      <c r="N119" s="11" t="b">
        <v>0</v>
      </c>
    </row>
    <row r="120" spans="1:14" x14ac:dyDescent="0.2">
      <c r="A120" s="9" t="s">
        <v>87</v>
      </c>
      <c r="B120" t="s">
        <v>589</v>
      </c>
      <c r="C120" s="10">
        <v>20000</v>
      </c>
      <c r="D120" s="67">
        <f t="shared" si="2"/>
        <v>25</v>
      </c>
      <c r="E120" s="55" t="str">
        <f t="shared" si="3"/>
        <v>June</v>
      </c>
      <c r="F120" s="9" t="s">
        <v>44</v>
      </c>
      <c r="G120" s="32" t="s">
        <v>442</v>
      </c>
      <c r="H120" s="9" t="s">
        <v>22</v>
      </c>
      <c r="I120" s="12">
        <v>0.2</v>
      </c>
      <c r="J120" s="13">
        <v>65</v>
      </c>
      <c r="K120" s="13">
        <v>65</v>
      </c>
      <c r="L120" s="11"/>
      <c r="M120" s="13">
        <v>0</v>
      </c>
      <c r="N120" s="11" t="b">
        <v>0</v>
      </c>
    </row>
    <row r="121" spans="1:14" x14ac:dyDescent="0.2">
      <c r="A121" s="9" t="s">
        <v>87</v>
      </c>
      <c r="B121" t="s">
        <v>590</v>
      </c>
      <c r="C121" s="10">
        <v>99726.78</v>
      </c>
      <c r="D121" s="67">
        <f t="shared" si="2"/>
        <v>43</v>
      </c>
      <c r="E121" s="55" t="str">
        <f t="shared" si="3"/>
        <v>October</v>
      </c>
      <c r="F121" s="9" t="s">
        <v>71</v>
      </c>
      <c r="G121" s="32" t="s">
        <v>443</v>
      </c>
      <c r="H121" s="9" t="s">
        <v>22</v>
      </c>
      <c r="I121" s="12">
        <v>0.2</v>
      </c>
      <c r="J121" s="13">
        <v>210</v>
      </c>
      <c r="K121" s="13">
        <v>322</v>
      </c>
      <c r="L121" s="11"/>
      <c r="M121" s="13">
        <v>2</v>
      </c>
      <c r="N121" s="11" t="b">
        <v>0</v>
      </c>
    </row>
    <row r="122" spans="1:14" x14ac:dyDescent="0.2">
      <c r="A122" s="9" t="s">
        <v>87</v>
      </c>
      <c r="B122" t="s">
        <v>591</v>
      </c>
      <c r="C122" s="10">
        <v>117848.63</v>
      </c>
      <c r="D122" s="67">
        <f t="shared" si="2"/>
        <v>51</v>
      </c>
      <c r="E122" s="55" t="str">
        <f t="shared" si="3"/>
        <v>December</v>
      </c>
      <c r="F122" s="9" t="s">
        <v>137</v>
      </c>
      <c r="G122" s="32" t="s">
        <v>443</v>
      </c>
      <c r="H122" s="9" t="s">
        <v>22</v>
      </c>
      <c r="I122" s="12">
        <v>0.2</v>
      </c>
      <c r="J122" s="13">
        <v>92</v>
      </c>
      <c r="K122" s="13">
        <v>249</v>
      </c>
      <c r="L122" s="11"/>
      <c r="M122" s="13">
        <v>3</v>
      </c>
      <c r="N122" s="11" t="b">
        <v>0</v>
      </c>
    </row>
    <row r="123" spans="1:14" x14ac:dyDescent="0.2">
      <c r="A123" s="9" t="s">
        <v>87</v>
      </c>
      <c r="B123" t="s">
        <v>592</v>
      </c>
      <c r="C123" s="10">
        <v>80837.740000000005</v>
      </c>
      <c r="D123" s="67">
        <f t="shared" si="2"/>
        <v>42</v>
      </c>
      <c r="E123" s="55" t="str">
        <f t="shared" si="3"/>
        <v>October</v>
      </c>
      <c r="F123" s="9" t="s">
        <v>138</v>
      </c>
      <c r="G123" s="32" t="s">
        <v>443</v>
      </c>
      <c r="H123" s="9" t="s">
        <v>22</v>
      </c>
      <c r="I123" s="12">
        <v>0.2</v>
      </c>
      <c r="J123" s="13">
        <v>249</v>
      </c>
      <c r="K123" s="13">
        <v>254</v>
      </c>
      <c r="L123" s="9" t="s">
        <v>139</v>
      </c>
      <c r="M123" s="13">
        <v>1</v>
      </c>
      <c r="N123" s="11" t="b">
        <v>0</v>
      </c>
    </row>
    <row r="124" spans="1:14" x14ac:dyDescent="0.2">
      <c r="A124" s="9" t="s">
        <v>87</v>
      </c>
      <c r="B124" t="s">
        <v>593</v>
      </c>
      <c r="C124" s="10">
        <v>99726.78</v>
      </c>
      <c r="D124" s="67">
        <f t="shared" si="2"/>
        <v>51</v>
      </c>
      <c r="E124" s="55" t="str">
        <f t="shared" si="3"/>
        <v>December</v>
      </c>
      <c r="F124" s="9" t="s">
        <v>137</v>
      </c>
      <c r="G124" s="32" t="s">
        <v>443</v>
      </c>
      <c r="H124" s="9" t="s">
        <v>22</v>
      </c>
      <c r="I124" s="12">
        <v>0.2</v>
      </c>
      <c r="J124" s="13">
        <v>208</v>
      </c>
      <c r="K124" s="13">
        <v>294</v>
      </c>
      <c r="L124" s="11"/>
      <c r="M124" s="13">
        <v>1</v>
      </c>
      <c r="N124" s="11" t="b">
        <v>0</v>
      </c>
    </row>
    <row r="125" spans="1:14" x14ac:dyDescent="0.2">
      <c r="A125" s="9" t="s">
        <v>87</v>
      </c>
      <c r="B125" t="s">
        <v>594</v>
      </c>
      <c r="C125" s="10">
        <v>24931.69</v>
      </c>
      <c r="D125" s="67">
        <f t="shared" si="2"/>
        <v>20</v>
      </c>
      <c r="E125" s="55" t="str">
        <f t="shared" si="3"/>
        <v>May</v>
      </c>
      <c r="F125" s="9" t="s">
        <v>140</v>
      </c>
      <c r="G125" s="32" t="s">
        <v>443</v>
      </c>
      <c r="H125" s="9" t="s">
        <v>22</v>
      </c>
      <c r="I125" s="12">
        <v>0.2</v>
      </c>
      <c r="J125" s="13">
        <v>210</v>
      </c>
      <c r="K125" s="13">
        <v>336</v>
      </c>
      <c r="L125" s="11"/>
      <c r="M125" s="13">
        <v>1</v>
      </c>
      <c r="N125" s="11" t="b">
        <v>0</v>
      </c>
    </row>
    <row r="126" spans="1:14" x14ac:dyDescent="0.2">
      <c r="A126" s="9" t="s">
        <v>87</v>
      </c>
      <c r="B126" t="s">
        <v>595</v>
      </c>
      <c r="C126" s="10">
        <v>450000</v>
      </c>
      <c r="D126" s="67">
        <f t="shared" si="2"/>
        <v>3</v>
      </c>
      <c r="E126" s="55" t="str">
        <f t="shared" si="3"/>
        <v>January</v>
      </c>
      <c r="F126" s="9" t="s">
        <v>79</v>
      </c>
      <c r="G126" s="32" t="s">
        <v>443</v>
      </c>
      <c r="H126" s="9" t="s">
        <v>141</v>
      </c>
      <c r="I126" s="12">
        <v>0.2</v>
      </c>
      <c r="J126" s="13">
        <v>343</v>
      </c>
      <c r="K126" s="13">
        <v>343</v>
      </c>
      <c r="L126" s="9" t="s">
        <v>142</v>
      </c>
      <c r="M126" s="13">
        <v>0</v>
      </c>
      <c r="N126" s="11" t="b">
        <v>0</v>
      </c>
    </row>
    <row r="127" spans="1:14" x14ac:dyDescent="0.2">
      <c r="A127" s="9" t="s">
        <v>87</v>
      </c>
      <c r="B127" t="s">
        <v>596</v>
      </c>
      <c r="C127" s="10">
        <v>74795.08</v>
      </c>
      <c r="D127" s="67">
        <f t="shared" si="2"/>
        <v>51</v>
      </c>
      <c r="E127" s="55" t="str">
        <f t="shared" si="3"/>
        <v>December</v>
      </c>
      <c r="F127" s="9" t="s">
        <v>137</v>
      </c>
      <c r="G127" s="32" t="s">
        <v>443</v>
      </c>
      <c r="H127" s="9" t="s">
        <v>143</v>
      </c>
      <c r="I127" s="12">
        <v>0.2</v>
      </c>
      <c r="J127" s="13">
        <v>92</v>
      </c>
      <c r="K127" s="13">
        <v>524</v>
      </c>
      <c r="L127" s="9" t="s">
        <v>111</v>
      </c>
      <c r="M127" s="13">
        <v>2</v>
      </c>
      <c r="N127" s="11" t="b">
        <v>0</v>
      </c>
    </row>
    <row r="128" spans="1:14" x14ac:dyDescent="0.2">
      <c r="A128" s="9" t="s">
        <v>87</v>
      </c>
      <c r="B128" t="s">
        <v>597</v>
      </c>
      <c r="C128" s="10">
        <v>75000</v>
      </c>
      <c r="D128" s="67">
        <f t="shared" si="2"/>
        <v>42</v>
      </c>
      <c r="E128" s="55" t="str">
        <f t="shared" si="3"/>
        <v>October</v>
      </c>
      <c r="F128" s="9" t="s">
        <v>144</v>
      </c>
      <c r="G128" s="32" t="s">
        <v>443</v>
      </c>
      <c r="H128" s="9" t="s">
        <v>22</v>
      </c>
      <c r="I128" s="12">
        <v>0.2</v>
      </c>
      <c r="J128" s="13">
        <v>23</v>
      </c>
      <c r="K128" s="13">
        <v>55</v>
      </c>
      <c r="L128" s="9" t="s">
        <v>40</v>
      </c>
      <c r="M128" s="13">
        <v>1</v>
      </c>
      <c r="N128" s="11" t="b">
        <v>0</v>
      </c>
    </row>
    <row r="129" spans="1:14" x14ac:dyDescent="0.2">
      <c r="A129" s="9" t="s">
        <v>87</v>
      </c>
      <c r="B129" t="s">
        <v>598</v>
      </c>
      <c r="C129" s="10">
        <v>79537.2</v>
      </c>
      <c r="D129" s="67">
        <f t="shared" si="2"/>
        <v>43</v>
      </c>
      <c r="E129" s="55" t="str">
        <f t="shared" si="3"/>
        <v>October</v>
      </c>
      <c r="F129" s="9" t="s">
        <v>71</v>
      </c>
      <c r="G129" s="32" t="s">
        <v>443</v>
      </c>
      <c r="H129" s="9" t="s">
        <v>22</v>
      </c>
      <c r="I129" s="12">
        <v>0.2</v>
      </c>
      <c r="J129" s="13">
        <v>22</v>
      </c>
      <c r="K129" s="13">
        <v>43</v>
      </c>
      <c r="L129" s="11"/>
      <c r="M129" s="13">
        <v>0</v>
      </c>
      <c r="N129" s="11" t="b">
        <v>0</v>
      </c>
    </row>
    <row r="130" spans="1:14" x14ac:dyDescent="0.2">
      <c r="A130" s="9" t="s">
        <v>87</v>
      </c>
      <c r="B130" t="s">
        <v>599</v>
      </c>
      <c r="C130" s="10">
        <v>9972.68</v>
      </c>
      <c r="D130" s="67">
        <f t="shared" si="2"/>
        <v>30</v>
      </c>
      <c r="E130" s="55" t="str">
        <f t="shared" si="3"/>
        <v>July</v>
      </c>
      <c r="F130" s="9" t="s">
        <v>72</v>
      </c>
      <c r="G130" s="32" t="s">
        <v>443</v>
      </c>
      <c r="H130" s="9" t="s">
        <v>22</v>
      </c>
      <c r="I130" s="12">
        <v>0.2</v>
      </c>
      <c r="J130" s="13">
        <v>69</v>
      </c>
      <c r="K130" s="13">
        <v>182</v>
      </c>
      <c r="L130" s="9" t="s">
        <v>145</v>
      </c>
      <c r="M130" s="13">
        <v>2</v>
      </c>
      <c r="N130" s="11" t="b">
        <v>0</v>
      </c>
    </row>
    <row r="131" spans="1:14" x14ac:dyDescent="0.2">
      <c r="A131" s="9" t="s">
        <v>87</v>
      </c>
      <c r="B131" t="s">
        <v>600</v>
      </c>
      <c r="C131" s="10">
        <v>7479.51</v>
      </c>
      <c r="D131" s="67">
        <f t="shared" si="2"/>
        <v>38</v>
      </c>
      <c r="E131" s="55" t="str">
        <f t="shared" si="3"/>
        <v>September</v>
      </c>
      <c r="F131" s="9" t="s">
        <v>73</v>
      </c>
      <c r="G131" s="32" t="s">
        <v>443</v>
      </c>
      <c r="H131" s="9" t="s">
        <v>146</v>
      </c>
      <c r="I131" s="12">
        <v>0.2</v>
      </c>
      <c r="J131" s="13">
        <v>348</v>
      </c>
      <c r="K131" s="13">
        <v>425</v>
      </c>
      <c r="L131" s="9" t="s">
        <v>147</v>
      </c>
      <c r="M131" s="13">
        <v>5</v>
      </c>
      <c r="N131" s="11" t="b">
        <v>0</v>
      </c>
    </row>
    <row r="132" spans="1:14" x14ac:dyDescent="0.2">
      <c r="A132" s="9" t="s">
        <v>87</v>
      </c>
      <c r="B132" t="s">
        <v>601</v>
      </c>
      <c r="C132" s="10">
        <v>50054.33</v>
      </c>
      <c r="D132" s="67">
        <f t="shared" si="2"/>
        <v>16</v>
      </c>
      <c r="E132" s="55" t="str">
        <f t="shared" si="3"/>
        <v>April</v>
      </c>
      <c r="F132" s="9" t="s">
        <v>148</v>
      </c>
      <c r="G132" s="32" t="s">
        <v>443</v>
      </c>
      <c r="H132" s="9" t="s">
        <v>22</v>
      </c>
      <c r="I132" s="12">
        <v>0.2</v>
      </c>
      <c r="J132" s="13">
        <v>27</v>
      </c>
      <c r="K132" s="13">
        <v>103</v>
      </c>
      <c r="L132" s="11"/>
      <c r="M132" s="13">
        <v>2</v>
      </c>
      <c r="N132" s="11" t="b">
        <v>0</v>
      </c>
    </row>
    <row r="133" spans="1:14" x14ac:dyDescent="0.2">
      <c r="A133" s="9" t="s">
        <v>87</v>
      </c>
      <c r="B133" t="s">
        <v>602</v>
      </c>
      <c r="C133" s="10">
        <v>25000</v>
      </c>
      <c r="D133" s="67">
        <f t="shared" si="2"/>
        <v>16</v>
      </c>
      <c r="E133" s="55" t="str">
        <f t="shared" si="3"/>
        <v>April</v>
      </c>
      <c r="F133" s="9" t="s">
        <v>148</v>
      </c>
      <c r="G133" s="32" t="s">
        <v>443</v>
      </c>
      <c r="H133" s="9" t="s">
        <v>22</v>
      </c>
      <c r="I133" s="12">
        <v>0.2</v>
      </c>
      <c r="J133" s="13">
        <v>28</v>
      </c>
      <c r="K133" s="13">
        <v>28</v>
      </c>
      <c r="L133" s="11"/>
      <c r="M133" s="13">
        <v>0</v>
      </c>
      <c r="N133" s="11" t="b">
        <v>0</v>
      </c>
    </row>
    <row r="134" spans="1:14" x14ac:dyDescent="0.2">
      <c r="A134" s="9" t="s">
        <v>87</v>
      </c>
      <c r="B134" t="s">
        <v>603</v>
      </c>
      <c r="C134" s="10">
        <v>13961.75</v>
      </c>
      <c r="D134" s="67">
        <f t="shared" si="2"/>
        <v>53</v>
      </c>
      <c r="E134" s="55" t="str">
        <f t="shared" si="3"/>
        <v>December</v>
      </c>
      <c r="F134" s="9" t="s">
        <v>80</v>
      </c>
      <c r="G134" s="32" t="s">
        <v>445</v>
      </c>
      <c r="H134" s="9" t="s">
        <v>22</v>
      </c>
      <c r="I134" s="12">
        <v>0.2</v>
      </c>
      <c r="J134" s="13">
        <v>63</v>
      </c>
      <c r="K134" s="13">
        <v>120</v>
      </c>
      <c r="L134" s="9" t="s">
        <v>149</v>
      </c>
      <c r="M134" s="13">
        <v>1</v>
      </c>
      <c r="N134" s="11" t="b">
        <v>0</v>
      </c>
    </row>
    <row r="135" spans="1:14" x14ac:dyDescent="0.2">
      <c r="A135" s="9" t="s">
        <v>87</v>
      </c>
      <c r="B135" t="s">
        <v>604</v>
      </c>
      <c r="C135" s="10">
        <v>997.27</v>
      </c>
      <c r="D135" s="67">
        <f t="shared" si="2"/>
        <v>18</v>
      </c>
      <c r="E135" s="55" t="str">
        <f t="shared" si="3"/>
        <v>April</v>
      </c>
      <c r="F135" s="9" t="s">
        <v>150</v>
      </c>
      <c r="G135" s="32" t="s">
        <v>445</v>
      </c>
      <c r="H135" s="9" t="s">
        <v>22</v>
      </c>
      <c r="I135" s="12">
        <v>0.2</v>
      </c>
      <c r="J135" s="13">
        <v>20</v>
      </c>
      <c r="K135" s="13">
        <v>367</v>
      </c>
      <c r="L135" s="11"/>
      <c r="M135" s="13">
        <v>5</v>
      </c>
      <c r="N135" s="11" t="b">
        <v>0</v>
      </c>
    </row>
    <row r="136" spans="1:14" x14ac:dyDescent="0.2">
      <c r="A136" s="9" t="s">
        <v>87</v>
      </c>
      <c r="B136" t="s">
        <v>605</v>
      </c>
      <c r="C136" s="10">
        <v>107783.65</v>
      </c>
      <c r="D136" s="67">
        <f t="shared" si="2"/>
        <v>26</v>
      </c>
      <c r="E136" s="55" t="str">
        <f t="shared" si="3"/>
        <v>June</v>
      </c>
      <c r="F136" s="9" t="s">
        <v>24</v>
      </c>
      <c r="G136" s="32" t="s">
        <v>445</v>
      </c>
      <c r="H136" s="9" t="s">
        <v>151</v>
      </c>
      <c r="I136" s="12">
        <v>0.2</v>
      </c>
      <c r="J136" s="13">
        <v>268</v>
      </c>
      <c r="K136" s="13">
        <v>310</v>
      </c>
      <c r="L136" s="9" t="s">
        <v>152</v>
      </c>
      <c r="M136" s="13">
        <v>5</v>
      </c>
      <c r="N136" s="11" t="b">
        <v>0</v>
      </c>
    </row>
    <row r="137" spans="1:14" x14ac:dyDescent="0.2">
      <c r="A137" s="9" t="s">
        <v>87</v>
      </c>
      <c r="B137" t="s">
        <v>606</v>
      </c>
      <c r="C137" s="10">
        <v>45633.14</v>
      </c>
      <c r="D137" s="67">
        <f t="shared" si="2"/>
        <v>26</v>
      </c>
      <c r="E137" s="55" t="str">
        <f t="shared" si="3"/>
        <v>June</v>
      </c>
      <c r="F137" s="9" t="s">
        <v>24</v>
      </c>
      <c r="G137" s="32" t="s">
        <v>445</v>
      </c>
      <c r="H137" s="9" t="s">
        <v>153</v>
      </c>
      <c r="I137" s="12">
        <v>0.2</v>
      </c>
      <c r="J137" s="13">
        <v>310</v>
      </c>
      <c r="K137" s="13">
        <v>310</v>
      </c>
      <c r="L137" s="9" t="s">
        <v>154</v>
      </c>
      <c r="M137" s="13">
        <v>2</v>
      </c>
      <c r="N137" s="11" t="b">
        <v>0</v>
      </c>
    </row>
    <row r="138" spans="1:14" x14ac:dyDescent="0.2">
      <c r="A138" s="9" t="s">
        <v>87</v>
      </c>
      <c r="B138" t="s">
        <v>607</v>
      </c>
      <c r="C138" s="10">
        <v>49863.39</v>
      </c>
      <c r="D138" s="67">
        <f t="shared" si="2"/>
        <v>22</v>
      </c>
      <c r="E138" s="55" t="str">
        <f t="shared" si="3"/>
        <v>May</v>
      </c>
      <c r="F138" s="9" t="s">
        <v>155</v>
      </c>
      <c r="G138" s="32" t="s">
        <v>445</v>
      </c>
      <c r="H138" s="9" t="s">
        <v>156</v>
      </c>
      <c r="I138" s="12">
        <v>0.2</v>
      </c>
      <c r="J138" s="13">
        <v>531</v>
      </c>
      <c r="K138" s="13">
        <v>534</v>
      </c>
      <c r="L138" s="9" t="s">
        <v>157</v>
      </c>
      <c r="M138" s="13">
        <v>3</v>
      </c>
      <c r="N138" s="11" t="b">
        <v>0</v>
      </c>
    </row>
    <row r="139" spans="1:14" x14ac:dyDescent="0.2">
      <c r="A139" s="9" t="s">
        <v>87</v>
      </c>
      <c r="B139" t="s">
        <v>608</v>
      </c>
      <c r="C139" s="10">
        <v>15000</v>
      </c>
      <c r="D139" s="67">
        <f t="shared" si="2"/>
        <v>18</v>
      </c>
      <c r="E139" s="55" t="str">
        <f t="shared" si="3"/>
        <v>May</v>
      </c>
      <c r="F139" s="9" t="s">
        <v>46</v>
      </c>
      <c r="G139" s="32" t="s">
        <v>445</v>
      </c>
      <c r="H139" s="9" t="s">
        <v>158</v>
      </c>
      <c r="I139" s="12">
        <v>0.2</v>
      </c>
      <c r="J139" s="13">
        <v>188</v>
      </c>
      <c r="K139" s="13">
        <v>188</v>
      </c>
      <c r="L139" s="9" t="s">
        <v>159</v>
      </c>
      <c r="M139" s="13">
        <v>0</v>
      </c>
      <c r="N139" s="11" t="b">
        <v>0</v>
      </c>
    </row>
    <row r="140" spans="1:14" x14ac:dyDescent="0.2">
      <c r="A140" s="9" t="s">
        <v>87</v>
      </c>
      <c r="B140" t="s">
        <v>609</v>
      </c>
      <c r="C140" s="10">
        <v>241248.43</v>
      </c>
      <c r="D140" s="67">
        <f t="shared" si="2"/>
        <v>40</v>
      </c>
      <c r="E140" s="55" t="str">
        <f t="shared" si="3"/>
        <v>September</v>
      </c>
      <c r="F140" s="9" t="s">
        <v>160</v>
      </c>
      <c r="G140" s="32" t="s">
        <v>445</v>
      </c>
      <c r="H140" s="9" t="s">
        <v>22</v>
      </c>
      <c r="I140" s="12">
        <v>0.2</v>
      </c>
      <c r="J140" s="13">
        <v>268</v>
      </c>
      <c r="K140" s="13">
        <v>315</v>
      </c>
      <c r="L140" s="9" t="s">
        <v>161</v>
      </c>
      <c r="M140" s="13">
        <v>1</v>
      </c>
      <c r="N140" s="11" t="b">
        <v>0</v>
      </c>
    </row>
    <row r="141" spans="1:14" x14ac:dyDescent="0.2">
      <c r="A141" s="9" t="s">
        <v>87</v>
      </c>
      <c r="B141" t="s">
        <v>610</v>
      </c>
      <c r="C141" s="10">
        <v>6300</v>
      </c>
      <c r="D141" s="67">
        <f t="shared" si="2"/>
        <v>14</v>
      </c>
      <c r="E141" s="55" t="str">
        <f t="shared" si="3"/>
        <v>March</v>
      </c>
      <c r="F141" s="9" t="s">
        <v>162</v>
      </c>
      <c r="G141" s="32" t="s">
        <v>445</v>
      </c>
      <c r="H141" s="9" t="s">
        <v>163</v>
      </c>
      <c r="I141" s="12">
        <v>0.2</v>
      </c>
      <c r="J141" s="13">
        <v>170</v>
      </c>
      <c r="K141" s="13">
        <v>170</v>
      </c>
      <c r="L141" s="9" t="s">
        <v>77</v>
      </c>
      <c r="M141" s="13">
        <v>2</v>
      </c>
      <c r="N141" s="11" t="b">
        <v>0</v>
      </c>
    </row>
    <row r="142" spans="1:14" x14ac:dyDescent="0.2">
      <c r="A142" s="9" t="s">
        <v>87</v>
      </c>
      <c r="B142" t="s">
        <v>611</v>
      </c>
      <c r="C142" s="10">
        <v>4000</v>
      </c>
      <c r="D142" s="67">
        <f t="shared" si="2"/>
        <v>19</v>
      </c>
      <c r="E142" s="55" t="str">
        <f t="shared" si="3"/>
        <v>May</v>
      </c>
      <c r="F142" s="9" t="s">
        <v>164</v>
      </c>
      <c r="G142" s="32" t="s">
        <v>445</v>
      </c>
      <c r="H142" s="9" t="s">
        <v>22</v>
      </c>
      <c r="I142" s="12">
        <v>0.2</v>
      </c>
      <c r="J142" s="13">
        <v>34</v>
      </c>
      <c r="K142" s="13">
        <v>36</v>
      </c>
      <c r="L142" s="9" t="s">
        <v>82</v>
      </c>
      <c r="M142" s="13">
        <v>0</v>
      </c>
      <c r="N142" s="11" t="b">
        <v>0</v>
      </c>
    </row>
    <row r="143" spans="1:14" x14ac:dyDescent="0.2">
      <c r="A143" s="9" t="s">
        <v>87</v>
      </c>
      <c r="B143" t="s">
        <v>612</v>
      </c>
      <c r="C143" s="10">
        <v>94740.84</v>
      </c>
      <c r="D143" s="67">
        <f t="shared" si="2"/>
        <v>22</v>
      </c>
      <c r="E143" s="55" t="str">
        <f t="shared" si="3"/>
        <v>May</v>
      </c>
      <c r="F143" s="9" t="s">
        <v>81</v>
      </c>
      <c r="G143" s="32" t="s">
        <v>445</v>
      </c>
      <c r="H143" s="9" t="s">
        <v>22</v>
      </c>
      <c r="I143" s="12">
        <v>0.2</v>
      </c>
      <c r="J143" s="13">
        <v>187</v>
      </c>
      <c r="K143" s="13">
        <v>616</v>
      </c>
      <c r="L143" s="9" t="s">
        <v>165</v>
      </c>
      <c r="M143" s="13">
        <v>2</v>
      </c>
      <c r="N143" s="11" t="b">
        <v>0</v>
      </c>
    </row>
    <row r="144" spans="1:14" x14ac:dyDescent="0.2">
      <c r="A144" s="9" t="s">
        <v>87</v>
      </c>
      <c r="B144" t="s">
        <v>613</v>
      </c>
      <c r="C144" s="10">
        <v>312526.38</v>
      </c>
      <c r="D144" s="67">
        <f t="shared" si="2"/>
        <v>31</v>
      </c>
      <c r="E144" s="55" t="str">
        <f t="shared" si="3"/>
        <v>July</v>
      </c>
      <c r="F144" s="9" t="s">
        <v>86</v>
      </c>
      <c r="G144" s="32" t="s">
        <v>445</v>
      </c>
      <c r="H144" s="9" t="s">
        <v>166</v>
      </c>
      <c r="I144" s="12">
        <v>0.2</v>
      </c>
      <c r="J144" s="13">
        <v>341</v>
      </c>
      <c r="K144" s="13">
        <v>345</v>
      </c>
      <c r="L144" s="9" t="s">
        <v>167</v>
      </c>
      <c r="M144" s="13">
        <v>2</v>
      </c>
      <c r="N144" s="11" t="b">
        <v>0</v>
      </c>
    </row>
    <row r="145" spans="1:14" x14ac:dyDescent="0.2">
      <c r="A145" s="9" t="s">
        <v>87</v>
      </c>
      <c r="B145" t="s">
        <v>614</v>
      </c>
      <c r="C145" s="10">
        <v>51309.54</v>
      </c>
      <c r="D145" s="67">
        <f t="shared" ref="D145:D208" si="4">WEEKNUM(F145)</f>
        <v>18</v>
      </c>
      <c r="E145" s="55" t="str">
        <f t="shared" ref="E145:E208" si="5">TEXT(F145, "mmmm")</f>
        <v>April</v>
      </c>
      <c r="F145" s="9" t="s">
        <v>150</v>
      </c>
      <c r="G145" s="32" t="s">
        <v>445</v>
      </c>
      <c r="H145" s="9" t="s">
        <v>168</v>
      </c>
      <c r="I145" s="12">
        <v>0.2</v>
      </c>
      <c r="J145" s="13">
        <v>169</v>
      </c>
      <c r="K145" s="13">
        <v>169</v>
      </c>
      <c r="L145" s="9" t="s">
        <v>169</v>
      </c>
      <c r="M145" s="13">
        <v>2</v>
      </c>
      <c r="N145" s="11" t="b">
        <v>0</v>
      </c>
    </row>
    <row r="146" spans="1:14" x14ac:dyDescent="0.2">
      <c r="A146" s="9" t="s">
        <v>87</v>
      </c>
      <c r="B146" t="s">
        <v>615</v>
      </c>
      <c r="C146" s="10">
        <v>210692.61</v>
      </c>
      <c r="D146" s="67">
        <f t="shared" si="4"/>
        <v>31</v>
      </c>
      <c r="E146" s="55" t="str">
        <f t="shared" si="5"/>
        <v>July</v>
      </c>
      <c r="F146" s="9" t="s">
        <v>86</v>
      </c>
      <c r="G146" s="32" t="s">
        <v>445</v>
      </c>
      <c r="H146" s="9" t="s">
        <v>22</v>
      </c>
      <c r="I146" s="12">
        <v>0.2</v>
      </c>
      <c r="J146" s="13">
        <v>310</v>
      </c>
      <c r="K146" s="13">
        <v>310</v>
      </c>
      <c r="L146" s="9" t="s">
        <v>170</v>
      </c>
      <c r="M146" s="13">
        <v>2</v>
      </c>
      <c r="N146" s="11" t="b">
        <v>0</v>
      </c>
    </row>
    <row r="147" spans="1:14" x14ac:dyDescent="0.2">
      <c r="A147" s="9" t="s">
        <v>87</v>
      </c>
      <c r="B147" t="s">
        <v>616</v>
      </c>
      <c r="C147" s="10">
        <v>58320</v>
      </c>
      <c r="D147" s="67">
        <f t="shared" si="4"/>
        <v>22</v>
      </c>
      <c r="E147" s="55" t="str">
        <f t="shared" si="5"/>
        <v>May</v>
      </c>
      <c r="F147" s="9" t="s">
        <v>81</v>
      </c>
      <c r="G147" s="32" t="s">
        <v>445</v>
      </c>
      <c r="H147" s="9" t="s">
        <v>22</v>
      </c>
      <c r="I147" s="12">
        <v>0.2</v>
      </c>
      <c r="J147" s="13">
        <v>69</v>
      </c>
      <c r="K147" s="13">
        <v>401</v>
      </c>
      <c r="L147" s="9" t="s">
        <v>171</v>
      </c>
      <c r="M147" s="13">
        <v>3</v>
      </c>
      <c r="N147" s="11" t="b">
        <v>0</v>
      </c>
    </row>
    <row r="148" spans="1:14" x14ac:dyDescent="0.2">
      <c r="A148" s="9" t="s">
        <v>87</v>
      </c>
      <c r="B148" t="s">
        <v>617</v>
      </c>
      <c r="C148" s="10">
        <v>600000</v>
      </c>
      <c r="D148" s="67">
        <f t="shared" si="4"/>
        <v>40</v>
      </c>
      <c r="E148" s="55" t="str">
        <f t="shared" si="5"/>
        <v>September</v>
      </c>
      <c r="F148" s="9" t="s">
        <v>160</v>
      </c>
      <c r="G148" s="32" t="s">
        <v>445</v>
      </c>
      <c r="H148" s="9" t="s">
        <v>172</v>
      </c>
      <c r="I148" s="12">
        <v>0.2</v>
      </c>
      <c r="J148" s="13">
        <v>63</v>
      </c>
      <c r="K148" s="13">
        <v>195</v>
      </c>
      <c r="L148" s="11"/>
      <c r="M148" s="13">
        <v>3</v>
      </c>
      <c r="N148" s="11" t="b">
        <v>0</v>
      </c>
    </row>
    <row r="149" spans="1:14" x14ac:dyDescent="0.2">
      <c r="A149" s="9" t="s">
        <v>87</v>
      </c>
      <c r="B149" t="s">
        <v>618</v>
      </c>
      <c r="C149" s="10">
        <v>7500</v>
      </c>
      <c r="D149" s="67">
        <f t="shared" si="4"/>
        <v>18</v>
      </c>
      <c r="E149" s="55" t="str">
        <f t="shared" si="5"/>
        <v>May</v>
      </c>
      <c r="F149" s="9" t="s">
        <v>46</v>
      </c>
      <c r="G149" s="32" t="s">
        <v>445</v>
      </c>
      <c r="H149" s="9" t="s">
        <v>173</v>
      </c>
      <c r="I149" s="12">
        <v>0.2</v>
      </c>
      <c r="J149" s="13">
        <v>20</v>
      </c>
      <c r="K149" s="13">
        <v>344</v>
      </c>
      <c r="L149" s="11"/>
      <c r="M149" s="13">
        <v>2</v>
      </c>
      <c r="N149" s="11" t="b">
        <v>0</v>
      </c>
    </row>
    <row r="150" spans="1:14" x14ac:dyDescent="0.2">
      <c r="A150" s="9" t="s">
        <v>87</v>
      </c>
      <c r="B150" t="s">
        <v>619</v>
      </c>
      <c r="C150" s="10">
        <v>14959.02</v>
      </c>
      <c r="D150" s="67">
        <f t="shared" si="4"/>
        <v>18</v>
      </c>
      <c r="E150" s="55" t="str">
        <f t="shared" si="5"/>
        <v>April</v>
      </c>
      <c r="F150" s="9" t="s">
        <v>150</v>
      </c>
      <c r="G150" s="32" t="s">
        <v>445</v>
      </c>
      <c r="H150" s="9" t="s">
        <v>174</v>
      </c>
      <c r="I150" s="12">
        <v>0.2</v>
      </c>
      <c r="J150" s="13">
        <v>99</v>
      </c>
      <c r="K150" s="13">
        <v>310</v>
      </c>
      <c r="L150" s="9" t="s">
        <v>175</v>
      </c>
      <c r="M150" s="13">
        <v>7</v>
      </c>
      <c r="N150" s="11" t="b">
        <v>0</v>
      </c>
    </row>
    <row r="151" spans="1:14" x14ac:dyDescent="0.2">
      <c r="A151" s="9" t="s">
        <v>87</v>
      </c>
      <c r="B151" t="s">
        <v>620</v>
      </c>
      <c r="C151" s="10">
        <v>16500</v>
      </c>
      <c r="D151" s="67">
        <f t="shared" si="4"/>
        <v>26</v>
      </c>
      <c r="E151" s="55" t="str">
        <f t="shared" si="5"/>
        <v>June</v>
      </c>
      <c r="F151" s="9" t="s">
        <v>24</v>
      </c>
      <c r="G151" s="32" t="s">
        <v>445</v>
      </c>
      <c r="H151" s="9" t="s">
        <v>176</v>
      </c>
      <c r="I151" s="12">
        <v>0.2</v>
      </c>
      <c r="J151" s="13">
        <v>310</v>
      </c>
      <c r="K151" s="13">
        <v>310</v>
      </c>
      <c r="L151" s="11"/>
      <c r="M151" s="13">
        <v>4</v>
      </c>
      <c r="N151" s="11" t="b">
        <v>0</v>
      </c>
    </row>
    <row r="152" spans="1:14" x14ac:dyDescent="0.2">
      <c r="A152" s="9" t="s">
        <v>87</v>
      </c>
      <c r="B152" t="s">
        <v>621</v>
      </c>
      <c r="C152" s="10">
        <v>130144</v>
      </c>
      <c r="D152" s="67">
        <f t="shared" si="4"/>
        <v>26</v>
      </c>
      <c r="E152" s="55" t="str">
        <f t="shared" si="5"/>
        <v>June</v>
      </c>
      <c r="F152" s="9" t="s">
        <v>24</v>
      </c>
      <c r="G152" s="32" t="s">
        <v>445</v>
      </c>
      <c r="H152" s="9" t="s">
        <v>22</v>
      </c>
      <c r="I152" s="12">
        <v>0.2</v>
      </c>
      <c r="J152" s="13">
        <v>37</v>
      </c>
      <c r="K152" s="13">
        <v>310</v>
      </c>
      <c r="L152" s="11"/>
      <c r="M152" s="13">
        <v>2</v>
      </c>
      <c r="N152" s="11" t="b">
        <v>0</v>
      </c>
    </row>
    <row r="153" spans="1:14" x14ac:dyDescent="0.2">
      <c r="A153" s="9" t="s">
        <v>87</v>
      </c>
      <c r="B153" t="s">
        <v>622</v>
      </c>
      <c r="C153" s="10">
        <v>100000</v>
      </c>
      <c r="D153" s="67">
        <f t="shared" si="4"/>
        <v>31</v>
      </c>
      <c r="E153" s="55" t="str">
        <f t="shared" si="5"/>
        <v>July</v>
      </c>
      <c r="F153" s="9" t="s">
        <v>86</v>
      </c>
      <c r="G153" s="32" t="s">
        <v>445</v>
      </c>
      <c r="H153" s="9" t="s">
        <v>177</v>
      </c>
      <c r="I153" s="12">
        <v>0.2</v>
      </c>
      <c r="J153" s="13">
        <v>147</v>
      </c>
      <c r="K153" s="13">
        <v>183</v>
      </c>
      <c r="L153" s="9" t="s">
        <v>170</v>
      </c>
      <c r="M153" s="13">
        <v>3</v>
      </c>
      <c r="N153" s="11" t="b">
        <v>0</v>
      </c>
    </row>
    <row r="154" spans="1:14" x14ac:dyDescent="0.2">
      <c r="A154" s="9" t="s">
        <v>87</v>
      </c>
      <c r="B154" t="s">
        <v>623</v>
      </c>
      <c r="C154" s="10">
        <v>312526.38</v>
      </c>
      <c r="D154" s="67">
        <f t="shared" si="4"/>
        <v>14</v>
      </c>
      <c r="E154" s="55" t="str">
        <f t="shared" si="5"/>
        <v>March</v>
      </c>
      <c r="F154" s="9" t="s">
        <v>162</v>
      </c>
      <c r="G154" s="32" t="s">
        <v>445</v>
      </c>
      <c r="H154" s="9" t="s">
        <v>178</v>
      </c>
      <c r="I154" s="12">
        <v>0.2</v>
      </c>
      <c r="J154" s="13">
        <v>20</v>
      </c>
      <c r="K154" s="13">
        <v>20</v>
      </c>
      <c r="L154" s="11"/>
      <c r="M154" s="13">
        <v>0</v>
      </c>
      <c r="N154" s="11" t="b">
        <v>0</v>
      </c>
    </row>
    <row r="155" spans="1:14" x14ac:dyDescent="0.2">
      <c r="A155" s="9" t="s">
        <v>179</v>
      </c>
      <c r="B155" t="s">
        <v>624</v>
      </c>
      <c r="C155" s="10">
        <v>30505.42</v>
      </c>
      <c r="D155" s="67">
        <f t="shared" si="4"/>
        <v>17</v>
      </c>
      <c r="E155" s="55" t="str">
        <f t="shared" si="5"/>
        <v>April</v>
      </c>
      <c r="F155" s="9" t="s">
        <v>180</v>
      </c>
      <c r="G155" s="32" t="s">
        <v>439</v>
      </c>
      <c r="H155" s="9" t="s">
        <v>181</v>
      </c>
      <c r="I155" s="12">
        <v>0.3</v>
      </c>
      <c r="J155" s="13">
        <v>92</v>
      </c>
      <c r="K155" s="13">
        <v>321</v>
      </c>
      <c r="L155" s="9" t="s">
        <v>182</v>
      </c>
      <c r="M155" s="13">
        <v>4</v>
      </c>
      <c r="N155" s="11" t="b">
        <v>0</v>
      </c>
    </row>
    <row r="156" spans="1:14" x14ac:dyDescent="0.2">
      <c r="A156" s="9" t="s">
        <v>179</v>
      </c>
      <c r="B156" t="s">
        <v>625</v>
      </c>
      <c r="C156" s="10">
        <v>7180.68</v>
      </c>
      <c r="D156" s="67">
        <f t="shared" si="4"/>
        <v>40</v>
      </c>
      <c r="E156" s="55" t="str">
        <f t="shared" si="5"/>
        <v>September</v>
      </c>
      <c r="F156" s="9" t="s">
        <v>160</v>
      </c>
      <c r="G156" s="32" t="s">
        <v>439</v>
      </c>
      <c r="H156" s="9" t="s">
        <v>22</v>
      </c>
      <c r="I156" s="12">
        <v>0.3</v>
      </c>
      <c r="J156" s="13">
        <v>119</v>
      </c>
      <c r="K156" s="13">
        <v>119</v>
      </c>
      <c r="L156" s="11"/>
      <c r="M156" s="13">
        <v>0</v>
      </c>
      <c r="N156" s="11" t="b">
        <v>0</v>
      </c>
    </row>
    <row r="157" spans="1:14" x14ac:dyDescent="0.2">
      <c r="A157" s="9" t="s">
        <v>179</v>
      </c>
      <c r="B157" t="s">
        <v>626</v>
      </c>
      <c r="C157" s="10">
        <v>39657.599999999999</v>
      </c>
      <c r="D157" s="67">
        <f t="shared" si="4"/>
        <v>17</v>
      </c>
      <c r="E157" s="55" t="str">
        <f t="shared" si="5"/>
        <v>April</v>
      </c>
      <c r="F157" s="9" t="s">
        <v>180</v>
      </c>
      <c r="G157" s="32" t="s">
        <v>439</v>
      </c>
      <c r="H157" s="9" t="s">
        <v>183</v>
      </c>
      <c r="I157" s="12">
        <v>0.3</v>
      </c>
      <c r="J157" s="13">
        <v>133</v>
      </c>
      <c r="K157" s="13">
        <v>134</v>
      </c>
      <c r="L157" s="9" t="s">
        <v>70</v>
      </c>
      <c r="M157" s="13">
        <v>2</v>
      </c>
      <c r="N157" s="11" t="b">
        <v>0</v>
      </c>
    </row>
    <row r="158" spans="1:14" x14ac:dyDescent="0.2">
      <c r="A158" s="9" t="s">
        <v>179</v>
      </c>
      <c r="B158" t="s">
        <v>627</v>
      </c>
      <c r="C158" s="10">
        <v>35483.78</v>
      </c>
      <c r="D158" s="67">
        <f t="shared" si="4"/>
        <v>31</v>
      </c>
      <c r="E158" s="55" t="str">
        <f t="shared" si="5"/>
        <v>August</v>
      </c>
      <c r="F158" s="9" t="s">
        <v>184</v>
      </c>
      <c r="G158" s="32" t="s">
        <v>439</v>
      </c>
      <c r="H158" s="9" t="s">
        <v>185</v>
      </c>
      <c r="I158" s="12">
        <v>0.3</v>
      </c>
      <c r="J158" s="13">
        <v>271</v>
      </c>
      <c r="K158" s="13">
        <v>356</v>
      </c>
      <c r="L158" s="9" t="s">
        <v>186</v>
      </c>
      <c r="M158" s="13">
        <v>6</v>
      </c>
      <c r="N158" s="11" t="b">
        <v>0</v>
      </c>
    </row>
    <row r="159" spans="1:14" x14ac:dyDescent="0.2">
      <c r="A159" s="9" t="s">
        <v>179</v>
      </c>
      <c r="B159" t="s">
        <v>628</v>
      </c>
      <c r="C159" s="10">
        <v>670</v>
      </c>
      <c r="D159" s="67">
        <f t="shared" si="4"/>
        <v>4</v>
      </c>
      <c r="E159" s="55" t="str">
        <f t="shared" si="5"/>
        <v>January</v>
      </c>
      <c r="F159" s="9" t="s">
        <v>187</v>
      </c>
      <c r="G159" s="32" t="s">
        <v>439</v>
      </c>
      <c r="H159" s="9" t="s">
        <v>22</v>
      </c>
      <c r="I159" s="12">
        <v>0.3</v>
      </c>
      <c r="J159" s="13">
        <v>79</v>
      </c>
      <c r="K159" s="13">
        <v>79</v>
      </c>
      <c r="L159" s="11"/>
      <c r="M159" s="13">
        <v>0</v>
      </c>
      <c r="N159" s="11" t="b">
        <v>0</v>
      </c>
    </row>
    <row r="160" spans="1:14" x14ac:dyDescent="0.2">
      <c r="A160" s="9" t="s">
        <v>179</v>
      </c>
      <c r="B160" t="s">
        <v>629</v>
      </c>
      <c r="C160" s="10">
        <v>11375</v>
      </c>
      <c r="D160" s="67">
        <f t="shared" si="4"/>
        <v>4</v>
      </c>
      <c r="E160" s="55" t="str">
        <f t="shared" si="5"/>
        <v>January</v>
      </c>
      <c r="F160" s="9" t="s">
        <v>187</v>
      </c>
      <c r="G160" s="32" t="s">
        <v>439</v>
      </c>
      <c r="H160" s="9" t="s">
        <v>22</v>
      </c>
      <c r="I160" s="12">
        <v>0.3</v>
      </c>
      <c r="J160" s="13">
        <v>76</v>
      </c>
      <c r="K160" s="13">
        <v>76</v>
      </c>
      <c r="L160" s="11"/>
      <c r="M160" s="13">
        <v>0</v>
      </c>
      <c r="N160" s="11" t="b">
        <v>0</v>
      </c>
    </row>
    <row r="161" spans="1:14" x14ac:dyDescent="0.2">
      <c r="A161" s="9" t="s">
        <v>179</v>
      </c>
      <c r="B161" t="s">
        <v>630</v>
      </c>
      <c r="C161" s="10">
        <v>900</v>
      </c>
      <c r="D161" s="67">
        <f t="shared" si="4"/>
        <v>2</v>
      </c>
      <c r="E161" s="55" t="str">
        <f t="shared" si="5"/>
        <v>January</v>
      </c>
      <c r="F161" s="9" t="s">
        <v>188</v>
      </c>
      <c r="G161" s="32" t="s">
        <v>439</v>
      </c>
      <c r="H161" s="9" t="s">
        <v>22</v>
      </c>
      <c r="I161" s="12">
        <v>0.3</v>
      </c>
      <c r="J161" s="13">
        <v>103</v>
      </c>
      <c r="K161" s="13">
        <v>103</v>
      </c>
      <c r="L161" s="11"/>
      <c r="M161" s="13">
        <v>0</v>
      </c>
      <c r="N161" s="11" t="b">
        <v>0</v>
      </c>
    </row>
    <row r="162" spans="1:14" x14ac:dyDescent="0.2">
      <c r="A162" s="9" t="s">
        <v>179</v>
      </c>
      <c r="B162" t="s">
        <v>631</v>
      </c>
      <c r="C162" s="10">
        <v>16500</v>
      </c>
      <c r="D162" s="67">
        <f t="shared" si="4"/>
        <v>1</v>
      </c>
      <c r="E162" s="55" t="str">
        <f t="shared" si="5"/>
        <v>January</v>
      </c>
      <c r="F162" s="9" t="s">
        <v>189</v>
      </c>
      <c r="G162" s="32" t="s">
        <v>439</v>
      </c>
      <c r="H162" s="9" t="s">
        <v>22</v>
      </c>
      <c r="I162" s="12">
        <v>0.3</v>
      </c>
      <c r="J162" s="13">
        <v>103</v>
      </c>
      <c r="K162" s="13">
        <v>103</v>
      </c>
      <c r="L162" s="11"/>
      <c r="M162" s="13">
        <v>0</v>
      </c>
      <c r="N162" s="11" t="b">
        <v>0</v>
      </c>
    </row>
    <row r="163" spans="1:14" x14ac:dyDescent="0.2">
      <c r="A163" s="9" t="s">
        <v>179</v>
      </c>
      <c r="B163" t="s">
        <v>632</v>
      </c>
      <c r="C163" s="10">
        <v>71855.77</v>
      </c>
      <c r="D163" s="67">
        <f t="shared" si="4"/>
        <v>5</v>
      </c>
      <c r="E163" s="55" t="str">
        <f t="shared" si="5"/>
        <v>January</v>
      </c>
      <c r="F163" s="9" t="s">
        <v>190</v>
      </c>
      <c r="G163" s="32" t="s">
        <v>439</v>
      </c>
      <c r="H163" s="9" t="s">
        <v>22</v>
      </c>
      <c r="I163" s="12">
        <v>0.3</v>
      </c>
      <c r="J163" s="13">
        <v>77</v>
      </c>
      <c r="K163" s="13">
        <v>77</v>
      </c>
      <c r="L163" s="11"/>
      <c r="M163" s="13">
        <v>0</v>
      </c>
      <c r="N163" s="11" t="b">
        <v>0</v>
      </c>
    </row>
    <row r="164" spans="1:14" x14ac:dyDescent="0.2">
      <c r="A164" s="9" t="s">
        <v>179</v>
      </c>
      <c r="B164" t="s">
        <v>633</v>
      </c>
      <c r="C164" s="10">
        <v>47198.92</v>
      </c>
      <c r="D164" s="67">
        <f t="shared" si="4"/>
        <v>30</v>
      </c>
      <c r="E164" s="55" t="str">
        <f t="shared" si="5"/>
        <v>July</v>
      </c>
      <c r="F164" s="9" t="s">
        <v>96</v>
      </c>
      <c r="G164" s="32" t="s">
        <v>439</v>
      </c>
      <c r="H164" s="9" t="s">
        <v>191</v>
      </c>
      <c r="I164" s="12">
        <v>0.3</v>
      </c>
      <c r="J164" s="13">
        <v>350</v>
      </c>
      <c r="K164" s="13">
        <v>351</v>
      </c>
      <c r="L164" s="9" t="s">
        <v>192</v>
      </c>
      <c r="M164" s="13">
        <v>6</v>
      </c>
      <c r="N164" s="11" t="b">
        <v>0</v>
      </c>
    </row>
    <row r="165" spans="1:14" x14ac:dyDescent="0.2">
      <c r="A165" s="9" t="s">
        <v>179</v>
      </c>
      <c r="B165" t="s">
        <v>634</v>
      </c>
      <c r="C165" s="10">
        <v>7479.51</v>
      </c>
      <c r="D165" s="67">
        <f t="shared" si="4"/>
        <v>20</v>
      </c>
      <c r="E165" s="55" t="str">
        <f t="shared" si="5"/>
        <v>May</v>
      </c>
      <c r="F165" s="9" t="s">
        <v>90</v>
      </c>
      <c r="G165" s="32" t="s">
        <v>439</v>
      </c>
      <c r="H165" s="9" t="s">
        <v>193</v>
      </c>
      <c r="I165" s="12">
        <v>0.3</v>
      </c>
      <c r="J165" s="13">
        <v>183</v>
      </c>
      <c r="K165" s="13">
        <v>385</v>
      </c>
      <c r="L165" s="9" t="s">
        <v>194</v>
      </c>
      <c r="M165" s="13">
        <v>8</v>
      </c>
      <c r="N165" s="11" t="b">
        <v>0</v>
      </c>
    </row>
    <row r="166" spans="1:14" x14ac:dyDescent="0.2">
      <c r="A166" s="9" t="s">
        <v>179</v>
      </c>
      <c r="B166" t="s">
        <v>635</v>
      </c>
      <c r="C166" s="10">
        <v>60844.19</v>
      </c>
      <c r="D166" s="67">
        <f t="shared" si="4"/>
        <v>35</v>
      </c>
      <c r="E166" s="55" t="str">
        <f t="shared" si="5"/>
        <v>August</v>
      </c>
      <c r="F166" s="9" t="s">
        <v>83</v>
      </c>
      <c r="G166" s="32" t="s">
        <v>439</v>
      </c>
      <c r="H166" s="9" t="s">
        <v>195</v>
      </c>
      <c r="I166" s="12">
        <v>0.3</v>
      </c>
      <c r="J166" s="13">
        <v>271</v>
      </c>
      <c r="K166" s="13">
        <v>275</v>
      </c>
      <c r="L166" s="11"/>
      <c r="M166" s="13">
        <v>6</v>
      </c>
      <c r="N166" s="11" t="b">
        <v>0</v>
      </c>
    </row>
    <row r="167" spans="1:14" x14ac:dyDescent="0.2">
      <c r="A167" s="9" t="s">
        <v>179</v>
      </c>
      <c r="B167" t="s">
        <v>636</v>
      </c>
      <c r="C167" s="10">
        <v>7479.51</v>
      </c>
      <c r="D167" s="67">
        <f t="shared" si="4"/>
        <v>20</v>
      </c>
      <c r="E167" s="55" t="str">
        <f t="shared" si="5"/>
        <v>May</v>
      </c>
      <c r="F167" s="9" t="s">
        <v>90</v>
      </c>
      <c r="G167" s="32" t="s">
        <v>439</v>
      </c>
      <c r="H167" s="9" t="s">
        <v>196</v>
      </c>
      <c r="I167" s="12">
        <v>0.3</v>
      </c>
      <c r="J167" s="13">
        <v>183</v>
      </c>
      <c r="K167" s="13">
        <v>373</v>
      </c>
      <c r="L167" s="11"/>
      <c r="M167" s="13">
        <v>8</v>
      </c>
      <c r="N167" s="11" t="b">
        <v>0</v>
      </c>
    </row>
    <row r="168" spans="1:14" x14ac:dyDescent="0.2">
      <c r="A168" s="9" t="s">
        <v>179</v>
      </c>
      <c r="B168" t="s">
        <v>637</v>
      </c>
      <c r="C168" s="10">
        <v>67989.02</v>
      </c>
      <c r="D168" s="67">
        <f t="shared" si="4"/>
        <v>44</v>
      </c>
      <c r="E168" s="55" t="str">
        <f t="shared" si="5"/>
        <v>October</v>
      </c>
      <c r="F168" s="9" t="s">
        <v>197</v>
      </c>
      <c r="G168" s="32" t="s">
        <v>439</v>
      </c>
      <c r="H168" s="9" t="s">
        <v>22</v>
      </c>
      <c r="I168" s="12">
        <v>0.3</v>
      </c>
      <c r="J168" s="13">
        <v>169</v>
      </c>
      <c r="K168" s="13">
        <v>169</v>
      </c>
      <c r="L168" s="9" t="s">
        <v>198</v>
      </c>
      <c r="M168" s="13">
        <v>0</v>
      </c>
      <c r="N168" s="11" t="b">
        <v>0</v>
      </c>
    </row>
    <row r="169" spans="1:14" x14ac:dyDescent="0.2">
      <c r="A169" s="9" t="s">
        <v>179</v>
      </c>
      <c r="B169" t="s">
        <v>638</v>
      </c>
      <c r="C169" s="10">
        <v>16454.919999999998</v>
      </c>
      <c r="D169" s="67">
        <f t="shared" si="4"/>
        <v>22</v>
      </c>
      <c r="E169" s="55" t="str">
        <f t="shared" si="5"/>
        <v>May</v>
      </c>
      <c r="F169" s="9" t="s">
        <v>81</v>
      </c>
      <c r="G169" s="32" t="s">
        <v>439</v>
      </c>
      <c r="H169" s="9" t="s">
        <v>199</v>
      </c>
      <c r="I169" s="12">
        <v>0.3</v>
      </c>
      <c r="J169" s="13">
        <v>271</v>
      </c>
      <c r="K169" s="13">
        <v>492</v>
      </c>
      <c r="L169" s="9" t="s">
        <v>200</v>
      </c>
      <c r="M169" s="13">
        <v>8</v>
      </c>
      <c r="N169" s="11" t="b">
        <v>0</v>
      </c>
    </row>
    <row r="170" spans="1:14" x14ac:dyDescent="0.2">
      <c r="A170" s="9" t="s">
        <v>179</v>
      </c>
      <c r="B170" t="s">
        <v>639</v>
      </c>
      <c r="C170" s="10">
        <v>217940.44</v>
      </c>
      <c r="D170" s="67">
        <f t="shared" si="4"/>
        <v>31</v>
      </c>
      <c r="E170" s="55" t="str">
        <f t="shared" si="5"/>
        <v>August</v>
      </c>
      <c r="F170" s="9" t="s">
        <v>201</v>
      </c>
      <c r="G170" s="32" t="s">
        <v>439</v>
      </c>
      <c r="H170" s="9" t="s">
        <v>202</v>
      </c>
      <c r="I170" s="12">
        <v>0.3</v>
      </c>
      <c r="J170" s="13">
        <v>271</v>
      </c>
      <c r="K170" s="13">
        <v>425</v>
      </c>
      <c r="L170" s="9" t="s">
        <v>203</v>
      </c>
      <c r="M170" s="13">
        <v>8</v>
      </c>
      <c r="N170" s="11" t="b">
        <v>0</v>
      </c>
    </row>
    <row r="171" spans="1:14" x14ac:dyDescent="0.2">
      <c r="A171" s="9" t="s">
        <v>179</v>
      </c>
      <c r="B171" t="s">
        <v>640</v>
      </c>
      <c r="C171" s="10">
        <v>16500</v>
      </c>
      <c r="D171" s="67">
        <f t="shared" si="4"/>
        <v>17</v>
      </c>
      <c r="E171" s="55" t="str">
        <f t="shared" si="5"/>
        <v>April</v>
      </c>
      <c r="F171" s="9" t="s">
        <v>180</v>
      </c>
      <c r="G171" s="32" t="s">
        <v>439</v>
      </c>
      <c r="H171" s="9" t="s">
        <v>204</v>
      </c>
      <c r="I171" s="12">
        <v>0.3</v>
      </c>
      <c r="J171" s="13">
        <v>13</v>
      </c>
      <c r="K171" s="13">
        <v>15</v>
      </c>
      <c r="L171" s="11"/>
      <c r="M171" s="13">
        <v>0</v>
      </c>
      <c r="N171" s="11" t="b">
        <v>0</v>
      </c>
    </row>
    <row r="172" spans="1:14" x14ac:dyDescent="0.2">
      <c r="A172" s="9" t="s">
        <v>179</v>
      </c>
      <c r="B172" t="s">
        <v>641</v>
      </c>
      <c r="C172" s="10">
        <v>1000</v>
      </c>
      <c r="D172" s="67">
        <f t="shared" si="4"/>
        <v>40</v>
      </c>
      <c r="E172" s="55" t="str">
        <f t="shared" si="5"/>
        <v>September</v>
      </c>
      <c r="F172" s="9" t="s">
        <v>160</v>
      </c>
      <c r="G172" s="32" t="s">
        <v>439</v>
      </c>
      <c r="H172" s="9" t="s">
        <v>22</v>
      </c>
      <c r="I172" s="12">
        <v>0.3</v>
      </c>
      <c r="J172" s="13">
        <v>836</v>
      </c>
      <c r="K172" s="13">
        <v>836</v>
      </c>
      <c r="L172" s="9" t="s">
        <v>205</v>
      </c>
      <c r="M172" s="13">
        <v>0</v>
      </c>
      <c r="N172" s="11" t="b">
        <v>0</v>
      </c>
    </row>
    <row r="173" spans="1:14" x14ac:dyDescent="0.2">
      <c r="A173" s="9" t="s">
        <v>179</v>
      </c>
      <c r="B173" t="s">
        <v>642</v>
      </c>
      <c r="C173" s="10">
        <v>102816</v>
      </c>
      <c r="D173" s="67">
        <f t="shared" si="4"/>
        <v>2</v>
      </c>
      <c r="E173" s="55" t="str">
        <f t="shared" si="5"/>
        <v>January</v>
      </c>
      <c r="F173" s="9" t="s">
        <v>188</v>
      </c>
      <c r="G173" s="32" t="s">
        <v>439</v>
      </c>
      <c r="H173" s="9" t="s">
        <v>22</v>
      </c>
      <c r="I173" s="12">
        <v>0.3</v>
      </c>
      <c r="J173" s="13">
        <v>97</v>
      </c>
      <c r="K173" s="13">
        <v>97</v>
      </c>
      <c r="L173" s="11"/>
      <c r="M173" s="13">
        <v>0</v>
      </c>
      <c r="N173" s="11" t="b">
        <v>0</v>
      </c>
    </row>
    <row r="174" spans="1:14" x14ac:dyDescent="0.2">
      <c r="A174" s="9" t="s">
        <v>179</v>
      </c>
      <c r="B174" t="s">
        <v>643</v>
      </c>
      <c r="C174" s="10">
        <v>35000</v>
      </c>
      <c r="D174" s="67">
        <f t="shared" si="4"/>
        <v>3</v>
      </c>
      <c r="E174" s="55" t="str">
        <f t="shared" si="5"/>
        <v>January</v>
      </c>
      <c r="F174" s="9" t="s">
        <v>29</v>
      </c>
      <c r="G174" s="32" t="s">
        <v>439</v>
      </c>
      <c r="H174" s="9" t="s">
        <v>22</v>
      </c>
      <c r="I174" s="12">
        <v>0.3</v>
      </c>
      <c r="J174" s="13">
        <v>61</v>
      </c>
      <c r="K174" s="13">
        <v>70</v>
      </c>
      <c r="L174" s="11"/>
      <c r="M174" s="13">
        <v>1</v>
      </c>
      <c r="N174" s="11" t="b">
        <v>0</v>
      </c>
    </row>
    <row r="175" spans="1:14" x14ac:dyDescent="0.2">
      <c r="A175" s="9" t="s">
        <v>179</v>
      </c>
      <c r="B175" t="s">
        <v>644</v>
      </c>
      <c r="C175" s="10">
        <v>33448.800000000003</v>
      </c>
      <c r="D175" s="67">
        <f t="shared" si="4"/>
        <v>24</v>
      </c>
      <c r="E175" s="55" t="str">
        <f t="shared" si="5"/>
        <v>June</v>
      </c>
      <c r="F175" s="9" t="s">
        <v>23</v>
      </c>
      <c r="G175" s="32" t="s">
        <v>439</v>
      </c>
      <c r="H175" s="9" t="s">
        <v>22</v>
      </c>
      <c r="I175" s="12">
        <v>0.3</v>
      </c>
      <c r="J175" s="13">
        <v>133</v>
      </c>
      <c r="K175" s="13">
        <v>135</v>
      </c>
      <c r="L175" s="11"/>
      <c r="M175" s="13">
        <v>2</v>
      </c>
      <c r="N175" s="11" t="b">
        <v>0</v>
      </c>
    </row>
    <row r="176" spans="1:14" x14ac:dyDescent="0.2">
      <c r="A176" s="9" t="s">
        <v>179</v>
      </c>
      <c r="B176" t="s">
        <v>645</v>
      </c>
      <c r="C176" s="10">
        <v>4020</v>
      </c>
      <c r="D176" s="67">
        <f t="shared" si="4"/>
        <v>2</v>
      </c>
      <c r="E176" s="55" t="str">
        <f t="shared" si="5"/>
        <v>January</v>
      </c>
      <c r="F176" s="9" t="s">
        <v>206</v>
      </c>
      <c r="G176" s="32" t="s">
        <v>440</v>
      </c>
      <c r="H176" s="9" t="s">
        <v>22</v>
      </c>
      <c r="I176" s="12">
        <v>0.3</v>
      </c>
      <c r="J176" s="13">
        <v>98</v>
      </c>
      <c r="K176" s="13">
        <v>98</v>
      </c>
      <c r="L176" s="11"/>
      <c r="M176" s="13">
        <v>0</v>
      </c>
      <c r="N176" s="11" t="b">
        <v>0</v>
      </c>
    </row>
    <row r="177" spans="1:14" x14ac:dyDescent="0.2">
      <c r="A177" s="9" t="s">
        <v>179</v>
      </c>
      <c r="B177" t="s">
        <v>646</v>
      </c>
      <c r="C177" s="10">
        <v>21115</v>
      </c>
      <c r="D177" s="67">
        <f t="shared" si="4"/>
        <v>37</v>
      </c>
      <c r="E177" s="55" t="str">
        <f t="shared" si="5"/>
        <v>September</v>
      </c>
      <c r="F177" s="9" t="s">
        <v>207</v>
      </c>
      <c r="G177" s="32" t="s">
        <v>440</v>
      </c>
      <c r="H177" s="9" t="s">
        <v>22</v>
      </c>
      <c r="I177" s="12">
        <v>0.3</v>
      </c>
      <c r="J177" s="13">
        <v>916</v>
      </c>
      <c r="K177" s="13">
        <v>916</v>
      </c>
      <c r="L177" s="9" t="s">
        <v>208</v>
      </c>
      <c r="M177" s="13">
        <v>0</v>
      </c>
      <c r="N177" s="11" t="b">
        <v>0</v>
      </c>
    </row>
    <row r="178" spans="1:14" x14ac:dyDescent="0.2">
      <c r="A178" s="9" t="s">
        <v>179</v>
      </c>
      <c r="B178" t="s">
        <v>647</v>
      </c>
      <c r="C178" s="10">
        <v>30300</v>
      </c>
      <c r="D178" s="67">
        <f t="shared" si="4"/>
        <v>31</v>
      </c>
      <c r="E178" s="55" t="str">
        <f t="shared" si="5"/>
        <v>July</v>
      </c>
      <c r="F178" s="9" t="s">
        <v>209</v>
      </c>
      <c r="G178" s="32" t="s">
        <v>440</v>
      </c>
      <c r="H178" s="9" t="s">
        <v>22</v>
      </c>
      <c r="I178" s="12">
        <v>0.3</v>
      </c>
      <c r="J178" s="13">
        <v>915</v>
      </c>
      <c r="K178" s="13">
        <v>915</v>
      </c>
      <c r="L178" s="9" t="s">
        <v>210</v>
      </c>
      <c r="M178" s="13">
        <v>0</v>
      </c>
      <c r="N178" s="11" t="b">
        <v>0</v>
      </c>
    </row>
    <row r="179" spans="1:14" x14ac:dyDescent="0.2">
      <c r="A179" s="9" t="s">
        <v>179</v>
      </c>
      <c r="B179" t="s">
        <v>648</v>
      </c>
      <c r="C179" s="10">
        <v>6000</v>
      </c>
      <c r="D179" s="67">
        <f t="shared" si="4"/>
        <v>39</v>
      </c>
      <c r="E179" s="55" t="str">
        <f t="shared" si="5"/>
        <v>September</v>
      </c>
      <c r="F179" s="9" t="s">
        <v>211</v>
      </c>
      <c r="G179" s="32" t="s">
        <v>440</v>
      </c>
      <c r="H179" s="9" t="s">
        <v>22</v>
      </c>
      <c r="I179" s="12">
        <v>0.3</v>
      </c>
      <c r="J179" s="13">
        <v>201</v>
      </c>
      <c r="K179" s="13">
        <v>201</v>
      </c>
      <c r="L179" s="11"/>
      <c r="M179" s="13">
        <v>0</v>
      </c>
      <c r="N179" s="11" t="b">
        <v>0</v>
      </c>
    </row>
    <row r="180" spans="1:14" x14ac:dyDescent="0.2">
      <c r="A180" s="9" t="s">
        <v>179</v>
      </c>
      <c r="B180" t="s">
        <v>649</v>
      </c>
      <c r="C180" s="10">
        <v>705</v>
      </c>
      <c r="D180" s="67">
        <f t="shared" si="4"/>
        <v>50</v>
      </c>
      <c r="E180" s="55" t="str">
        <f t="shared" si="5"/>
        <v>December</v>
      </c>
      <c r="F180" s="9" t="s">
        <v>117</v>
      </c>
      <c r="G180" s="32" t="s">
        <v>440</v>
      </c>
      <c r="H180" s="9" t="s">
        <v>22</v>
      </c>
      <c r="I180" s="12">
        <v>0.3</v>
      </c>
      <c r="J180" s="13">
        <v>127</v>
      </c>
      <c r="K180" s="13">
        <v>127</v>
      </c>
      <c r="L180" s="11"/>
      <c r="M180" s="13">
        <v>0</v>
      </c>
      <c r="N180" s="11" t="b">
        <v>0</v>
      </c>
    </row>
    <row r="181" spans="1:14" x14ac:dyDescent="0.2">
      <c r="A181" s="9" t="s">
        <v>179</v>
      </c>
      <c r="B181" t="s">
        <v>650</v>
      </c>
      <c r="C181" s="10">
        <v>805942.17</v>
      </c>
      <c r="D181" s="67">
        <f t="shared" si="4"/>
        <v>3</v>
      </c>
      <c r="E181" s="55" t="str">
        <f t="shared" si="5"/>
        <v>January</v>
      </c>
      <c r="F181" s="9" t="s">
        <v>79</v>
      </c>
      <c r="G181" s="32" t="s">
        <v>440</v>
      </c>
      <c r="H181" s="9" t="s">
        <v>22</v>
      </c>
      <c r="I181" s="12">
        <v>0.3</v>
      </c>
      <c r="J181" s="13">
        <v>91</v>
      </c>
      <c r="K181" s="13">
        <v>91</v>
      </c>
      <c r="L181" s="9" t="s">
        <v>212</v>
      </c>
      <c r="M181" s="13">
        <v>0</v>
      </c>
      <c r="N181" s="11" t="b">
        <v>0</v>
      </c>
    </row>
    <row r="182" spans="1:14" x14ac:dyDescent="0.2">
      <c r="A182" s="9" t="s">
        <v>179</v>
      </c>
      <c r="B182" t="s">
        <v>651</v>
      </c>
      <c r="C182" s="10">
        <v>11364</v>
      </c>
      <c r="D182" s="67">
        <f t="shared" si="4"/>
        <v>40</v>
      </c>
      <c r="E182" s="55" t="str">
        <f t="shared" si="5"/>
        <v>September</v>
      </c>
      <c r="F182" s="9" t="s">
        <v>160</v>
      </c>
      <c r="G182" s="32" t="s">
        <v>440</v>
      </c>
      <c r="H182" s="9" t="s">
        <v>22</v>
      </c>
      <c r="I182" s="12">
        <v>0.3</v>
      </c>
      <c r="J182" s="13">
        <v>233</v>
      </c>
      <c r="K182" s="13">
        <v>233</v>
      </c>
      <c r="L182" s="11"/>
      <c r="M182" s="13">
        <v>0</v>
      </c>
      <c r="N182" s="11" t="b">
        <v>0</v>
      </c>
    </row>
    <row r="183" spans="1:14" x14ac:dyDescent="0.2">
      <c r="A183" s="9" t="s">
        <v>179</v>
      </c>
      <c r="B183" t="s">
        <v>652</v>
      </c>
      <c r="C183" s="10">
        <v>10000</v>
      </c>
      <c r="D183" s="67">
        <f t="shared" si="4"/>
        <v>4</v>
      </c>
      <c r="E183" s="55" t="str">
        <f t="shared" si="5"/>
        <v>January</v>
      </c>
      <c r="F183" s="9" t="s">
        <v>213</v>
      </c>
      <c r="G183" s="32" t="s">
        <v>440</v>
      </c>
      <c r="H183" s="9" t="s">
        <v>22</v>
      </c>
      <c r="I183" s="12">
        <v>0.3</v>
      </c>
      <c r="J183" s="13">
        <v>139</v>
      </c>
      <c r="K183" s="13">
        <v>139</v>
      </c>
      <c r="L183" s="9" t="s">
        <v>214</v>
      </c>
      <c r="M183" s="13">
        <v>0</v>
      </c>
      <c r="N183" s="11" t="b">
        <v>0</v>
      </c>
    </row>
    <row r="184" spans="1:14" x14ac:dyDescent="0.2">
      <c r="A184" s="9" t="s">
        <v>179</v>
      </c>
      <c r="B184" t="s">
        <v>653</v>
      </c>
      <c r="C184" s="10">
        <v>17500</v>
      </c>
      <c r="D184" s="67">
        <f t="shared" si="4"/>
        <v>32</v>
      </c>
      <c r="E184" s="55" t="str">
        <f t="shared" si="5"/>
        <v>August</v>
      </c>
      <c r="F184" s="9" t="s">
        <v>215</v>
      </c>
      <c r="G184" s="32" t="s">
        <v>440</v>
      </c>
      <c r="H184" s="9" t="s">
        <v>216</v>
      </c>
      <c r="I184" s="12">
        <v>0.3</v>
      </c>
      <c r="J184" s="13">
        <v>89</v>
      </c>
      <c r="K184" s="13">
        <v>344</v>
      </c>
      <c r="L184" s="11"/>
      <c r="M184" s="13">
        <v>5</v>
      </c>
      <c r="N184" s="11" t="b">
        <v>0</v>
      </c>
    </row>
    <row r="185" spans="1:14" x14ac:dyDescent="0.2">
      <c r="A185" s="9" t="s">
        <v>179</v>
      </c>
      <c r="B185" t="s">
        <v>654</v>
      </c>
      <c r="C185" s="10">
        <v>4986.34</v>
      </c>
      <c r="D185" s="67">
        <f t="shared" si="4"/>
        <v>20</v>
      </c>
      <c r="E185" s="55" t="str">
        <f t="shared" si="5"/>
        <v>May</v>
      </c>
      <c r="F185" s="9" t="s">
        <v>90</v>
      </c>
      <c r="G185" s="32" t="s">
        <v>440</v>
      </c>
      <c r="H185" s="9" t="s">
        <v>22</v>
      </c>
      <c r="I185" s="12">
        <v>0.3</v>
      </c>
      <c r="J185" s="13">
        <v>203</v>
      </c>
      <c r="K185" s="13">
        <v>251</v>
      </c>
      <c r="L185" s="11"/>
      <c r="M185" s="13">
        <v>3</v>
      </c>
      <c r="N185" s="11" t="b">
        <v>0</v>
      </c>
    </row>
    <row r="186" spans="1:14" x14ac:dyDescent="0.2">
      <c r="A186" s="9" t="s">
        <v>179</v>
      </c>
      <c r="B186" t="s">
        <v>655</v>
      </c>
      <c r="C186" s="10">
        <v>10770.49</v>
      </c>
      <c r="D186" s="67">
        <f t="shared" si="4"/>
        <v>24</v>
      </c>
      <c r="E186" s="55" t="str">
        <f t="shared" si="5"/>
        <v>June</v>
      </c>
      <c r="F186" s="9" t="s">
        <v>23</v>
      </c>
      <c r="G186" s="32" t="s">
        <v>440</v>
      </c>
      <c r="H186" s="9" t="s">
        <v>22</v>
      </c>
      <c r="I186" s="12">
        <v>0.3</v>
      </c>
      <c r="J186" s="13">
        <v>308</v>
      </c>
      <c r="K186" s="13">
        <v>308</v>
      </c>
      <c r="L186" s="11"/>
      <c r="M186" s="13">
        <v>4</v>
      </c>
      <c r="N186" s="11" t="b">
        <v>0</v>
      </c>
    </row>
    <row r="187" spans="1:14" x14ac:dyDescent="0.2">
      <c r="A187" s="9" t="s">
        <v>179</v>
      </c>
      <c r="B187" t="s">
        <v>656</v>
      </c>
      <c r="C187" s="10">
        <v>15000</v>
      </c>
      <c r="D187" s="67">
        <f t="shared" si="4"/>
        <v>37</v>
      </c>
      <c r="E187" s="55" t="str">
        <f t="shared" si="5"/>
        <v>September</v>
      </c>
      <c r="F187" s="9" t="s">
        <v>217</v>
      </c>
      <c r="G187" s="32" t="s">
        <v>440</v>
      </c>
      <c r="H187" s="9" t="s">
        <v>22</v>
      </c>
      <c r="I187" s="12">
        <v>0.3</v>
      </c>
      <c r="J187" s="13">
        <v>218</v>
      </c>
      <c r="K187" s="13">
        <v>218</v>
      </c>
      <c r="L187" s="11"/>
      <c r="M187" s="13">
        <v>0</v>
      </c>
      <c r="N187" s="11" t="b">
        <v>0</v>
      </c>
    </row>
    <row r="188" spans="1:14" x14ac:dyDescent="0.2">
      <c r="A188" s="9" t="s">
        <v>179</v>
      </c>
      <c r="B188" t="s">
        <v>657</v>
      </c>
      <c r="C188" s="10">
        <v>16500</v>
      </c>
      <c r="D188" s="67">
        <f t="shared" si="4"/>
        <v>33</v>
      </c>
      <c r="E188" s="55" t="str">
        <f t="shared" si="5"/>
        <v>August</v>
      </c>
      <c r="F188" s="9" t="s">
        <v>31</v>
      </c>
      <c r="G188" s="32" t="s">
        <v>440</v>
      </c>
      <c r="H188" s="9" t="s">
        <v>218</v>
      </c>
      <c r="I188" s="12">
        <v>0.3</v>
      </c>
      <c r="J188" s="13">
        <v>342</v>
      </c>
      <c r="K188" s="13">
        <v>344</v>
      </c>
      <c r="L188" s="9" t="s">
        <v>219</v>
      </c>
      <c r="M188" s="13">
        <v>5</v>
      </c>
      <c r="N188" s="11" t="b">
        <v>0</v>
      </c>
    </row>
    <row r="189" spans="1:14" x14ac:dyDescent="0.2">
      <c r="A189" s="9" t="s">
        <v>179</v>
      </c>
      <c r="B189" t="s">
        <v>658</v>
      </c>
      <c r="C189" s="10">
        <v>23933.46</v>
      </c>
      <c r="D189" s="67">
        <f t="shared" si="4"/>
        <v>47</v>
      </c>
      <c r="E189" s="55" t="str">
        <f t="shared" si="5"/>
        <v>November</v>
      </c>
      <c r="F189" s="9" t="s">
        <v>220</v>
      </c>
      <c r="G189" s="32" t="s">
        <v>440</v>
      </c>
      <c r="H189" s="9" t="s">
        <v>22</v>
      </c>
      <c r="I189" s="12">
        <v>0.3</v>
      </c>
      <c r="J189" s="13">
        <v>119</v>
      </c>
      <c r="K189" s="13">
        <v>119</v>
      </c>
      <c r="L189" s="11"/>
      <c r="M189" s="13">
        <v>0</v>
      </c>
      <c r="N189" s="11" t="b">
        <v>0</v>
      </c>
    </row>
    <row r="190" spans="1:14" x14ac:dyDescent="0.2">
      <c r="A190" s="9" t="s">
        <v>179</v>
      </c>
      <c r="B190" t="s">
        <v>659</v>
      </c>
      <c r="C190" s="10">
        <v>1625</v>
      </c>
      <c r="D190" s="67">
        <f t="shared" si="4"/>
        <v>51</v>
      </c>
      <c r="E190" s="55" t="str">
        <f t="shared" si="5"/>
        <v>December</v>
      </c>
      <c r="F190" s="9" t="s">
        <v>221</v>
      </c>
      <c r="G190" s="32" t="s">
        <v>441</v>
      </c>
      <c r="H190" s="9" t="s">
        <v>22</v>
      </c>
      <c r="I190" s="12">
        <v>0.3</v>
      </c>
      <c r="J190" s="13">
        <v>118</v>
      </c>
      <c r="K190" s="13">
        <v>118</v>
      </c>
      <c r="L190" s="11"/>
      <c r="M190" s="13">
        <v>0</v>
      </c>
      <c r="N190" s="11" t="b">
        <v>0</v>
      </c>
    </row>
    <row r="191" spans="1:14" x14ac:dyDescent="0.2">
      <c r="A191" s="9" t="s">
        <v>179</v>
      </c>
      <c r="B191" t="s">
        <v>660</v>
      </c>
      <c r="C191" s="10">
        <v>49694.46</v>
      </c>
      <c r="D191" s="67">
        <f t="shared" si="4"/>
        <v>30</v>
      </c>
      <c r="E191" s="55" t="str">
        <f t="shared" si="5"/>
        <v>July</v>
      </c>
      <c r="F191" s="9" t="s">
        <v>72</v>
      </c>
      <c r="G191" s="32" t="s">
        <v>441</v>
      </c>
      <c r="H191" s="9" t="s">
        <v>222</v>
      </c>
      <c r="I191" s="12">
        <v>0.3</v>
      </c>
      <c r="J191" s="13">
        <v>85</v>
      </c>
      <c r="K191" s="13">
        <v>498</v>
      </c>
      <c r="L191" s="9" t="s">
        <v>223</v>
      </c>
      <c r="M191" s="13">
        <v>12</v>
      </c>
      <c r="N191" s="11" t="b">
        <v>0</v>
      </c>
    </row>
    <row r="192" spans="1:14" x14ac:dyDescent="0.2">
      <c r="A192" s="9" t="s">
        <v>179</v>
      </c>
      <c r="B192" t="s">
        <v>661</v>
      </c>
      <c r="C192" s="10">
        <v>18750</v>
      </c>
      <c r="D192" s="67">
        <f t="shared" si="4"/>
        <v>44</v>
      </c>
      <c r="E192" s="55" t="str">
        <f t="shared" si="5"/>
        <v>October</v>
      </c>
      <c r="F192" s="9" t="s">
        <v>224</v>
      </c>
      <c r="G192" s="32" t="s">
        <v>441</v>
      </c>
      <c r="H192" s="9" t="s">
        <v>22</v>
      </c>
      <c r="I192" s="12">
        <v>0.3</v>
      </c>
      <c r="J192" s="13">
        <v>170</v>
      </c>
      <c r="K192" s="13">
        <v>170</v>
      </c>
      <c r="L192" s="9" t="s">
        <v>225</v>
      </c>
      <c r="M192" s="13">
        <v>0</v>
      </c>
      <c r="N192" s="11" t="b">
        <v>0</v>
      </c>
    </row>
    <row r="193" spans="1:14" x14ac:dyDescent="0.2">
      <c r="A193" s="9" t="s">
        <v>179</v>
      </c>
      <c r="B193" t="s">
        <v>662</v>
      </c>
      <c r="C193" s="10">
        <v>5000</v>
      </c>
      <c r="D193" s="67">
        <f t="shared" si="4"/>
        <v>21</v>
      </c>
      <c r="E193" s="55" t="str">
        <f t="shared" si="5"/>
        <v>May</v>
      </c>
      <c r="F193" s="9" t="s">
        <v>109</v>
      </c>
      <c r="G193" s="32" t="s">
        <v>441</v>
      </c>
      <c r="H193" s="9" t="s">
        <v>226</v>
      </c>
      <c r="I193" s="12">
        <v>0.3</v>
      </c>
      <c r="J193" s="13">
        <v>147</v>
      </c>
      <c r="K193" s="13">
        <v>182</v>
      </c>
      <c r="L193" s="11"/>
      <c r="M193" s="13">
        <v>4</v>
      </c>
      <c r="N193" s="11" t="b">
        <v>0</v>
      </c>
    </row>
    <row r="194" spans="1:14" x14ac:dyDescent="0.2">
      <c r="A194" s="9" t="s">
        <v>179</v>
      </c>
      <c r="B194" t="s">
        <v>663</v>
      </c>
      <c r="C194" s="10">
        <v>98085.88</v>
      </c>
      <c r="D194" s="67">
        <f t="shared" si="4"/>
        <v>30</v>
      </c>
      <c r="E194" s="55" t="str">
        <f t="shared" si="5"/>
        <v>July</v>
      </c>
      <c r="F194" s="9" t="s">
        <v>96</v>
      </c>
      <c r="G194" s="32" t="s">
        <v>441</v>
      </c>
      <c r="H194" s="9" t="s">
        <v>227</v>
      </c>
      <c r="I194" s="12">
        <v>0.3</v>
      </c>
      <c r="J194" s="13">
        <v>147</v>
      </c>
      <c r="K194" s="13">
        <v>595</v>
      </c>
      <c r="L194" s="9" t="s">
        <v>167</v>
      </c>
      <c r="M194" s="13">
        <v>10</v>
      </c>
      <c r="N194" s="11" t="b">
        <v>0</v>
      </c>
    </row>
    <row r="195" spans="1:14" x14ac:dyDescent="0.2">
      <c r="A195" s="9" t="s">
        <v>179</v>
      </c>
      <c r="B195" t="s">
        <v>664</v>
      </c>
      <c r="C195" s="10">
        <v>13460</v>
      </c>
      <c r="D195" s="67">
        <f t="shared" si="4"/>
        <v>50</v>
      </c>
      <c r="E195" s="55" t="str">
        <f t="shared" si="5"/>
        <v>December</v>
      </c>
      <c r="F195" s="9" t="s">
        <v>228</v>
      </c>
      <c r="G195" s="32" t="s">
        <v>441</v>
      </c>
      <c r="H195" s="9" t="s">
        <v>22</v>
      </c>
      <c r="I195" s="12">
        <v>0.3</v>
      </c>
      <c r="J195" s="13">
        <v>36</v>
      </c>
      <c r="K195" s="13">
        <v>36</v>
      </c>
      <c r="L195" s="11"/>
      <c r="M195" s="13">
        <v>0</v>
      </c>
      <c r="N195" s="11" t="b">
        <v>0</v>
      </c>
    </row>
    <row r="196" spans="1:14" x14ac:dyDescent="0.2">
      <c r="A196" s="9" t="s">
        <v>179</v>
      </c>
      <c r="B196" t="s">
        <v>665</v>
      </c>
      <c r="C196" s="10">
        <v>49500</v>
      </c>
      <c r="D196" s="67">
        <f t="shared" si="4"/>
        <v>44</v>
      </c>
      <c r="E196" s="55" t="str">
        <f t="shared" si="5"/>
        <v>October</v>
      </c>
      <c r="F196" s="9" t="s">
        <v>85</v>
      </c>
      <c r="G196" s="32" t="s">
        <v>441</v>
      </c>
      <c r="H196" s="9" t="s">
        <v>22</v>
      </c>
      <c r="I196" s="12">
        <v>0.3</v>
      </c>
      <c r="J196" s="13">
        <v>173</v>
      </c>
      <c r="K196" s="13">
        <v>173</v>
      </c>
      <c r="L196" s="11"/>
      <c r="M196" s="13">
        <v>0</v>
      </c>
      <c r="N196" s="11" t="b">
        <v>0</v>
      </c>
    </row>
    <row r="197" spans="1:14" x14ac:dyDescent="0.2">
      <c r="A197" s="9" t="s">
        <v>179</v>
      </c>
      <c r="B197" t="s">
        <v>666</v>
      </c>
      <c r="C197" s="10">
        <v>9269</v>
      </c>
      <c r="D197" s="67">
        <f t="shared" si="4"/>
        <v>41</v>
      </c>
      <c r="E197" s="55" t="str">
        <f t="shared" si="5"/>
        <v>October</v>
      </c>
      <c r="F197" s="9" t="s">
        <v>69</v>
      </c>
      <c r="G197" s="32" t="s">
        <v>441</v>
      </c>
      <c r="H197" s="9" t="s">
        <v>229</v>
      </c>
      <c r="I197" s="12">
        <v>0.3</v>
      </c>
      <c r="J197" s="13">
        <v>224</v>
      </c>
      <c r="K197" s="13">
        <v>230</v>
      </c>
      <c r="L197" s="11"/>
      <c r="M197" s="13">
        <v>1</v>
      </c>
      <c r="N197" s="11" t="b">
        <v>0</v>
      </c>
    </row>
    <row r="198" spans="1:14" x14ac:dyDescent="0.2">
      <c r="A198" s="9" t="s">
        <v>179</v>
      </c>
      <c r="B198" t="s">
        <v>667</v>
      </c>
      <c r="C198" s="10">
        <v>7180.68</v>
      </c>
      <c r="D198" s="67">
        <f t="shared" si="4"/>
        <v>44</v>
      </c>
      <c r="E198" s="55" t="str">
        <f t="shared" si="5"/>
        <v>October</v>
      </c>
      <c r="F198" s="9" t="s">
        <v>224</v>
      </c>
      <c r="G198" s="32" t="s">
        <v>441</v>
      </c>
      <c r="H198" s="9" t="s">
        <v>22</v>
      </c>
      <c r="I198" s="12">
        <v>0.3</v>
      </c>
      <c r="J198" s="13">
        <v>119</v>
      </c>
      <c r="K198" s="13">
        <v>119</v>
      </c>
      <c r="L198" s="11"/>
      <c r="M198" s="13">
        <v>0</v>
      </c>
      <c r="N198" s="11" t="b">
        <v>0</v>
      </c>
    </row>
    <row r="199" spans="1:14" x14ac:dyDescent="0.2">
      <c r="A199" s="9" t="s">
        <v>179</v>
      </c>
      <c r="B199" t="s">
        <v>668</v>
      </c>
      <c r="C199" s="10">
        <v>18000</v>
      </c>
      <c r="D199" s="67">
        <f t="shared" si="4"/>
        <v>31</v>
      </c>
      <c r="E199" s="55" t="str">
        <f t="shared" si="5"/>
        <v>July</v>
      </c>
      <c r="F199" s="9" t="s">
        <v>230</v>
      </c>
      <c r="G199" s="32" t="s">
        <v>441</v>
      </c>
      <c r="H199" s="9" t="s">
        <v>22</v>
      </c>
      <c r="I199" s="12">
        <v>0.3</v>
      </c>
      <c r="J199" s="13">
        <v>5</v>
      </c>
      <c r="K199" s="13">
        <v>5</v>
      </c>
      <c r="L199" s="11"/>
      <c r="M199" s="13">
        <v>0</v>
      </c>
      <c r="N199" s="11" t="b">
        <v>0</v>
      </c>
    </row>
    <row r="200" spans="1:14" x14ac:dyDescent="0.2">
      <c r="A200" s="9" t="s">
        <v>179</v>
      </c>
      <c r="B200" t="s">
        <v>669</v>
      </c>
      <c r="C200" s="10">
        <v>3250</v>
      </c>
      <c r="D200" s="67">
        <f t="shared" si="4"/>
        <v>48</v>
      </c>
      <c r="E200" s="55" t="str">
        <f t="shared" si="5"/>
        <v>November</v>
      </c>
      <c r="F200" s="9" t="s">
        <v>231</v>
      </c>
      <c r="G200" s="32" t="s">
        <v>441</v>
      </c>
      <c r="H200" s="9" t="s">
        <v>22</v>
      </c>
      <c r="I200" s="12">
        <v>0.3</v>
      </c>
      <c r="J200" s="13">
        <v>170</v>
      </c>
      <c r="K200" s="13">
        <v>170</v>
      </c>
      <c r="L200" s="11"/>
      <c r="M200" s="13">
        <v>0</v>
      </c>
      <c r="N200" s="11" t="b">
        <v>0</v>
      </c>
    </row>
    <row r="201" spans="1:14" x14ac:dyDescent="0.2">
      <c r="A201" s="9" t="s">
        <v>179</v>
      </c>
      <c r="B201" t="s">
        <v>670</v>
      </c>
      <c r="C201" s="10">
        <v>27800</v>
      </c>
      <c r="D201" s="67">
        <f t="shared" si="4"/>
        <v>41</v>
      </c>
      <c r="E201" s="55" t="str">
        <f t="shared" si="5"/>
        <v>October</v>
      </c>
      <c r="F201" s="9" t="s">
        <v>232</v>
      </c>
      <c r="G201" s="32" t="s">
        <v>442</v>
      </c>
      <c r="H201" s="9" t="s">
        <v>22</v>
      </c>
      <c r="I201" s="12">
        <v>0.3</v>
      </c>
      <c r="J201" s="13">
        <v>177</v>
      </c>
      <c r="K201" s="13">
        <v>177</v>
      </c>
      <c r="L201" s="11"/>
      <c r="M201" s="13">
        <v>0</v>
      </c>
      <c r="N201" s="11" t="b">
        <v>0</v>
      </c>
    </row>
    <row r="202" spans="1:14" x14ac:dyDescent="0.2">
      <c r="A202" s="9" t="s">
        <v>179</v>
      </c>
      <c r="B202" t="s">
        <v>671</v>
      </c>
      <c r="C202" s="10">
        <v>30000</v>
      </c>
      <c r="D202" s="67">
        <f t="shared" si="4"/>
        <v>50</v>
      </c>
      <c r="E202" s="55" t="str">
        <f t="shared" si="5"/>
        <v>December</v>
      </c>
      <c r="F202" s="9" t="s">
        <v>68</v>
      </c>
      <c r="G202" s="32" t="s">
        <v>442</v>
      </c>
      <c r="H202" s="9" t="s">
        <v>22</v>
      </c>
      <c r="I202" s="12">
        <v>0.3</v>
      </c>
      <c r="J202" s="13">
        <v>126</v>
      </c>
      <c r="K202" s="13">
        <v>338</v>
      </c>
      <c r="L202" s="9" t="s">
        <v>233</v>
      </c>
      <c r="M202" s="13">
        <v>1</v>
      </c>
      <c r="N202" s="11" t="b">
        <v>0</v>
      </c>
    </row>
    <row r="203" spans="1:14" x14ac:dyDescent="0.2">
      <c r="A203" s="9" t="s">
        <v>179</v>
      </c>
      <c r="B203" t="s">
        <v>672</v>
      </c>
      <c r="C203" s="10">
        <v>393769.51</v>
      </c>
      <c r="D203" s="67">
        <f t="shared" si="4"/>
        <v>50</v>
      </c>
      <c r="E203" s="55" t="str">
        <f t="shared" si="5"/>
        <v>December</v>
      </c>
      <c r="F203" s="9" t="s">
        <v>68</v>
      </c>
      <c r="G203" s="32" t="s">
        <v>442</v>
      </c>
      <c r="H203" s="9" t="s">
        <v>22</v>
      </c>
      <c r="I203" s="12">
        <v>0.3</v>
      </c>
      <c r="J203" s="13">
        <v>40</v>
      </c>
      <c r="K203" s="13">
        <v>50</v>
      </c>
      <c r="L203" s="11"/>
      <c r="M203" s="13">
        <v>1</v>
      </c>
      <c r="N203" s="11" t="b">
        <v>0</v>
      </c>
    </row>
    <row r="204" spans="1:14" x14ac:dyDescent="0.2">
      <c r="A204" s="9" t="s">
        <v>179</v>
      </c>
      <c r="B204" t="s">
        <v>673</v>
      </c>
      <c r="C204" s="10">
        <v>81705.36</v>
      </c>
      <c r="D204" s="67">
        <f t="shared" si="4"/>
        <v>22</v>
      </c>
      <c r="E204" s="55" t="str">
        <f t="shared" si="5"/>
        <v>May</v>
      </c>
      <c r="F204" s="9" t="s">
        <v>234</v>
      </c>
      <c r="G204" s="32" t="s">
        <v>442</v>
      </c>
      <c r="H204" s="9" t="s">
        <v>22</v>
      </c>
      <c r="I204" s="12">
        <v>0.3</v>
      </c>
      <c r="J204" s="13">
        <v>119</v>
      </c>
      <c r="K204" s="13">
        <v>119</v>
      </c>
      <c r="L204" s="11"/>
      <c r="M204" s="13">
        <v>0</v>
      </c>
      <c r="N204" s="11" t="b">
        <v>0</v>
      </c>
    </row>
    <row r="205" spans="1:14" x14ac:dyDescent="0.2">
      <c r="A205" s="9" t="s">
        <v>179</v>
      </c>
      <c r="B205" t="s">
        <v>674</v>
      </c>
      <c r="C205" s="10">
        <v>30000</v>
      </c>
      <c r="D205" s="67">
        <f t="shared" si="4"/>
        <v>30</v>
      </c>
      <c r="E205" s="55" t="str">
        <f t="shared" si="5"/>
        <v>July</v>
      </c>
      <c r="F205" s="9" t="s">
        <v>96</v>
      </c>
      <c r="G205" s="32" t="s">
        <v>442</v>
      </c>
      <c r="H205" s="9" t="s">
        <v>235</v>
      </c>
      <c r="I205" s="12">
        <v>0.3</v>
      </c>
      <c r="J205" s="13">
        <v>62</v>
      </c>
      <c r="K205" s="13">
        <v>342</v>
      </c>
      <c r="L205" s="9" t="s">
        <v>175</v>
      </c>
      <c r="M205" s="13">
        <v>1</v>
      </c>
      <c r="N205" s="11" t="b">
        <v>0</v>
      </c>
    </row>
    <row r="206" spans="1:14" x14ac:dyDescent="0.2">
      <c r="A206" s="9" t="s">
        <v>179</v>
      </c>
      <c r="B206" t="s">
        <v>675</v>
      </c>
      <c r="C206" s="10">
        <v>44370</v>
      </c>
      <c r="D206" s="67">
        <f t="shared" si="4"/>
        <v>16</v>
      </c>
      <c r="E206" s="55" t="str">
        <f t="shared" si="5"/>
        <v>April</v>
      </c>
      <c r="F206" s="9" t="s">
        <v>236</v>
      </c>
      <c r="G206" s="32" t="s">
        <v>442</v>
      </c>
      <c r="H206" s="9" t="s">
        <v>22</v>
      </c>
      <c r="I206" s="12">
        <v>0.3</v>
      </c>
      <c r="J206" s="13">
        <v>33</v>
      </c>
      <c r="K206" s="13">
        <v>33</v>
      </c>
      <c r="L206" s="11"/>
      <c r="M206" s="13">
        <v>0</v>
      </c>
      <c r="N206" s="11" t="b">
        <v>0</v>
      </c>
    </row>
    <row r="207" spans="1:14" x14ac:dyDescent="0.2">
      <c r="A207" s="9" t="s">
        <v>179</v>
      </c>
      <c r="B207" t="s">
        <v>676</v>
      </c>
      <c r="C207" s="10">
        <v>30000</v>
      </c>
      <c r="D207" s="67">
        <f t="shared" si="4"/>
        <v>15</v>
      </c>
      <c r="E207" s="55" t="str">
        <f t="shared" si="5"/>
        <v>April</v>
      </c>
      <c r="F207" s="9" t="s">
        <v>237</v>
      </c>
      <c r="G207" s="32" t="s">
        <v>442</v>
      </c>
      <c r="H207" s="9" t="s">
        <v>238</v>
      </c>
      <c r="I207" s="12">
        <v>0.3</v>
      </c>
      <c r="J207" s="13">
        <v>26</v>
      </c>
      <c r="K207" s="13">
        <v>342</v>
      </c>
      <c r="L207" s="9" t="s">
        <v>239</v>
      </c>
      <c r="M207" s="13">
        <v>3</v>
      </c>
      <c r="N207" s="11" t="b">
        <v>0</v>
      </c>
    </row>
    <row r="208" spans="1:14" x14ac:dyDescent="0.2">
      <c r="A208" s="9" t="s">
        <v>179</v>
      </c>
      <c r="B208" t="s">
        <v>677</v>
      </c>
      <c r="C208" s="10">
        <v>19400</v>
      </c>
      <c r="D208" s="67">
        <f t="shared" si="4"/>
        <v>17</v>
      </c>
      <c r="E208" s="55" t="str">
        <f t="shared" si="5"/>
        <v>April</v>
      </c>
      <c r="F208" s="9" t="s">
        <v>180</v>
      </c>
      <c r="G208" s="32" t="s">
        <v>442</v>
      </c>
      <c r="H208" s="9" t="s">
        <v>22</v>
      </c>
      <c r="I208" s="12">
        <v>0.3</v>
      </c>
      <c r="J208" s="13">
        <v>65</v>
      </c>
      <c r="K208" s="13">
        <v>83</v>
      </c>
      <c r="L208" s="9" t="s">
        <v>106</v>
      </c>
      <c r="M208" s="13">
        <v>1</v>
      </c>
      <c r="N208" s="11" t="b">
        <v>0</v>
      </c>
    </row>
    <row r="209" spans="1:14" x14ac:dyDescent="0.2">
      <c r="A209" s="9" t="s">
        <v>179</v>
      </c>
      <c r="B209" t="s">
        <v>678</v>
      </c>
      <c r="C209" s="10">
        <v>81032</v>
      </c>
      <c r="D209" s="67">
        <f t="shared" ref="D209:D272" si="6">WEEKNUM(F209)</f>
        <v>35</v>
      </c>
      <c r="E209" s="55" t="str">
        <f t="shared" ref="E209:E272" si="7">TEXT(F209, "mmmm")</f>
        <v>August</v>
      </c>
      <c r="F209" s="9" t="s">
        <v>83</v>
      </c>
      <c r="G209" s="32" t="s">
        <v>442</v>
      </c>
      <c r="H209" s="9" t="s">
        <v>22</v>
      </c>
      <c r="I209" s="12">
        <v>0.3</v>
      </c>
      <c r="J209" s="13">
        <v>119</v>
      </c>
      <c r="K209" s="13">
        <v>119</v>
      </c>
      <c r="L209" s="11"/>
      <c r="M209" s="13">
        <v>0</v>
      </c>
      <c r="N209" s="11" t="b">
        <v>0</v>
      </c>
    </row>
    <row r="210" spans="1:14" x14ac:dyDescent="0.2">
      <c r="A210" s="9" t="s">
        <v>179</v>
      </c>
      <c r="B210" t="s">
        <v>679</v>
      </c>
      <c r="C210" s="10">
        <v>62500</v>
      </c>
      <c r="D210" s="67">
        <f t="shared" si="6"/>
        <v>17</v>
      </c>
      <c r="E210" s="55" t="str">
        <f t="shared" si="7"/>
        <v>April</v>
      </c>
      <c r="F210" s="9" t="s">
        <v>51</v>
      </c>
      <c r="G210" s="32" t="s">
        <v>442</v>
      </c>
      <c r="H210" s="9" t="s">
        <v>240</v>
      </c>
      <c r="I210" s="12">
        <v>0.3</v>
      </c>
      <c r="J210" s="13">
        <v>76</v>
      </c>
      <c r="K210" s="13">
        <v>519</v>
      </c>
      <c r="L210" s="9" t="s">
        <v>92</v>
      </c>
      <c r="M210" s="13">
        <v>2</v>
      </c>
      <c r="N210" s="11" t="b">
        <v>0</v>
      </c>
    </row>
    <row r="211" spans="1:14" x14ac:dyDescent="0.2">
      <c r="A211" s="9" t="s">
        <v>179</v>
      </c>
      <c r="B211" t="s">
        <v>680</v>
      </c>
      <c r="C211" s="10">
        <v>170533.51</v>
      </c>
      <c r="D211" s="67">
        <f t="shared" si="6"/>
        <v>22</v>
      </c>
      <c r="E211" s="55" t="str">
        <f t="shared" si="7"/>
        <v>May</v>
      </c>
      <c r="F211" s="9" t="s">
        <v>81</v>
      </c>
      <c r="G211" s="32" t="s">
        <v>442</v>
      </c>
      <c r="H211" s="9" t="s">
        <v>22</v>
      </c>
      <c r="I211" s="12">
        <v>0.3</v>
      </c>
      <c r="J211" s="13">
        <v>65</v>
      </c>
      <c r="K211" s="13">
        <v>140</v>
      </c>
      <c r="L211" s="9" t="s">
        <v>241</v>
      </c>
      <c r="M211" s="13">
        <v>1</v>
      </c>
      <c r="N211" s="11" t="b">
        <v>0</v>
      </c>
    </row>
    <row r="212" spans="1:14" x14ac:dyDescent="0.2">
      <c r="A212" s="9" t="s">
        <v>179</v>
      </c>
      <c r="B212" t="s">
        <v>681</v>
      </c>
      <c r="C212" s="10">
        <v>5000</v>
      </c>
      <c r="D212" s="67">
        <f t="shared" si="6"/>
        <v>46</v>
      </c>
      <c r="E212" s="55" t="str">
        <f t="shared" si="7"/>
        <v>November</v>
      </c>
      <c r="F212" s="9" t="s">
        <v>36</v>
      </c>
      <c r="G212" s="32" t="s">
        <v>442</v>
      </c>
      <c r="H212" s="9" t="s">
        <v>22</v>
      </c>
      <c r="I212" s="12">
        <v>0.3</v>
      </c>
      <c r="J212" s="13">
        <v>159</v>
      </c>
      <c r="K212" s="13">
        <v>159</v>
      </c>
      <c r="L212" s="11"/>
      <c r="M212" s="13">
        <v>0</v>
      </c>
      <c r="N212" s="11" t="b">
        <v>0</v>
      </c>
    </row>
    <row r="213" spans="1:14" x14ac:dyDescent="0.2">
      <c r="A213" s="9" t="s">
        <v>179</v>
      </c>
      <c r="B213" t="s">
        <v>682</v>
      </c>
      <c r="C213" s="10">
        <v>4986.6000000000004</v>
      </c>
      <c r="D213" s="67">
        <f t="shared" si="6"/>
        <v>49</v>
      </c>
      <c r="E213" s="55" t="str">
        <f t="shared" si="7"/>
        <v>December</v>
      </c>
      <c r="F213" s="9" t="s">
        <v>242</v>
      </c>
      <c r="G213" s="32" t="s">
        <v>442</v>
      </c>
      <c r="H213" s="9" t="s">
        <v>22</v>
      </c>
      <c r="I213" s="12">
        <v>0.3</v>
      </c>
      <c r="J213" s="13">
        <v>119</v>
      </c>
      <c r="K213" s="13">
        <v>119</v>
      </c>
      <c r="L213" s="11"/>
      <c r="M213" s="13">
        <v>0</v>
      </c>
      <c r="N213" s="11" t="b">
        <v>0</v>
      </c>
    </row>
    <row r="214" spans="1:14" x14ac:dyDescent="0.2">
      <c r="A214" s="9" t="s">
        <v>179</v>
      </c>
      <c r="B214" t="s">
        <v>683</v>
      </c>
      <c r="C214" s="10">
        <v>50000</v>
      </c>
      <c r="D214" s="67">
        <f t="shared" si="6"/>
        <v>25</v>
      </c>
      <c r="E214" s="55" t="str">
        <f t="shared" si="7"/>
        <v>June</v>
      </c>
      <c r="F214" s="9" t="s">
        <v>21</v>
      </c>
      <c r="G214" s="32" t="s">
        <v>443</v>
      </c>
      <c r="H214" s="9" t="s">
        <v>22</v>
      </c>
      <c r="I214" s="12">
        <v>0.3</v>
      </c>
      <c r="J214" s="13">
        <v>916</v>
      </c>
      <c r="K214" s="13">
        <v>916</v>
      </c>
      <c r="L214" s="9" t="s">
        <v>243</v>
      </c>
      <c r="M214" s="13">
        <v>0</v>
      </c>
      <c r="N214" s="11" t="b">
        <v>0</v>
      </c>
    </row>
    <row r="215" spans="1:14" x14ac:dyDescent="0.2">
      <c r="A215" s="9" t="s">
        <v>179</v>
      </c>
      <c r="B215" t="s">
        <v>684</v>
      </c>
      <c r="C215" s="10">
        <v>16500</v>
      </c>
      <c r="D215" s="67">
        <f t="shared" si="6"/>
        <v>44</v>
      </c>
      <c r="E215" s="55" t="str">
        <f t="shared" si="7"/>
        <v>October</v>
      </c>
      <c r="F215" s="9" t="s">
        <v>244</v>
      </c>
      <c r="G215" s="32" t="s">
        <v>443</v>
      </c>
      <c r="H215" s="9" t="s">
        <v>22</v>
      </c>
      <c r="I215" s="12">
        <v>0.3</v>
      </c>
      <c r="J215" s="13">
        <v>168</v>
      </c>
      <c r="K215" s="13">
        <v>168</v>
      </c>
      <c r="L215" s="11"/>
      <c r="M215" s="13">
        <v>0</v>
      </c>
      <c r="N215" s="11" t="b">
        <v>0</v>
      </c>
    </row>
    <row r="216" spans="1:14" x14ac:dyDescent="0.2">
      <c r="A216" s="9" t="s">
        <v>179</v>
      </c>
      <c r="B216" t="s">
        <v>685</v>
      </c>
      <c r="C216" s="10">
        <v>28530</v>
      </c>
      <c r="D216" s="67">
        <f t="shared" si="6"/>
        <v>46</v>
      </c>
      <c r="E216" s="55" t="str">
        <f t="shared" si="7"/>
        <v>November</v>
      </c>
      <c r="F216" s="9" t="s">
        <v>245</v>
      </c>
      <c r="G216" s="32" t="s">
        <v>443</v>
      </c>
      <c r="H216" s="9" t="s">
        <v>22</v>
      </c>
      <c r="I216" s="12">
        <v>0.3</v>
      </c>
      <c r="J216" s="13">
        <v>141</v>
      </c>
      <c r="K216" s="13">
        <v>141</v>
      </c>
      <c r="L216" s="11"/>
      <c r="M216" s="13">
        <v>0</v>
      </c>
      <c r="N216" s="11" t="b">
        <v>0</v>
      </c>
    </row>
    <row r="217" spans="1:14" x14ac:dyDescent="0.2">
      <c r="A217" s="9" t="s">
        <v>179</v>
      </c>
      <c r="B217" t="s">
        <v>686</v>
      </c>
      <c r="C217" s="10">
        <v>38427.910000000003</v>
      </c>
      <c r="D217" s="67">
        <f t="shared" si="6"/>
        <v>51</v>
      </c>
      <c r="E217" s="55" t="str">
        <f t="shared" si="7"/>
        <v>December</v>
      </c>
      <c r="F217" s="9" t="s">
        <v>137</v>
      </c>
      <c r="G217" s="32" t="s">
        <v>443</v>
      </c>
      <c r="H217" s="9" t="s">
        <v>22</v>
      </c>
      <c r="I217" s="12">
        <v>0.3</v>
      </c>
      <c r="J217" s="13">
        <v>92</v>
      </c>
      <c r="K217" s="13">
        <v>161</v>
      </c>
      <c r="L217" s="11"/>
      <c r="M217" s="13">
        <v>1</v>
      </c>
      <c r="N217" s="11" t="b">
        <v>0</v>
      </c>
    </row>
    <row r="218" spans="1:14" x14ac:dyDescent="0.2">
      <c r="A218" s="9" t="s">
        <v>179</v>
      </c>
      <c r="B218" t="s">
        <v>687</v>
      </c>
      <c r="C218" s="10">
        <v>248838</v>
      </c>
      <c r="D218" s="67">
        <f t="shared" si="6"/>
        <v>40</v>
      </c>
      <c r="E218" s="55" t="str">
        <f t="shared" si="7"/>
        <v>October</v>
      </c>
      <c r="F218" s="9" t="s">
        <v>246</v>
      </c>
      <c r="G218" s="32" t="s">
        <v>443</v>
      </c>
      <c r="H218" s="9" t="s">
        <v>22</v>
      </c>
      <c r="I218" s="12">
        <v>0.3</v>
      </c>
      <c r="J218" s="13">
        <v>119</v>
      </c>
      <c r="K218" s="13">
        <v>119</v>
      </c>
      <c r="L218" s="11"/>
      <c r="M218" s="13">
        <v>0</v>
      </c>
      <c r="N218" s="11" t="b">
        <v>0</v>
      </c>
    </row>
    <row r="219" spans="1:14" x14ac:dyDescent="0.2">
      <c r="A219" s="9" t="s">
        <v>179</v>
      </c>
      <c r="B219" t="s">
        <v>688</v>
      </c>
      <c r="C219" s="10">
        <v>9972.68</v>
      </c>
      <c r="D219" s="67">
        <f t="shared" si="6"/>
        <v>24</v>
      </c>
      <c r="E219" s="55" t="str">
        <f t="shared" si="7"/>
        <v>June</v>
      </c>
      <c r="F219" s="9" t="s">
        <v>74</v>
      </c>
      <c r="G219" s="32" t="s">
        <v>443</v>
      </c>
      <c r="H219" s="9" t="s">
        <v>247</v>
      </c>
      <c r="I219" s="12">
        <v>0.3</v>
      </c>
      <c r="J219" s="13">
        <v>712</v>
      </c>
      <c r="K219" s="13">
        <v>712</v>
      </c>
      <c r="L219" s="9" t="s">
        <v>248</v>
      </c>
      <c r="M219" s="13">
        <v>8</v>
      </c>
      <c r="N219" s="11" t="b">
        <v>0</v>
      </c>
    </row>
    <row r="220" spans="1:14" x14ac:dyDescent="0.2">
      <c r="A220" s="9" t="s">
        <v>179</v>
      </c>
      <c r="B220" t="s">
        <v>689</v>
      </c>
      <c r="C220" s="10">
        <v>249771.9</v>
      </c>
      <c r="D220" s="67">
        <f t="shared" si="6"/>
        <v>51</v>
      </c>
      <c r="E220" s="55" t="str">
        <f t="shared" si="7"/>
        <v>December</v>
      </c>
      <c r="F220" s="9" t="s">
        <v>137</v>
      </c>
      <c r="G220" s="32" t="s">
        <v>443</v>
      </c>
      <c r="H220" s="9" t="s">
        <v>249</v>
      </c>
      <c r="I220" s="12">
        <v>0.3</v>
      </c>
      <c r="J220" s="13">
        <v>141</v>
      </c>
      <c r="K220" s="13">
        <v>209</v>
      </c>
      <c r="L220" s="9" t="s">
        <v>182</v>
      </c>
      <c r="M220" s="13">
        <v>2</v>
      </c>
      <c r="N220" s="11" t="b">
        <v>0</v>
      </c>
    </row>
    <row r="221" spans="1:14" x14ac:dyDescent="0.2">
      <c r="A221" s="9" t="s">
        <v>179</v>
      </c>
      <c r="B221" t="s">
        <v>690</v>
      </c>
      <c r="C221" s="10">
        <v>17500</v>
      </c>
      <c r="D221" s="67">
        <f t="shared" si="6"/>
        <v>40</v>
      </c>
      <c r="E221" s="55" t="str">
        <f t="shared" si="7"/>
        <v>October</v>
      </c>
      <c r="F221" s="9" t="s">
        <v>246</v>
      </c>
      <c r="G221" s="32" t="s">
        <v>443</v>
      </c>
      <c r="H221" s="9" t="s">
        <v>22</v>
      </c>
      <c r="I221" s="12">
        <v>0.3</v>
      </c>
      <c r="J221" s="13">
        <v>170</v>
      </c>
      <c r="K221" s="13">
        <v>170</v>
      </c>
      <c r="L221" s="11"/>
      <c r="M221" s="13">
        <v>0</v>
      </c>
      <c r="N221" s="11" t="b">
        <v>0</v>
      </c>
    </row>
    <row r="222" spans="1:14" x14ac:dyDescent="0.2">
      <c r="A222" s="9" t="s">
        <v>179</v>
      </c>
      <c r="B222" t="s">
        <v>691</v>
      </c>
      <c r="C222" s="10">
        <v>2500</v>
      </c>
      <c r="D222" s="67">
        <f t="shared" si="6"/>
        <v>50</v>
      </c>
      <c r="E222" s="55" t="str">
        <f t="shared" si="7"/>
        <v>December</v>
      </c>
      <c r="F222" s="9" t="s">
        <v>228</v>
      </c>
      <c r="G222" s="32" t="s">
        <v>443</v>
      </c>
      <c r="H222" s="9" t="s">
        <v>22</v>
      </c>
      <c r="I222" s="12">
        <v>0.3</v>
      </c>
      <c r="J222" s="13">
        <v>120</v>
      </c>
      <c r="K222" s="13">
        <v>120</v>
      </c>
      <c r="L222" s="11"/>
      <c r="M222" s="13">
        <v>0</v>
      </c>
      <c r="N222" s="11" t="b">
        <v>0</v>
      </c>
    </row>
    <row r="223" spans="1:14" x14ac:dyDescent="0.2">
      <c r="A223" s="9" t="s">
        <v>179</v>
      </c>
      <c r="B223" t="s">
        <v>692</v>
      </c>
      <c r="C223" s="10">
        <v>12500</v>
      </c>
      <c r="D223" s="67">
        <f t="shared" si="6"/>
        <v>5</v>
      </c>
      <c r="E223" s="55" t="str">
        <f t="shared" si="7"/>
        <v>January</v>
      </c>
      <c r="F223" s="9" t="s">
        <v>250</v>
      </c>
      <c r="G223" s="32" t="s">
        <v>443</v>
      </c>
      <c r="H223" s="9" t="s">
        <v>22</v>
      </c>
      <c r="I223" s="12">
        <v>0.3</v>
      </c>
      <c r="J223" s="13">
        <v>77</v>
      </c>
      <c r="K223" s="13">
        <v>77</v>
      </c>
      <c r="L223" s="11"/>
      <c r="M223" s="13">
        <v>0</v>
      </c>
      <c r="N223" s="11" t="b">
        <v>0</v>
      </c>
    </row>
    <row r="224" spans="1:14" x14ac:dyDescent="0.2">
      <c r="A224" s="9" t="s">
        <v>179</v>
      </c>
      <c r="B224" t="s">
        <v>693</v>
      </c>
      <c r="C224" s="10">
        <v>5000</v>
      </c>
      <c r="D224" s="67">
        <f t="shared" si="6"/>
        <v>44</v>
      </c>
      <c r="E224" s="55" t="str">
        <f t="shared" si="7"/>
        <v>October</v>
      </c>
      <c r="F224" s="9" t="s">
        <v>85</v>
      </c>
      <c r="G224" s="32" t="s">
        <v>443</v>
      </c>
      <c r="H224" s="9" t="s">
        <v>22</v>
      </c>
      <c r="I224" s="12">
        <v>0.3</v>
      </c>
      <c r="J224" s="13">
        <v>163</v>
      </c>
      <c r="K224" s="13">
        <v>163</v>
      </c>
      <c r="L224" s="11"/>
      <c r="M224" s="13">
        <v>0</v>
      </c>
      <c r="N224" s="11" t="b">
        <v>0</v>
      </c>
    </row>
    <row r="225" spans="1:14" x14ac:dyDescent="0.2">
      <c r="A225" s="9" t="s">
        <v>179</v>
      </c>
      <c r="B225" t="s">
        <v>694</v>
      </c>
      <c r="C225" s="10">
        <v>7479.51</v>
      </c>
      <c r="D225" s="67">
        <f t="shared" si="6"/>
        <v>3</v>
      </c>
      <c r="E225" s="55" t="str">
        <f t="shared" si="7"/>
        <v>January</v>
      </c>
      <c r="F225" s="9" t="s">
        <v>79</v>
      </c>
      <c r="G225" s="32" t="s">
        <v>443</v>
      </c>
      <c r="H225" s="9" t="s">
        <v>22</v>
      </c>
      <c r="I225" s="12">
        <v>0.3</v>
      </c>
      <c r="J225" s="13">
        <v>336</v>
      </c>
      <c r="K225" s="13">
        <v>342</v>
      </c>
      <c r="L225" s="11"/>
      <c r="M225" s="13">
        <v>6</v>
      </c>
      <c r="N225" s="11" t="b">
        <v>0</v>
      </c>
    </row>
    <row r="226" spans="1:14" x14ac:dyDescent="0.2">
      <c r="A226" s="9" t="s">
        <v>179</v>
      </c>
      <c r="B226" t="s">
        <v>695</v>
      </c>
      <c r="C226" s="10">
        <v>141693.85999999999</v>
      </c>
      <c r="D226" s="67">
        <f t="shared" si="6"/>
        <v>29</v>
      </c>
      <c r="E226" s="55" t="str">
        <f t="shared" si="7"/>
        <v>July</v>
      </c>
      <c r="F226" s="9" t="s">
        <v>251</v>
      </c>
      <c r="G226" s="32" t="s">
        <v>443</v>
      </c>
      <c r="H226" s="9" t="s">
        <v>22</v>
      </c>
      <c r="I226" s="12">
        <v>0.3</v>
      </c>
      <c r="J226" s="13">
        <v>23</v>
      </c>
      <c r="K226" s="13">
        <v>294</v>
      </c>
      <c r="L226" s="9" t="s">
        <v>252</v>
      </c>
      <c r="M226" s="13">
        <v>0</v>
      </c>
      <c r="N226" s="11" t="b">
        <v>0</v>
      </c>
    </row>
    <row r="227" spans="1:14" x14ac:dyDescent="0.2">
      <c r="A227" s="9" t="s">
        <v>179</v>
      </c>
      <c r="B227" t="s">
        <v>696</v>
      </c>
      <c r="C227" s="10">
        <v>149590.16</v>
      </c>
      <c r="D227" s="67">
        <f t="shared" si="6"/>
        <v>52</v>
      </c>
      <c r="E227" s="55" t="str">
        <f t="shared" si="7"/>
        <v>December</v>
      </c>
      <c r="F227" s="9" t="s">
        <v>253</v>
      </c>
      <c r="G227" s="32" t="s">
        <v>443</v>
      </c>
      <c r="H227" s="9" t="s">
        <v>254</v>
      </c>
      <c r="I227" s="12">
        <v>0.3</v>
      </c>
      <c r="J227" s="13">
        <v>210</v>
      </c>
      <c r="K227" s="13">
        <v>343</v>
      </c>
      <c r="L227" s="9" t="s">
        <v>145</v>
      </c>
      <c r="M227" s="13">
        <v>2</v>
      </c>
      <c r="N227" s="11" t="b">
        <v>0</v>
      </c>
    </row>
    <row r="228" spans="1:14" x14ac:dyDescent="0.2">
      <c r="A228" s="9" t="s">
        <v>179</v>
      </c>
      <c r="B228" t="s">
        <v>697</v>
      </c>
      <c r="C228" s="10">
        <v>3000</v>
      </c>
      <c r="D228" s="67">
        <f t="shared" si="6"/>
        <v>17</v>
      </c>
      <c r="E228" s="55" t="str">
        <f t="shared" si="7"/>
        <v>April</v>
      </c>
      <c r="F228" s="9" t="s">
        <v>255</v>
      </c>
      <c r="G228" s="32" t="s">
        <v>443</v>
      </c>
      <c r="H228" s="9" t="s">
        <v>22</v>
      </c>
      <c r="I228" s="12">
        <v>0.3</v>
      </c>
      <c r="J228" s="13">
        <v>27</v>
      </c>
      <c r="K228" s="13">
        <v>43</v>
      </c>
      <c r="L228" s="11"/>
      <c r="M228" s="13">
        <v>0</v>
      </c>
      <c r="N228" s="11" t="b">
        <v>0</v>
      </c>
    </row>
    <row r="229" spans="1:14" x14ac:dyDescent="0.2">
      <c r="A229" s="9" t="s">
        <v>179</v>
      </c>
      <c r="B229" t="s">
        <v>698</v>
      </c>
      <c r="C229" s="10">
        <v>2235</v>
      </c>
      <c r="D229" s="67">
        <f t="shared" si="6"/>
        <v>44</v>
      </c>
      <c r="E229" s="55" t="str">
        <f t="shared" si="7"/>
        <v>November</v>
      </c>
      <c r="F229" s="9" t="s">
        <v>256</v>
      </c>
      <c r="G229" s="32" t="s">
        <v>443</v>
      </c>
      <c r="H229" s="9" t="s">
        <v>22</v>
      </c>
      <c r="I229" s="12">
        <v>0.3</v>
      </c>
      <c r="J229" s="13">
        <v>175</v>
      </c>
      <c r="K229" s="13">
        <v>175</v>
      </c>
      <c r="L229" s="11"/>
      <c r="M229" s="13">
        <v>0</v>
      </c>
      <c r="N229" s="11" t="b">
        <v>0</v>
      </c>
    </row>
    <row r="230" spans="1:14" x14ac:dyDescent="0.2">
      <c r="A230" s="9" t="s">
        <v>179</v>
      </c>
      <c r="B230" t="s">
        <v>699</v>
      </c>
      <c r="C230" s="10">
        <v>10856</v>
      </c>
      <c r="D230" s="67">
        <f t="shared" si="6"/>
        <v>49</v>
      </c>
      <c r="E230" s="55" t="str">
        <f t="shared" si="7"/>
        <v>December</v>
      </c>
      <c r="F230" s="9" t="s">
        <v>100</v>
      </c>
      <c r="G230" s="32" t="s">
        <v>445</v>
      </c>
      <c r="H230" s="9" t="s">
        <v>22</v>
      </c>
      <c r="I230" s="12">
        <v>0.3</v>
      </c>
      <c r="J230" s="13">
        <v>132</v>
      </c>
      <c r="K230" s="13">
        <v>132</v>
      </c>
      <c r="L230" s="11"/>
      <c r="M230" s="13">
        <v>0</v>
      </c>
      <c r="N230" s="11" t="b">
        <v>0</v>
      </c>
    </row>
    <row r="231" spans="1:14" x14ac:dyDescent="0.2">
      <c r="A231" s="9" t="s">
        <v>179</v>
      </c>
      <c r="B231" t="s">
        <v>700</v>
      </c>
      <c r="C231" s="10">
        <v>4000</v>
      </c>
      <c r="D231" s="67">
        <f t="shared" si="6"/>
        <v>50</v>
      </c>
      <c r="E231" s="55" t="str">
        <f t="shared" si="7"/>
        <v>December</v>
      </c>
      <c r="F231" s="9" t="s">
        <v>257</v>
      </c>
      <c r="G231" s="32" t="s">
        <v>445</v>
      </c>
      <c r="H231" s="9" t="s">
        <v>22</v>
      </c>
      <c r="I231" s="12">
        <v>0.3</v>
      </c>
      <c r="J231" s="13">
        <v>126</v>
      </c>
      <c r="K231" s="13">
        <v>126</v>
      </c>
      <c r="L231" s="11"/>
      <c r="M231" s="13">
        <v>0</v>
      </c>
      <c r="N231" s="11" t="b">
        <v>0</v>
      </c>
    </row>
    <row r="232" spans="1:14" x14ac:dyDescent="0.2">
      <c r="A232" s="9" t="s">
        <v>179</v>
      </c>
      <c r="B232" t="s">
        <v>701</v>
      </c>
      <c r="C232" s="10">
        <v>4986.1499999999996</v>
      </c>
      <c r="D232" s="67">
        <f t="shared" si="6"/>
        <v>45</v>
      </c>
      <c r="E232" s="55" t="str">
        <f t="shared" si="7"/>
        <v>November</v>
      </c>
      <c r="F232" s="9" t="s">
        <v>258</v>
      </c>
      <c r="G232" s="32" t="s">
        <v>445</v>
      </c>
      <c r="H232" s="9" t="s">
        <v>22</v>
      </c>
      <c r="I232" s="12">
        <v>0.3</v>
      </c>
      <c r="J232" s="13">
        <v>119</v>
      </c>
      <c r="K232" s="13">
        <v>119</v>
      </c>
      <c r="L232" s="11"/>
      <c r="M232" s="13">
        <v>0</v>
      </c>
      <c r="N232" s="11" t="b">
        <v>0</v>
      </c>
    </row>
    <row r="233" spans="1:14" x14ac:dyDescent="0.2">
      <c r="A233" s="9" t="s">
        <v>179</v>
      </c>
      <c r="B233" t="s">
        <v>702</v>
      </c>
      <c r="C233" s="10">
        <v>84858.87</v>
      </c>
      <c r="D233" s="67">
        <f t="shared" si="6"/>
        <v>18</v>
      </c>
      <c r="E233" s="55" t="str">
        <f t="shared" si="7"/>
        <v>April</v>
      </c>
      <c r="F233" s="9" t="s">
        <v>150</v>
      </c>
      <c r="G233" s="32" t="s">
        <v>445</v>
      </c>
      <c r="H233" s="9" t="s">
        <v>259</v>
      </c>
      <c r="I233" s="12">
        <v>0.3</v>
      </c>
      <c r="J233" s="13">
        <v>211</v>
      </c>
      <c r="K233" s="13">
        <v>301</v>
      </c>
      <c r="L233" s="9" t="s">
        <v>260</v>
      </c>
      <c r="M233" s="13">
        <v>5</v>
      </c>
      <c r="N233" s="11" t="b">
        <v>0</v>
      </c>
    </row>
    <row r="234" spans="1:14" x14ac:dyDescent="0.2">
      <c r="A234" s="9" t="s">
        <v>179</v>
      </c>
      <c r="B234" t="s">
        <v>703</v>
      </c>
      <c r="C234" s="10">
        <v>32110.73</v>
      </c>
      <c r="D234" s="67">
        <f t="shared" si="6"/>
        <v>47</v>
      </c>
      <c r="E234" s="55" t="str">
        <f t="shared" si="7"/>
        <v>November</v>
      </c>
      <c r="F234" s="9" t="s">
        <v>261</v>
      </c>
      <c r="G234" s="32" t="s">
        <v>445</v>
      </c>
      <c r="H234" s="9" t="s">
        <v>22</v>
      </c>
      <c r="I234" s="12">
        <v>0.3</v>
      </c>
      <c r="J234" s="13">
        <v>119</v>
      </c>
      <c r="K234" s="13">
        <v>119</v>
      </c>
      <c r="L234" s="11"/>
      <c r="M234" s="13">
        <v>0</v>
      </c>
      <c r="N234" s="11" t="b">
        <v>0</v>
      </c>
    </row>
    <row r="235" spans="1:14" x14ac:dyDescent="0.2">
      <c r="A235" s="9" t="s">
        <v>179</v>
      </c>
      <c r="B235" t="s">
        <v>485</v>
      </c>
      <c r="C235" s="10">
        <v>32110.73</v>
      </c>
      <c r="D235" s="67">
        <f t="shared" si="6"/>
        <v>47</v>
      </c>
      <c r="E235" s="55" t="str">
        <f t="shared" si="7"/>
        <v>November</v>
      </c>
      <c r="F235" s="9" t="s">
        <v>261</v>
      </c>
      <c r="G235" s="32" t="s">
        <v>445</v>
      </c>
      <c r="H235" s="9" t="s">
        <v>22</v>
      </c>
      <c r="I235" s="12">
        <v>0.3</v>
      </c>
      <c r="J235" s="13">
        <v>119</v>
      </c>
      <c r="K235" s="13">
        <v>119</v>
      </c>
      <c r="L235" s="11"/>
      <c r="M235" s="13">
        <v>0</v>
      </c>
      <c r="N235" s="11" t="b">
        <v>0</v>
      </c>
    </row>
    <row r="236" spans="1:14" x14ac:dyDescent="0.2">
      <c r="A236" s="9" t="s">
        <v>179</v>
      </c>
      <c r="B236" t="s">
        <v>486</v>
      </c>
      <c r="C236" s="10">
        <v>2235</v>
      </c>
      <c r="D236" s="67">
        <f t="shared" si="6"/>
        <v>45</v>
      </c>
      <c r="E236" s="55" t="str">
        <f t="shared" si="7"/>
        <v>November</v>
      </c>
      <c r="F236" s="9" t="s">
        <v>262</v>
      </c>
      <c r="G236" s="32" t="s">
        <v>445</v>
      </c>
      <c r="H236" s="9" t="s">
        <v>22</v>
      </c>
      <c r="I236" s="12">
        <v>0.3</v>
      </c>
      <c r="J236" s="13">
        <v>181</v>
      </c>
      <c r="K236" s="13">
        <v>181</v>
      </c>
      <c r="L236" s="11"/>
      <c r="M236" s="13">
        <v>0</v>
      </c>
      <c r="N236" s="11" t="b">
        <v>0</v>
      </c>
    </row>
    <row r="237" spans="1:14" x14ac:dyDescent="0.2">
      <c r="A237" s="9" t="s">
        <v>179</v>
      </c>
      <c r="B237" t="s">
        <v>487</v>
      </c>
      <c r="C237" s="10">
        <v>16205</v>
      </c>
      <c r="D237" s="67">
        <f t="shared" si="6"/>
        <v>36</v>
      </c>
      <c r="E237" s="55" t="str">
        <f t="shared" si="7"/>
        <v>September</v>
      </c>
      <c r="F237" s="9" t="s">
        <v>263</v>
      </c>
      <c r="G237" s="32" t="s">
        <v>445</v>
      </c>
      <c r="H237" s="9" t="s">
        <v>22</v>
      </c>
      <c r="I237" s="12">
        <v>0.3</v>
      </c>
      <c r="J237" s="13">
        <v>119</v>
      </c>
      <c r="K237" s="13">
        <v>119</v>
      </c>
      <c r="L237" s="11"/>
      <c r="M237" s="13">
        <v>0</v>
      </c>
      <c r="N237" s="11" t="b">
        <v>0</v>
      </c>
    </row>
    <row r="238" spans="1:14" x14ac:dyDescent="0.2">
      <c r="A238" s="9" t="s">
        <v>179</v>
      </c>
      <c r="B238" t="s">
        <v>488</v>
      </c>
      <c r="C238" s="10">
        <v>16205</v>
      </c>
      <c r="D238" s="67">
        <f t="shared" si="6"/>
        <v>36</v>
      </c>
      <c r="E238" s="55" t="str">
        <f t="shared" si="7"/>
        <v>September</v>
      </c>
      <c r="F238" s="9" t="s">
        <v>263</v>
      </c>
      <c r="G238" s="32" t="s">
        <v>445</v>
      </c>
      <c r="H238" s="9" t="s">
        <v>22</v>
      </c>
      <c r="I238" s="12">
        <v>0.3</v>
      </c>
      <c r="J238" s="13">
        <v>119</v>
      </c>
      <c r="K238" s="13">
        <v>119</v>
      </c>
      <c r="L238" s="11"/>
      <c r="M238" s="13">
        <v>0</v>
      </c>
      <c r="N238" s="11" t="b">
        <v>0</v>
      </c>
    </row>
    <row r="239" spans="1:14" x14ac:dyDescent="0.2">
      <c r="A239" s="9" t="s">
        <v>179</v>
      </c>
      <c r="B239" t="s">
        <v>489</v>
      </c>
      <c r="C239" s="10">
        <v>705</v>
      </c>
      <c r="D239" s="67">
        <f t="shared" si="6"/>
        <v>43</v>
      </c>
      <c r="E239" s="55" t="str">
        <f t="shared" si="7"/>
        <v>October</v>
      </c>
      <c r="F239" s="9" t="s">
        <v>264</v>
      </c>
      <c r="G239" s="32" t="s">
        <v>445</v>
      </c>
      <c r="H239" s="9" t="s">
        <v>22</v>
      </c>
      <c r="I239" s="12">
        <v>0.3</v>
      </c>
      <c r="J239" s="13">
        <v>168</v>
      </c>
      <c r="K239" s="13">
        <v>168</v>
      </c>
      <c r="L239" s="11"/>
      <c r="M239" s="13">
        <v>0</v>
      </c>
      <c r="N239" s="11" t="b">
        <v>0</v>
      </c>
    </row>
    <row r="240" spans="1:14" x14ac:dyDescent="0.2">
      <c r="A240" s="9" t="s">
        <v>179</v>
      </c>
      <c r="B240" t="s">
        <v>490</v>
      </c>
      <c r="C240" s="10">
        <v>19500</v>
      </c>
      <c r="D240" s="67">
        <f t="shared" si="6"/>
        <v>39</v>
      </c>
      <c r="E240" s="55" t="str">
        <f t="shared" si="7"/>
        <v>September</v>
      </c>
      <c r="F240" s="9" t="s">
        <v>265</v>
      </c>
      <c r="G240" s="32" t="s">
        <v>445</v>
      </c>
      <c r="H240" s="9" t="s">
        <v>22</v>
      </c>
      <c r="I240" s="12">
        <v>0.3</v>
      </c>
      <c r="J240" s="13">
        <v>199</v>
      </c>
      <c r="K240" s="13">
        <v>199</v>
      </c>
      <c r="L240" s="11"/>
      <c r="M240" s="13">
        <v>0</v>
      </c>
      <c r="N240" s="11" t="b">
        <v>0</v>
      </c>
    </row>
    <row r="241" spans="1:14" x14ac:dyDescent="0.2">
      <c r="A241" s="9" t="s">
        <v>179</v>
      </c>
      <c r="B241" t="s">
        <v>491</v>
      </c>
      <c r="C241" s="10">
        <v>142202.01999999999</v>
      </c>
      <c r="D241" s="67">
        <f t="shared" si="6"/>
        <v>44</v>
      </c>
      <c r="E241" s="55" t="str">
        <f t="shared" si="7"/>
        <v>October</v>
      </c>
      <c r="F241" s="9" t="s">
        <v>85</v>
      </c>
      <c r="G241" s="32" t="s">
        <v>445</v>
      </c>
      <c r="H241" s="9" t="s">
        <v>22</v>
      </c>
      <c r="I241" s="12">
        <v>0.3</v>
      </c>
      <c r="J241" s="13">
        <v>119</v>
      </c>
      <c r="K241" s="13">
        <v>119</v>
      </c>
      <c r="L241" s="11"/>
      <c r="M241" s="13">
        <v>0</v>
      </c>
      <c r="N241" s="11" t="b">
        <v>0</v>
      </c>
    </row>
    <row r="242" spans="1:14" x14ac:dyDescent="0.2">
      <c r="A242" s="9" t="s">
        <v>179</v>
      </c>
      <c r="B242" t="s">
        <v>492</v>
      </c>
      <c r="C242" s="10">
        <v>143711.53</v>
      </c>
      <c r="D242" s="67">
        <f t="shared" si="6"/>
        <v>40</v>
      </c>
      <c r="E242" s="55" t="str">
        <f t="shared" si="7"/>
        <v>September</v>
      </c>
      <c r="F242" s="9" t="s">
        <v>160</v>
      </c>
      <c r="G242" s="32" t="s">
        <v>445</v>
      </c>
      <c r="H242" s="9" t="s">
        <v>266</v>
      </c>
      <c r="I242" s="12">
        <v>0.3</v>
      </c>
      <c r="J242" s="13">
        <v>310</v>
      </c>
      <c r="K242" s="13">
        <v>686</v>
      </c>
      <c r="L242" s="9" t="s">
        <v>267</v>
      </c>
      <c r="M242" s="13">
        <v>9</v>
      </c>
      <c r="N242" s="11" t="b">
        <v>0</v>
      </c>
    </row>
    <row r="243" spans="1:14" x14ac:dyDescent="0.2">
      <c r="A243" s="9" t="s">
        <v>179</v>
      </c>
      <c r="B243" t="s">
        <v>493</v>
      </c>
      <c r="C243" s="10">
        <v>105000</v>
      </c>
      <c r="D243" s="67">
        <f t="shared" si="6"/>
        <v>1</v>
      </c>
      <c r="E243" s="55" t="str">
        <f t="shared" si="7"/>
        <v>January</v>
      </c>
      <c r="F243" s="9" t="s">
        <v>268</v>
      </c>
      <c r="G243" s="32" t="s">
        <v>445</v>
      </c>
      <c r="H243" s="9" t="s">
        <v>22</v>
      </c>
      <c r="I243" s="12">
        <v>0.3</v>
      </c>
      <c r="J243" s="13">
        <v>104</v>
      </c>
      <c r="K243" s="13">
        <v>104</v>
      </c>
      <c r="L243" s="9" t="s">
        <v>169</v>
      </c>
      <c r="M243" s="13">
        <v>0</v>
      </c>
      <c r="N243" s="11" t="b">
        <v>0</v>
      </c>
    </row>
    <row r="244" spans="1:14" x14ac:dyDescent="0.2">
      <c r="A244" s="9" t="s">
        <v>179</v>
      </c>
      <c r="B244" t="s">
        <v>494</v>
      </c>
      <c r="C244" s="10">
        <v>16500</v>
      </c>
      <c r="D244" s="67">
        <f t="shared" si="6"/>
        <v>5</v>
      </c>
      <c r="E244" s="55" t="str">
        <f t="shared" si="7"/>
        <v>February</v>
      </c>
      <c r="F244" s="9" t="s">
        <v>269</v>
      </c>
      <c r="G244" s="32" t="s">
        <v>445</v>
      </c>
      <c r="H244" s="9" t="s">
        <v>22</v>
      </c>
      <c r="I244" s="12">
        <v>0.3</v>
      </c>
      <c r="J244" s="13">
        <v>76</v>
      </c>
      <c r="K244" s="13">
        <v>103</v>
      </c>
      <c r="L244" s="11"/>
      <c r="M244" s="13">
        <v>0</v>
      </c>
      <c r="N244" s="11" t="b">
        <v>0</v>
      </c>
    </row>
    <row r="245" spans="1:14" x14ac:dyDescent="0.2">
      <c r="A245" s="9" t="s">
        <v>179</v>
      </c>
      <c r="B245" t="s">
        <v>495</v>
      </c>
      <c r="C245" s="10">
        <v>7500</v>
      </c>
      <c r="D245" s="67">
        <f t="shared" si="6"/>
        <v>22</v>
      </c>
      <c r="E245" s="55" t="str">
        <f t="shared" si="7"/>
        <v>May</v>
      </c>
      <c r="F245" s="9" t="s">
        <v>81</v>
      </c>
      <c r="G245" s="32" t="s">
        <v>445</v>
      </c>
      <c r="H245" s="9" t="s">
        <v>270</v>
      </c>
      <c r="I245" s="12">
        <v>0.3</v>
      </c>
      <c r="J245" s="13">
        <v>20</v>
      </c>
      <c r="K245" s="13">
        <v>352</v>
      </c>
      <c r="L245" s="11"/>
      <c r="M245" s="13">
        <v>6</v>
      </c>
      <c r="N245" s="11" t="b">
        <v>0</v>
      </c>
    </row>
    <row r="246" spans="1:14" x14ac:dyDescent="0.2">
      <c r="A246" s="9" t="s">
        <v>179</v>
      </c>
      <c r="B246" t="s">
        <v>496</v>
      </c>
      <c r="C246" s="10">
        <v>52832.39</v>
      </c>
      <c r="D246" s="67">
        <f t="shared" si="6"/>
        <v>27</v>
      </c>
      <c r="E246" s="55" t="str">
        <f t="shared" si="7"/>
        <v>June</v>
      </c>
      <c r="F246" s="9" t="s">
        <v>271</v>
      </c>
      <c r="G246" s="32" t="s">
        <v>445</v>
      </c>
      <c r="H246" s="9" t="s">
        <v>22</v>
      </c>
      <c r="I246" s="12">
        <v>0.3</v>
      </c>
      <c r="J246" s="13">
        <v>126</v>
      </c>
      <c r="K246" s="13">
        <v>204</v>
      </c>
      <c r="L246" s="11"/>
      <c r="M246" s="13">
        <v>2</v>
      </c>
      <c r="N246" s="11" t="b">
        <v>0</v>
      </c>
    </row>
    <row r="247" spans="1:14" x14ac:dyDescent="0.2">
      <c r="A247" s="9" t="s">
        <v>179</v>
      </c>
      <c r="B247" t="s">
        <v>497</v>
      </c>
      <c r="C247" s="10">
        <v>470836.31</v>
      </c>
      <c r="D247" s="67">
        <f t="shared" si="6"/>
        <v>36</v>
      </c>
      <c r="E247" s="55" t="str">
        <f t="shared" si="7"/>
        <v>September</v>
      </c>
      <c r="F247" s="9" t="s">
        <v>263</v>
      </c>
      <c r="G247" s="32" t="s">
        <v>445</v>
      </c>
      <c r="H247" s="9" t="s">
        <v>22</v>
      </c>
      <c r="I247" s="12">
        <v>0.3</v>
      </c>
      <c r="J247" s="13">
        <v>119</v>
      </c>
      <c r="K247" s="13">
        <v>119</v>
      </c>
      <c r="L247" s="11"/>
      <c r="M247" s="13">
        <v>0</v>
      </c>
      <c r="N247" s="11" t="b">
        <v>0</v>
      </c>
    </row>
    <row r="248" spans="1:14" x14ac:dyDescent="0.2">
      <c r="A248" s="9" t="s">
        <v>179</v>
      </c>
      <c r="B248" t="s">
        <v>498</v>
      </c>
      <c r="C248" s="10">
        <v>45275.96</v>
      </c>
      <c r="D248" s="67">
        <f t="shared" si="6"/>
        <v>26</v>
      </c>
      <c r="E248" s="55" t="str">
        <f t="shared" si="7"/>
        <v>June</v>
      </c>
      <c r="F248" s="9" t="s">
        <v>24</v>
      </c>
      <c r="G248" s="32" t="s">
        <v>445</v>
      </c>
      <c r="H248" s="9" t="s">
        <v>272</v>
      </c>
      <c r="I248" s="12">
        <v>0.3</v>
      </c>
      <c r="J248" s="13">
        <v>20</v>
      </c>
      <c r="K248" s="13">
        <v>463</v>
      </c>
      <c r="L248" s="9" t="s">
        <v>273</v>
      </c>
      <c r="M248" s="13">
        <v>7</v>
      </c>
      <c r="N248" s="11" t="b">
        <v>0</v>
      </c>
    </row>
    <row r="249" spans="1:14" x14ac:dyDescent="0.2">
      <c r="A249" s="9" t="s">
        <v>179</v>
      </c>
      <c r="B249" t="s">
        <v>499</v>
      </c>
      <c r="C249" s="10">
        <v>119650.34</v>
      </c>
      <c r="D249" s="67">
        <f t="shared" si="6"/>
        <v>35</v>
      </c>
      <c r="E249" s="55" t="str">
        <f t="shared" si="7"/>
        <v>August</v>
      </c>
      <c r="F249" s="9" t="s">
        <v>83</v>
      </c>
      <c r="G249" s="32" t="s">
        <v>445</v>
      </c>
      <c r="H249" s="9" t="s">
        <v>22</v>
      </c>
      <c r="I249" s="12">
        <v>0.3</v>
      </c>
      <c r="J249" s="13">
        <v>310</v>
      </c>
      <c r="K249" s="13">
        <v>447</v>
      </c>
      <c r="L249" s="9" t="s">
        <v>67</v>
      </c>
      <c r="M249" s="13">
        <v>8</v>
      </c>
      <c r="N249" s="11" t="b">
        <v>0</v>
      </c>
    </row>
    <row r="250" spans="1:14" x14ac:dyDescent="0.2">
      <c r="A250" s="9" t="s">
        <v>179</v>
      </c>
      <c r="B250" t="s">
        <v>500</v>
      </c>
      <c r="C250" s="10">
        <v>4350</v>
      </c>
      <c r="D250" s="67">
        <f t="shared" si="6"/>
        <v>47</v>
      </c>
      <c r="E250" s="55" t="str">
        <f t="shared" si="7"/>
        <v>November</v>
      </c>
      <c r="F250" s="9" t="s">
        <v>274</v>
      </c>
      <c r="G250" s="32" t="s">
        <v>445</v>
      </c>
      <c r="H250" s="9" t="s">
        <v>22</v>
      </c>
      <c r="I250" s="12">
        <v>0.3</v>
      </c>
      <c r="J250" s="13">
        <v>149</v>
      </c>
      <c r="K250" s="13">
        <v>149</v>
      </c>
      <c r="L250" s="11"/>
      <c r="M250" s="13">
        <v>0</v>
      </c>
      <c r="N250" s="11" t="b">
        <v>0</v>
      </c>
    </row>
    <row r="251" spans="1:14" x14ac:dyDescent="0.2">
      <c r="A251" s="9" t="s">
        <v>179</v>
      </c>
      <c r="B251" t="s">
        <v>501</v>
      </c>
      <c r="C251" s="10">
        <v>4986.1499999999996</v>
      </c>
      <c r="D251" s="67">
        <f t="shared" si="6"/>
        <v>45</v>
      </c>
      <c r="E251" s="55" t="str">
        <f t="shared" si="7"/>
        <v>November</v>
      </c>
      <c r="F251" s="9" t="s">
        <v>258</v>
      </c>
      <c r="G251" s="32" t="s">
        <v>445</v>
      </c>
      <c r="H251" s="9" t="s">
        <v>22</v>
      </c>
      <c r="I251" s="12">
        <v>0.3</v>
      </c>
      <c r="J251" s="13">
        <v>119</v>
      </c>
      <c r="K251" s="13">
        <v>119</v>
      </c>
      <c r="L251" s="11"/>
      <c r="M251" s="13">
        <v>0</v>
      </c>
      <c r="N251" s="11" t="b">
        <v>0</v>
      </c>
    </row>
    <row r="252" spans="1:14" x14ac:dyDescent="0.2">
      <c r="A252" s="9" t="s">
        <v>179</v>
      </c>
      <c r="B252" t="s">
        <v>502</v>
      </c>
      <c r="C252" s="10">
        <v>870</v>
      </c>
      <c r="D252" s="67">
        <f t="shared" si="6"/>
        <v>36</v>
      </c>
      <c r="E252" s="55" t="str">
        <f t="shared" si="7"/>
        <v>September</v>
      </c>
      <c r="F252" s="9" t="s">
        <v>275</v>
      </c>
      <c r="G252" s="32" t="s">
        <v>445</v>
      </c>
      <c r="H252" s="9" t="s">
        <v>22</v>
      </c>
      <c r="I252" s="12">
        <v>0.3</v>
      </c>
      <c r="J252" s="13">
        <v>222</v>
      </c>
      <c r="K252" s="13">
        <v>222</v>
      </c>
      <c r="L252" s="11"/>
      <c r="M252" s="13">
        <v>0</v>
      </c>
      <c r="N252" s="11" t="b">
        <v>0</v>
      </c>
    </row>
    <row r="253" spans="1:14" x14ac:dyDescent="0.2">
      <c r="A253" s="9" t="s">
        <v>179</v>
      </c>
      <c r="B253" t="s">
        <v>503</v>
      </c>
      <c r="C253" s="10">
        <v>670</v>
      </c>
      <c r="D253" s="67">
        <f t="shared" si="6"/>
        <v>3</v>
      </c>
      <c r="E253" s="55" t="str">
        <f t="shared" si="7"/>
        <v>January</v>
      </c>
      <c r="F253" s="9" t="s">
        <v>78</v>
      </c>
      <c r="G253" s="32" t="s">
        <v>445</v>
      </c>
      <c r="H253" s="9" t="s">
        <v>22</v>
      </c>
      <c r="I253" s="12">
        <v>0.3</v>
      </c>
      <c r="J253" s="13">
        <v>118</v>
      </c>
      <c r="K253" s="13">
        <v>118</v>
      </c>
      <c r="L253" s="11"/>
      <c r="M253" s="13">
        <v>0</v>
      </c>
      <c r="N253" s="11" t="b">
        <v>0</v>
      </c>
    </row>
    <row r="254" spans="1:14" x14ac:dyDescent="0.2">
      <c r="A254" s="9" t="s">
        <v>179</v>
      </c>
      <c r="B254" t="s">
        <v>504</v>
      </c>
      <c r="C254" s="10">
        <v>1625</v>
      </c>
      <c r="D254" s="67">
        <f t="shared" si="6"/>
        <v>45</v>
      </c>
      <c r="E254" s="55" t="str">
        <f t="shared" si="7"/>
        <v>November</v>
      </c>
      <c r="F254" s="9" t="s">
        <v>276</v>
      </c>
      <c r="G254" s="32" t="s">
        <v>445</v>
      </c>
      <c r="H254" s="9" t="s">
        <v>22</v>
      </c>
      <c r="I254" s="12">
        <v>0.3</v>
      </c>
      <c r="J254" s="13">
        <v>141</v>
      </c>
      <c r="K254" s="13">
        <v>141</v>
      </c>
      <c r="L254" s="11"/>
      <c r="M254" s="13">
        <v>0</v>
      </c>
      <c r="N254" s="11" t="b">
        <v>0</v>
      </c>
    </row>
    <row r="255" spans="1:14" x14ac:dyDescent="0.2">
      <c r="A255" s="9" t="s">
        <v>179</v>
      </c>
      <c r="B255" t="s">
        <v>505</v>
      </c>
      <c r="C255" s="10">
        <v>7140</v>
      </c>
      <c r="D255" s="67">
        <f t="shared" si="6"/>
        <v>37</v>
      </c>
      <c r="E255" s="55" t="str">
        <f t="shared" si="7"/>
        <v>September</v>
      </c>
      <c r="F255" s="9" t="s">
        <v>217</v>
      </c>
      <c r="G255" s="32" t="s">
        <v>445</v>
      </c>
      <c r="H255" s="9" t="s">
        <v>22</v>
      </c>
      <c r="I255" s="12">
        <v>0.3</v>
      </c>
      <c r="J255" s="13">
        <v>211</v>
      </c>
      <c r="K255" s="13">
        <v>211</v>
      </c>
      <c r="L255" s="11"/>
      <c r="M255" s="13">
        <v>0</v>
      </c>
      <c r="N255" s="11" t="b">
        <v>0</v>
      </c>
    </row>
    <row r="256" spans="1:14" x14ac:dyDescent="0.2">
      <c r="A256" s="9" t="s">
        <v>179</v>
      </c>
      <c r="B256" t="s">
        <v>506</v>
      </c>
      <c r="C256" s="10">
        <v>146078.54999999999</v>
      </c>
      <c r="D256" s="67">
        <f t="shared" si="6"/>
        <v>18</v>
      </c>
      <c r="E256" s="55" t="str">
        <f t="shared" si="7"/>
        <v>April</v>
      </c>
      <c r="F256" s="9" t="s">
        <v>150</v>
      </c>
      <c r="G256" s="32" t="s">
        <v>445</v>
      </c>
      <c r="H256" s="9" t="s">
        <v>22</v>
      </c>
      <c r="I256" s="12">
        <v>0.3</v>
      </c>
      <c r="J256" s="13">
        <v>38</v>
      </c>
      <c r="K256" s="13">
        <v>310</v>
      </c>
      <c r="L256" s="9" t="s">
        <v>277</v>
      </c>
      <c r="M256" s="13">
        <v>3</v>
      </c>
      <c r="N256" s="11" t="b">
        <v>0</v>
      </c>
    </row>
    <row r="257" spans="1:14" x14ac:dyDescent="0.2">
      <c r="A257" s="9" t="s">
        <v>179</v>
      </c>
      <c r="B257" t="s">
        <v>507</v>
      </c>
      <c r="C257" s="10">
        <v>23000</v>
      </c>
      <c r="D257" s="67">
        <f t="shared" si="6"/>
        <v>38</v>
      </c>
      <c r="E257" s="55" t="str">
        <f t="shared" si="7"/>
        <v>September</v>
      </c>
      <c r="F257" s="9" t="s">
        <v>48</v>
      </c>
      <c r="G257" s="32" t="s">
        <v>445</v>
      </c>
      <c r="H257" s="9" t="s">
        <v>22</v>
      </c>
      <c r="I257" s="12">
        <v>0.3</v>
      </c>
      <c r="J257" s="13">
        <v>211</v>
      </c>
      <c r="K257" s="13">
        <v>211</v>
      </c>
      <c r="L257" s="11"/>
      <c r="M257" s="13">
        <v>0</v>
      </c>
      <c r="N257" s="11" t="b">
        <v>0</v>
      </c>
    </row>
    <row r="258" spans="1:14" x14ac:dyDescent="0.2">
      <c r="A258" s="9" t="s">
        <v>179</v>
      </c>
      <c r="B258" t="s">
        <v>508</v>
      </c>
      <c r="C258" s="10">
        <v>33844</v>
      </c>
      <c r="D258" s="67">
        <f t="shared" si="6"/>
        <v>18</v>
      </c>
      <c r="E258" s="55" t="str">
        <f t="shared" si="7"/>
        <v>April</v>
      </c>
      <c r="F258" s="9" t="s">
        <v>278</v>
      </c>
      <c r="G258" s="32" t="s">
        <v>445</v>
      </c>
      <c r="H258" s="9" t="s">
        <v>279</v>
      </c>
      <c r="I258" s="12">
        <v>0.3</v>
      </c>
      <c r="J258" s="13">
        <v>119</v>
      </c>
      <c r="K258" s="13">
        <v>119</v>
      </c>
      <c r="L258" s="9" t="s">
        <v>280</v>
      </c>
      <c r="M258" s="13">
        <v>0</v>
      </c>
      <c r="N258" s="11" t="b">
        <v>0</v>
      </c>
    </row>
    <row r="259" spans="1:14" x14ac:dyDescent="0.2">
      <c r="A259" s="9" t="s">
        <v>281</v>
      </c>
      <c r="B259" t="s">
        <v>509</v>
      </c>
      <c r="C259" s="10">
        <v>7500</v>
      </c>
      <c r="D259" s="67">
        <f t="shared" si="6"/>
        <v>31</v>
      </c>
      <c r="E259" s="55" t="str">
        <f t="shared" si="7"/>
        <v>August</v>
      </c>
      <c r="F259" s="9" t="s">
        <v>282</v>
      </c>
      <c r="G259" s="32" t="s">
        <v>439</v>
      </c>
      <c r="H259" s="9" t="s">
        <v>22</v>
      </c>
      <c r="I259" s="12">
        <v>0.5</v>
      </c>
      <c r="J259" s="13">
        <v>7</v>
      </c>
      <c r="K259" s="13">
        <v>254</v>
      </c>
      <c r="L259" s="11"/>
      <c r="M259" s="13">
        <v>1</v>
      </c>
      <c r="N259" s="11" t="b">
        <v>0</v>
      </c>
    </row>
    <row r="260" spans="1:14" x14ac:dyDescent="0.2">
      <c r="A260" s="9" t="s">
        <v>281</v>
      </c>
      <c r="B260" t="s">
        <v>510</v>
      </c>
      <c r="C260" s="10">
        <v>705</v>
      </c>
      <c r="D260" s="67">
        <f t="shared" si="6"/>
        <v>22</v>
      </c>
      <c r="E260" s="55" t="str">
        <f t="shared" si="7"/>
        <v>May</v>
      </c>
      <c r="F260" s="9" t="s">
        <v>283</v>
      </c>
      <c r="G260" s="32" t="s">
        <v>439</v>
      </c>
      <c r="H260" s="9" t="s">
        <v>22</v>
      </c>
      <c r="I260" s="12">
        <v>0.5</v>
      </c>
      <c r="J260" s="13">
        <v>42</v>
      </c>
      <c r="K260" s="13">
        <v>837</v>
      </c>
      <c r="L260" s="11"/>
      <c r="M260" s="13">
        <v>0</v>
      </c>
      <c r="N260" s="11" t="b">
        <v>0</v>
      </c>
    </row>
    <row r="261" spans="1:14" x14ac:dyDescent="0.2">
      <c r="A261" s="9" t="s">
        <v>281</v>
      </c>
      <c r="B261" t="s">
        <v>511</v>
      </c>
      <c r="C261" s="10">
        <v>708</v>
      </c>
      <c r="D261" s="67">
        <f t="shared" si="6"/>
        <v>28</v>
      </c>
      <c r="E261" s="55" t="str">
        <f t="shared" si="7"/>
        <v>July</v>
      </c>
      <c r="F261" s="9" t="s">
        <v>284</v>
      </c>
      <c r="G261" s="32" t="s">
        <v>439</v>
      </c>
      <c r="H261" s="9" t="s">
        <v>22</v>
      </c>
      <c r="I261" s="12">
        <v>0.5</v>
      </c>
      <c r="J261" s="13">
        <v>41</v>
      </c>
      <c r="K261" s="13">
        <v>281</v>
      </c>
      <c r="L261" s="11"/>
      <c r="M261" s="13">
        <v>0</v>
      </c>
      <c r="N261" s="11" t="b">
        <v>0</v>
      </c>
    </row>
    <row r="262" spans="1:14" x14ac:dyDescent="0.2">
      <c r="A262" s="9" t="s">
        <v>281</v>
      </c>
      <c r="B262" t="s">
        <v>512</v>
      </c>
      <c r="C262" s="10">
        <v>5670</v>
      </c>
      <c r="D262" s="67">
        <f t="shared" si="6"/>
        <v>35</v>
      </c>
      <c r="E262" s="55" t="str">
        <f t="shared" si="7"/>
        <v>August</v>
      </c>
      <c r="F262" s="9" t="s">
        <v>285</v>
      </c>
      <c r="G262" s="32" t="s">
        <v>439</v>
      </c>
      <c r="H262" s="9" t="s">
        <v>22</v>
      </c>
      <c r="I262" s="12">
        <v>0.5</v>
      </c>
      <c r="J262" s="13">
        <v>6</v>
      </c>
      <c r="K262" s="13">
        <v>238</v>
      </c>
      <c r="L262" s="11"/>
      <c r="M262" s="13">
        <v>0</v>
      </c>
      <c r="N262" s="11" t="b">
        <v>0</v>
      </c>
    </row>
    <row r="263" spans="1:14" x14ac:dyDescent="0.2">
      <c r="A263" s="9" t="s">
        <v>281</v>
      </c>
      <c r="B263" t="s">
        <v>513</v>
      </c>
      <c r="C263" s="10">
        <v>35000.199999999997</v>
      </c>
      <c r="D263" s="67">
        <f t="shared" si="6"/>
        <v>17</v>
      </c>
      <c r="E263" s="55" t="str">
        <f t="shared" si="7"/>
        <v>April</v>
      </c>
      <c r="F263" s="9" t="s">
        <v>286</v>
      </c>
      <c r="G263" s="32" t="s">
        <v>439</v>
      </c>
      <c r="H263" s="9" t="s">
        <v>287</v>
      </c>
      <c r="I263" s="12">
        <v>0.5</v>
      </c>
      <c r="J263" s="13">
        <v>13</v>
      </c>
      <c r="K263" s="13">
        <v>14</v>
      </c>
      <c r="L263" s="11"/>
      <c r="M263" s="13">
        <v>0</v>
      </c>
      <c r="N263" s="11" t="b">
        <v>0</v>
      </c>
    </row>
    <row r="264" spans="1:14" x14ac:dyDescent="0.2">
      <c r="A264" s="9" t="s">
        <v>281</v>
      </c>
      <c r="B264" t="s">
        <v>514</v>
      </c>
      <c r="C264" s="10">
        <v>60000</v>
      </c>
      <c r="D264" s="67">
        <f t="shared" si="6"/>
        <v>17</v>
      </c>
      <c r="E264" s="55" t="str">
        <f t="shared" si="7"/>
        <v>April</v>
      </c>
      <c r="F264" s="9" t="s">
        <v>180</v>
      </c>
      <c r="G264" s="32" t="s">
        <v>440</v>
      </c>
      <c r="H264" s="9" t="s">
        <v>288</v>
      </c>
      <c r="I264" s="12">
        <v>0.5</v>
      </c>
      <c r="J264" s="13">
        <v>13</v>
      </c>
      <c r="K264" s="13">
        <v>35</v>
      </c>
      <c r="L264" s="11"/>
      <c r="M264" s="13">
        <v>0</v>
      </c>
      <c r="N264" s="11" t="b">
        <v>0</v>
      </c>
    </row>
    <row r="265" spans="1:14" x14ac:dyDescent="0.2">
      <c r="A265" s="9" t="s">
        <v>281</v>
      </c>
      <c r="B265" t="s">
        <v>515</v>
      </c>
      <c r="C265" s="10">
        <v>5688</v>
      </c>
      <c r="D265" s="67">
        <f t="shared" si="6"/>
        <v>28</v>
      </c>
      <c r="E265" s="55" t="str">
        <f t="shared" si="7"/>
        <v>July</v>
      </c>
      <c r="F265" s="9" t="s">
        <v>88</v>
      </c>
      <c r="G265" s="32" t="s">
        <v>440</v>
      </c>
      <c r="H265" s="9" t="s">
        <v>22</v>
      </c>
      <c r="I265" s="12">
        <v>0.5</v>
      </c>
      <c r="J265" s="13">
        <v>9</v>
      </c>
      <c r="K265" s="13">
        <v>279</v>
      </c>
      <c r="L265" s="11"/>
      <c r="M265" s="13">
        <v>0</v>
      </c>
      <c r="N265" s="11" t="b">
        <v>0</v>
      </c>
    </row>
    <row r="266" spans="1:14" x14ac:dyDescent="0.2">
      <c r="A266" s="9" t="s">
        <v>281</v>
      </c>
      <c r="B266" t="s">
        <v>516</v>
      </c>
      <c r="C266" s="10">
        <v>2835</v>
      </c>
      <c r="D266" s="67">
        <f t="shared" si="6"/>
        <v>28</v>
      </c>
      <c r="E266" s="55" t="str">
        <f t="shared" si="7"/>
        <v>July</v>
      </c>
      <c r="F266" s="9" t="s">
        <v>289</v>
      </c>
      <c r="G266" s="32" t="s">
        <v>440</v>
      </c>
      <c r="H266" s="9" t="s">
        <v>22</v>
      </c>
      <c r="I266" s="12">
        <v>0.5</v>
      </c>
      <c r="J266" s="13">
        <v>20</v>
      </c>
      <c r="K266" s="13">
        <v>321</v>
      </c>
      <c r="L266" s="11"/>
      <c r="M266" s="13">
        <v>0</v>
      </c>
      <c r="N266" s="11" t="b">
        <v>0</v>
      </c>
    </row>
    <row r="267" spans="1:14" x14ac:dyDescent="0.2">
      <c r="A267" s="9" t="s">
        <v>281</v>
      </c>
      <c r="B267" t="s">
        <v>517</v>
      </c>
      <c r="C267" s="10">
        <v>164000</v>
      </c>
      <c r="D267" s="67">
        <f t="shared" si="6"/>
        <v>27</v>
      </c>
      <c r="E267" s="55" t="str">
        <f t="shared" si="7"/>
        <v>June</v>
      </c>
      <c r="F267" s="9" t="s">
        <v>271</v>
      </c>
      <c r="G267" s="32" t="s">
        <v>440</v>
      </c>
      <c r="H267" s="9" t="s">
        <v>22</v>
      </c>
      <c r="I267" s="12">
        <v>0.5</v>
      </c>
      <c r="J267" s="13">
        <v>1</v>
      </c>
      <c r="K267" s="13">
        <v>119</v>
      </c>
      <c r="L267" s="11"/>
      <c r="M267" s="13">
        <v>0</v>
      </c>
      <c r="N267" s="11" t="b">
        <v>0</v>
      </c>
    </row>
    <row r="268" spans="1:14" x14ac:dyDescent="0.2">
      <c r="A268" s="9" t="s">
        <v>281</v>
      </c>
      <c r="B268" t="s">
        <v>518</v>
      </c>
      <c r="C268" s="10">
        <v>708</v>
      </c>
      <c r="D268" s="67">
        <f t="shared" si="6"/>
        <v>35</v>
      </c>
      <c r="E268" s="55" t="str">
        <f t="shared" si="7"/>
        <v>August</v>
      </c>
      <c r="F268" s="9" t="s">
        <v>290</v>
      </c>
      <c r="G268" s="32" t="s">
        <v>440</v>
      </c>
      <c r="H268" s="9" t="s">
        <v>22</v>
      </c>
      <c r="I268" s="12">
        <v>0.5</v>
      </c>
      <c r="J268" s="13">
        <v>6</v>
      </c>
      <c r="K268" s="13">
        <v>231</v>
      </c>
      <c r="L268" s="11"/>
      <c r="M268" s="13">
        <v>0</v>
      </c>
      <c r="N268" s="11" t="b">
        <v>0</v>
      </c>
    </row>
    <row r="269" spans="1:14" x14ac:dyDescent="0.2">
      <c r="A269" s="9" t="s">
        <v>281</v>
      </c>
      <c r="B269" t="s">
        <v>519</v>
      </c>
      <c r="C269" s="10">
        <v>5975</v>
      </c>
      <c r="D269" s="67">
        <f t="shared" si="6"/>
        <v>26</v>
      </c>
      <c r="E269" s="55" t="str">
        <f t="shared" si="7"/>
        <v>June</v>
      </c>
      <c r="F269" s="9" t="s">
        <v>291</v>
      </c>
      <c r="G269" s="32" t="s">
        <v>440</v>
      </c>
      <c r="H269" s="9" t="s">
        <v>22</v>
      </c>
      <c r="I269" s="12">
        <v>0.5</v>
      </c>
      <c r="J269" s="13">
        <v>51</v>
      </c>
      <c r="K269" s="13">
        <v>294</v>
      </c>
      <c r="L269" s="11"/>
      <c r="M269" s="13">
        <v>0</v>
      </c>
      <c r="N269" s="11" t="b">
        <v>0</v>
      </c>
    </row>
    <row r="270" spans="1:14" x14ac:dyDescent="0.2">
      <c r="A270" s="9" t="s">
        <v>281</v>
      </c>
      <c r="B270" t="s">
        <v>520</v>
      </c>
      <c r="C270" s="10">
        <v>1980</v>
      </c>
      <c r="D270" s="67">
        <f t="shared" si="6"/>
        <v>34</v>
      </c>
      <c r="E270" s="55" t="str">
        <f t="shared" si="7"/>
        <v>August</v>
      </c>
      <c r="F270" s="9" t="s">
        <v>292</v>
      </c>
      <c r="G270" s="32" t="s">
        <v>441</v>
      </c>
      <c r="H270" s="9" t="s">
        <v>22</v>
      </c>
      <c r="I270" s="12">
        <v>0.5</v>
      </c>
      <c r="J270" s="13">
        <v>6</v>
      </c>
      <c r="K270" s="13">
        <v>238</v>
      </c>
      <c r="L270" s="11"/>
      <c r="M270" s="13">
        <v>0</v>
      </c>
      <c r="N270" s="11" t="b">
        <v>0</v>
      </c>
    </row>
    <row r="271" spans="1:14" x14ac:dyDescent="0.2">
      <c r="A271" s="9" t="s">
        <v>281</v>
      </c>
      <c r="B271" t="s">
        <v>521</v>
      </c>
      <c r="C271" s="10">
        <v>15000</v>
      </c>
      <c r="D271" s="67">
        <f t="shared" si="6"/>
        <v>29</v>
      </c>
      <c r="E271" s="55" t="str">
        <f t="shared" si="7"/>
        <v>July</v>
      </c>
      <c r="F271" s="9" t="s">
        <v>293</v>
      </c>
      <c r="G271" s="32" t="s">
        <v>441</v>
      </c>
      <c r="H271" s="9" t="s">
        <v>22</v>
      </c>
      <c r="I271" s="12">
        <v>0.5</v>
      </c>
      <c r="J271" s="13">
        <v>19</v>
      </c>
      <c r="K271" s="13">
        <v>275</v>
      </c>
      <c r="L271" s="11"/>
      <c r="M271" s="13">
        <v>0</v>
      </c>
      <c r="N271" s="11" t="b">
        <v>0</v>
      </c>
    </row>
    <row r="272" spans="1:14" x14ac:dyDescent="0.2">
      <c r="A272" s="9" t="s">
        <v>281</v>
      </c>
      <c r="B272" t="s">
        <v>522</v>
      </c>
      <c r="C272" s="10">
        <v>7200</v>
      </c>
      <c r="D272" s="67">
        <f t="shared" si="6"/>
        <v>24</v>
      </c>
      <c r="E272" s="55" t="str">
        <f t="shared" si="7"/>
        <v>June</v>
      </c>
      <c r="F272" s="9" t="s">
        <v>294</v>
      </c>
      <c r="G272" s="32" t="s">
        <v>441</v>
      </c>
      <c r="H272" s="9" t="s">
        <v>22</v>
      </c>
      <c r="I272" s="12">
        <v>0.5</v>
      </c>
      <c r="J272" s="13">
        <v>55</v>
      </c>
      <c r="K272" s="13">
        <v>358</v>
      </c>
      <c r="L272" s="9" t="s">
        <v>295</v>
      </c>
      <c r="M272" s="13">
        <v>0</v>
      </c>
      <c r="N272" s="11" t="b">
        <v>0</v>
      </c>
    </row>
    <row r="273" spans="1:14" x14ac:dyDescent="0.2">
      <c r="A273" s="9" t="s">
        <v>281</v>
      </c>
      <c r="B273" t="s">
        <v>523</v>
      </c>
      <c r="C273" s="10">
        <v>5000</v>
      </c>
      <c r="D273" s="67">
        <f t="shared" ref="D273:D336" si="8">WEEKNUM(F273)</f>
        <v>17</v>
      </c>
      <c r="E273" s="55" t="str">
        <f t="shared" ref="E273:E336" si="9">TEXT(F273, "mmmm")</f>
        <v>April</v>
      </c>
      <c r="F273" s="9" t="s">
        <v>180</v>
      </c>
      <c r="G273" s="32" t="s">
        <v>441</v>
      </c>
      <c r="H273" s="9" t="s">
        <v>22</v>
      </c>
      <c r="I273" s="12">
        <v>0.5</v>
      </c>
      <c r="J273" s="13">
        <v>43</v>
      </c>
      <c r="K273" s="13">
        <v>355</v>
      </c>
      <c r="L273" s="9" t="s">
        <v>92</v>
      </c>
      <c r="M273" s="13">
        <v>0</v>
      </c>
      <c r="N273" s="11" t="b">
        <v>0</v>
      </c>
    </row>
    <row r="274" spans="1:14" x14ac:dyDescent="0.2">
      <c r="A274" s="9" t="s">
        <v>281</v>
      </c>
      <c r="B274" t="s">
        <v>524</v>
      </c>
      <c r="C274" s="10">
        <v>10800</v>
      </c>
      <c r="D274" s="67">
        <f t="shared" si="8"/>
        <v>23</v>
      </c>
      <c r="E274" s="55" t="str">
        <f t="shared" si="9"/>
        <v>June</v>
      </c>
      <c r="F274" s="9" t="s">
        <v>296</v>
      </c>
      <c r="G274" s="32" t="s">
        <v>442</v>
      </c>
      <c r="H274" s="9" t="s">
        <v>22</v>
      </c>
      <c r="I274" s="12">
        <v>0.5</v>
      </c>
      <c r="J274" s="13">
        <v>41</v>
      </c>
      <c r="K274" s="13">
        <v>317</v>
      </c>
      <c r="L274" s="9" t="s">
        <v>114</v>
      </c>
      <c r="M274" s="13">
        <v>0</v>
      </c>
      <c r="N274" s="11" t="b">
        <v>0</v>
      </c>
    </row>
    <row r="275" spans="1:14" x14ac:dyDescent="0.2">
      <c r="A275" s="9" t="s">
        <v>281</v>
      </c>
      <c r="B275" t="s">
        <v>525</v>
      </c>
      <c r="C275" s="10">
        <v>31860</v>
      </c>
      <c r="D275" s="67">
        <f t="shared" si="8"/>
        <v>22</v>
      </c>
      <c r="E275" s="55" t="str">
        <f t="shared" si="9"/>
        <v>May</v>
      </c>
      <c r="F275" s="9" t="s">
        <v>234</v>
      </c>
      <c r="G275" s="32" t="s">
        <v>442</v>
      </c>
      <c r="H275" s="9" t="s">
        <v>22</v>
      </c>
      <c r="I275" s="12">
        <v>0.5</v>
      </c>
      <c r="J275" s="13">
        <v>9</v>
      </c>
      <c r="K275" s="13">
        <v>279</v>
      </c>
      <c r="L275" s="11"/>
      <c r="M275" s="13">
        <v>0</v>
      </c>
      <c r="N275" s="11" t="b">
        <v>0</v>
      </c>
    </row>
    <row r="276" spans="1:14" x14ac:dyDescent="0.2">
      <c r="A276" s="9" t="s">
        <v>281</v>
      </c>
      <c r="B276" t="s">
        <v>526</v>
      </c>
      <c r="C276" s="10">
        <v>5400</v>
      </c>
      <c r="D276" s="67">
        <f t="shared" si="8"/>
        <v>29</v>
      </c>
      <c r="E276" s="55" t="str">
        <f t="shared" si="9"/>
        <v>July</v>
      </c>
      <c r="F276" s="9" t="s">
        <v>115</v>
      </c>
      <c r="G276" s="32" t="s">
        <v>442</v>
      </c>
      <c r="H276" s="9" t="s">
        <v>22</v>
      </c>
      <c r="I276" s="12">
        <v>0.5</v>
      </c>
      <c r="J276" s="13">
        <v>19</v>
      </c>
      <c r="K276" s="13">
        <v>916</v>
      </c>
      <c r="L276" s="11"/>
      <c r="M276" s="13">
        <v>0</v>
      </c>
      <c r="N276" s="11" t="b">
        <v>0</v>
      </c>
    </row>
    <row r="277" spans="1:14" x14ac:dyDescent="0.2">
      <c r="A277" s="9" t="s">
        <v>281</v>
      </c>
      <c r="B277" t="s">
        <v>527</v>
      </c>
      <c r="C277" s="10">
        <v>5000</v>
      </c>
      <c r="D277" s="67">
        <f t="shared" si="8"/>
        <v>28</v>
      </c>
      <c r="E277" s="55" t="str">
        <f t="shared" si="9"/>
        <v>July</v>
      </c>
      <c r="F277" s="9" t="s">
        <v>284</v>
      </c>
      <c r="G277" s="32" t="s">
        <v>443</v>
      </c>
      <c r="H277" s="9" t="s">
        <v>22</v>
      </c>
      <c r="I277" s="12">
        <v>0.5</v>
      </c>
      <c r="J277" s="13">
        <v>20</v>
      </c>
      <c r="K277" s="13">
        <v>280</v>
      </c>
      <c r="L277" s="11"/>
      <c r="M277" s="13">
        <v>0</v>
      </c>
      <c r="N277" s="11" t="b">
        <v>0</v>
      </c>
    </row>
    <row r="278" spans="1:14" x14ac:dyDescent="0.2">
      <c r="A278" s="9" t="s">
        <v>281</v>
      </c>
      <c r="B278" t="s">
        <v>528</v>
      </c>
      <c r="C278" s="10">
        <v>97500</v>
      </c>
      <c r="D278" s="67">
        <f t="shared" si="8"/>
        <v>18</v>
      </c>
      <c r="E278" s="55" t="str">
        <f t="shared" si="9"/>
        <v>May</v>
      </c>
      <c r="F278" s="9" t="s">
        <v>297</v>
      </c>
      <c r="G278" s="32" t="s">
        <v>443</v>
      </c>
      <c r="H278" s="9" t="s">
        <v>22</v>
      </c>
      <c r="I278" s="12">
        <v>0.5</v>
      </c>
      <c r="J278" s="13">
        <v>23</v>
      </c>
      <c r="K278" s="13">
        <v>916</v>
      </c>
      <c r="L278" s="9" t="s">
        <v>169</v>
      </c>
      <c r="M278" s="13">
        <v>0</v>
      </c>
      <c r="N278" s="11" t="b">
        <v>0</v>
      </c>
    </row>
    <row r="279" spans="1:14" x14ac:dyDescent="0.2">
      <c r="A279" s="9" t="s">
        <v>281</v>
      </c>
      <c r="B279" t="s">
        <v>529</v>
      </c>
      <c r="C279" s="10">
        <v>5670</v>
      </c>
      <c r="D279" s="67">
        <f t="shared" si="8"/>
        <v>28</v>
      </c>
      <c r="E279" s="55" t="str">
        <f t="shared" si="9"/>
        <v>July</v>
      </c>
      <c r="F279" s="9" t="s">
        <v>298</v>
      </c>
      <c r="G279" s="32" t="s">
        <v>443</v>
      </c>
      <c r="H279" s="9" t="s">
        <v>22</v>
      </c>
      <c r="I279" s="12">
        <v>0.5</v>
      </c>
      <c r="J279" s="13">
        <v>20</v>
      </c>
      <c r="K279" s="13">
        <v>294</v>
      </c>
      <c r="L279" s="11"/>
      <c r="M279" s="13">
        <v>0</v>
      </c>
      <c r="N279" s="11" t="b">
        <v>0</v>
      </c>
    </row>
    <row r="280" spans="1:14" x14ac:dyDescent="0.2">
      <c r="A280" s="9" t="s">
        <v>281</v>
      </c>
      <c r="B280" t="s">
        <v>530</v>
      </c>
      <c r="C280" s="10">
        <v>5654.79</v>
      </c>
      <c r="D280" s="67">
        <f t="shared" si="8"/>
        <v>28</v>
      </c>
      <c r="E280" s="55" t="str">
        <f t="shared" si="9"/>
        <v>July</v>
      </c>
      <c r="F280" s="9" t="s">
        <v>298</v>
      </c>
      <c r="G280" s="32" t="s">
        <v>443</v>
      </c>
      <c r="H280" s="9" t="s">
        <v>22</v>
      </c>
      <c r="I280" s="12">
        <v>0.5</v>
      </c>
      <c r="J280" s="13">
        <v>20</v>
      </c>
      <c r="K280" s="13">
        <v>119</v>
      </c>
      <c r="L280" s="11"/>
      <c r="M280" s="13">
        <v>0</v>
      </c>
      <c r="N280" s="11" t="b">
        <v>0</v>
      </c>
    </row>
    <row r="281" spans="1:14" x14ac:dyDescent="0.2">
      <c r="A281" s="9" t="s">
        <v>281</v>
      </c>
      <c r="B281" t="s">
        <v>531</v>
      </c>
      <c r="C281" s="10">
        <v>5700</v>
      </c>
      <c r="D281" s="67">
        <f t="shared" si="8"/>
        <v>28</v>
      </c>
      <c r="E281" s="55" t="str">
        <f t="shared" si="9"/>
        <v>July</v>
      </c>
      <c r="F281" s="9" t="s">
        <v>284</v>
      </c>
      <c r="G281" s="32" t="s">
        <v>443</v>
      </c>
      <c r="H281" s="9" t="s">
        <v>22</v>
      </c>
      <c r="I281" s="12">
        <v>0.5</v>
      </c>
      <c r="J281" s="13">
        <v>20</v>
      </c>
      <c r="K281" s="13">
        <v>282</v>
      </c>
      <c r="L281" s="11"/>
      <c r="M281" s="13">
        <v>0</v>
      </c>
      <c r="N281" s="11" t="b">
        <v>0</v>
      </c>
    </row>
    <row r="282" spans="1:14" x14ac:dyDescent="0.2">
      <c r="A282" s="9" t="s">
        <v>281</v>
      </c>
      <c r="B282" t="s">
        <v>532</v>
      </c>
      <c r="C282" s="10">
        <v>13000</v>
      </c>
      <c r="D282" s="67">
        <f t="shared" si="8"/>
        <v>28</v>
      </c>
      <c r="E282" s="55" t="str">
        <f t="shared" si="9"/>
        <v>July</v>
      </c>
      <c r="F282" s="9" t="s">
        <v>299</v>
      </c>
      <c r="G282" s="32" t="s">
        <v>443</v>
      </c>
      <c r="H282" s="9" t="s">
        <v>22</v>
      </c>
      <c r="I282" s="12">
        <v>0.5</v>
      </c>
      <c r="J282" s="13">
        <v>19</v>
      </c>
      <c r="K282" s="13">
        <v>275</v>
      </c>
      <c r="L282" s="11"/>
      <c r="M282" s="13">
        <v>0</v>
      </c>
      <c r="N282" s="11" t="b">
        <v>0</v>
      </c>
    </row>
    <row r="283" spans="1:14" ht="32" customHeight="1" x14ac:dyDescent="0.2">
      <c r="A283" s="9" t="s">
        <v>281</v>
      </c>
      <c r="B283" t="s">
        <v>533</v>
      </c>
      <c r="C283" s="10">
        <v>17400</v>
      </c>
      <c r="D283" s="67">
        <f t="shared" si="8"/>
        <v>21</v>
      </c>
      <c r="E283" s="55" t="str">
        <f t="shared" si="9"/>
        <v>May</v>
      </c>
      <c r="F283" s="9" t="s">
        <v>42</v>
      </c>
      <c r="G283" s="32" t="s">
        <v>443</v>
      </c>
      <c r="H283" s="9" t="s">
        <v>22</v>
      </c>
      <c r="I283" s="12">
        <v>0.5</v>
      </c>
      <c r="J283" s="13">
        <v>42</v>
      </c>
      <c r="K283" s="13">
        <v>916</v>
      </c>
      <c r="L283" s="9" t="s">
        <v>300</v>
      </c>
      <c r="M283" s="13">
        <v>0</v>
      </c>
      <c r="N283" s="11" t="b">
        <v>0</v>
      </c>
    </row>
    <row r="284" spans="1:14" x14ac:dyDescent="0.2">
      <c r="A284" s="9" t="s">
        <v>281</v>
      </c>
      <c r="B284" t="s">
        <v>534</v>
      </c>
      <c r="C284" s="10">
        <v>870</v>
      </c>
      <c r="D284" s="67">
        <f t="shared" si="8"/>
        <v>34</v>
      </c>
      <c r="E284" s="55" t="str">
        <f t="shared" si="9"/>
        <v>August</v>
      </c>
      <c r="F284" s="9" t="s">
        <v>301</v>
      </c>
      <c r="G284" s="32" t="s">
        <v>445</v>
      </c>
      <c r="H284" s="9" t="s">
        <v>22</v>
      </c>
      <c r="I284" s="12">
        <v>0.5</v>
      </c>
      <c r="J284" s="13">
        <v>6</v>
      </c>
      <c r="K284" s="13">
        <v>237</v>
      </c>
      <c r="L284" s="11"/>
      <c r="M284" s="13">
        <v>0</v>
      </c>
      <c r="N284" s="11" t="b">
        <v>0</v>
      </c>
    </row>
    <row r="285" spans="1:14" x14ac:dyDescent="0.2">
      <c r="A285" s="9" t="s">
        <v>281</v>
      </c>
      <c r="B285" t="s">
        <v>535</v>
      </c>
      <c r="C285" s="10">
        <v>708</v>
      </c>
      <c r="D285" s="67">
        <f t="shared" si="8"/>
        <v>33</v>
      </c>
      <c r="E285" s="55" t="str">
        <f t="shared" si="9"/>
        <v>August</v>
      </c>
      <c r="F285" s="9" t="s">
        <v>41</v>
      </c>
      <c r="G285" s="32" t="s">
        <v>445</v>
      </c>
      <c r="H285" s="9" t="s">
        <v>22</v>
      </c>
      <c r="I285" s="12">
        <v>0.5</v>
      </c>
      <c r="J285" s="13">
        <v>6</v>
      </c>
      <c r="K285" s="13">
        <v>238</v>
      </c>
      <c r="L285" s="9" t="s">
        <v>302</v>
      </c>
      <c r="M285" s="13">
        <v>0</v>
      </c>
      <c r="N285" s="11" t="b">
        <v>0</v>
      </c>
    </row>
    <row r="286" spans="1:14" x14ac:dyDescent="0.2">
      <c r="A286" s="9" t="s">
        <v>281</v>
      </c>
      <c r="B286" t="s">
        <v>536</v>
      </c>
      <c r="C286" s="10">
        <v>10771.03</v>
      </c>
      <c r="D286" s="67">
        <f t="shared" si="8"/>
        <v>35</v>
      </c>
      <c r="E286" s="55" t="str">
        <f t="shared" si="9"/>
        <v>August</v>
      </c>
      <c r="F286" s="9" t="s">
        <v>290</v>
      </c>
      <c r="G286" s="32" t="s">
        <v>445</v>
      </c>
      <c r="H286" s="9" t="s">
        <v>22</v>
      </c>
      <c r="I286" s="12">
        <v>0.5</v>
      </c>
      <c r="J286" s="13">
        <v>6</v>
      </c>
      <c r="K286" s="13">
        <v>119</v>
      </c>
      <c r="L286" s="11"/>
      <c r="M286" s="13">
        <v>0</v>
      </c>
      <c r="N286" s="11" t="b">
        <v>0</v>
      </c>
    </row>
    <row r="287" spans="1:14" x14ac:dyDescent="0.2">
      <c r="A287" s="9" t="s">
        <v>281</v>
      </c>
      <c r="B287" t="s">
        <v>537</v>
      </c>
      <c r="C287" s="10">
        <v>6043.74</v>
      </c>
      <c r="D287" s="67">
        <f t="shared" si="8"/>
        <v>31</v>
      </c>
      <c r="E287" s="55" t="str">
        <f t="shared" si="9"/>
        <v>July</v>
      </c>
      <c r="F287" s="9" t="s">
        <v>86</v>
      </c>
      <c r="G287" s="32" t="s">
        <v>445</v>
      </c>
      <c r="H287" s="9" t="s">
        <v>22</v>
      </c>
      <c r="I287" s="12">
        <v>0.5</v>
      </c>
      <c r="J287" s="13">
        <v>21</v>
      </c>
      <c r="K287" s="13">
        <v>119</v>
      </c>
      <c r="L287" s="11"/>
      <c r="M287" s="13">
        <v>0</v>
      </c>
      <c r="N287" s="11" t="b">
        <v>0</v>
      </c>
    </row>
    <row r="288" spans="1:14" x14ac:dyDescent="0.2">
      <c r="A288" s="9" t="s">
        <v>281</v>
      </c>
      <c r="B288" t="s">
        <v>538</v>
      </c>
      <c r="C288" s="10">
        <v>10771.03</v>
      </c>
      <c r="D288" s="67">
        <f t="shared" si="8"/>
        <v>35</v>
      </c>
      <c r="E288" s="55" t="str">
        <f t="shared" si="9"/>
        <v>August</v>
      </c>
      <c r="F288" s="9" t="s">
        <v>290</v>
      </c>
      <c r="G288" s="32" t="s">
        <v>445</v>
      </c>
      <c r="H288" s="9" t="s">
        <v>22</v>
      </c>
      <c r="I288" s="12">
        <v>0.5</v>
      </c>
      <c r="J288" s="13">
        <v>21</v>
      </c>
      <c r="K288" s="13">
        <v>119</v>
      </c>
      <c r="L288" s="11"/>
      <c r="M288" s="13">
        <v>0</v>
      </c>
      <c r="N288" s="11" t="b">
        <v>0</v>
      </c>
    </row>
    <row r="289" spans="1:14" x14ac:dyDescent="0.2">
      <c r="A289" s="9" t="s">
        <v>281</v>
      </c>
      <c r="B289" t="s">
        <v>539</v>
      </c>
      <c r="C289" s="10">
        <v>25927.919999999998</v>
      </c>
      <c r="D289" s="67">
        <f t="shared" si="8"/>
        <v>26</v>
      </c>
      <c r="E289" s="55" t="str">
        <f t="shared" si="9"/>
        <v>June</v>
      </c>
      <c r="F289" s="9" t="s">
        <v>303</v>
      </c>
      <c r="G289" s="32" t="s">
        <v>445</v>
      </c>
      <c r="H289" s="9" t="s">
        <v>22</v>
      </c>
      <c r="I289" s="12">
        <v>0.5</v>
      </c>
      <c r="J289" s="13">
        <v>41</v>
      </c>
      <c r="K289" s="13">
        <v>119</v>
      </c>
      <c r="L289" s="11"/>
      <c r="M289" s="13">
        <v>0</v>
      </c>
      <c r="N289" s="11" t="b">
        <v>0</v>
      </c>
    </row>
    <row r="290" spans="1:14" x14ac:dyDescent="0.2">
      <c r="A290" s="9" t="s">
        <v>281</v>
      </c>
      <c r="B290" t="s">
        <v>540</v>
      </c>
      <c r="C290" s="10">
        <v>1625</v>
      </c>
      <c r="D290" s="67">
        <f t="shared" si="8"/>
        <v>34</v>
      </c>
      <c r="E290" s="55" t="str">
        <f t="shared" si="9"/>
        <v>August</v>
      </c>
      <c r="F290" s="9" t="s">
        <v>304</v>
      </c>
      <c r="G290" s="32" t="s">
        <v>445</v>
      </c>
      <c r="H290" s="9" t="s">
        <v>22</v>
      </c>
      <c r="I290" s="12">
        <v>0.5</v>
      </c>
      <c r="J290" s="13">
        <v>6</v>
      </c>
      <c r="K290" s="13">
        <v>916</v>
      </c>
      <c r="L290" s="9" t="s">
        <v>237</v>
      </c>
      <c r="M290" s="13">
        <v>0</v>
      </c>
      <c r="N290" s="11" t="b">
        <v>0</v>
      </c>
    </row>
    <row r="291" spans="1:14" x14ac:dyDescent="0.2">
      <c r="A291" s="9" t="s">
        <v>281</v>
      </c>
      <c r="B291" t="s">
        <v>541</v>
      </c>
      <c r="C291" s="10">
        <v>6043.74</v>
      </c>
      <c r="D291" s="67">
        <f t="shared" si="8"/>
        <v>31</v>
      </c>
      <c r="E291" s="55" t="str">
        <f t="shared" si="9"/>
        <v>July</v>
      </c>
      <c r="F291" s="9" t="s">
        <v>86</v>
      </c>
      <c r="G291" s="32" t="s">
        <v>445</v>
      </c>
      <c r="H291" s="9" t="s">
        <v>22</v>
      </c>
      <c r="I291" s="12">
        <v>0.5</v>
      </c>
      <c r="J291" s="13">
        <v>21</v>
      </c>
      <c r="K291" s="13">
        <v>119</v>
      </c>
      <c r="L291" s="11"/>
      <c r="M291" s="13">
        <v>0</v>
      </c>
      <c r="N291" s="11" t="b">
        <v>0</v>
      </c>
    </row>
    <row r="292" spans="1:14" x14ac:dyDescent="0.2">
      <c r="A292" s="9" t="s">
        <v>305</v>
      </c>
      <c r="B292" t="s">
        <v>542</v>
      </c>
      <c r="C292" s="10">
        <v>2827.39</v>
      </c>
      <c r="D292" s="67">
        <f t="shared" si="8"/>
        <v>21</v>
      </c>
      <c r="E292" s="55" t="str">
        <f t="shared" si="9"/>
        <v>May</v>
      </c>
      <c r="F292" s="9" t="s">
        <v>306</v>
      </c>
      <c r="G292" s="32" t="s">
        <v>439</v>
      </c>
      <c r="H292" s="9" t="s">
        <v>22</v>
      </c>
      <c r="I292" s="12">
        <v>0.8</v>
      </c>
      <c r="J292" s="13">
        <v>26</v>
      </c>
      <c r="K292" s="13">
        <v>119</v>
      </c>
      <c r="L292" s="11"/>
      <c r="M292" s="13">
        <v>0</v>
      </c>
      <c r="N292" s="11" t="b">
        <v>0</v>
      </c>
    </row>
    <row r="293" spans="1:14" x14ac:dyDescent="0.2">
      <c r="A293" s="9" t="s">
        <v>305</v>
      </c>
      <c r="B293" t="s">
        <v>543</v>
      </c>
      <c r="C293" s="10">
        <v>7200</v>
      </c>
      <c r="D293" s="67">
        <f t="shared" si="8"/>
        <v>19</v>
      </c>
      <c r="E293" s="55" t="str">
        <f t="shared" si="9"/>
        <v>May</v>
      </c>
      <c r="F293" s="9" t="s">
        <v>164</v>
      </c>
      <c r="G293" s="32" t="s">
        <v>439</v>
      </c>
      <c r="H293" s="9" t="s">
        <v>22</v>
      </c>
      <c r="I293" s="12">
        <v>0.8</v>
      </c>
      <c r="J293" s="13">
        <v>42</v>
      </c>
      <c r="K293" s="13">
        <v>341</v>
      </c>
      <c r="L293" s="9" t="s">
        <v>295</v>
      </c>
      <c r="M293" s="13">
        <v>0</v>
      </c>
      <c r="N293" s="11" t="b">
        <v>0</v>
      </c>
    </row>
    <row r="294" spans="1:14" x14ac:dyDescent="0.2">
      <c r="A294" s="9" t="s">
        <v>305</v>
      </c>
      <c r="B294" t="s">
        <v>544</v>
      </c>
      <c r="C294" s="10">
        <v>27800</v>
      </c>
      <c r="D294" s="67">
        <f t="shared" si="8"/>
        <v>16</v>
      </c>
      <c r="E294" s="55" t="str">
        <f t="shared" si="9"/>
        <v>April</v>
      </c>
      <c r="F294" s="9" t="s">
        <v>148</v>
      </c>
      <c r="G294" s="32" t="s">
        <v>439</v>
      </c>
      <c r="H294" s="9" t="s">
        <v>22</v>
      </c>
      <c r="I294" s="12">
        <v>0.8</v>
      </c>
      <c r="J294" s="13">
        <v>28</v>
      </c>
      <c r="K294" s="13">
        <v>259</v>
      </c>
      <c r="L294" s="11"/>
      <c r="M294" s="13">
        <v>0</v>
      </c>
      <c r="N294" s="11" t="b">
        <v>0</v>
      </c>
    </row>
    <row r="295" spans="1:14" x14ac:dyDescent="0.2">
      <c r="A295" s="9" t="s">
        <v>305</v>
      </c>
      <c r="B295" t="s">
        <v>545</v>
      </c>
      <c r="C295" s="10">
        <v>14630</v>
      </c>
      <c r="D295" s="67">
        <f t="shared" si="8"/>
        <v>15</v>
      </c>
      <c r="E295" s="55" t="str">
        <f t="shared" si="9"/>
        <v>April</v>
      </c>
      <c r="F295" s="9" t="s">
        <v>70</v>
      </c>
      <c r="G295" s="32" t="s">
        <v>440</v>
      </c>
      <c r="H295" s="9" t="s">
        <v>22</v>
      </c>
      <c r="I295" s="12">
        <v>0.8</v>
      </c>
      <c r="J295" s="13">
        <v>7</v>
      </c>
      <c r="K295" s="13">
        <v>21</v>
      </c>
      <c r="L295" s="11"/>
      <c r="M295" s="13">
        <v>0</v>
      </c>
      <c r="N295" s="11" t="b">
        <v>0</v>
      </c>
    </row>
    <row r="296" spans="1:14" x14ac:dyDescent="0.2">
      <c r="A296" s="9" t="s">
        <v>305</v>
      </c>
      <c r="B296" t="s">
        <v>546</v>
      </c>
      <c r="C296" s="10">
        <v>2610</v>
      </c>
      <c r="D296" s="67">
        <f t="shared" si="8"/>
        <v>17</v>
      </c>
      <c r="E296" s="55" t="str">
        <f t="shared" si="9"/>
        <v>April</v>
      </c>
      <c r="F296" s="9" t="s">
        <v>255</v>
      </c>
      <c r="G296" s="32" t="s">
        <v>440</v>
      </c>
      <c r="H296" s="9" t="s">
        <v>22</v>
      </c>
      <c r="I296" s="12">
        <v>0.8</v>
      </c>
      <c r="J296" s="13">
        <v>2</v>
      </c>
      <c r="K296" s="13">
        <v>356</v>
      </c>
      <c r="L296" s="9" t="s">
        <v>307</v>
      </c>
      <c r="M296" s="13">
        <v>0</v>
      </c>
      <c r="N296" s="11" t="b">
        <v>0</v>
      </c>
    </row>
    <row r="297" spans="1:14" x14ac:dyDescent="0.2">
      <c r="A297" s="9" t="s">
        <v>305</v>
      </c>
      <c r="B297" t="s">
        <v>547</v>
      </c>
      <c r="C297" s="10">
        <v>4455</v>
      </c>
      <c r="D297" s="67">
        <f t="shared" si="8"/>
        <v>17</v>
      </c>
      <c r="E297" s="55" t="str">
        <f t="shared" si="9"/>
        <v>April</v>
      </c>
      <c r="F297" s="9" t="s">
        <v>308</v>
      </c>
      <c r="G297" s="32" t="s">
        <v>441</v>
      </c>
      <c r="H297" s="9" t="s">
        <v>309</v>
      </c>
      <c r="I297" s="12">
        <v>0.8</v>
      </c>
      <c r="J297" s="13">
        <v>2</v>
      </c>
      <c r="K297" s="13">
        <v>258</v>
      </c>
      <c r="L297" s="9" t="s">
        <v>310</v>
      </c>
      <c r="M297" s="13">
        <v>0</v>
      </c>
      <c r="N297" s="11" t="b">
        <v>0</v>
      </c>
    </row>
    <row r="298" spans="1:14" x14ac:dyDescent="0.2">
      <c r="A298" s="9" t="s">
        <v>305</v>
      </c>
      <c r="B298" t="s">
        <v>548</v>
      </c>
      <c r="C298" s="10">
        <v>98231.29</v>
      </c>
      <c r="D298" s="67">
        <f t="shared" si="8"/>
        <v>44</v>
      </c>
      <c r="E298" s="55" t="str">
        <f t="shared" si="9"/>
        <v>October</v>
      </c>
      <c r="F298" s="9" t="s">
        <v>311</v>
      </c>
      <c r="G298" s="32" t="s">
        <v>441</v>
      </c>
      <c r="H298" s="9" t="s">
        <v>22</v>
      </c>
      <c r="I298" s="12">
        <v>0.8</v>
      </c>
      <c r="J298" s="13">
        <v>30</v>
      </c>
      <c r="K298" s="13">
        <v>168</v>
      </c>
      <c r="L298" s="9" t="s">
        <v>35</v>
      </c>
      <c r="M298" s="13">
        <v>0</v>
      </c>
      <c r="N298" s="11" t="b">
        <v>0</v>
      </c>
    </row>
    <row r="299" spans="1:14" x14ac:dyDescent="0.2">
      <c r="A299" s="9" t="s">
        <v>305</v>
      </c>
      <c r="B299" t="s">
        <v>549</v>
      </c>
      <c r="C299" s="10">
        <v>172860</v>
      </c>
      <c r="D299" s="67">
        <f t="shared" si="8"/>
        <v>29</v>
      </c>
      <c r="E299" s="55" t="str">
        <f t="shared" si="9"/>
        <v>July</v>
      </c>
      <c r="F299" s="9" t="s">
        <v>115</v>
      </c>
      <c r="G299" s="32" t="s">
        <v>441</v>
      </c>
      <c r="H299" s="9" t="s">
        <v>312</v>
      </c>
      <c r="I299" s="12">
        <v>0.8</v>
      </c>
      <c r="J299" s="13">
        <v>30</v>
      </c>
      <c r="K299" s="13">
        <v>916</v>
      </c>
      <c r="L299" s="9" t="s">
        <v>313</v>
      </c>
      <c r="M299" s="13">
        <v>0</v>
      </c>
      <c r="N299" s="11" t="b">
        <v>0</v>
      </c>
    </row>
    <row r="300" spans="1:14" x14ac:dyDescent="0.2">
      <c r="A300" s="9" t="s">
        <v>305</v>
      </c>
      <c r="B300" t="s">
        <v>550</v>
      </c>
      <c r="C300" s="10">
        <v>71367.149999999994</v>
      </c>
      <c r="D300" s="67">
        <f t="shared" si="8"/>
        <v>14</v>
      </c>
      <c r="E300" s="55" t="str">
        <f t="shared" si="9"/>
        <v>April</v>
      </c>
      <c r="F300" s="9" t="s">
        <v>314</v>
      </c>
      <c r="G300" s="32" t="s">
        <v>443</v>
      </c>
      <c r="H300" s="9" t="s">
        <v>315</v>
      </c>
      <c r="I300" s="12">
        <v>0.8</v>
      </c>
      <c r="J300" s="13">
        <v>28</v>
      </c>
      <c r="K300" s="13">
        <v>258</v>
      </c>
      <c r="L300" s="11"/>
      <c r="M300" s="13">
        <v>0</v>
      </c>
      <c r="N300" s="11" t="b">
        <v>0</v>
      </c>
    </row>
    <row r="301" spans="1:14" x14ac:dyDescent="0.2">
      <c r="A301" s="9" t="s">
        <v>305</v>
      </c>
      <c r="B301" t="s">
        <v>551</v>
      </c>
      <c r="C301" s="10">
        <v>9000</v>
      </c>
      <c r="D301" s="67">
        <f t="shared" si="8"/>
        <v>31</v>
      </c>
      <c r="E301" s="55" t="str">
        <f t="shared" si="9"/>
        <v>July</v>
      </c>
      <c r="F301" s="9" t="s">
        <v>316</v>
      </c>
      <c r="G301" s="32" t="s">
        <v>445</v>
      </c>
      <c r="H301" s="9" t="s">
        <v>22</v>
      </c>
      <c r="I301" s="12">
        <v>0.8</v>
      </c>
      <c r="J301" s="13">
        <v>7</v>
      </c>
      <c r="K301" s="13">
        <v>119</v>
      </c>
      <c r="L301" s="11"/>
      <c r="M301" s="13">
        <v>0</v>
      </c>
      <c r="N301" s="11" t="b">
        <v>0</v>
      </c>
    </row>
    <row r="302" spans="1:14" x14ac:dyDescent="0.2">
      <c r="A302" s="9" t="s">
        <v>305</v>
      </c>
      <c r="B302" t="s">
        <v>552</v>
      </c>
      <c r="C302" s="10">
        <v>41261.42</v>
      </c>
      <c r="D302" s="67">
        <f t="shared" si="8"/>
        <v>11</v>
      </c>
      <c r="E302" s="55" t="str">
        <f t="shared" si="9"/>
        <v>March</v>
      </c>
      <c r="F302" s="9" t="s">
        <v>182</v>
      </c>
      <c r="G302" s="32" t="s">
        <v>445</v>
      </c>
      <c r="H302" s="9" t="s">
        <v>22</v>
      </c>
      <c r="I302" s="12">
        <v>0.8</v>
      </c>
      <c r="J302" s="13">
        <v>170</v>
      </c>
      <c r="K302" s="13">
        <v>182</v>
      </c>
      <c r="L302" s="9" t="s">
        <v>111</v>
      </c>
      <c r="M302" s="13">
        <v>4</v>
      </c>
      <c r="N302" s="11" t="b">
        <v>0</v>
      </c>
    </row>
    <row r="303" spans="1:14" x14ac:dyDescent="0.2">
      <c r="A303" s="9" t="s">
        <v>317</v>
      </c>
      <c r="B303" t="s">
        <v>553</v>
      </c>
      <c r="C303" s="10">
        <v>37923</v>
      </c>
      <c r="D303" s="67">
        <f t="shared" si="8"/>
        <v>23</v>
      </c>
      <c r="E303" s="55" t="str">
        <f t="shared" si="9"/>
        <v>June</v>
      </c>
      <c r="F303" s="9" t="s">
        <v>318</v>
      </c>
      <c r="G303" s="32" t="s">
        <v>439</v>
      </c>
      <c r="H303" s="9" t="s">
        <v>22</v>
      </c>
      <c r="I303" s="12">
        <v>1</v>
      </c>
      <c r="J303" s="13">
        <v>250</v>
      </c>
      <c r="K303" s="13">
        <v>301</v>
      </c>
      <c r="L303" s="11"/>
      <c r="M303" s="13">
        <v>0</v>
      </c>
      <c r="N303" s="11" t="b">
        <v>1</v>
      </c>
    </row>
    <row r="304" spans="1:14" x14ac:dyDescent="0.2">
      <c r="A304" s="9" t="s">
        <v>317</v>
      </c>
      <c r="B304" t="s">
        <v>554</v>
      </c>
      <c r="C304" s="10">
        <v>670</v>
      </c>
      <c r="D304" s="67">
        <f t="shared" si="8"/>
        <v>4</v>
      </c>
      <c r="E304" s="55" t="str">
        <f t="shared" si="9"/>
        <v>January</v>
      </c>
      <c r="F304" s="9" t="s">
        <v>25</v>
      </c>
      <c r="G304" s="32" t="s">
        <v>439</v>
      </c>
      <c r="H304" s="9" t="s">
        <v>22</v>
      </c>
      <c r="I304" s="12">
        <v>1</v>
      </c>
      <c r="J304" s="13">
        <v>44</v>
      </c>
      <c r="K304" s="13">
        <v>326</v>
      </c>
      <c r="L304" s="11"/>
      <c r="M304" s="13">
        <v>0</v>
      </c>
      <c r="N304" s="11" t="b">
        <v>1</v>
      </c>
    </row>
    <row r="305" spans="1:14" x14ac:dyDescent="0.2">
      <c r="A305" s="9" t="s">
        <v>317</v>
      </c>
      <c r="B305" t="s">
        <v>555</v>
      </c>
      <c r="C305" s="10">
        <v>1740</v>
      </c>
      <c r="D305" s="67">
        <f t="shared" si="8"/>
        <v>6</v>
      </c>
      <c r="E305" s="55" t="str">
        <f t="shared" si="9"/>
        <v>February</v>
      </c>
      <c r="F305" s="9" t="s">
        <v>319</v>
      </c>
      <c r="G305" s="32" t="s">
        <v>439</v>
      </c>
      <c r="H305" s="9" t="s">
        <v>22</v>
      </c>
      <c r="I305" s="12">
        <v>1</v>
      </c>
      <c r="J305" s="13">
        <v>65</v>
      </c>
      <c r="K305" s="13">
        <v>190</v>
      </c>
      <c r="L305" s="11"/>
      <c r="M305" s="13">
        <v>0</v>
      </c>
      <c r="N305" s="11" t="b">
        <v>1</v>
      </c>
    </row>
    <row r="306" spans="1:14" x14ac:dyDescent="0.2">
      <c r="A306" s="9" t="s">
        <v>317</v>
      </c>
      <c r="B306" t="s">
        <v>556</v>
      </c>
      <c r="C306" s="10">
        <v>870</v>
      </c>
      <c r="D306" s="67">
        <f t="shared" si="8"/>
        <v>7</v>
      </c>
      <c r="E306" s="55" t="str">
        <f t="shared" si="9"/>
        <v>February</v>
      </c>
      <c r="F306" s="9" t="s">
        <v>320</v>
      </c>
      <c r="G306" s="32" t="s">
        <v>439</v>
      </c>
      <c r="H306" s="9" t="s">
        <v>22</v>
      </c>
      <c r="I306" s="12">
        <v>1</v>
      </c>
      <c r="J306" s="13">
        <v>64</v>
      </c>
      <c r="K306" s="13">
        <v>0</v>
      </c>
      <c r="L306" s="11"/>
      <c r="M306" s="13">
        <v>0</v>
      </c>
      <c r="N306" s="11" t="b">
        <v>1</v>
      </c>
    </row>
    <row r="307" spans="1:14" x14ac:dyDescent="0.2">
      <c r="A307" s="9" t="s">
        <v>317</v>
      </c>
      <c r="B307" t="s">
        <v>557</v>
      </c>
      <c r="C307" s="10">
        <v>248524.18</v>
      </c>
      <c r="D307" s="67">
        <f t="shared" si="8"/>
        <v>5</v>
      </c>
      <c r="E307" s="55" t="str">
        <f t="shared" si="9"/>
        <v>January</v>
      </c>
      <c r="F307" s="9" t="s">
        <v>250</v>
      </c>
      <c r="G307" s="32" t="s">
        <v>439</v>
      </c>
      <c r="H307" s="9" t="s">
        <v>22</v>
      </c>
      <c r="I307" s="12">
        <v>1</v>
      </c>
      <c r="J307" s="13">
        <v>44</v>
      </c>
      <c r="K307" s="13">
        <v>331</v>
      </c>
      <c r="L307" s="11"/>
      <c r="M307" s="13">
        <v>0</v>
      </c>
      <c r="N307" s="11" t="b">
        <v>1</v>
      </c>
    </row>
    <row r="308" spans="1:14" x14ac:dyDescent="0.2">
      <c r="A308" s="9" t="s">
        <v>317</v>
      </c>
      <c r="B308" t="s">
        <v>558</v>
      </c>
      <c r="C308" s="10">
        <v>14850</v>
      </c>
      <c r="D308" s="67">
        <f t="shared" si="8"/>
        <v>12</v>
      </c>
      <c r="E308" s="55" t="str">
        <f t="shared" si="9"/>
        <v>March</v>
      </c>
      <c r="F308" s="9" t="s">
        <v>169</v>
      </c>
      <c r="G308" s="32" t="s">
        <v>439</v>
      </c>
      <c r="H308" s="9" t="s">
        <v>22</v>
      </c>
      <c r="I308" s="12">
        <v>1</v>
      </c>
      <c r="J308" s="13">
        <v>30</v>
      </c>
      <c r="K308" s="13">
        <v>228</v>
      </c>
      <c r="L308" s="11"/>
      <c r="M308" s="13">
        <v>0</v>
      </c>
      <c r="N308" s="11" t="b">
        <v>1</v>
      </c>
    </row>
    <row r="309" spans="1:14" x14ac:dyDescent="0.2">
      <c r="A309" s="9" t="s">
        <v>317</v>
      </c>
      <c r="B309" t="s">
        <v>559</v>
      </c>
      <c r="C309" s="10">
        <v>143147.44</v>
      </c>
      <c r="D309" s="67">
        <f t="shared" si="8"/>
        <v>4</v>
      </c>
      <c r="E309" s="55" t="str">
        <f t="shared" si="9"/>
        <v>January</v>
      </c>
      <c r="F309" s="9" t="s">
        <v>25</v>
      </c>
      <c r="G309" s="32" t="s">
        <v>439</v>
      </c>
      <c r="H309" s="9" t="s">
        <v>22</v>
      </c>
      <c r="I309" s="12">
        <v>1</v>
      </c>
      <c r="J309" s="13">
        <v>44</v>
      </c>
      <c r="K309" s="13">
        <v>326</v>
      </c>
      <c r="L309" s="11"/>
      <c r="M309" s="13">
        <v>0</v>
      </c>
      <c r="N309" s="11" t="b">
        <v>1</v>
      </c>
    </row>
    <row r="310" spans="1:14" x14ac:dyDescent="0.2">
      <c r="A310" s="9" t="s">
        <v>317</v>
      </c>
      <c r="B310" t="s">
        <v>560</v>
      </c>
      <c r="C310" s="10">
        <v>6700</v>
      </c>
      <c r="D310" s="67">
        <f t="shared" si="8"/>
        <v>32</v>
      </c>
      <c r="E310" s="55" t="str">
        <f t="shared" si="9"/>
        <v>August</v>
      </c>
      <c r="F310" s="9" t="s">
        <v>321</v>
      </c>
      <c r="G310" s="32" t="s">
        <v>439</v>
      </c>
      <c r="H310" s="9" t="s">
        <v>22</v>
      </c>
      <c r="I310" s="12">
        <v>1</v>
      </c>
      <c r="J310" s="13">
        <v>160</v>
      </c>
      <c r="K310" s="13">
        <v>275</v>
      </c>
      <c r="L310" s="11"/>
      <c r="M310" s="13">
        <v>0</v>
      </c>
      <c r="N310" s="11" t="b">
        <v>1</v>
      </c>
    </row>
    <row r="311" spans="1:14" x14ac:dyDescent="0.2">
      <c r="A311" s="9" t="s">
        <v>317</v>
      </c>
      <c r="B311" t="s">
        <v>561</v>
      </c>
      <c r="C311" s="10">
        <v>71818.259999999995</v>
      </c>
      <c r="D311" s="67">
        <f t="shared" si="8"/>
        <v>25</v>
      </c>
      <c r="E311" s="55" t="str">
        <f t="shared" si="9"/>
        <v>June</v>
      </c>
      <c r="F311" s="9" t="s">
        <v>322</v>
      </c>
      <c r="G311" s="32" t="s">
        <v>439</v>
      </c>
      <c r="H311" s="9" t="s">
        <v>22</v>
      </c>
      <c r="I311" s="12">
        <v>1</v>
      </c>
      <c r="J311" s="13">
        <v>250</v>
      </c>
      <c r="K311" s="13">
        <v>311</v>
      </c>
      <c r="L311" s="11"/>
      <c r="M311" s="13">
        <v>0</v>
      </c>
      <c r="N311" s="11" t="b">
        <v>1</v>
      </c>
    </row>
    <row r="312" spans="1:14" x14ac:dyDescent="0.2">
      <c r="A312" s="9" t="s">
        <v>317</v>
      </c>
      <c r="B312" t="s">
        <v>562</v>
      </c>
      <c r="C312" s="10">
        <v>91496.01</v>
      </c>
      <c r="D312" s="67">
        <f t="shared" si="8"/>
        <v>27</v>
      </c>
      <c r="E312" s="55" t="str">
        <f t="shared" si="9"/>
        <v>July</v>
      </c>
      <c r="F312" s="9" t="s">
        <v>323</v>
      </c>
      <c r="G312" s="32" t="s">
        <v>439</v>
      </c>
      <c r="H312" s="9" t="s">
        <v>22</v>
      </c>
      <c r="I312" s="12">
        <v>1</v>
      </c>
      <c r="J312" s="13">
        <v>250</v>
      </c>
      <c r="K312" s="13">
        <v>325</v>
      </c>
      <c r="L312" s="11"/>
      <c r="M312" s="13">
        <v>0</v>
      </c>
      <c r="N312" s="11" t="b">
        <v>1</v>
      </c>
    </row>
    <row r="313" spans="1:14" x14ac:dyDescent="0.2">
      <c r="A313" s="9" t="s">
        <v>317</v>
      </c>
      <c r="B313" t="s">
        <v>563</v>
      </c>
      <c r="C313" s="10">
        <v>165252.34</v>
      </c>
      <c r="D313" s="67">
        <f t="shared" si="8"/>
        <v>5</v>
      </c>
      <c r="E313" s="55" t="str">
        <f t="shared" si="9"/>
        <v>January</v>
      </c>
      <c r="F313" s="9" t="s">
        <v>324</v>
      </c>
      <c r="G313" s="32" t="s">
        <v>439</v>
      </c>
      <c r="H313" s="9" t="s">
        <v>22</v>
      </c>
      <c r="I313" s="12">
        <v>1</v>
      </c>
      <c r="J313" s="13">
        <v>44</v>
      </c>
      <c r="K313" s="13">
        <v>328</v>
      </c>
      <c r="L313" s="11"/>
      <c r="M313" s="13">
        <v>0</v>
      </c>
      <c r="N313" s="11" t="b">
        <v>1</v>
      </c>
    </row>
    <row r="314" spans="1:14" x14ac:dyDescent="0.2">
      <c r="A314" s="9" t="s">
        <v>317</v>
      </c>
      <c r="B314" t="s">
        <v>564</v>
      </c>
      <c r="C314" s="10">
        <v>250000</v>
      </c>
      <c r="D314" s="67">
        <f t="shared" si="8"/>
        <v>4</v>
      </c>
      <c r="E314" s="55" t="str">
        <f t="shared" si="9"/>
        <v>January</v>
      </c>
      <c r="F314" s="9" t="s">
        <v>325</v>
      </c>
      <c r="G314" s="32" t="s">
        <v>439</v>
      </c>
      <c r="H314" s="9" t="s">
        <v>22</v>
      </c>
      <c r="I314" s="12">
        <v>1</v>
      </c>
      <c r="J314" s="13">
        <v>44</v>
      </c>
      <c r="K314" s="13">
        <v>323</v>
      </c>
      <c r="L314" s="11"/>
      <c r="M314" s="13">
        <v>0</v>
      </c>
      <c r="N314" s="11" t="b">
        <v>1</v>
      </c>
    </row>
    <row r="315" spans="1:14" x14ac:dyDescent="0.2">
      <c r="A315" s="9" t="s">
        <v>317</v>
      </c>
      <c r="B315" t="s">
        <v>565</v>
      </c>
      <c r="C315" s="10">
        <v>32000</v>
      </c>
      <c r="D315" s="67">
        <f t="shared" si="8"/>
        <v>40</v>
      </c>
      <c r="E315" s="55" t="str">
        <f t="shared" si="9"/>
        <v>October</v>
      </c>
      <c r="F315" s="9" t="s">
        <v>326</v>
      </c>
      <c r="G315" s="32" t="s">
        <v>439</v>
      </c>
      <c r="H315" s="9" t="s">
        <v>22</v>
      </c>
      <c r="I315" s="12">
        <v>1</v>
      </c>
      <c r="J315" s="13">
        <v>160</v>
      </c>
      <c r="K315" s="13">
        <v>327</v>
      </c>
      <c r="L315" s="11"/>
      <c r="M315" s="13">
        <v>0</v>
      </c>
      <c r="N315" s="11" t="b">
        <v>1</v>
      </c>
    </row>
    <row r="316" spans="1:14" x14ac:dyDescent="0.2">
      <c r="A316" s="9" t="s">
        <v>317</v>
      </c>
      <c r="B316" t="s">
        <v>566</v>
      </c>
      <c r="C316" s="10">
        <v>141255.73000000001</v>
      </c>
      <c r="D316" s="67">
        <f t="shared" si="8"/>
        <v>31</v>
      </c>
      <c r="E316" s="55" t="str">
        <f t="shared" si="9"/>
        <v>July</v>
      </c>
      <c r="F316" s="9" t="s">
        <v>316</v>
      </c>
      <c r="G316" s="32" t="s">
        <v>439</v>
      </c>
      <c r="H316" s="9" t="s">
        <v>22</v>
      </c>
      <c r="I316" s="12">
        <v>1</v>
      </c>
      <c r="J316" s="13">
        <v>250</v>
      </c>
      <c r="K316" s="13">
        <v>354</v>
      </c>
      <c r="L316" s="11"/>
      <c r="M316" s="13">
        <v>0</v>
      </c>
      <c r="N316" s="11" t="b">
        <v>1</v>
      </c>
    </row>
    <row r="317" spans="1:14" x14ac:dyDescent="0.2">
      <c r="A317" s="9" t="s">
        <v>317</v>
      </c>
      <c r="B317" t="s">
        <v>567</v>
      </c>
      <c r="C317" s="10">
        <v>36276.1</v>
      </c>
      <c r="D317" s="67">
        <f t="shared" si="8"/>
        <v>1</v>
      </c>
      <c r="E317" s="55" t="str">
        <f t="shared" si="9"/>
        <v>January</v>
      </c>
      <c r="F317" s="9" t="s">
        <v>327</v>
      </c>
      <c r="G317" s="32" t="s">
        <v>439</v>
      </c>
      <c r="H317" s="9" t="s">
        <v>22</v>
      </c>
      <c r="I317" s="12">
        <v>1</v>
      </c>
      <c r="J317" s="13">
        <v>44</v>
      </c>
      <c r="K317" s="13">
        <v>306</v>
      </c>
      <c r="L317" s="11"/>
      <c r="M317" s="13">
        <v>0</v>
      </c>
      <c r="N317" s="11" t="b">
        <v>1</v>
      </c>
    </row>
    <row r="318" spans="1:14" x14ac:dyDescent="0.2">
      <c r="A318" s="9" t="s">
        <v>317</v>
      </c>
      <c r="B318" t="s">
        <v>568</v>
      </c>
      <c r="C318" s="10">
        <v>52500</v>
      </c>
      <c r="D318" s="67">
        <f t="shared" si="8"/>
        <v>30</v>
      </c>
      <c r="E318" s="55" t="str">
        <f t="shared" si="9"/>
        <v>July</v>
      </c>
      <c r="F318" s="9" t="s">
        <v>72</v>
      </c>
      <c r="G318" s="32" t="s">
        <v>439</v>
      </c>
      <c r="H318" s="9" t="s">
        <v>22</v>
      </c>
      <c r="I318" s="12">
        <v>1</v>
      </c>
      <c r="J318" s="13">
        <v>250</v>
      </c>
      <c r="K318" s="13">
        <v>348</v>
      </c>
      <c r="L318" s="11"/>
      <c r="M318" s="13">
        <v>0</v>
      </c>
      <c r="N318" s="11" t="b">
        <v>1</v>
      </c>
    </row>
    <row r="319" spans="1:14" x14ac:dyDescent="0.2">
      <c r="A319" s="9" t="s">
        <v>317</v>
      </c>
      <c r="B319" t="s">
        <v>569</v>
      </c>
      <c r="C319" s="10">
        <v>67500</v>
      </c>
      <c r="D319" s="67">
        <f t="shared" si="8"/>
        <v>44</v>
      </c>
      <c r="E319" s="55" t="str">
        <f t="shared" si="9"/>
        <v>October</v>
      </c>
      <c r="F319" s="9" t="s">
        <v>311</v>
      </c>
      <c r="G319" s="32" t="s">
        <v>439</v>
      </c>
      <c r="H319" s="9" t="s">
        <v>22</v>
      </c>
      <c r="I319" s="12">
        <v>1</v>
      </c>
      <c r="J319" s="13">
        <v>160</v>
      </c>
      <c r="K319" s="13">
        <v>356</v>
      </c>
      <c r="L319" s="11"/>
      <c r="M319" s="13">
        <v>0</v>
      </c>
      <c r="N319" s="11" t="b">
        <v>1</v>
      </c>
    </row>
    <row r="320" spans="1:14" x14ac:dyDescent="0.2">
      <c r="A320" s="9" t="s">
        <v>317</v>
      </c>
      <c r="B320" t="s">
        <v>570</v>
      </c>
      <c r="C320" s="10">
        <v>306776.81</v>
      </c>
      <c r="D320" s="67">
        <f t="shared" si="8"/>
        <v>5</v>
      </c>
      <c r="E320" s="55" t="str">
        <f t="shared" si="9"/>
        <v>January</v>
      </c>
      <c r="F320" s="9" t="s">
        <v>328</v>
      </c>
      <c r="G320" s="32" t="s">
        <v>439</v>
      </c>
      <c r="H320" s="9" t="s">
        <v>22</v>
      </c>
      <c r="I320" s="12">
        <v>1</v>
      </c>
      <c r="J320" s="13">
        <v>44</v>
      </c>
      <c r="K320" s="13">
        <v>330</v>
      </c>
      <c r="L320" s="11"/>
      <c r="M320" s="13">
        <v>0</v>
      </c>
      <c r="N320" s="11" t="b">
        <v>1</v>
      </c>
    </row>
    <row r="321" spans="1:14" x14ac:dyDescent="0.2">
      <c r="A321" s="9" t="s">
        <v>317</v>
      </c>
      <c r="B321" t="s">
        <v>571</v>
      </c>
      <c r="C321" s="10">
        <v>156839.07999999999</v>
      </c>
      <c r="D321" s="67">
        <f t="shared" si="8"/>
        <v>5</v>
      </c>
      <c r="E321" s="55" t="str">
        <f t="shared" si="9"/>
        <v>January</v>
      </c>
      <c r="F321" s="9" t="s">
        <v>250</v>
      </c>
      <c r="G321" s="32" t="s">
        <v>439</v>
      </c>
      <c r="H321" s="9" t="s">
        <v>22</v>
      </c>
      <c r="I321" s="12">
        <v>1</v>
      </c>
      <c r="J321" s="13">
        <v>44</v>
      </c>
      <c r="K321" s="13">
        <v>331</v>
      </c>
      <c r="L321" s="11"/>
      <c r="M321" s="13">
        <v>0</v>
      </c>
      <c r="N321" s="11" t="b">
        <v>1</v>
      </c>
    </row>
    <row r="322" spans="1:14" x14ac:dyDescent="0.2">
      <c r="A322" s="9" t="s">
        <v>317</v>
      </c>
      <c r="B322" t="s">
        <v>572</v>
      </c>
      <c r="C322" s="10">
        <v>29743</v>
      </c>
      <c r="D322" s="67">
        <f t="shared" si="8"/>
        <v>16</v>
      </c>
      <c r="E322" s="55" t="str">
        <f t="shared" si="9"/>
        <v>April</v>
      </c>
      <c r="F322" s="9" t="s">
        <v>148</v>
      </c>
      <c r="G322" s="32" t="s">
        <v>439</v>
      </c>
      <c r="H322" s="9" t="s">
        <v>22</v>
      </c>
      <c r="I322" s="12">
        <v>1</v>
      </c>
      <c r="J322" s="13">
        <v>261</v>
      </c>
      <c r="K322" s="13">
        <v>261</v>
      </c>
      <c r="L322" s="11"/>
      <c r="M322" s="13">
        <v>0</v>
      </c>
      <c r="N322" s="11" t="b">
        <v>1</v>
      </c>
    </row>
    <row r="323" spans="1:14" x14ac:dyDescent="0.2">
      <c r="A323" s="9" t="s">
        <v>317</v>
      </c>
      <c r="B323" t="s">
        <v>573</v>
      </c>
      <c r="C323" s="10">
        <v>46612.99</v>
      </c>
      <c r="D323" s="67">
        <f t="shared" si="8"/>
        <v>5</v>
      </c>
      <c r="E323" s="55" t="str">
        <f t="shared" si="9"/>
        <v>January</v>
      </c>
      <c r="F323" s="9" t="s">
        <v>133</v>
      </c>
      <c r="G323" s="32" t="s">
        <v>439</v>
      </c>
      <c r="H323" s="9" t="s">
        <v>22</v>
      </c>
      <c r="I323" s="12">
        <v>1</v>
      </c>
      <c r="J323" s="13">
        <v>44</v>
      </c>
      <c r="K323" s="13">
        <v>333</v>
      </c>
      <c r="L323" s="11"/>
      <c r="M323" s="13">
        <v>0</v>
      </c>
      <c r="N323" s="11" t="b">
        <v>1</v>
      </c>
    </row>
    <row r="324" spans="1:14" x14ac:dyDescent="0.2">
      <c r="A324" s="9" t="s">
        <v>317</v>
      </c>
      <c r="B324" t="s">
        <v>574</v>
      </c>
      <c r="C324" s="10">
        <v>200929.13</v>
      </c>
      <c r="D324" s="67">
        <f t="shared" si="8"/>
        <v>1</v>
      </c>
      <c r="E324" s="55" t="str">
        <f t="shared" si="9"/>
        <v>January</v>
      </c>
      <c r="F324" s="9" t="s">
        <v>268</v>
      </c>
      <c r="G324" s="32" t="s">
        <v>439</v>
      </c>
      <c r="H324" s="9" t="s">
        <v>22</v>
      </c>
      <c r="I324" s="12">
        <v>1</v>
      </c>
      <c r="J324" s="13">
        <v>44</v>
      </c>
      <c r="K324" s="13">
        <v>304</v>
      </c>
      <c r="L324" s="11"/>
      <c r="M324" s="13">
        <v>0</v>
      </c>
      <c r="N324" s="11" t="b">
        <v>1</v>
      </c>
    </row>
    <row r="325" spans="1:14" x14ac:dyDescent="0.2">
      <c r="A325" s="9" t="s">
        <v>317</v>
      </c>
      <c r="B325" t="s">
        <v>575</v>
      </c>
      <c r="C325" s="10">
        <v>3250</v>
      </c>
      <c r="D325" s="67">
        <f t="shared" si="8"/>
        <v>51</v>
      </c>
      <c r="E325" s="55" t="str">
        <f t="shared" si="9"/>
        <v>December</v>
      </c>
      <c r="F325" s="9" t="s">
        <v>329</v>
      </c>
      <c r="G325" s="32" t="s">
        <v>440</v>
      </c>
      <c r="H325" s="9" t="s">
        <v>22</v>
      </c>
      <c r="I325" s="12">
        <v>1</v>
      </c>
      <c r="J325" s="13">
        <v>44</v>
      </c>
      <c r="K325" s="13">
        <v>286</v>
      </c>
      <c r="L325" s="11"/>
      <c r="M325" s="13">
        <v>0</v>
      </c>
      <c r="N325" s="11" t="b">
        <v>1</v>
      </c>
    </row>
    <row r="326" spans="1:14" x14ac:dyDescent="0.2">
      <c r="A326" s="9" t="s">
        <v>317</v>
      </c>
      <c r="B326" t="s">
        <v>576</v>
      </c>
      <c r="C326" s="10">
        <v>11238.48</v>
      </c>
      <c r="D326" s="67">
        <f t="shared" si="8"/>
        <v>37</v>
      </c>
      <c r="E326" s="55" t="str">
        <f t="shared" si="9"/>
        <v>September</v>
      </c>
      <c r="F326" s="9" t="s">
        <v>330</v>
      </c>
      <c r="G326" s="32" t="s">
        <v>440</v>
      </c>
      <c r="H326" s="9" t="s">
        <v>22</v>
      </c>
      <c r="I326" s="12">
        <v>1</v>
      </c>
      <c r="J326" s="13">
        <v>160</v>
      </c>
      <c r="K326" s="13">
        <v>306</v>
      </c>
      <c r="L326" s="11"/>
      <c r="M326" s="13">
        <v>0</v>
      </c>
      <c r="N326" s="11" t="b">
        <v>1</v>
      </c>
    </row>
    <row r="327" spans="1:14" x14ac:dyDescent="0.2">
      <c r="A327" s="9" t="s">
        <v>317</v>
      </c>
      <c r="B327" t="s">
        <v>577</v>
      </c>
      <c r="C327" s="10">
        <v>18000</v>
      </c>
      <c r="D327" s="67">
        <f t="shared" si="8"/>
        <v>6</v>
      </c>
      <c r="E327" s="55" t="str">
        <f t="shared" si="9"/>
        <v>February</v>
      </c>
      <c r="F327" s="9" t="s">
        <v>145</v>
      </c>
      <c r="G327" s="32" t="s">
        <v>440</v>
      </c>
      <c r="H327" s="9" t="s">
        <v>22</v>
      </c>
      <c r="I327" s="12">
        <v>1</v>
      </c>
      <c r="J327" s="13">
        <v>57</v>
      </c>
      <c r="K327" s="13">
        <v>49</v>
      </c>
      <c r="L327" s="9" t="s">
        <v>331</v>
      </c>
      <c r="M327" s="13">
        <v>0</v>
      </c>
      <c r="N327" s="11" t="b">
        <v>1</v>
      </c>
    </row>
    <row r="328" spans="1:14" x14ac:dyDescent="0.2">
      <c r="A328" s="9" t="s">
        <v>317</v>
      </c>
      <c r="B328" t="s">
        <v>578</v>
      </c>
      <c r="C328" s="10">
        <v>16000</v>
      </c>
      <c r="D328" s="67">
        <f t="shared" si="8"/>
        <v>34</v>
      </c>
      <c r="E328" s="55" t="str">
        <f t="shared" si="9"/>
        <v>August</v>
      </c>
      <c r="F328" s="9" t="s">
        <v>301</v>
      </c>
      <c r="G328" s="32" t="s">
        <v>440</v>
      </c>
      <c r="H328" s="9" t="s">
        <v>22</v>
      </c>
      <c r="I328" s="12">
        <v>1</v>
      </c>
      <c r="J328" s="13">
        <v>160</v>
      </c>
      <c r="K328" s="13">
        <v>287</v>
      </c>
      <c r="L328" s="11"/>
      <c r="M328" s="13">
        <v>0</v>
      </c>
      <c r="N328" s="11" t="b">
        <v>1</v>
      </c>
    </row>
    <row r="329" spans="1:14" x14ac:dyDescent="0.2">
      <c r="A329" s="9" t="s">
        <v>317</v>
      </c>
      <c r="B329" t="s">
        <v>579</v>
      </c>
      <c r="C329" s="10">
        <v>27087</v>
      </c>
      <c r="D329" s="67">
        <f t="shared" si="8"/>
        <v>13</v>
      </c>
      <c r="E329" s="55" t="str">
        <f t="shared" si="9"/>
        <v>March</v>
      </c>
      <c r="F329" s="9" t="s">
        <v>332</v>
      </c>
      <c r="G329" s="32" t="s">
        <v>440</v>
      </c>
      <c r="H329" s="9" t="s">
        <v>22</v>
      </c>
      <c r="I329" s="12">
        <v>1</v>
      </c>
      <c r="J329" s="13">
        <v>261</v>
      </c>
      <c r="K329" s="13">
        <v>237</v>
      </c>
      <c r="L329" s="11"/>
      <c r="M329" s="13">
        <v>0</v>
      </c>
      <c r="N329" s="11" t="b">
        <v>1</v>
      </c>
    </row>
    <row r="330" spans="1:14" x14ac:dyDescent="0.2">
      <c r="A330" s="9" t="s">
        <v>317</v>
      </c>
      <c r="B330" t="s">
        <v>580</v>
      </c>
      <c r="C330" s="10">
        <v>870</v>
      </c>
      <c r="D330" s="67">
        <f t="shared" si="8"/>
        <v>12</v>
      </c>
      <c r="E330" s="55" t="str">
        <f t="shared" si="9"/>
        <v>March</v>
      </c>
      <c r="F330" s="9" t="s">
        <v>267</v>
      </c>
      <c r="G330" s="32" t="s">
        <v>440</v>
      </c>
      <c r="H330" s="9" t="s">
        <v>22</v>
      </c>
      <c r="I330" s="12">
        <v>1</v>
      </c>
      <c r="J330" s="13">
        <v>26</v>
      </c>
      <c r="K330" s="13">
        <v>231</v>
      </c>
      <c r="L330" s="11"/>
      <c r="M330" s="13">
        <v>0</v>
      </c>
      <c r="N330" s="11" t="b">
        <v>1</v>
      </c>
    </row>
    <row r="331" spans="1:14" x14ac:dyDescent="0.2">
      <c r="A331" s="9" t="s">
        <v>317</v>
      </c>
      <c r="B331" t="s">
        <v>581</v>
      </c>
      <c r="C331" s="10">
        <v>4000</v>
      </c>
      <c r="D331" s="67">
        <f t="shared" si="8"/>
        <v>39</v>
      </c>
      <c r="E331" s="55" t="str">
        <f t="shared" si="9"/>
        <v>September</v>
      </c>
      <c r="F331" s="9" t="s">
        <v>265</v>
      </c>
      <c r="G331" s="32" t="s">
        <v>440</v>
      </c>
      <c r="H331" s="9" t="s">
        <v>22</v>
      </c>
      <c r="I331" s="12">
        <v>1</v>
      </c>
      <c r="J331" s="13">
        <v>160</v>
      </c>
      <c r="K331" s="13">
        <v>322</v>
      </c>
      <c r="L331" s="11"/>
      <c r="M331" s="13">
        <v>0</v>
      </c>
      <c r="N331" s="11" t="b">
        <v>1</v>
      </c>
    </row>
    <row r="332" spans="1:14" x14ac:dyDescent="0.2">
      <c r="A332" s="9" t="s">
        <v>317</v>
      </c>
      <c r="B332" t="s">
        <v>582</v>
      </c>
      <c r="C332" s="10">
        <v>5670</v>
      </c>
      <c r="D332" s="67">
        <f t="shared" si="8"/>
        <v>9</v>
      </c>
      <c r="E332" s="55" t="str">
        <f t="shared" si="9"/>
        <v>March</v>
      </c>
      <c r="F332" s="9" t="s">
        <v>333</v>
      </c>
      <c r="G332" s="32" t="s">
        <v>440</v>
      </c>
      <c r="H332" s="9" t="s">
        <v>22</v>
      </c>
      <c r="I332" s="12">
        <v>1</v>
      </c>
      <c r="J332" s="13">
        <v>41</v>
      </c>
      <c r="K332" s="13">
        <v>73</v>
      </c>
      <c r="L332" s="11"/>
      <c r="M332" s="13">
        <v>0</v>
      </c>
      <c r="N332" s="11" t="b">
        <v>1</v>
      </c>
    </row>
    <row r="333" spans="1:14" x14ac:dyDescent="0.2">
      <c r="A333" s="9" t="s">
        <v>317</v>
      </c>
      <c r="B333" t="s">
        <v>583</v>
      </c>
      <c r="C333" s="10">
        <v>10260</v>
      </c>
      <c r="D333" s="67">
        <f t="shared" si="8"/>
        <v>9</v>
      </c>
      <c r="E333" s="55" t="str">
        <f t="shared" si="9"/>
        <v>March</v>
      </c>
      <c r="F333" s="9" t="s">
        <v>149</v>
      </c>
      <c r="G333" s="32" t="s">
        <v>440</v>
      </c>
      <c r="H333" s="9" t="s">
        <v>22</v>
      </c>
      <c r="I333" s="12">
        <v>1</v>
      </c>
      <c r="J333" s="13">
        <v>261</v>
      </c>
      <c r="K333" s="13">
        <v>214</v>
      </c>
      <c r="L333" s="9" t="s">
        <v>76</v>
      </c>
      <c r="M333" s="13">
        <v>0</v>
      </c>
      <c r="N333" s="11" t="b">
        <v>1</v>
      </c>
    </row>
    <row r="334" spans="1:14" x14ac:dyDescent="0.2">
      <c r="A334" s="9" t="s">
        <v>317</v>
      </c>
      <c r="B334" t="s">
        <v>584</v>
      </c>
      <c r="C334" s="10">
        <v>148426.78</v>
      </c>
      <c r="D334" s="67">
        <f t="shared" si="8"/>
        <v>50</v>
      </c>
      <c r="E334" s="55" t="str">
        <f t="shared" si="9"/>
        <v>December</v>
      </c>
      <c r="F334" s="9" t="s">
        <v>257</v>
      </c>
      <c r="G334" s="32" t="s">
        <v>440</v>
      </c>
      <c r="H334" s="9" t="s">
        <v>22</v>
      </c>
      <c r="I334" s="12">
        <v>1</v>
      </c>
      <c r="J334" s="13">
        <v>44</v>
      </c>
      <c r="K334" s="13">
        <v>279</v>
      </c>
      <c r="L334" s="11"/>
      <c r="M334" s="13">
        <v>0</v>
      </c>
      <c r="N334" s="11" t="b">
        <v>1</v>
      </c>
    </row>
    <row r="335" spans="1:14" x14ac:dyDescent="0.2">
      <c r="A335" s="9" t="s">
        <v>317</v>
      </c>
      <c r="B335" t="s">
        <v>585</v>
      </c>
      <c r="C335" s="10">
        <v>40519.49</v>
      </c>
      <c r="D335" s="67">
        <f t="shared" si="8"/>
        <v>40</v>
      </c>
      <c r="E335" s="55" t="str">
        <f t="shared" si="9"/>
        <v>September</v>
      </c>
      <c r="F335" s="9" t="s">
        <v>334</v>
      </c>
      <c r="G335" s="32" t="s">
        <v>440</v>
      </c>
      <c r="H335" s="9" t="s">
        <v>22</v>
      </c>
      <c r="I335" s="12">
        <v>1</v>
      </c>
      <c r="J335" s="13">
        <v>160</v>
      </c>
      <c r="K335" s="13">
        <v>325</v>
      </c>
      <c r="L335" s="11"/>
      <c r="M335" s="13">
        <v>0</v>
      </c>
      <c r="N335" s="11" t="b">
        <v>1</v>
      </c>
    </row>
    <row r="336" spans="1:14" x14ac:dyDescent="0.2">
      <c r="A336" s="9" t="s">
        <v>317</v>
      </c>
      <c r="B336" t="s">
        <v>586</v>
      </c>
      <c r="C336" s="10">
        <v>1000</v>
      </c>
      <c r="D336" s="67">
        <f t="shared" si="8"/>
        <v>10</v>
      </c>
      <c r="E336" s="55" t="str">
        <f t="shared" si="9"/>
        <v>March</v>
      </c>
      <c r="F336" s="9" t="s">
        <v>252</v>
      </c>
      <c r="G336" s="32" t="s">
        <v>440</v>
      </c>
      <c r="H336" s="9" t="s">
        <v>22</v>
      </c>
      <c r="I336" s="12">
        <v>1</v>
      </c>
      <c r="J336" s="13">
        <v>42</v>
      </c>
      <c r="K336" s="13">
        <v>8</v>
      </c>
      <c r="L336" s="11"/>
      <c r="M336" s="13">
        <v>0</v>
      </c>
      <c r="N336" s="11" t="b">
        <v>1</v>
      </c>
    </row>
    <row r="337" spans="1:14" x14ac:dyDescent="0.2">
      <c r="A337" s="9" t="s">
        <v>317</v>
      </c>
      <c r="B337" t="s">
        <v>587</v>
      </c>
      <c r="C337" s="10">
        <v>33750</v>
      </c>
      <c r="D337" s="67">
        <f t="shared" ref="D337:D400" si="10">WEEKNUM(F337)</f>
        <v>26</v>
      </c>
      <c r="E337" s="55" t="str">
        <f t="shared" ref="E337:E400" si="11">TEXT(F337, "mmmm")</f>
        <v>June</v>
      </c>
      <c r="F337" s="9" t="s">
        <v>291</v>
      </c>
      <c r="G337" s="32" t="s">
        <v>440</v>
      </c>
      <c r="H337" s="9" t="s">
        <v>22</v>
      </c>
      <c r="I337" s="12">
        <v>1</v>
      </c>
      <c r="J337" s="13">
        <v>250</v>
      </c>
      <c r="K337" s="13">
        <v>320</v>
      </c>
      <c r="L337" s="11"/>
      <c r="M337" s="13">
        <v>0</v>
      </c>
      <c r="N337" s="11" t="b">
        <v>1</v>
      </c>
    </row>
    <row r="338" spans="1:14" x14ac:dyDescent="0.2">
      <c r="A338" s="9" t="s">
        <v>317</v>
      </c>
      <c r="B338" t="s">
        <v>588</v>
      </c>
      <c r="C338" s="10">
        <v>14850</v>
      </c>
      <c r="D338" s="67">
        <f t="shared" si="10"/>
        <v>5</v>
      </c>
      <c r="E338" s="55" t="str">
        <f t="shared" si="11"/>
        <v>February</v>
      </c>
      <c r="F338" s="9" t="s">
        <v>269</v>
      </c>
      <c r="G338" s="32" t="s">
        <v>440</v>
      </c>
      <c r="H338" s="9" t="s">
        <v>22</v>
      </c>
      <c r="I338" s="12">
        <v>1</v>
      </c>
      <c r="J338" s="13">
        <v>261</v>
      </c>
      <c r="K338" s="13">
        <v>185</v>
      </c>
      <c r="L338" s="11"/>
      <c r="M338" s="13">
        <v>0</v>
      </c>
      <c r="N338" s="11" t="b">
        <v>1</v>
      </c>
    </row>
    <row r="339" spans="1:14" x14ac:dyDescent="0.2">
      <c r="A339" s="9" t="s">
        <v>317</v>
      </c>
      <c r="B339" t="s">
        <v>589</v>
      </c>
      <c r="C339" s="10">
        <v>9720</v>
      </c>
      <c r="D339" s="67">
        <f t="shared" si="10"/>
        <v>39</v>
      </c>
      <c r="E339" s="55" t="str">
        <f t="shared" si="11"/>
        <v>September</v>
      </c>
      <c r="F339" s="9" t="s">
        <v>335</v>
      </c>
      <c r="G339" s="32" t="s">
        <v>440</v>
      </c>
      <c r="H339" s="9" t="s">
        <v>22</v>
      </c>
      <c r="I339" s="12">
        <v>1</v>
      </c>
      <c r="J339" s="13">
        <v>160</v>
      </c>
      <c r="K339" s="13">
        <v>320</v>
      </c>
      <c r="L339" s="11"/>
      <c r="M339" s="13">
        <v>0</v>
      </c>
      <c r="N339" s="11" t="b">
        <v>1</v>
      </c>
    </row>
    <row r="340" spans="1:14" x14ac:dyDescent="0.2">
      <c r="A340" s="9" t="s">
        <v>317</v>
      </c>
      <c r="B340" t="s">
        <v>590</v>
      </c>
      <c r="C340" s="10">
        <v>41437.5</v>
      </c>
      <c r="D340" s="67">
        <f t="shared" si="10"/>
        <v>7</v>
      </c>
      <c r="E340" s="55" t="str">
        <f t="shared" si="11"/>
        <v>February</v>
      </c>
      <c r="F340" s="9" t="s">
        <v>336</v>
      </c>
      <c r="G340" s="32" t="s">
        <v>440</v>
      </c>
      <c r="H340" s="9" t="s">
        <v>22</v>
      </c>
      <c r="I340" s="12">
        <v>1</v>
      </c>
      <c r="J340" s="13">
        <v>49</v>
      </c>
      <c r="K340" s="13">
        <v>853</v>
      </c>
      <c r="L340" s="9" t="s">
        <v>225</v>
      </c>
      <c r="M340" s="13">
        <v>0</v>
      </c>
      <c r="N340" s="11" t="b">
        <v>1</v>
      </c>
    </row>
    <row r="341" spans="1:14" x14ac:dyDescent="0.2">
      <c r="A341" s="9" t="s">
        <v>317</v>
      </c>
      <c r="B341" t="s">
        <v>591</v>
      </c>
      <c r="C341" s="10">
        <v>174436.87</v>
      </c>
      <c r="D341" s="67">
        <f t="shared" si="10"/>
        <v>40</v>
      </c>
      <c r="E341" s="55" t="str">
        <f t="shared" si="11"/>
        <v>October</v>
      </c>
      <c r="F341" s="9" t="s">
        <v>326</v>
      </c>
      <c r="G341" s="32" t="s">
        <v>440</v>
      </c>
      <c r="H341" s="9" t="s">
        <v>22</v>
      </c>
      <c r="I341" s="12">
        <v>1</v>
      </c>
      <c r="J341" s="13">
        <v>160</v>
      </c>
      <c r="K341" s="13">
        <v>327</v>
      </c>
      <c r="L341" s="11"/>
      <c r="M341" s="13">
        <v>0</v>
      </c>
      <c r="N341" s="11" t="b">
        <v>1</v>
      </c>
    </row>
    <row r="342" spans="1:14" x14ac:dyDescent="0.2">
      <c r="A342" s="9" t="s">
        <v>317</v>
      </c>
      <c r="B342" t="s">
        <v>592</v>
      </c>
      <c r="C342" s="10">
        <v>56933.5</v>
      </c>
      <c r="D342" s="67">
        <f t="shared" si="10"/>
        <v>31</v>
      </c>
      <c r="E342" s="55" t="str">
        <f t="shared" si="11"/>
        <v>August</v>
      </c>
      <c r="F342" s="9" t="s">
        <v>282</v>
      </c>
      <c r="G342" s="32" t="s">
        <v>440</v>
      </c>
      <c r="H342" s="9" t="s">
        <v>22</v>
      </c>
      <c r="I342" s="12">
        <v>1</v>
      </c>
      <c r="J342" s="13">
        <v>160</v>
      </c>
      <c r="K342" s="13">
        <v>268</v>
      </c>
      <c r="L342" s="11"/>
      <c r="M342" s="13">
        <v>0</v>
      </c>
      <c r="N342" s="11" t="b">
        <v>1</v>
      </c>
    </row>
    <row r="343" spans="1:14" x14ac:dyDescent="0.2">
      <c r="A343" s="9" t="s">
        <v>317</v>
      </c>
      <c r="B343" t="s">
        <v>593</v>
      </c>
      <c r="C343" s="10">
        <v>84357.72</v>
      </c>
      <c r="D343" s="67">
        <f t="shared" si="10"/>
        <v>44</v>
      </c>
      <c r="E343" s="55" t="str">
        <f t="shared" si="11"/>
        <v>October</v>
      </c>
      <c r="F343" s="9" t="s">
        <v>85</v>
      </c>
      <c r="G343" s="32" t="s">
        <v>440</v>
      </c>
      <c r="H343" s="9" t="s">
        <v>22</v>
      </c>
      <c r="I343" s="12">
        <v>1</v>
      </c>
      <c r="J343" s="13">
        <v>160</v>
      </c>
      <c r="K343" s="13">
        <v>357</v>
      </c>
      <c r="L343" s="11"/>
      <c r="M343" s="13">
        <v>0</v>
      </c>
      <c r="N343" s="11" t="b">
        <v>1</v>
      </c>
    </row>
    <row r="344" spans="1:14" x14ac:dyDescent="0.2">
      <c r="A344" s="9" t="s">
        <v>317</v>
      </c>
      <c r="B344" t="s">
        <v>594</v>
      </c>
      <c r="C344" s="10">
        <v>10800</v>
      </c>
      <c r="D344" s="67">
        <f t="shared" si="10"/>
        <v>14</v>
      </c>
      <c r="E344" s="55" t="str">
        <f t="shared" si="11"/>
        <v>April</v>
      </c>
      <c r="F344" s="9" t="s">
        <v>337</v>
      </c>
      <c r="G344" s="32" t="s">
        <v>440</v>
      </c>
      <c r="H344" s="9" t="s">
        <v>22</v>
      </c>
      <c r="I344" s="12">
        <v>1</v>
      </c>
      <c r="J344" s="13">
        <v>15</v>
      </c>
      <c r="K344" s="13">
        <v>243</v>
      </c>
      <c r="L344" s="9" t="s">
        <v>280</v>
      </c>
      <c r="M344" s="13">
        <v>0</v>
      </c>
      <c r="N344" s="11" t="b">
        <v>1</v>
      </c>
    </row>
    <row r="345" spans="1:14" x14ac:dyDescent="0.2">
      <c r="A345" s="9" t="s">
        <v>317</v>
      </c>
      <c r="B345" t="s">
        <v>595</v>
      </c>
      <c r="C345" s="10">
        <v>11167.74</v>
      </c>
      <c r="D345" s="67">
        <f t="shared" si="10"/>
        <v>41</v>
      </c>
      <c r="E345" s="55" t="str">
        <f t="shared" si="11"/>
        <v>October</v>
      </c>
      <c r="F345" s="9" t="s">
        <v>232</v>
      </c>
      <c r="G345" s="32" t="s">
        <v>440</v>
      </c>
      <c r="H345" s="9" t="s">
        <v>22</v>
      </c>
      <c r="I345" s="12">
        <v>1</v>
      </c>
      <c r="J345" s="13">
        <v>160</v>
      </c>
      <c r="K345" s="13">
        <v>333</v>
      </c>
      <c r="L345" s="11"/>
      <c r="M345" s="13">
        <v>0</v>
      </c>
      <c r="N345" s="11" t="b">
        <v>1</v>
      </c>
    </row>
    <row r="346" spans="1:14" x14ac:dyDescent="0.2">
      <c r="A346" s="9" t="s">
        <v>317</v>
      </c>
      <c r="B346" t="s">
        <v>596</v>
      </c>
      <c r="C346" s="10">
        <v>3837.48</v>
      </c>
      <c r="D346" s="67">
        <f t="shared" si="10"/>
        <v>7</v>
      </c>
      <c r="E346" s="55" t="str">
        <f t="shared" si="11"/>
        <v>February</v>
      </c>
      <c r="F346" s="9" t="s">
        <v>77</v>
      </c>
      <c r="G346" s="32" t="s">
        <v>440</v>
      </c>
      <c r="H346" s="9" t="s">
        <v>22</v>
      </c>
      <c r="I346" s="12">
        <v>1</v>
      </c>
      <c r="J346" s="13">
        <v>63</v>
      </c>
      <c r="K346" s="13">
        <v>0</v>
      </c>
      <c r="L346" s="11"/>
      <c r="M346" s="13">
        <v>0</v>
      </c>
      <c r="N346" s="11" t="b">
        <v>1</v>
      </c>
    </row>
    <row r="347" spans="1:14" x14ac:dyDescent="0.2">
      <c r="A347" s="9" t="s">
        <v>317</v>
      </c>
      <c r="B347" t="s">
        <v>597</v>
      </c>
      <c r="C347" s="10">
        <v>2190</v>
      </c>
      <c r="D347" s="67">
        <f t="shared" si="10"/>
        <v>9</v>
      </c>
      <c r="E347" s="55" t="str">
        <f t="shared" si="11"/>
        <v>February</v>
      </c>
      <c r="F347" s="9" t="s">
        <v>338</v>
      </c>
      <c r="G347" s="32" t="s">
        <v>440</v>
      </c>
      <c r="H347" s="9" t="s">
        <v>22</v>
      </c>
      <c r="I347" s="12">
        <v>1</v>
      </c>
      <c r="J347" s="13">
        <v>48</v>
      </c>
      <c r="K347" s="13">
        <v>2</v>
      </c>
      <c r="L347" s="11"/>
      <c r="M347" s="13">
        <v>0</v>
      </c>
      <c r="N347" s="11" t="b">
        <v>1</v>
      </c>
    </row>
    <row r="348" spans="1:14" x14ac:dyDescent="0.2">
      <c r="A348" s="9" t="s">
        <v>317</v>
      </c>
      <c r="B348" t="s">
        <v>598</v>
      </c>
      <c r="C348" s="10">
        <v>982.03</v>
      </c>
      <c r="D348" s="67">
        <f t="shared" si="10"/>
        <v>15</v>
      </c>
      <c r="E348" s="55" t="str">
        <f t="shared" si="11"/>
        <v>April</v>
      </c>
      <c r="F348" s="9" t="s">
        <v>237</v>
      </c>
      <c r="G348" s="32" t="s">
        <v>440</v>
      </c>
      <c r="H348" s="9" t="s">
        <v>22</v>
      </c>
      <c r="I348" s="12">
        <v>1</v>
      </c>
      <c r="J348" s="13">
        <v>2</v>
      </c>
      <c r="K348" s="13">
        <v>0</v>
      </c>
      <c r="L348" s="11"/>
      <c r="M348" s="13">
        <v>0</v>
      </c>
      <c r="N348" s="11" t="b">
        <v>1</v>
      </c>
    </row>
    <row r="349" spans="1:14" x14ac:dyDescent="0.2">
      <c r="A349" s="9" t="s">
        <v>317</v>
      </c>
      <c r="B349" t="s">
        <v>599</v>
      </c>
      <c r="C349" s="10">
        <v>183000</v>
      </c>
      <c r="D349" s="67">
        <f t="shared" si="10"/>
        <v>17</v>
      </c>
      <c r="E349" s="55" t="str">
        <f t="shared" si="11"/>
        <v>April</v>
      </c>
      <c r="F349" s="9" t="s">
        <v>339</v>
      </c>
      <c r="G349" s="32" t="s">
        <v>440</v>
      </c>
      <c r="H349" s="9" t="s">
        <v>22</v>
      </c>
      <c r="I349" s="12">
        <v>1</v>
      </c>
      <c r="J349" s="13">
        <v>261</v>
      </c>
      <c r="K349" s="13">
        <v>271</v>
      </c>
      <c r="L349" s="11"/>
      <c r="M349" s="13">
        <v>0</v>
      </c>
      <c r="N349" s="11" t="b">
        <v>1</v>
      </c>
    </row>
    <row r="350" spans="1:14" x14ac:dyDescent="0.2">
      <c r="A350" s="9" t="s">
        <v>317</v>
      </c>
      <c r="B350" t="s">
        <v>600</v>
      </c>
      <c r="C350" s="10">
        <v>148000</v>
      </c>
      <c r="D350" s="67">
        <f t="shared" si="10"/>
        <v>49</v>
      </c>
      <c r="E350" s="55" t="str">
        <f t="shared" si="11"/>
        <v>December</v>
      </c>
      <c r="F350" s="9" t="s">
        <v>100</v>
      </c>
      <c r="G350" s="32" t="s">
        <v>440</v>
      </c>
      <c r="H350" s="9" t="s">
        <v>22</v>
      </c>
      <c r="I350" s="12">
        <v>1</v>
      </c>
      <c r="J350" s="13">
        <v>44</v>
      </c>
      <c r="K350" s="13">
        <v>277</v>
      </c>
      <c r="L350" s="11"/>
      <c r="M350" s="13">
        <v>0</v>
      </c>
      <c r="N350" s="11" t="b">
        <v>1</v>
      </c>
    </row>
    <row r="351" spans="1:14" x14ac:dyDescent="0.2">
      <c r="A351" s="9" t="s">
        <v>317</v>
      </c>
      <c r="B351" t="s">
        <v>601</v>
      </c>
      <c r="C351" s="10">
        <v>20174.79</v>
      </c>
      <c r="D351" s="67">
        <f t="shared" si="10"/>
        <v>20</v>
      </c>
      <c r="E351" s="55" t="str">
        <f t="shared" si="11"/>
        <v>May</v>
      </c>
      <c r="F351" s="9" t="s">
        <v>112</v>
      </c>
      <c r="G351" s="32" t="s">
        <v>440</v>
      </c>
      <c r="H351" s="9" t="s">
        <v>22</v>
      </c>
      <c r="I351" s="12">
        <v>1</v>
      </c>
      <c r="J351" s="13">
        <v>250</v>
      </c>
      <c r="K351" s="13">
        <v>281</v>
      </c>
      <c r="L351" s="9" t="s">
        <v>340</v>
      </c>
      <c r="M351" s="13">
        <v>0</v>
      </c>
      <c r="N351" s="11" t="b">
        <v>1</v>
      </c>
    </row>
    <row r="352" spans="1:14" x14ac:dyDescent="0.2">
      <c r="A352" s="9" t="s">
        <v>317</v>
      </c>
      <c r="B352" t="s">
        <v>602</v>
      </c>
      <c r="C352" s="10">
        <v>60285.09</v>
      </c>
      <c r="D352" s="67">
        <f t="shared" si="10"/>
        <v>30</v>
      </c>
      <c r="E352" s="55" t="str">
        <f t="shared" si="11"/>
        <v>July</v>
      </c>
      <c r="F352" s="9" t="s">
        <v>341</v>
      </c>
      <c r="G352" s="32" t="s">
        <v>440</v>
      </c>
      <c r="H352" s="9" t="s">
        <v>22</v>
      </c>
      <c r="I352" s="12">
        <v>1</v>
      </c>
      <c r="J352" s="13">
        <v>250</v>
      </c>
      <c r="K352" s="13">
        <v>351</v>
      </c>
      <c r="L352" s="11"/>
      <c r="M352" s="13">
        <v>0</v>
      </c>
      <c r="N352" s="11" t="b">
        <v>1</v>
      </c>
    </row>
    <row r="353" spans="1:14" x14ac:dyDescent="0.2">
      <c r="A353" s="9" t="s">
        <v>317</v>
      </c>
      <c r="B353" t="s">
        <v>603</v>
      </c>
      <c r="C353" s="10">
        <v>55000</v>
      </c>
      <c r="D353" s="67">
        <f t="shared" si="10"/>
        <v>47</v>
      </c>
      <c r="E353" s="55" t="str">
        <f t="shared" si="11"/>
        <v>November</v>
      </c>
      <c r="F353" s="9" t="s">
        <v>261</v>
      </c>
      <c r="G353" s="32" t="s">
        <v>440</v>
      </c>
      <c r="H353" s="9" t="s">
        <v>22</v>
      </c>
      <c r="I353" s="12">
        <v>1</v>
      </c>
      <c r="J353" s="13">
        <v>44</v>
      </c>
      <c r="K353" s="13">
        <v>264</v>
      </c>
      <c r="L353" s="11"/>
      <c r="M353" s="13">
        <v>0</v>
      </c>
      <c r="N353" s="11" t="b">
        <v>1</v>
      </c>
    </row>
    <row r="354" spans="1:14" x14ac:dyDescent="0.2">
      <c r="A354" s="9" t="s">
        <v>317</v>
      </c>
      <c r="B354" t="s">
        <v>604</v>
      </c>
      <c r="C354" s="10">
        <v>5000</v>
      </c>
      <c r="D354" s="67">
        <f t="shared" si="10"/>
        <v>14</v>
      </c>
      <c r="E354" s="55" t="str">
        <f t="shared" si="11"/>
        <v>April</v>
      </c>
      <c r="F354" s="9" t="s">
        <v>337</v>
      </c>
      <c r="G354" s="32" t="s">
        <v>440</v>
      </c>
      <c r="H354" s="9" t="s">
        <v>22</v>
      </c>
      <c r="I354" s="12">
        <v>1</v>
      </c>
      <c r="J354" s="13">
        <v>15</v>
      </c>
      <c r="K354" s="13">
        <v>0</v>
      </c>
      <c r="L354" s="11"/>
      <c r="M354" s="13">
        <v>0</v>
      </c>
      <c r="N354" s="11" t="b">
        <v>1</v>
      </c>
    </row>
    <row r="355" spans="1:14" x14ac:dyDescent="0.2">
      <c r="A355" s="9" t="s">
        <v>317</v>
      </c>
      <c r="B355" t="s">
        <v>605</v>
      </c>
      <c r="C355" s="10">
        <v>45550</v>
      </c>
      <c r="D355" s="67">
        <f t="shared" si="10"/>
        <v>14</v>
      </c>
      <c r="E355" s="55" t="str">
        <f t="shared" si="11"/>
        <v>April</v>
      </c>
      <c r="F355" s="9" t="s">
        <v>337</v>
      </c>
      <c r="G355" s="32" t="s">
        <v>441</v>
      </c>
      <c r="H355" s="9" t="s">
        <v>342</v>
      </c>
      <c r="I355" s="12">
        <v>1</v>
      </c>
      <c r="J355" s="13">
        <v>6</v>
      </c>
      <c r="K355" s="13">
        <v>900</v>
      </c>
      <c r="L355" s="9" t="s">
        <v>343</v>
      </c>
      <c r="M355" s="13">
        <v>0</v>
      </c>
      <c r="N355" s="11" t="b">
        <v>1</v>
      </c>
    </row>
    <row r="356" spans="1:14" x14ac:dyDescent="0.2">
      <c r="A356" s="9" t="s">
        <v>317</v>
      </c>
      <c r="B356" t="s">
        <v>606</v>
      </c>
      <c r="C356" s="10">
        <v>39409.11</v>
      </c>
      <c r="D356" s="67">
        <f t="shared" si="10"/>
        <v>44</v>
      </c>
      <c r="E356" s="55" t="str">
        <f t="shared" si="11"/>
        <v>October</v>
      </c>
      <c r="F356" s="9" t="s">
        <v>311</v>
      </c>
      <c r="G356" s="32" t="s">
        <v>441</v>
      </c>
      <c r="H356" s="9" t="s">
        <v>22</v>
      </c>
      <c r="I356" s="12">
        <v>1</v>
      </c>
      <c r="J356" s="13">
        <v>160</v>
      </c>
      <c r="K356" s="13">
        <v>356</v>
      </c>
      <c r="L356" s="11"/>
      <c r="M356" s="13">
        <v>0</v>
      </c>
      <c r="N356" s="11" t="b">
        <v>1</v>
      </c>
    </row>
    <row r="357" spans="1:14" x14ac:dyDescent="0.2">
      <c r="A357" s="9" t="s">
        <v>317</v>
      </c>
      <c r="B357" t="s">
        <v>607</v>
      </c>
      <c r="C357" s="10">
        <v>90278.29</v>
      </c>
      <c r="D357" s="67">
        <f t="shared" si="10"/>
        <v>52</v>
      </c>
      <c r="E357" s="55" t="str">
        <f t="shared" si="11"/>
        <v>December</v>
      </c>
      <c r="F357" s="9" t="s">
        <v>344</v>
      </c>
      <c r="G357" s="32" t="s">
        <v>441</v>
      </c>
      <c r="H357" s="9" t="s">
        <v>22</v>
      </c>
      <c r="I357" s="12">
        <v>1</v>
      </c>
      <c r="J357" s="13">
        <v>44</v>
      </c>
      <c r="K357" s="13">
        <v>298</v>
      </c>
      <c r="L357" s="11"/>
      <c r="M357" s="13">
        <v>0</v>
      </c>
      <c r="N357" s="11" t="b">
        <v>1</v>
      </c>
    </row>
    <row r="358" spans="1:14" x14ac:dyDescent="0.2">
      <c r="A358" s="9" t="s">
        <v>317</v>
      </c>
      <c r="B358" t="s">
        <v>608</v>
      </c>
      <c r="C358" s="10">
        <v>54000</v>
      </c>
      <c r="D358" s="67">
        <f t="shared" si="10"/>
        <v>27</v>
      </c>
      <c r="E358" s="55" t="str">
        <f t="shared" si="11"/>
        <v>June</v>
      </c>
      <c r="F358" s="9" t="s">
        <v>271</v>
      </c>
      <c r="G358" s="32" t="s">
        <v>441</v>
      </c>
      <c r="H358" s="9" t="s">
        <v>22</v>
      </c>
      <c r="I358" s="12">
        <v>1</v>
      </c>
      <c r="J358" s="13">
        <v>250</v>
      </c>
      <c r="K358" s="13">
        <v>324</v>
      </c>
      <c r="L358" s="11"/>
      <c r="M358" s="13">
        <v>0</v>
      </c>
      <c r="N358" s="11" t="b">
        <v>1</v>
      </c>
    </row>
    <row r="359" spans="1:14" x14ac:dyDescent="0.2">
      <c r="A359" s="9" t="s">
        <v>317</v>
      </c>
      <c r="B359" t="s">
        <v>609</v>
      </c>
      <c r="C359" s="10">
        <v>60000</v>
      </c>
      <c r="D359" s="67">
        <f t="shared" si="10"/>
        <v>5</v>
      </c>
      <c r="E359" s="55" t="str">
        <f t="shared" si="11"/>
        <v>February</v>
      </c>
      <c r="F359" s="9" t="s">
        <v>269</v>
      </c>
      <c r="G359" s="32" t="s">
        <v>441</v>
      </c>
      <c r="H359" s="9" t="s">
        <v>22</v>
      </c>
      <c r="I359" s="12">
        <v>1</v>
      </c>
      <c r="J359" s="13">
        <v>54</v>
      </c>
      <c r="K359" s="13">
        <v>183</v>
      </c>
      <c r="L359" s="9" t="s">
        <v>345</v>
      </c>
      <c r="M359" s="13">
        <v>0</v>
      </c>
      <c r="N359" s="11" t="b">
        <v>1</v>
      </c>
    </row>
    <row r="360" spans="1:14" x14ac:dyDescent="0.2">
      <c r="A360" s="9" t="s">
        <v>317</v>
      </c>
      <c r="B360" t="s">
        <v>610</v>
      </c>
      <c r="C360" s="10">
        <v>84572.42</v>
      </c>
      <c r="D360" s="67">
        <f t="shared" si="10"/>
        <v>44</v>
      </c>
      <c r="E360" s="55" t="str">
        <f t="shared" si="11"/>
        <v>November</v>
      </c>
      <c r="F360" s="9" t="s">
        <v>346</v>
      </c>
      <c r="G360" s="32" t="s">
        <v>441</v>
      </c>
      <c r="H360" s="9" t="s">
        <v>22</v>
      </c>
      <c r="I360" s="12">
        <v>1</v>
      </c>
      <c r="J360" s="13">
        <v>44</v>
      </c>
      <c r="K360" s="13">
        <v>242</v>
      </c>
      <c r="L360" s="11"/>
      <c r="M360" s="13">
        <v>0</v>
      </c>
      <c r="N360" s="11" t="b">
        <v>1</v>
      </c>
    </row>
    <row r="361" spans="1:14" x14ac:dyDescent="0.2">
      <c r="A361" s="9" t="s">
        <v>317</v>
      </c>
      <c r="B361" t="s">
        <v>611</v>
      </c>
      <c r="C361" s="10">
        <v>126412.77</v>
      </c>
      <c r="D361" s="67">
        <f t="shared" si="10"/>
        <v>43</v>
      </c>
      <c r="E361" s="55" t="str">
        <f t="shared" si="11"/>
        <v>October</v>
      </c>
      <c r="F361" s="9" t="s">
        <v>347</v>
      </c>
      <c r="G361" s="32" t="s">
        <v>441</v>
      </c>
      <c r="H361" s="9" t="s">
        <v>22</v>
      </c>
      <c r="I361" s="12">
        <v>1</v>
      </c>
      <c r="J361" s="13">
        <v>160</v>
      </c>
      <c r="K361" s="13">
        <v>350</v>
      </c>
      <c r="L361" s="11"/>
      <c r="M361" s="13">
        <v>0</v>
      </c>
      <c r="N361" s="11" t="b">
        <v>1</v>
      </c>
    </row>
    <row r="362" spans="1:14" x14ac:dyDescent="0.2">
      <c r="A362" s="9" t="s">
        <v>317</v>
      </c>
      <c r="B362" t="s">
        <v>612</v>
      </c>
      <c r="C362" s="10">
        <v>56705</v>
      </c>
      <c r="D362" s="67">
        <f t="shared" si="10"/>
        <v>29</v>
      </c>
      <c r="E362" s="55" t="str">
        <f t="shared" si="11"/>
        <v>July</v>
      </c>
      <c r="F362" s="9" t="s">
        <v>293</v>
      </c>
      <c r="G362" s="32" t="s">
        <v>441</v>
      </c>
      <c r="H362" s="9" t="s">
        <v>22</v>
      </c>
      <c r="I362" s="12">
        <v>1</v>
      </c>
      <c r="J362" s="13">
        <v>250</v>
      </c>
      <c r="K362" s="13">
        <v>338</v>
      </c>
      <c r="L362" s="11"/>
      <c r="M362" s="13">
        <v>0</v>
      </c>
      <c r="N362" s="11" t="b">
        <v>1</v>
      </c>
    </row>
    <row r="363" spans="1:14" x14ac:dyDescent="0.2">
      <c r="A363" s="9" t="s">
        <v>317</v>
      </c>
      <c r="B363" t="s">
        <v>613</v>
      </c>
      <c r="C363" s="10">
        <v>60000</v>
      </c>
      <c r="D363" s="67">
        <f t="shared" si="10"/>
        <v>36</v>
      </c>
      <c r="E363" s="55" t="str">
        <f t="shared" si="11"/>
        <v>September</v>
      </c>
      <c r="F363" s="9" t="s">
        <v>348</v>
      </c>
      <c r="G363" s="32" t="s">
        <v>441</v>
      </c>
      <c r="H363" s="9" t="s">
        <v>22</v>
      </c>
      <c r="I363" s="12">
        <v>1</v>
      </c>
      <c r="J363" s="13">
        <v>160</v>
      </c>
      <c r="K363" s="13">
        <v>297</v>
      </c>
      <c r="L363" s="11"/>
      <c r="M363" s="13">
        <v>0</v>
      </c>
      <c r="N363" s="11" t="b">
        <v>1</v>
      </c>
    </row>
    <row r="364" spans="1:14" x14ac:dyDescent="0.2">
      <c r="A364" s="9" t="s">
        <v>317</v>
      </c>
      <c r="B364" t="s">
        <v>614</v>
      </c>
      <c r="C364" s="10">
        <v>10085.35</v>
      </c>
      <c r="D364" s="67">
        <f t="shared" si="10"/>
        <v>11</v>
      </c>
      <c r="E364" s="55" t="str">
        <f t="shared" si="11"/>
        <v>March</v>
      </c>
      <c r="F364" s="9" t="s">
        <v>92</v>
      </c>
      <c r="G364" s="32" t="s">
        <v>441</v>
      </c>
      <c r="H364" s="9" t="s">
        <v>22</v>
      </c>
      <c r="I364" s="12">
        <v>1</v>
      </c>
      <c r="J364" s="13">
        <v>36</v>
      </c>
      <c r="K364" s="13">
        <v>83</v>
      </c>
      <c r="L364" s="11"/>
      <c r="M364" s="13">
        <v>0</v>
      </c>
      <c r="N364" s="11" t="b">
        <v>1</v>
      </c>
    </row>
    <row r="365" spans="1:14" x14ac:dyDescent="0.2">
      <c r="A365" s="9" t="s">
        <v>317</v>
      </c>
      <c r="B365" t="s">
        <v>615</v>
      </c>
      <c r="C365" s="10">
        <v>105047</v>
      </c>
      <c r="D365" s="67">
        <f t="shared" si="10"/>
        <v>18</v>
      </c>
      <c r="E365" s="55" t="str">
        <f t="shared" si="11"/>
        <v>April</v>
      </c>
      <c r="F365" s="9" t="s">
        <v>278</v>
      </c>
      <c r="G365" s="32" t="s">
        <v>441</v>
      </c>
      <c r="H365" s="9" t="s">
        <v>22</v>
      </c>
      <c r="I365" s="12">
        <v>1</v>
      </c>
      <c r="J365" s="13">
        <v>261</v>
      </c>
      <c r="K365" s="13">
        <v>273</v>
      </c>
      <c r="L365" s="11"/>
      <c r="M365" s="13">
        <v>0</v>
      </c>
      <c r="N365" s="11" t="b">
        <v>1</v>
      </c>
    </row>
    <row r="366" spans="1:14" x14ac:dyDescent="0.2">
      <c r="A366" s="9" t="s">
        <v>317</v>
      </c>
      <c r="B366" t="s">
        <v>616</v>
      </c>
      <c r="C366" s="10">
        <v>53163</v>
      </c>
      <c r="D366" s="67">
        <f t="shared" si="10"/>
        <v>8</v>
      </c>
      <c r="E366" s="55" t="str">
        <f t="shared" si="11"/>
        <v>February</v>
      </c>
      <c r="F366" s="9" t="s">
        <v>349</v>
      </c>
      <c r="G366" s="32" t="s">
        <v>441</v>
      </c>
      <c r="H366" s="9" t="s">
        <v>22</v>
      </c>
      <c r="I366" s="12">
        <v>1</v>
      </c>
      <c r="J366" s="13">
        <v>261</v>
      </c>
      <c r="K366" s="13">
        <v>202</v>
      </c>
      <c r="L366" s="11"/>
      <c r="M366" s="13">
        <v>0</v>
      </c>
      <c r="N366" s="11" t="b">
        <v>1</v>
      </c>
    </row>
    <row r="367" spans="1:14" x14ac:dyDescent="0.2">
      <c r="A367" s="9" t="s">
        <v>317</v>
      </c>
      <c r="B367" t="s">
        <v>617</v>
      </c>
      <c r="C367" s="10">
        <v>6000</v>
      </c>
      <c r="D367" s="67">
        <f t="shared" si="10"/>
        <v>12</v>
      </c>
      <c r="E367" s="55" t="str">
        <f t="shared" si="11"/>
        <v>March</v>
      </c>
      <c r="F367" s="9" t="s">
        <v>350</v>
      </c>
      <c r="G367" s="32" t="s">
        <v>441</v>
      </c>
      <c r="H367" s="9" t="s">
        <v>22</v>
      </c>
      <c r="I367" s="12">
        <v>1</v>
      </c>
      <c r="J367" s="13">
        <v>26</v>
      </c>
      <c r="K367" s="13">
        <v>232</v>
      </c>
      <c r="L367" s="11"/>
      <c r="M367" s="13">
        <v>0</v>
      </c>
      <c r="N367" s="11" t="b">
        <v>1</v>
      </c>
    </row>
    <row r="368" spans="1:14" x14ac:dyDescent="0.2">
      <c r="A368" s="9" t="s">
        <v>317</v>
      </c>
      <c r="B368" t="s">
        <v>618</v>
      </c>
      <c r="C368" s="10">
        <v>5504.76</v>
      </c>
      <c r="D368" s="67">
        <f t="shared" si="10"/>
        <v>15</v>
      </c>
      <c r="E368" s="55" t="str">
        <f t="shared" si="11"/>
        <v>April</v>
      </c>
      <c r="F368" s="9" t="s">
        <v>70</v>
      </c>
      <c r="G368" s="32" t="s">
        <v>441</v>
      </c>
      <c r="H368" s="9" t="s">
        <v>351</v>
      </c>
      <c r="I368" s="12">
        <v>1</v>
      </c>
      <c r="J368" s="13">
        <v>5</v>
      </c>
      <c r="K368" s="13">
        <v>195</v>
      </c>
      <c r="L368" s="9" t="s">
        <v>352</v>
      </c>
      <c r="M368" s="13">
        <v>3</v>
      </c>
      <c r="N368" s="11" t="b">
        <v>1</v>
      </c>
    </row>
    <row r="369" spans="1:14" x14ac:dyDescent="0.2">
      <c r="A369" s="9" t="s">
        <v>317</v>
      </c>
      <c r="B369" t="s">
        <v>619</v>
      </c>
      <c r="C369" s="10">
        <v>20800</v>
      </c>
      <c r="D369" s="67">
        <f t="shared" si="10"/>
        <v>13</v>
      </c>
      <c r="E369" s="55" t="str">
        <f t="shared" si="11"/>
        <v>March</v>
      </c>
      <c r="F369" s="9" t="s">
        <v>280</v>
      </c>
      <c r="G369" s="32" t="s">
        <v>441</v>
      </c>
      <c r="H369" s="9" t="s">
        <v>22</v>
      </c>
      <c r="I369" s="12">
        <v>1</v>
      </c>
      <c r="J369" s="13">
        <v>261</v>
      </c>
      <c r="K369" s="13">
        <v>239</v>
      </c>
      <c r="L369" s="11"/>
      <c r="M369" s="13">
        <v>0</v>
      </c>
      <c r="N369" s="11" t="b">
        <v>1</v>
      </c>
    </row>
    <row r="370" spans="1:14" x14ac:dyDescent="0.2">
      <c r="A370" s="9" t="s">
        <v>317</v>
      </c>
      <c r="B370" t="s">
        <v>620</v>
      </c>
      <c r="C370" s="10">
        <v>53865</v>
      </c>
      <c r="D370" s="67">
        <f t="shared" si="10"/>
        <v>16</v>
      </c>
      <c r="E370" s="55" t="str">
        <f t="shared" si="11"/>
        <v>April</v>
      </c>
      <c r="F370" s="9" t="s">
        <v>236</v>
      </c>
      <c r="G370" s="32" t="s">
        <v>441</v>
      </c>
      <c r="H370" s="9" t="s">
        <v>22</v>
      </c>
      <c r="I370" s="12">
        <v>1</v>
      </c>
      <c r="J370" s="13">
        <v>261</v>
      </c>
      <c r="K370" s="13">
        <v>263</v>
      </c>
      <c r="L370" s="11"/>
      <c r="M370" s="13">
        <v>0</v>
      </c>
      <c r="N370" s="11" t="b">
        <v>1</v>
      </c>
    </row>
    <row r="371" spans="1:14" x14ac:dyDescent="0.2">
      <c r="A371" s="9" t="s">
        <v>317</v>
      </c>
      <c r="B371" t="s">
        <v>621</v>
      </c>
      <c r="C371" s="10">
        <v>83703.539999999994</v>
      </c>
      <c r="D371" s="67">
        <f t="shared" si="10"/>
        <v>18</v>
      </c>
      <c r="E371" s="55" t="str">
        <f t="shared" si="11"/>
        <v>May</v>
      </c>
      <c r="F371" s="9" t="s">
        <v>46</v>
      </c>
      <c r="G371" s="32" t="s">
        <v>441</v>
      </c>
      <c r="H371" s="9" t="s">
        <v>22</v>
      </c>
      <c r="I371" s="12">
        <v>1</v>
      </c>
      <c r="J371" s="13">
        <v>250</v>
      </c>
      <c r="K371" s="13">
        <v>264</v>
      </c>
      <c r="L371" s="11"/>
      <c r="M371" s="13">
        <v>0</v>
      </c>
      <c r="N371" s="11" t="b">
        <v>1</v>
      </c>
    </row>
    <row r="372" spans="1:14" x14ac:dyDescent="0.2">
      <c r="A372" s="9" t="s">
        <v>317</v>
      </c>
      <c r="B372" t="s">
        <v>622</v>
      </c>
      <c r="C372" s="10">
        <v>19901.7</v>
      </c>
      <c r="D372" s="67">
        <f t="shared" si="10"/>
        <v>36</v>
      </c>
      <c r="E372" s="55" t="str">
        <f t="shared" si="11"/>
        <v>September</v>
      </c>
      <c r="F372" s="9" t="s">
        <v>353</v>
      </c>
      <c r="G372" s="32" t="s">
        <v>441</v>
      </c>
      <c r="H372" s="9" t="s">
        <v>22</v>
      </c>
      <c r="I372" s="12">
        <v>1</v>
      </c>
      <c r="J372" s="13">
        <v>160</v>
      </c>
      <c r="K372" s="13">
        <v>302</v>
      </c>
      <c r="L372" s="11"/>
      <c r="M372" s="13">
        <v>0</v>
      </c>
      <c r="N372" s="11" t="b">
        <v>1</v>
      </c>
    </row>
    <row r="373" spans="1:14" x14ac:dyDescent="0.2">
      <c r="A373" s="9" t="s">
        <v>317</v>
      </c>
      <c r="B373" t="s">
        <v>623</v>
      </c>
      <c r="C373" s="10">
        <v>36741.599999999999</v>
      </c>
      <c r="D373" s="67">
        <f t="shared" si="10"/>
        <v>34</v>
      </c>
      <c r="E373" s="55" t="str">
        <f t="shared" si="11"/>
        <v>August</v>
      </c>
      <c r="F373" s="9" t="s">
        <v>354</v>
      </c>
      <c r="G373" s="32" t="s">
        <v>441</v>
      </c>
      <c r="H373" s="9" t="s">
        <v>22</v>
      </c>
      <c r="I373" s="12">
        <v>1</v>
      </c>
      <c r="J373" s="13">
        <v>160</v>
      </c>
      <c r="K373" s="13">
        <v>283</v>
      </c>
      <c r="L373" s="11"/>
      <c r="M373" s="13">
        <v>0</v>
      </c>
      <c r="N373" s="11" t="b">
        <v>1</v>
      </c>
    </row>
    <row r="374" spans="1:14" x14ac:dyDescent="0.2">
      <c r="A374" s="9" t="s">
        <v>317</v>
      </c>
      <c r="B374" t="s">
        <v>624</v>
      </c>
      <c r="C374" s="10">
        <v>249520.27</v>
      </c>
      <c r="D374" s="67">
        <f t="shared" si="10"/>
        <v>44</v>
      </c>
      <c r="E374" s="55" t="str">
        <f t="shared" si="11"/>
        <v>October</v>
      </c>
      <c r="F374" s="9" t="s">
        <v>85</v>
      </c>
      <c r="G374" s="32" t="s">
        <v>441</v>
      </c>
      <c r="H374" s="9" t="s">
        <v>22</v>
      </c>
      <c r="I374" s="12">
        <v>1</v>
      </c>
      <c r="J374" s="13">
        <v>160</v>
      </c>
      <c r="K374" s="13">
        <v>357</v>
      </c>
      <c r="L374" s="11"/>
      <c r="M374" s="13">
        <v>0</v>
      </c>
      <c r="N374" s="11" t="b">
        <v>1</v>
      </c>
    </row>
    <row r="375" spans="1:14" x14ac:dyDescent="0.2">
      <c r="A375" s="9" t="s">
        <v>317</v>
      </c>
      <c r="B375" t="s">
        <v>625</v>
      </c>
      <c r="C375" s="10">
        <v>111777.97</v>
      </c>
      <c r="D375" s="67">
        <f t="shared" si="10"/>
        <v>25</v>
      </c>
      <c r="E375" s="55" t="str">
        <f t="shared" si="11"/>
        <v>June</v>
      </c>
      <c r="F375" s="9" t="s">
        <v>355</v>
      </c>
      <c r="G375" s="32" t="s">
        <v>441</v>
      </c>
      <c r="H375" s="9" t="s">
        <v>22</v>
      </c>
      <c r="I375" s="12">
        <v>1</v>
      </c>
      <c r="J375" s="13">
        <v>250</v>
      </c>
      <c r="K375" s="13">
        <v>312</v>
      </c>
      <c r="L375" s="11"/>
      <c r="M375" s="13">
        <v>0</v>
      </c>
      <c r="N375" s="11" t="b">
        <v>1</v>
      </c>
    </row>
    <row r="376" spans="1:14" x14ac:dyDescent="0.2">
      <c r="A376" s="9" t="s">
        <v>317</v>
      </c>
      <c r="B376" t="s">
        <v>626</v>
      </c>
      <c r="C376" s="10">
        <v>105000</v>
      </c>
      <c r="D376" s="67">
        <f t="shared" si="10"/>
        <v>9</v>
      </c>
      <c r="E376" s="55" t="str">
        <f t="shared" si="11"/>
        <v>February</v>
      </c>
      <c r="F376" s="9" t="s">
        <v>338</v>
      </c>
      <c r="G376" s="32" t="s">
        <v>441</v>
      </c>
      <c r="H376" s="9" t="s">
        <v>22</v>
      </c>
      <c r="I376" s="12">
        <v>1</v>
      </c>
      <c r="J376" s="13">
        <v>261</v>
      </c>
      <c r="K376" s="13">
        <v>213</v>
      </c>
      <c r="L376" s="11"/>
      <c r="M376" s="13">
        <v>0</v>
      </c>
      <c r="N376" s="11" t="b">
        <v>1</v>
      </c>
    </row>
    <row r="377" spans="1:14" x14ac:dyDescent="0.2">
      <c r="A377" s="9" t="s">
        <v>317</v>
      </c>
      <c r="B377" t="s">
        <v>627</v>
      </c>
      <c r="C377" s="10">
        <v>5000</v>
      </c>
      <c r="D377" s="67">
        <f t="shared" si="10"/>
        <v>5</v>
      </c>
      <c r="E377" s="55" t="str">
        <f t="shared" si="11"/>
        <v>February</v>
      </c>
      <c r="F377" s="9" t="s">
        <v>356</v>
      </c>
      <c r="G377" s="32" t="s">
        <v>441</v>
      </c>
      <c r="H377" s="9" t="s">
        <v>22</v>
      </c>
      <c r="I377" s="12">
        <v>1</v>
      </c>
      <c r="J377" s="13">
        <v>71</v>
      </c>
      <c r="K377" s="13">
        <v>16</v>
      </c>
      <c r="L377" s="11"/>
      <c r="M377" s="13">
        <v>2</v>
      </c>
      <c r="N377" s="11" t="b">
        <v>1</v>
      </c>
    </row>
    <row r="378" spans="1:14" x14ac:dyDescent="0.2">
      <c r="A378" s="9" t="s">
        <v>317</v>
      </c>
      <c r="B378" t="s">
        <v>628</v>
      </c>
      <c r="C378" s="10">
        <v>15418</v>
      </c>
      <c r="D378" s="67">
        <f t="shared" si="10"/>
        <v>8</v>
      </c>
      <c r="E378" s="55" t="str">
        <f t="shared" si="11"/>
        <v>February</v>
      </c>
      <c r="F378" s="9" t="s">
        <v>349</v>
      </c>
      <c r="G378" s="32" t="s">
        <v>442</v>
      </c>
      <c r="H378" s="9" t="s">
        <v>22</v>
      </c>
      <c r="I378" s="12">
        <v>1</v>
      </c>
      <c r="J378" s="13">
        <v>261</v>
      </c>
      <c r="K378" s="13">
        <v>202</v>
      </c>
      <c r="L378" s="11"/>
      <c r="M378" s="13">
        <v>0</v>
      </c>
      <c r="N378" s="11" t="b">
        <v>1</v>
      </c>
    </row>
    <row r="379" spans="1:14" x14ac:dyDescent="0.2">
      <c r="A379" s="9" t="s">
        <v>317</v>
      </c>
      <c r="B379" t="s">
        <v>629</v>
      </c>
      <c r="C379" s="10">
        <v>15418.35</v>
      </c>
      <c r="D379" s="67">
        <f t="shared" si="10"/>
        <v>20</v>
      </c>
      <c r="E379" s="55" t="str">
        <f t="shared" si="11"/>
        <v>May</v>
      </c>
      <c r="F379" s="9" t="s">
        <v>112</v>
      </c>
      <c r="G379" s="32" t="s">
        <v>442</v>
      </c>
      <c r="H379" s="9" t="s">
        <v>22</v>
      </c>
      <c r="I379" s="12">
        <v>1</v>
      </c>
      <c r="J379" s="13">
        <v>250</v>
      </c>
      <c r="K379" s="13">
        <v>281</v>
      </c>
      <c r="L379" s="11"/>
      <c r="M379" s="13">
        <v>0</v>
      </c>
      <c r="N379" s="11" t="b">
        <v>1</v>
      </c>
    </row>
    <row r="380" spans="1:14" x14ac:dyDescent="0.2">
      <c r="A380" s="9" t="s">
        <v>317</v>
      </c>
      <c r="B380" t="s">
        <v>630</v>
      </c>
      <c r="C380" s="10">
        <v>15418.35</v>
      </c>
      <c r="D380" s="67">
        <f t="shared" si="10"/>
        <v>34</v>
      </c>
      <c r="E380" s="55" t="str">
        <f t="shared" si="11"/>
        <v>August</v>
      </c>
      <c r="F380" s="9" t="s">
        <v>354</v>
      </c>
      <c r="G380" s="32" t="s">
        <v>442</v>
      </c>
      <c r="H380" s="9" t="s">
        <v>22</v>
      </c>
      <c r="I380" s="12">
        <v>1</v>
      </c>
      <c r="J380" s="13">
        <v>160</v>
      </c>
      <c r="K380" s="13">
        <v>283</v>
      </c>
      <c r="L380" s="11"/>
      <c r="M380" s="13">
        <v>0</v>
      </c>
      <c r="N380" s="11" t="b">
        <v>1</v>
      </c>
    </row>
    <row r="381" spans="1:14" x14ac:dyDescent="0.2">
      <c r="A381" s="9" t="s">
        <v>317</v>
      </c>
      <c r="B381" t="s">
        <v>631</v>
      </c>
      <c r="C381" s="10">
        <v>8556</v>
      </c>
      <c r="D381" s="67">
        <f t="shared" si="10"/>
        <v>14</v>
      </c>
      <c r="E381" s="55" t="str">
        <f t="shared" si="11"/>
        <v>April</v>
      </c>
      <c r="F381" s="9" t="s">
        <v>357</v>
      </c>
      <c r="G381" s="32" t="s">
        <v>442</v>
      </c>
      <c r="H381" s="9" t="s">
        <v>22</v>
      </c>
      <c r="I381" s="12">
        <v>1</v>
      </c>
      <c r="J381" s="13">
        <v>8</v>
      </c>
      <c r="K381" s="13">
        <v>242</v>
      </c>
      <c r="L381" s="11"/>
      <c r="M381" s="13">
        <v>0</v>
      </c>
      <c r="N381" s="11" t="b">
        <v>1</v>
      </c>
    </row>
    <row r="382" spans="1:14" x14ac:dyDescent="0.2">
      <c r="A382" s="9" t="s">
        <v>317</v>
      </c>
      <c r="B382" t="s">
        <v>632</v>
      </c>
      <c r="C382" s="10">
        <v>76677.05</v>
      </c>
      <c r="D382" s="67">
        <f t="shared" si="10"/>
        <v>44</v>
      </c>
      <c r="E382" s="55" t="str">
        <f t="shared" si="11"/>
        <v>October</v>
      </c>
      <c r="F382" s="9" t="s">
        <v>85</v>
      </c>
      <c r="G382" s="32" t="s">
        <v>442</v>
      </c>
      <c r="H382" s="9" t="s">
        <v>22</v>
      </c>
      <c r="I382" s="12">
        <v>1</v>
      </c>
      <c r="J382" s="13">
        <v>160</v>
      </c>
      <c r="K382" s="13">
        <v>357</v>
      </c>
      <c r="L382" s="11"/>
      <c r="M382" s="13">
        <v>0</v>
      </c>
      <c r="N382" s="11" t="b">
        <v>1</v>
      </c>
    </row>
    <row r="383" spans="1:14" x14ac:dyDescent="0.2">
      <c r="A383" s="9" t="s">
        <v>317</v>
      </c>
      <c r="B383" t="s">
        <v>633</v>
      </c>
      <c r="C383" s="10">
        <v>1190</v>
      </c>
      <c r="D383" s="67">
        <f t="shared" si="10"/>
        <v>12</v>
      </c>
      <c r="E383" s="55" t="str">
        <f t="shared" si="11"/>
        <v>March</v>
      </c>
      <c r="F383" s="9" t="s">
        <v>350</v>
      </c>
      <c r="G383" s="32" t="s">
        <v>442</v>
      </c>
      <c r="H383" s="9" t="s">
        <v>22</v>
      </c>
      <c r="I383" s="12">
        <v>1</v>
      </c>
      <c r="J383" s="13">
        <v>12</v>
      </c>
      <c r="K383" s="13">
        <v>0</v>
      </c>
      <c r="L383" s="11"/>
      <c r="M383" s="13">
        <v>0</v>
      </c>
      <c r="N383" s="11" t="b">
        <v>1</v>
      </c>
    </row>
    <row r="384" spans="1:14" x14ac:dyDescent="0.2">
      <c r="A384" s="9" t="s">
        <v>317</v>
      </c>
      <c r="B384" t="s">
        <v>634</v>
      </c>
      <c r="C384" s="10">
        <v>28816.44</v>
      </c>
      <c r="D384" s="67">
        <f t="shared" si="10"/>
        <v>44</v>
      </c>
      <c r="E384" s="55" t="str">
        <f t="shared" si="11"/>
        <v>October</v>
      </c>
      <c r="F384" s="9" t="s">
        <v>85</v>
      </c>
      <c r="G384" s="32" t="s">
        <v>442</v>
      </c>
      <c r="H384" s="9" t="s">
        <v>22</v>
      </c>
      <c r="I384" s="12">
        <v>1</v>
      </c>
      <c r="J384" s="13">
        <v>160</v>
      </c>
      <c r="K384" s="13">
        <v>357</v>
      </c>
      <c r="L384" s="11"/>
      <c r="M384" s="13">
        <v>0</v>
      </c>
      <c r="N384" s="11" t="b">
        <v>1</v>
      </c>
    </row>
    <row r="385" spans="1:14" x14ac:dyDescent="0.2">
      <c r="A385" s="9" t="s">
        <v>317</v>
      </c>
      <c r="B385" t="s">
        <v>635</v>
      </c>
      <c r="C385" s="10">
        <v>1000</v>
      </c>
      <c r="D385" s="67">
        <f t="shared" si="10"/>
        <v>10</v>
      </c>
      <c r="E385" s="55" t="str">
        <f t="shared" si="11"/>
        <v>March</v>
      </c>
      <c r="F385" s="9" t="s">
        <v>358</v>
      </c>
      <c r="G385" s="32" t="s">
        <v>442</v>
      </c>
      <c r="H385" s="9" t="s">
        <v>22</v>
      </c>
      <c r="I385" s="12">
        <v>1</v>
      </c>
      <c r="J385" s="13">
        <v>43</v>
      </c>
      <c r="K385" s="13">
        <v>0</v>
      </c>
      <c r="L385" s="11"/>
      <c r="M385" s="13">
        <v>0</v>
      </c>
      <c r="N385" s="11" t="b">
        <v>1</v>
      </c>
    </row>
    <row r="386" spans="1:14" x14ac:dyDescent="0.2">
      <c r="A386" s="9" t="s">
        <v>317</v>
      </c>
      <c r="B386" t="s">
        <v>636</v>
      </c>
      <c r="C386" s="10">
        <v>39972.67</v>
      </c>
      <c r="D386" s="67">
        <f t="shared" si="10"/>
        <v>30</v>
      </c>
      <c r="E386" s="55" t="str">
        <f t="shared" si="11"/>
        <v>July</v>
      </c>
      <c r="F386" s="9" t="s">
        <v>359</v>
      </c>
      <c r="G386" s="32" t="s">
        <v>442</v>
      </c>
      <c r="H386" s="9" t="s">
        <v>22</v>
      </c>
      <c r="I386" s="12">
        <v>1</v>
      </c>
      <c r="J386" s="13">
        <v>250</v>
      </c>
      <c r="K386" s="13">
        <v>346</v>
      </c>
      <c r="L386" s="11"/>
      <c r="M386" s="13">
        <v>0</v>
      </c>
      <c r="N386" s="11" t="b">
        <v>1</v>
      </c>
    </row>
    <row r="387" spans="1:14" x14ac:dyDescent="0.2">
      <c r="A387" s="9" t="s">
        <v>317</v>
      </c>
      <c r="B387" t="s">
        <v>637</v>
      </c>
      <c r="C387" s="10">
        <v>1190</v>
      </c>
      <c r="D387" s="67">
        <f t="shared" si="10"/>
        <v>8</v>
      </c>
      <c r="E387" s="55" t="str">
        <f t="shared" si="11"/>
        <v>February</v>
      </c>
      <c r="F387" s="9" t="s">
        <v>360</v>
      </c>
      <c r="G387" s="32" t="s">
        <v>442</v>
      </c>
      <c r="H387" s="9" t="s">
        <v>22</v>
      </c>
      <c r="I387" s="12">
        <v>1</v>
      </c>
      <c r="J387" s="13">
        <v>41</v>
      </c>
      <c r="K387" s="13">
        <v>0</v>
      </c>
      <c r="L387" s="11"/>
      <c r="M387" s="13">
        <v>0</v>
      </c>
      <c r="N387" s="11" t="b">
        <v>1</v>
      </c>
    </row>
    <row r="388" spans="1:14" x14ac:dyDescent="0.2">
      <c r="A388" s="9" t="s">
        <v>317</v>
      </c>
      <c r="B388" t="s">
        <v>638</v>
      </c>
      <c r="C388" s="10">
        <v>207020</v>
      </c>
      <c r="D388" s="67">
        <f t="shared" si="10"/>
        <v>5</v>
      </c>
      <c r="E388" s="55" t="str">
        <f t="shared" si="11"/>
        <v>February</v>
      </c>
      <c r="F388" s="9" t="s">
        <v>269</v>
      </c>
      <c r="G388" s="32" t="s">
        <v>442</v>
      </c>
      <c r="H388" s="9" t="s">
        <v>22</v>
      </c>
      <c r="I388" s="12">
        <v>1</v>
      </c>
      <c r="J388" s="13">
        <v>261</v>
      </c>
      <c r="K388" s="13">
        <v>185</v>
      </c>
      <c r="L388" s="11"/>
      <c r="M388" s="13">
        <v>0</v>
      </c>
      <c r="N388" s="11" t="b">
        <v>1</v>
      </c>
    </row>
    <row r="389" spans="1:14" x14ac:dyDescent="0.2">
      <c r="A389" s="9" t="s">
        <v>317</v>
      </c>
      <c r="B389" t="s">
        <v>639</v>
      </c>
      <c r="C389" s="10">
        <v>3600</v>
      </c>
      <c r="D389" s="67">
        <f t="shared" si="10"/>
        <v>48</v>
      </c>
      <c r="E389" s="55" t="str">
        <f t="shared" si="11"/>
        <v>November</v>
      </c>
      <c r="F389" s="9" t="s">
        <v>361</v>
      </c>
      <c r="G389" s="32" t="s">
        <v>442</v>
      </c>
      <c r="H389" s="9" t="s">
        <v>22</v>
      </c>
      <c r="I389" s="12">
        <v>1</v>
      </c>
      <c r="J389" s="13">
        <v>44</v>
      </c>
      <c r="K389" s="13">
        <v>271</v>
      </c>
      <c r="L389" s="11"/>
      <c r="M389" s="13">
        <v>0</v>
      </c>
      <c r="N389" s="11" t="b">
        <v>1</v>
      </c>
    </row>
    <row r="390" spans="1:14" x14ac:dyDescent="0.2">
      <c r="A390" s="9" t="s">
        <v>317</v>
      </c>
      <c r="B390" t="s">
        <v>640</v>
      </c>
      <c r="C390" s="10">
        <v>256298.64</v>
      </c>
      <c r="D390" s="67">
        <f t="shared" si="10"/>
        <v>5</v>
      </c>
      <c r="E390" s="55" t="str">
        <f t="shared" si="11"/>
        <v>January</v>
      </c>
      <c r="F390" s="9" t="s">
        <v>133</v>
      </c>
      <c r="G390" s="32" t="s">
        <v>442</v>
      </c>
      <c r="H390" s="9" t="s">
        <v>22</v>
      </c>
      <c r="I390" s="12">
        <v>1</v>
      </c>
      <c r="J390" s="13">
        <v>44</v>
      </c>
      <c r="K390" s="13">
        <v>333</v>
      </c>
      <c r="L390" s="11"/>
      <c r="M390" s="13">
        <v>0</v>
      </c>
      <c r="N390" s="11" t="b">
        <v>1</v>
      </c>
    </row>
    <row r="391" spans="1:14" x14ac:dyDescent="0.2">
      <c r="A391" s="9" t="s">
        <v>317</v>
      </c>
      <c r="B391" t="s">
        <v>641</v>
      </c>
      <c r="C391" s="10">
        <v>220557.75</v>
      </c>
      <c r="D391" s="67">
        <f t="shared" si="10"/>
        <v>1</v>
      </c>
      <c r="E391" s="55" t="str">
        <f t="shared" si="11"/>
        <v>January</v>
      </c>
      <c r="F391" s="9" t="s">
        <v>189</v>
      </c>
      <c r="G391" s="32" t="s">
        <v>442</v>
      </c>
      <c r="H391" s="9" t="s">
        <v>22</v>
      </c>
      <c r="I391" s="12">
        <v>1</v>
      </c>
      <c r="J391" s="13">
        <v>44</v>
      </c>
      <c r="K391" s="13">
        <v>303</v>
      </c>
      <c r="L391" s="11"/>
      <c r="M391" s="13">
        <v>0</v>
      </c>
      <c r="N391" s="11" t="b">
        <v>1</v>
      </c>
    </row>
    <row r="392" spans="1:14" x14ac:dyDescent="0.2">
      <c r="A392" s="9" t="s">
        <v>317</v>
      </c>
      <c r="B392" t="s">
        <v>642</v>
      </c>
      <c r="C392" s="10">
        <v>7200</v>
      </c>
      <c r="D392" s="67">
        <f t="shared" si="10"/>
        <v>22</v>
      </c>
      <c r="E392" s="55" t="str">
        <f t="shared" si="11"/>
        <v>May</v>
      </c>
      <c r="F392" s="9" t="s">
        <v>81</v>
      </c>
      <c r="G392" s="32" t="s">
        <v>442</v>
      </c>
      <c r="H392" s="9" t="s">
        <v>22</v>
      </c>
      <c r="I392" s="12">
        <v>1</v>
      </c>
      <c r="J392" s="13">
        <v>250</v>
      </c>
      <c r="K392" s="13">
        <v>294</v>
      </c>
      <c r="L392" s="11"/>
      <c r="M392" s="13">
        <v>0</v>
      </c>
      <c r="N392" s="11" t="b">
        <v>1</v>
      </c>
    </row>
    <row r="393" spans="1:14" x14ac:dyDescent="0.2">
      <c r="A393" s="9" t="s">
        <v>317</v>
      </c>
      <c r="B393" t="s">
        <v>643</v>
      </c>
      <c r="C393" s="10">
        <v>69190</v>
      </c>
      <c r="D393" s="67">
        <f t="shared" si="10"/>
        <v>10</v>
      </c>
      <c r="E393" s="55" t="str">
        <f t="shared" si="11"/>
        <v>March</v>
      </c>
      <c r="F393" s="9" t="s">
        <v>277</v>
      </c>
      <c r="G393" s="32" t="s">
        <v>442</v>
      </c>
      <c r="H393" s="9" t="s">
        <v>22</v>
      </c>
      <c r="I393" s="12">
        <v>1</v>
      </c>
      <c r="J393" s="13">
        <v>261</v>
      </c>
      <c r="K393" s="13">
        <v>221</v>
      </c>
      <c r="L393" s="11"/>
      <c r="M393" s="13">
        <v>0</v>
      </c>
      <c r="N393" s="11" t="b">
        <v>1</v>
      </c>
    </row>
    <row r="394" spans="1:14" x14ac:dyDescent="0.2">
      <c r="A394" s="9" t="s">
        <v>317</v>
      </c>
      <c r="B394" t="s">
        <v>644</v>
      </c>
      <c r="C394" s="10">
        <v>19700</v>
      </c>
      <c r="D394" s="67">
        <f t="shared" si="10"/>
        <v>20</v>
      </c>
      <c r="E394" s="55" t="str">
        <f t="shared" si="11"/>
        <v>May</v>
      </c>
      <c r="F394" s="9" t="s">
        <v>140</v>
      </c>
      <c r="G394" s="32" t="s">
        <v>442</v>
      </c>
      <c r="H394" s="9" t="s">
        <v>22</v>
      </c>
      <c r="I394" s="12">
        <v>1</v>
      </c>
      <c r="J394" s="13">
        <v>250</v>
      </c>
      <c r="K394" s="13">
        <v>277</v>
      </c>
      <c r="L394" s="11"/>
      <c r="M394" s="13">
        <v>0</v>
      </c>
      <c r="N394" s="11" t="b">
        <v>1</v>
      </c>
    </row>
    <row r="395" spans="1:14" x14ac:dyDescent="0.2">
      <c r="A395" s="9" t="s">
        <v>317</v>
      </c>
      <c r="B395" t="s">
        <v>645</v>
      </c>
      <c r="C395" s="10">
        <v>18000</v>
      </c>
      <c r="D395" s="67">
        <f t="shared" si="10"/>
        <v>25</v>
      </c>
      <c r="E395" s="55" t="str">
        <f t="shared" si="11"/>
        <v>June</v>
      </c>
      <c r="F395" s="9" t="s">
        <v>362</v>
      </c>
      <c r="G395" s="32" t="s">
        <v>442</v>
      </c>
      <c r="H395" s="9" t="s">
        <v>22</v>
      </c>
      <c r="I395" s="12">
        <v>1</v>
      </c>
      <c r="J395" s="13">
        <v>250</v>
      </c>
      <c r="K395" s="13">
        <v>313</v>
      </c>
      <c r="L395" s="11"/>
      <c r="M395" s="13">
        <v>0</v>
      </c>
      <c r="N395" s="11" t="b">
        <v>1</v>
      </c>
    </row>
    <row r="396" spans="1:14" x14ac:dyDescent="0.2">
      <c r="A396" s="9" t="s">
        <v>317</v>
      </c>
      <c r="B396" t="s">
        <v>646</v>
      </c>
      <c r="C396" s="10">
        <v>21552</v>
      </c>
      <c r="D396" s="67">
        <f t="shared" si="10"/>
        <v>14</v>
      </c>
      <c r="E396" s="55" t="str">
        <f t="shared" si="11"/>
        <v>April</v>
      </c>
      <c r="F396" s="9" t="s">
        <v>241</v>
      </c>
      <c r="G396" s="32" t="s">
        <v>442</v>
      </c>
      <c r="H396" s="9" t="s">
        <v>22</v>
      </c>
      <c r="I396" s="12">
        <v>1</v>
      </c>
      <c r="J396" s="13">
        <v>14</v>
      </c>
      <c r="K396" s="13">
        <v>105</v>
      </c>
      <c r="L396" s="11"/>
      <c r="M396" s="13">
        <v>0</v>
      </c>
      <c r="N396" s="11" t="b">
        <v>1</v>
      </c>
    </row>
    <row r="397" spans="1:14" x14ac:dyDescent="0.2">
      <c r="A397" s="9" t="s">
        <v>317</v>
      </c>
      <c r="B397" t="s">
        <v>647</v>
      </c>
      <c r="C397" s="10">
        <v>76508.25</v>
      </c>
      <c r="D397" s="67">
        <f t="shared" si="10"/>
        <v>28</v>
      </c>
      <c r="E397" s="55" t="str">
        <f t="shared" si="11"/>
        <v>July</v>
      </c>
      <c r="F397" s="9" t="s">
        <v>298</v>
      </c>
      <c r="G397" s="32" t="s">
        <v>442</v>
      </c>
      <c r="H397" s="9" t="s">
        <v>22</v>
      </c>
      <c r="I397" s="12">
        <v>1</v>
      </c>
      <c r="J397" s="13">
        <v>250</v>
      </c>
      <c r="K397" s="13">
        <v>335</v>
      </c>
      <c r="L397" s="11"/>
      <c r="M397" s="13">
        <v>0</v>
      </c>
      <c r="N397" s="11" t="b">
        <v>1</v>
      </c>
    </row>
    <row r="398" spans="1:14" x14ac:dyDescent="0.2">
      <c r="A398" s="9" t="s">
        <v>317</v>
      </c>
      <c r="B398" t="s">
        <v>648</v>
      </c>
      <c r="C398" s="10">
        <v>47200</v>
      </c>
      <c r="D398" s="67">
        <f t="shared" si="10"/>
        <v>32</v>
      </c>
      <c r="E398" s="55" t="str">
        <f t="shared" si="11"/>
        <v>August</v>
      </c>
      <c r="F398" s="9" t="s">
        <v>321</v>
      </c>
      <c r="G398" s="32" t="s">
        <v>442</v>
      </c>
      <c r="H398" s="9" t="s">
        <v>22</v>
      </c>
      <c r="I398" s="12">
        <v>1</v>
      </c>
      <c r="J398" s="13">
        <v>160</v>
      </c>
      <c r="K398" s="13">
        <v>275</v>
      </c>
      <c r="L398" s="11"/>
      <c r="M398" s="13">
        <v>0</v>
      </c>
      <c r="N398" s="11" t="b">
        <v>1</v>
      </c>
    </row>
    <row r="399" spans="1:14" x14ac:dyDescent="0.2">
      <c r="A399" s="9" t="s">
        <v>317</v>
      </c>
      <c r="B399" t="s">
        <v>649</v>
      </c>
      <c r="C399" s="10">
        <v>16500</v>
      </c>
      <c r="D399" s="67">
        <f t="shared" si="10"/>
        <v>44</v>
      </c>
      <c r="E399" s="55" t="str">
        <f t="shared" si="11"/>
        <v>October</v>
      </c>
      <c r="F399" s="9" t="s">
        <v>224</v>
      </c>
      <c r="G399" s="32" t="s">
        <v>443</v>
      </c>
      <c r="H399" s="9" t="s">
        <v>22</v>
      </c>
      <c r="I399" s="12">
        <v>1</v>
      </c>
      <c r="J399" s="13">
        <v>160</v>
      </c>
      <c r="K399" s="13">
        <v>354</v>
      </c>
      <c r="L399" s="11"/>
      <c r="M399" s="13">
        <v>0</v>
      </c>
      <c r="N399" s="11" t="b">
        <v>1</v>
      </c>
    </row>
    <row r="400" spans="1:14" x14ac:dyDescent="0.2">
      <c r="A400" s="9" t="s">
        <v>317</v>
      </c>
      <c r="B400" t="s">
        <v>650</v>
      </c>
      <c r="C400" s="10">
        <v>6114.63</v>
      </c>
      <c r="D400" s="67">
        <f t="shared" si="10"/>
        <v>1</v>
      </c>
      <c r="E400" s="55" t="str">
        <f t="shared" si="11"/>
        <v>January</v>
      </c>
      <c r="F400" s="9" t="s">
        <v>189</v>
      </c>
      <c r="G400" s="32" t="s">
        <v>443</v>
      </c>
      <c r="H400" s="9" t="s">
        <v>22</v>
      </c>
      <c r="I400" s="12">
        <v>1</v>
      </c>
      <c r="J400" s="13">
        <v>44</v>
      </c>
      <c r="K400" s="13">
        <v>303</v>
      </c>
      <c r="L400" s="11"/>
      <c r="M400" s="13">
        <v>0</v>
      </c>
      <c r="N400" s="11" t="b">
        <v>1</v>
      </c>
    </row>
    <row r="401" spans="1:14" x14ac:dyDescent="0.2">
      <c r="A401" s="9" t="s">
        <v>317</v>
      </c>
      <c r="B401" t="s">
        <v>651</v>
      </c>
      <c r="C401" s="10">
        <v>1711.51</v>
      </c>
      <c r="D401" s="67">
        <f t="shared" ref="D401:D464" si="12">WEEKNUM(F401)</f>
        <v>13</v>
      </c>
      <c r="E401" s="55" t="str">
        <f t="shared" ref="E401:E464" si="13">TEXT(F401, "mmmm")</f>
        <v>March</v>
      </c>
      <c r="F401" s="9" t="s">
        <v>280</v>
      </c>
      <c r="G401" s="32" t="s">
        <v>443</v>
      </c>
      <c r="H401" s="9" t="s">
        <v>22</v>
      </c>
      <c r="I401" s="12">
        <v>1</v>
      </c>
      <c r="J401" s="13">
        <v>12</v>
      </c>
      <c r="K401" s="13">
        <v>0</v>
      </c>
      <c r="L401" s="11"/>
      <c r="M401" s="13">
        <v>0</v>
      </c>
      <c r="N401" s="11" t="b">
        <v>1</v>
      </c>
    </row>
    <row r="402" spans="1:14" x14ac:dyDescent="0.2">
      <c r="A402" s="9" t="s">
        <v>317</v>
      </c>
      <c r="B402" t="s">
        <v>652</v>
      </c>
      <c r="C402" s="10">
        <v>94323.85</v>
      </c>
      <c r="D402" s="67">
        <f t="shared" si="12"/>
        <v>5</v>
      </c>
      <c r="E402" s="55" t="str">
        <f t="shared" si="13"/>
        <v>January</v>
      </c>
      <c r="F402" s="9" t="s">
        <v>250</v>
      </c>
      <c r="G402" s="32" t="s">
        <v>443</v>
      </c>
      <c r="H402" s="9" t="s">
        <v>22</v>
      </c>
      <c r="I402" s="12">
        <v>1</v>
      </c>
      <c r="J402" s="13">
        <v>44</v>
      </c>
      <c r="K402" s="13">
        <v>331</v>
      </c>
      <c r="L402" s="11"/>
      <c r="M402" s="13">
        <v>0</v>
      </c>
      <c r="N402" s="11" t="b">
        <v>1</v>
      </c>
    </row>
    <row r="403" spans="1:14" x14ac:dyDescent="0.2">
      <c r="A403" s="9" t="s">
        <v>317</v>
      </c>
      <c r="B403" t="s">
        <v>653</v>
      </c>
      <c r="C403" s="10">
        <v>1250</v>
      </c>
      <c r="D403" s="67">
        <f t="shared" si="12"/>
        <v>33</v>
      </c>
      <c r="E403" s="55" t="str">
        <f t="shared" si="13"/>
        <v>August</v>
      </c>
      <c r="F403" s="9" t="s">
        <v>39</v>
      </c>
      <c r="G403" s="32" t="s">
        <v>443</v>
      </c>
      <c r="H403" s="9" t="s">
        <v>22</v>
      </c>
      <c r="I403" s="12">
        <v>1</v>
      </c>
      <c r="J403" s="13">
        <v>160</v>
      </c>
      <c r="K403" s="13">
        <v>279</v>
      </c>
      <c r="L403" s="11"/>
      <c r="M403" s="13">
        <v>0</v>
      </c>
      <c r="N403" s="11" t="b">
        <v>1</v>
      </c>
    </row>
    <row r="404" spans="1:14" x14ac:dyDescent="0.2">
      <c r="A404" s="9" t="s">
        <v>317</v>
      </c>
      <c r="B404" t="s">
        <v>654</v>
      </c>
      <c r="C404" s="10">
        <v>162006.84</v>
      </c>
      <c r="D404" s="67">
        <f t="shared" si="12"/>
        <v>26</v>
      </c>
      <c r="E404" s="55" t="str">
        <f t="shared" si="13"/>
        <v>June</v>
      </c>
      <c r="F404" s="9" t="s">
        <v>363</v>
      </c>
      <c r="G404" s="32" t="s">
        <v>443</v>
      </c>
      <c r="H404" s="9" t="s">
        <v>22</v>
      </c>
      <c r="I404" s="12">
        <v>1</v>
      </c>
      <c r="J404" s="13">
        <v>250</v>
      </c>
      <c r="K404" s="13">
        <v>321</v>
      </c>
      <c r="L404" s="11"/>
      <c r="M404" s="13">
        <v>0</v>
      </c>
      <c r="N404" s="11" t="b">
        <v>1</v>
      </c>
    </row>
    <row r="405" spans="1:14" x14ac:dyDescent="0.2">
      <c r="A405" s="9" t="s">
        <v>317</v>
      </c>
      <c r="B405" t="s">
        <v>655</v>
      </c>
      <c r="C405" s="10">
        <v>22500</v>
      </c>
      <c r="D405" s="67">
        <f t="shared" si="12"/>
        <v>43</v>
      </c>
      <c r="E405" s="55" t="str">
        <f t="shared" si="13"/>
        <v>October</v>
      </c>
      <c r="F405" s="9" t="s">
        <v>364</v>
      </c>
      <c r="G405" s="32" t="s">
        <v>443</v>
      </c>
      <c r="H405" s="9" t="s">
        <v>22</v>
      </c>
      <c r="I405" s="12">
        <v>1</v>
      </c>
      <c r="J405" s="13">
        <v>160</v>
      </c>
      <c r="K405" s="13">
        <v>347</v>
      </c>
      <c r="L405" s="11"/>
      <c r="M405" s="13">
        <v>0</v>
      </c>
      <c r="N405" s="11" t="b">
        <v>1</v>
      </c>
    </row>
    <row r="406" spans="1:14" x14ac:dyDescent="0.2">
      <c r="A406" s="9" t="s">
        <v>317</v>
      </c>
      <c r="B406" t="s">
        <v>656</v>
      </c>
      <c r="C406" s="10">
        <v>430000</v>
      </c>
      <c r="D406" s="67">
        <f t="shared" si="12"/>
        <v>4</v>
      </c>
      <c r="E406" s="55" t="str">
        <f t="shared" si="13"/>
        <v>January</v>
      </c>
      <c r="F406" s="9" t="s">
        <v>365</v>
      </c>
      <c r="G406" s="32" t="s">
        <v>443</v>
      </c>
      <c r="H406" s="9" t="s">
        <v>22</v>
      </c>
      <c r="I406" s="12">
        <v>1</v>
      </c>
      <c r="J406" s="13">
        <v>44</v>
      </c>
      <c r="K406" s="13">
        <v>324</v>
      </c>
      <c r="L406" s="11"/>
      <c r="M406" s="13">
        <v>0</v>
      </c>
      <c r="N406" s="11" t="b">
        <v>1</v>
      </c>
    </row>
    <row r="407" spans="1:14" x14ac:dyDescent="0.2">
      <c r="A407" s="9" t="s">
        <v>317</v>
      </c>
      <c r="B407" t="s">
        <v>657</v>
      </c>
      <c r="C407" s="10">
        <v>4500</v>
      </c>
      <c r="D407" s="67">
        <f t="shared" si="12"/>
        <v>30</v>
      </c>
      <c r="E407" s="55" t="str">
        <f t="shared" si="13"/>
        <v>July</v>
      </c>
      <c r="F407" s="9" t="s">
        <v>359</v>
      </c>
      <c r="G407" s="32" t="s">
        <v>443</v>
      </c>
      <c r="H407" s="9" t="s">
        <v>22</v>
      </c>
      <c r="I407" s="12">
        <v>1</v>
      </c>
      <c r="J407" s="13">
        <v>250</v>
      </c>
      <c r="K407" s="13">
        <v>346</v>
      </c>
      <c r="L407" s="11"/>
      <c r="M407" s="13">
        <v>0</v>
      </c>
      <c r="N407" s="11" t="b">
        <v>1</v>
      </c>
    </row>
    <row r="408" spans="1:14" x14ac:dyDescent="0.2">
      <c r="A408" s="9" t="s">
        <v>317</v>
      </c>
      <c r="B408" t="s">
        <v>658</v>
      </c>
      <c r="C408" s="10">
        <v>84085.6</v>
      </c>
      <c r="D408" s="67">
        <f t="shared" si="12"/>
        <v>44</v>
      </c>
      <c r="E408" s="55" t="str">
        <f t="shared" si="13"/>
        <v>October</v>
      </c>
      <c r="F408" s="9" t="s">
        <v>197</v>
      </c>
      <c r="G408" s="32" t="s">
        <v>443</v>
      </c>
      <c r="H408" s="9" t="s">
        <v>22</v>
      </c>
      <c r="I408" s="12">
        <v>1</v>
      </c>
      <c r="J408" s="13">
        <v>160</v>
      </c>
      <c r="K408" s="13">
        <v>355</v>
      </c>
      <c r="L408" s="11"/>
      <c r="M408" s="13">
        <v>0</v>
      </c>
      <c r="N408" s="11" t="b">
        <v>1</v>
      </c>
    </row>
    <row r="409" spans="1:14" x14ac:dyDescent="0.2">
      <c r="A409" s="9" t="s">
        <v>317</v>
      </c>
      <c r="B409" t="s">
        <v>659</v>
      </c>
      <c r="C409" s="10">
        <v>60943.97</v>
      </c>
      <c r="D409" s="67">
        <f t="shared" si="12"/>
        <v>5</v>
      </c>
      <c r="E409" s="55" t="str">
        <f t="shared" si="13"/>
        <v>January</v>
      </c>
      <c r="F409" s="9" t="s">
        <v>133</v>
      </c>
      <c r="G409" s="32" t="s">
        <v>443</v>
      </c>
      <c r="H409" s="9" t="s">
        <v>22</v>
      </c>
      <c r="I409" s="12">
        <v>1</v>
      </c>
      <c r="J409" s="13">
        <v>44</v>
      </c>
      <c r="K409" s="13">
        <v>333</v>
      </c>
      <c r="L409" s="11"/>
      <c r="M409" s="13">
        <v>0</v>
      </c>
      <c r="N409" s="11" t="b">
        <v>1</v>
      </c>
    </row>
    <row r="410" spans="1:14" x14ac:dyDescent="0.2">
      <c r="A410" s="9" t="s">
        <v>317</v>
      </c>
      <c r="B410" t="s">
        <v>660</v>
      </c>
      <c r="C410" s="10">
        <v>50000</v>
      </c>
      <c r="D410" s="67">
        <f t="shared" si="12"/>
        <v>5</v>
      </c>
      <c r="E410" s="55" t="str">
        <f t="shared" si="13"/>
        <v>January</v>
      </c>
      <c r="F410" s="9" t="s">
        <v>133</v>
      </c>
      <c r="G410" s="32" t="s">
        <v>443</v>
      </c>
      <c r="H410" s="9" t="s">
        <v>22</v>
      </c>
      <c r="I410" s="12">
        <v>1</v>
      </c>
      <c r="J410" s="13">
        <v>44</v>
      </c>
      <c r="K410" s="13">
        <v>333</v>
      </c>
      <c r="L410" s="11"/>
      <c r="M410" s="13">
        <v>0</v>
      </c>
      <c r="N410" s="11" t="b">
        <v>1</v>
      </c>
    </row>
    <row r="411" spans="1:14" x14ac:dyDescent="0.2">
      <c r="A411" s="9" t="s">
        <v>317</v>
      </c>
      <c r="B411" t="s">
        <v>661</v>
      </c>
      <c r="C411" s="10">
        <v>179979</v>
      </c>
      <c r="D411" s="67">
        <f t="shared" si="12"/>
        <v>17</v>
      </c>
      <c r="E411" s="55" t="str">
        <f t="shared" si="13"/>
        <v>April</v>
      </c>
      <c r="F411" s="9" t="s">
        <v>339</v>
      </c>
      <c r="G411" s="32" t="s">
        <v>443</v>
      </c>
      <c r="H411" s="9" t="s">
        <v>22</v>
      </c>
      <c r="I411" s="12">
        <v>1</v>
      </c>
      <c r="J411" s="13">
        <v>261</v>
      </c>
      <c r="K411" s="13">
        <v>271</v>
      </c>
      <c r="L411" s="11"/>
      <c r="M411" s="13">
        <v>0</v>
      </c>
      <c r="N411" s="11" t="b">
        <v>1</v>
      </c>
    </row>
    <row r="412" spans="1:14" x14ac:dyDescent="0.2">
      <c r="A412" s="9" t="s">
        <v>317</v>
      </c>
      <c r="B412" t="s">
        <v>662</v>
      </c>
      <c r="C412" s="10">
        <v>1955</v>
      </c>
      <c r="D412" s="67">
        <f t="shared" si="12"/>
        <v>13</v>
      </c>
      <c r="E412" s="55" t="str">
        <f t="shared" si="13"/>
        <v>March</v>
      </c>
      <c r="F412" s="9" t="s">
        <v>366</v>
      </c>
      <c r="G412" s="32" t="s">
        <v>443</v>
      </c>
      <c r="H412" s="9" t="s">
        <v>22</v>
      </c>
      <c r="I412" s="12">
        <v>1</v>
      </c>
      <c r="J412" s="13">
        <v>22</v>
      </c>
      <c r="K412" s="13">
        <v>0</v>
      </c>
      <c r="L412" s="11"/>
      <c r="M412" s="13">
        <v>0</v>
      </c>
      <c r="N412" s="11" t="b">
        <v>1</v>
      </c>
    </row>
    <row r="413" spans="1:14" x14ac:dyDescent="0.2">
      <c r="A413" s="9" t="s">
        <v>317</v>
      </c>
      <c r="B413" t="s">
        <v>663</v>
      </c>
      <c r="C413" s="10">
        <v>1955</v>
      </c>
      <c r="D413" s="67">
        <f t="shared" si="12"/>
        <v>13</v>
      </c>
      <c r="E413" s="55" t="str">
        <f t="shared" si="13"/>
        <v>March</v>
      </c>
      <c r="F413" s="9" t="s">
        <v>366</v>
      </c>
      <c r="G413" s="32" t="s">
        <v>443</v>
      </c>
      <c r="H413" s="9" t="s">
        <v>22</v>
      </c>
      <c r="I413" s="12">
        <v>1</v>
      </c>
      <c r="J413" s="13">
        <v>22</v>
      </c>
      <c r="K413" s="13">
        <v>0</v>
      </c>
      <c r="L413" s="11"/>
      <c r="M413" s="13">
        <v>0</v>
      </c>
      <c r="N413" s="11" t="b">
        <v>1</v>
      </c>
    </row>
    <row r="414" spans="1:14" x14ac:dyDescent="0.2">
      <c r="A414" s="9" t="s">
        <v>317</v>
      </c>
      <c r="B414" t="s">
        <v>664</v>
      </c>
      <c r="C414" s="10">
        <v>8550</v>
      </c>
      <c r="D414" s="67">
        <f t="shared" si="12"/>
        <v>21</v>
      </c>
      <c r="E414" s="55" t="str">
        <f t="shared" si="13"/>
        <v>May</v>
      </c>
      <c r="F414" s="9" t="s">
        <v>367</v>
      </c>
      <c r="G414" s="32" t="s">
        <v>443</v>
      </c>
      <c r="H414" s="9" t="s">
        <v>22</v>
      </c>
      <c r="I414" s="12">
        <v>1</v>
      </c>
      <c r="J414" s="13">
        <v>250</v>
      </c>
      <c r="K414" s="13">
        <v>284</v>
      </c>
      <c r="L414" s="11"/>
      <c r="M414" s="13">
        <v>0</v>
      </c>
      <c r="N414" s="11" t="b">
        <v>1</v>
      </c>
    </row>
    <row r="415" spans="1:14" x14ac:dyDescent="0.2">
      <c r="A415" s="9" t="s">
        <v>317</v>
      </c>
      <c r="B415" t="s">
        <v>665</v>
      </c>
      <c r="C415" s="10">
        <v>59435.96</v>
      </c>
      <c r="D415" s="67">
        <f t="shared" si="12"/>
        <v>5</v>
      </c>
      <c r="E415" s="55" t="str">
        <f t="shared" si="13"/>
        <v>January</v>
      </c>
      <c r="F415" s="9" t="s">
        <v>190</v>
      </c>
      <c r="G415" s="32" t="s">
        <v>443</v>
      </c>
      <c r="H415" s="9" t="s">
        <v>22</v>
      </c>
      <c r="I415" s="12">
        <v>1</v>
      </c>
      <c r="J415" s="13">
        <v>44</v>
      </c>
      <c r="K415" s="13">
        <v>332</v>
      </c>
      <c r="L415" s="11"/>
      <c r="M415" s="13">
        <v>0</v>
      </c>
      <c r="N415" s="11" t="b">
        <v>1</v>
      </c>
    </row>
    <row r="416" spans="1:14" x14ac:dyDescent="0.2">
      <c r="A416" s="9" t="s">
        <v>317</v>
      </c>
      <c r="B416" t="s">
        <v>666</v>
      </c>
      <c r="C416" s="10">
        <v>54527</v>
      </c>
      <c r="D416" s="67">
        <f t="shared" si="12"/>
        <v>12</v>
      </c>
      <c r="E416" s="55" t="str">
        <f t="shared" si="13"/>
        <v>March</v>
      </c>
      <c r="F416" s="9" t="s">
        <v>368</v>
      </c>
      <c r="G416" s="32" t="s">
        <v>445</v>
      </c>
      <c r="H416" s="9" t="s">
        <v>22</v>
      </c>
      <c r="I416" s="12">
        <v>1</v>
      </c>
      <c r="J416" s="13">
        <v>261</v>
      </c>
      <c r="K416" s="13">
        <v>230</v>
      </c>
      <c r="L416" s="11"/>
      <c r="M416" s="13">
        <v>0</v>
      </c>
      <c r="N416" s="11" t="b">
        <v>1</v>
      </c>
    </row>
    <row r="417" spans="1:14" x14ac:dyDescent="0.2">
      <c r="A417" s="9" t="s">
        <v>317</v>
      </c>
      <c r="B417" t="s">
        <v>667</v>
      </c>
      <c r="C417" s="10">
        <v>84948.44</v>
      </c>
      <c r="D417" s="67">
        <f t="shared" si="12"/>
        <v>30</v>
      </c>
      <c r="E417" s="55" t="str">
        <f t="shared" si="13"/>
        <v>July</v>
      </c>
      <c r="F417" s="9" t="s">
        <v>369</v>
      </c>
      <c r="G417" s="32" t="s">
        <v>445</v>
      </c>
      <c r="H417" s="9" t="s">
        <v>22</v>
      </c>
      <c r="I417" s="12">
        <v>1</v>
      </c>
      <c r="J417" s="13">
        <v>250</v>
      </c>
      <c r="K417" s="13">
        <v>345</v>
      </c>
      <c r="L417" s="11"/>
      <c r="M417" s="13">
        <v>0</v>
      </c>
      <c r="N417" s="11" t="b">
        <v>1</v>
      </c>
    </row>
    <row r="418" spans="1:14" x14ac:dyDescent="0.2">
      <c r="A418" s="9" t="s">
        <v>317</v>
      </c>
      <c r="B418" t="s">
        <v>668</v>
      </c>
      <c r="C418" s="10">
        <v>65616</v>
      </c>
      <c r="D418" s="67">
        <f t="shared" si="12"/>
        <v>31</v>
      </c>
      <c r="E418" s="55" t="str">
        <f t="shared" si="13"/>
        <v>August</v>
      </c>
      <c r="F418" s="9" t="s">
        <v>201</v>
      </c>
      <c r="G418" s="32" t="s">
        <v>445</v>
      </c>
      <c r="H418" s="9" t="s">
        <v>22</v>
      </c>
      <c r="I418" s="12">
        <v>1</v>
      </c>
      <c r="J418" s="13">
        <v>160</v>
      </c>
      <c r="K418" s="13">
        <v>266</v>
      </c>
      <c r="L418" s="11"/>
      <c r="M418" s="13">
        <v>0</v>
      </c>
      <c r="N418" s="11" t="b">
        <v>1</v>
      </c>
    </row>
    <row r="419" spans="1:14" x14ac:dyDescent="0.2">
      <c r="A419" s="9" t="s">
        <v>317</v>
      </c>
      <c r="B419" t="s">
        <v>669</v>
      </c>
      <c r="C419" s="10">
        <v>1416</v>
      </c>
      <c r="D419" s="67">
        <f t="shared" si="12"/>
        <v>9</v>
      </c>
      <c r="E419" s="55" t="str">
        <f t="shared" si="13"/>
        <v>February</v>
      </c>
      <c r="F419" s="9" t="s">
        <v>338</v>
      </c>
      <c r="G419" s="32" t="s">
        <v>445</v>
      </c>
      <c r="H419" s="9" t="s">
        <v>22</v>
      </c>
      <c r="I419" s="12">
        <v>1</v>
      </c>
      <c r="J419" s="13">
        <v>48</v>
      </c>
      <c r="K419" s="13">
        <v>16</v>
      </c>
      <c r="L419" s="11"/>
      <c r="M419" s="13">
        <v>0</v>
      </c>
      <c r="N419" s="11" t="b">
        <v>1</v>
      </c>
    </row>
    <row r="420" spans="1:14" x14ac:dyDescent="0.2">
      <c r="A420" s="9" t="s">
        <v>317</v>
      </c>
      <c r="B420" t="s">
        <v>670</v>
      </c>
      <c r="C420" s="10">
        <v>3250</v>
      </c>
      <c r="D420" s="67">
        <f t="shared" si="12"/>
        <v>7</v>
      </c>
      <c r="E420" s="55" t="str">
        <f t="shared" si="13"/>
        <v>February</v>
      </c>
      <c r="F420" s="9" t="s">
        <v>320</v>
      </c>
      <c r="G420" s="32" t="s">
        <v>445</v>
      </c>
      <c r="H420" s="9" t="s">
        <v>370</v>
      </c>
      <c r="I420" s="12">
        <v>1</v>
      </c>
      <c r="J420" s="13">
        <v>65</v>
      </c>
      <c r="K420" s="13">
        <v>193</v>
      </c>
      <c r="L420" s="11"/>
      <c r="M420" s="13">
        <v>0</v>
      </c>
      <c r="N420" s="11" t="b">
        <v>1</v>
      </c>
    </row>
    <row r="421" spans="1:14" x14ac:dyDescent="0.2">
      <c r="A421" s="9" t="s">
        <v>317</v>
      </c>
      <c r="B421" t="s">
        <v>671</v>
      </c>
      <c r="C421" s="10">
        <v>14850</v>
      </c>
      <c r="D421" s="67">
        <f t="shared" si="12"/>
        <v>49</v>
      </c>
      <c r="E421" s="55" t="str">
        <f t="shared" si="13"/>
        <v>December</v>
      </c>
      <c r="F421" s="9" t="s">
        <v>371</v>
      </c>
      <c r="G421" s="32" t="s">
        <v>445</v>
      </c>
      <c r="H421" s="9" t="s">
        <v>22</v>
      </c>
      <c r="I421" s="12">
        <v>1</v>
      </c>
      <c r="J421" s="13">
        <v>44</v>
      </c>
      <c r="K421" s="13">
        <v>272</v>
      </c>
      <c r="L421" s="11"/>
      <c r="M421" s="13">
        <v>0</v>
      </c>
      <c r="N421" s="11" t="b">
        <v>1</v>
      </c>
    </row>
    <row r="422" spans="1:14" x14ac:dyDescent="0.2">
      <c r="A422" s="9" t="s">
        <v>317</v>
      </c>
      <c r="B422" t="s">
        <v>672</v>
      </c>
      <c r="C422" s="10">
        <v>2321.96</v>
      </c>
      <c r="D422" s="67">
        <f t="shared" si="12"/>
        <v>10</v>
      </c>
      <c r="E422" s="55" t="str">
        <f t="shared" si="13"/>
        <v>March</v>
      </c>
      <c r="F422" s="9" t="s">
        <v>35</v>
      </c>
      <c r="G422" s="32" t="s">
        <v>445</v>
      </c>
      <c r="H422" s="9" t="s">
        <v>22</v>
      </c>
      <c r="I422" s="12">
        <v>1</v>
      </c>
      <c r="J422" s="13">
        <v>41</v>
      </c>
      <c r="K422" s="13">
        <v>2</v>
      </c>
      <c r="L422" s="9" t="s">
        <v>237</v>
      </c>
      <c r="M422" s="13">
        <v>0</v>
      </c>
      <c r="N422" s="11" t="b">
        <v>1</v>
      </c>
    </row>
    <row r="423" spans="1:14" x14ac:dyDescent="0.2">
      <c r="A423" s="9" t="s">
        <v>317</v>
      </c>
      <c r="B423" t="s">
        <v>673</v>
      </c>
      <c r="C423" s="10">
        <v>4350</v>
      </c>
      <c r="D423" s="67">
        <f t="shared" si="12"/>
        <v>9</v>
      </c>
      <c r="E423" s="55" t="str">
        <f t="shared" si="13"/>
        <v>February</v>
      </c>
      <c r="F423" s="9" t="s">
        <v>372</v>
      </c>
      <c r="G423" s="32" t="s">
        <v>445</v>
      </c>
      <c r="H423" s="9" t="s">
        <v>22</v>
      </c>
      <c r="I423" s="12">
        <v>1</v>
      </c>
      <c r="J423" s="13">
        <v>41</v>
      </c>
      <c r="K423" s="13">
        <v>209</v>
      </c>
      <c r="L423" s="11"/>
      <c r="M423" s="13">
        <v>0</v>
      </c>
      <c r="N423" s="11" t="b">
        <v>1</v>
      </c>
    </row>
    <row r="424" spans="1:14" x14ac:dyDescent="0.2">
      <c r="A424" s="9" t="s">
        <v>317</v>
      </c>
      <c r="B424" t="s">
        <v>674</v>
      </c>
      <c r="C424" s="10">
        <v>54917.16</v>
      </c>
      <c r="D424" s="67">
        <f t="shared" si="12"/>
        <v>50</v>
      </c>
      <c r="E424" s="55" t="str">
        <f t="shared" si="13"/>
        <v>December</v>
      </c>
      <c r="F424" s="9" t="s">
        <v>68</v>
      </c>
      <c r="G424" s="32" t="s">
        <v>445</v>
      </c>
      <c r="H424" s="9" t="s">
        <v>22</v>
      </c>
      <c r="I424" s="12">
        <v>1</v>
      </c>
      <c r="J424" s="13">
        <v>44</v>
      </c>
      <c r="K424" s="13">
        <v>283</v>
      </c>
      <c r="L424" s="11"/>
      <c r="M424" s="13">
        <v>0</v>
      </c>
      <c r="N424" s="11" t="b">
        <v>1</v>
      </c>
    </row>
    <row r="425" spans="1:14" x14ac:dyDescent="0.2">
      <c r="A425" s="9" t="s">
        <v>317</v>
      </c>
      <c r="B425" t="s">
        <v>675</v>
      </c>
      <c r="C425" s="10">
        <v>527.66999999999996</v>
      </c>
      <c r="D425" s="67">
        <f t="shared" si="12"/>
        <v>13</v>
      </c>
      <c r="E425" s="55" t="str">
        <f t="shared" si="13"/>
        <v>March</v>
      </c>
      <c r="F425" s="9" t="s">
        <v>366</v>
      </c>
      <c r="G425" s="32" t="s">
        <v>445</v>
      </c>
      <c r="H425" s="9" t="s">
        <v>22</v>
      </c>
      <c r="I425" s="12">
        <v>1</v>
      </c>
      <c r="J425" s="13">
        <v>12</v>
      </c>
      <c r="K425" s="13">
        <v>0</v>
      </c>
      <c r="L425" s="11"/>
      <c r="M425" s="13">
        <v>0</v>
      </c>
      <c r="N425" s="11" t="b">
        <v>1</v>
      </c>
    </row>
    <row r="426" spans="1:14" x14ac:dyDescent="0.2">
      <c r="A426" s="9" t="s">
        <v>317</v>
      </c>
      <c r="B426" t="s">
        <v>676</v>
      </c>
      <c r="C426" s="10">
        <v>13500</v>
      </c>
      <c r="D426" s="67">
        <f t="shared" si="12"/>
        <v>50</v>
      </c>
      <c r="E426" s="55" t="str">
        <f t="shared" si="13"/>
        <v>December</v>
      </c>
      <c r="F426" s="9" t="s">
        <v>228</v>
      </c>
      <c r="G426" s="32" t="s">
        <v>445</v>
      </c>
      <c r="H426" s="9" t="s">
        <v>22</v>
      </c>
      <c r="I426" s="12">
        <v>1</v>
      </c>
      <c r="J426" s="13">
        <v>44</v>
      </c>
      <c r="K426" s="13">
        <v>285</v>
      </c>
      <c r="L426" s="11"/>
      <c r="M426" s="13">
        <v>0</v>
      </c>
      <c r="N426" s="11" t="b">
        <v>1</v>
      </c>
    </row>
    <row r="427" spans="1:14" x14ac:dyDescent="0.2">
      <c r="A427" s="9" t="s">
        <v>317</v>
      </c>
      <c r="B427" t="s">
        <v>677</v>
      </c>
      <c r="C427" s="10">
        <v>2500</v>
      </c>
      <c r="D427" s="67">
        <f t="shared" si="12"/>
        <v>19</v>
      </c>
      <c r="E427" s="55" t="str">
        <f t="shared" si="13"/>
        <v>May</v>
      </c>
      <c r="F427" s="9" t="s">
        <v>373</v>
      </c>
      <c r="G427" s="32" t="s">
        <v>445</v>
      </c>
      <c r="H427" s="9" t="s">
        <v>22</v>
      </c>
      <c r="I427" s="12">
        <v>1</v>
      </c>
      <c r="J427" s="13">
        <v>250</v>
      </c>
      <c r="K427" s="13">
        <v>268</v>
      </c>
      <c r="L427" s="11"/>
      <c r="M427" s="13">
        <v>0</v>
      </c>
      <c r="N427" s="11" t="b">
        <v>1</v>
      </c>
    </row>
    <row r="428" spans="1:14" x14ac:dyDescent="0.2">
      <c r="A428" s="9" t="s">
        <v>317</v>
      </c>
      <c r="B428" t="s">
        <v>678</v>
      </c>
      <c r="C428" s="10">
        <v>16713.68</v>
      </c>
      <c r="D428" s="67">
        <f t="shared" si="12"/>
        <v>3</v>
      </c>
      <c r="E428" s="55" t="str">
        <f t="shared" si="13"/>
        <v>January</v>
      </c>
      <c r="F428" s="9" t="s">
        <v>374</v>
      </c>
      <c r="G428" s="32" t="s">
        <v>445</v>
      </c>
      <c r="H428" s="9" t="s">
        <v>22</v>
      </c>
      <c r="I428" s="12">
        <v>1</v>
      </c>
      <c r="J428" s="13">
        <v>44</v>
      </c>
      <c r="K428" s="13">
        <v>320</v>
      </c>
      <c r="L428" s="11"/>
      <c r="M428" s="13">
        <v>0</v>
      </c>
      <c r="N428" s="11" t="b">
        <v>1</v>
      </c>
    </row>
    <row r="429" spans="1:14" x14ac:dyDescent="0.2">
      <c r="A429" s="9" t="s">
        <v>317</v>
      </c>
      <c r="B429" t="s">
        <v>679</v>
      </c>
      <c r="C429" s="10">
        <v>171510</v>
      </c>
      <c r="D429" s="67">
        <f t="shared" si="12"/>
        <v>4</v>
      </c>
      <c r="E429" s="55" t="str">
        <f t="shared" si="13"/>
        <v>January</v>
      </c>
      <c r="F429" s="9" t="s">
        <v>25</v>
      </c>
      <c r="G429" s="32" t="s">
        <v>445</v>
      </c>
      <c r="H429" s="9" t="s">
        <v>22</v>
      </c>
      <c r="I429" s="12">
        <v>1</v>
      </c>
      <c r="J429" s="13">
        <v>44</v>
      </c>
      <c r="K429" s="13">
        <v>326</v>
      </c>
      <c r="L429" s="11"/>
      <c r="M429" s="13">
        <v>0</v>
      </c>
      <c r="N429" s="11" t="b">
        <v>1</v>
      </c>
    </row>
    <row r="430" spans="1:14" x14ac:dyDescent="0.2">
      <c r="A430" s="9" t="s">
        <v>317</v>
      </c>
      <c r="B430" t="s">
        <v>680</v>
      </c>
      <c r="C430" s="10">
        <v>49572</v>
      </c>
      <c r="D430" s="67">
        <f t="shared" si="12"/>
        <v>18</v>
      </c>
      <c r="E430" s="55" t="str">
        <f t="shared" si="13"/>
        <v>April</v>
      </c>
      <c r="F430" s="9" t="s">
        <v>150</v>
      </c>
      <c r="G430" s="32" t="s">
        <v>445</v>
      </c>
      <c r="H430" s="9" t="s">
        <v>22</v>
      </c>
      <c r="I430" s="12">
        <v>1</v>
      </c>
      <c r="J430" s="13">
        <v>261</v>
      </c>
      <c r="K430" s="13">
        <v>274</v>
      </c>
      <c r="L430" s="11"/>
      <c r="M430" s="13">
        <v>0</v>
      </c>
      <c r="N430" s="11" t="b">
        <v>1</v>
      </c>
    </row>
    <row r="431" spans="1:14" x14ac:dyDescent="0.2">
      <c r="A431" s="9" t="s">
        <v>317</v>
      </c>
      <c r="B431" t="s">
        <v>681</v>
      </c>
      <c r="C431" s="10">
        <v>152879.34</v>
      </c>
      <c r="D431" s="67">
        <f t="shared" si="12"/>
        <v>38</v>
      </c>
      <c r="E431" s="55" t="str">
        <f t="shared" si="13"/>
        <v>September</v>
      </c>
      <c r="F431" s="9" t="s">
        <v>375</v>
      </c>
      <c r="G431" s="32" t="s">
        <v>445</v>
      </c>
      <c r="H431" s="9" t="s">
        <v>22</v>
      </c>
      <c r="I431" s="12">
        <v>1</v>
      </c>
      <c r="J431" s="13">
        <v>160</v>
      </c>
      <c r="K431" s="13">
        <v>311</v>
      </c>
      <c r="L431" s="11"/>
      <c r="M431" s="13">
        <v>0</v>
      </c>
      <c r="N431" s="11" t="b">
        <v>1</v>
      </c>
    </row>
    <row r="432" spans="1:14" x14ac:dyDescent="0.2">
      <c r="A432" s="9" t="s">
        <v>317</v>
      </c>
      <c r="B432" t="s">
        <v>682</v>
      </c>
      <c r="C432" s="10">
        <v>1625</v>
      </c>
      <c r="D432" s="67">
        <f t="shared" si="12"/>
        <v>9</v>
      </c>
      <c r="E432" s="55" t="str">
        <f t="shared" si="13"/>
        <v>March</v>
      </c>
      <c r="F432" s="9" t="s">
        <v>149</v>
      </c>
      <c r="G432" s="32" t="s">
        <v>445</v>
      </c>
      <c r="H432" s="9" t="s">
        <v>22</v>
      </c>
      <c r="I432" s="12">
        <v>1</v>
      </c>
      <c r="J432" s="13">
        <v>41</v>
      </c>
      <c r="K432" s="13">
        <v>0</v>
      </c>
      <c r="L432" s="11"/>
      <c r="M432" s="13">
        <v>0</v>
      </c>
      <c r="N432" s="11" t="b">
        <v>1</v>
      </c>
    </row>
    <row r="433" spans="1:14" x14ac:dyDescent="0.2">
      <c r="A433" s="9" t="s">
        <v>317</v>
      </c>
      <c r="B433" t="s">
        <v>683</v>
      </c>
      <c r="C433" s="10">
        <v>4000</v>
      </c>
      <c r="D433" s="67">
        <f t="shared" si="12"/>
        <v>11</v>
      </c>
      <c r="E433" s="55" t="str">
        <f t="shared" si="13"/>
        <v>March</v>
      </c>
      <c r="F433" s="9" t="s">
        <v>182</v>
      </c>
      <c r="G433" s="32" t="s">
        <v>445</v>
      </c>
      <c r="H433" s="9" t="s">
        <v>376</v>
      </c>
      <c r="I433" s="12">
        <v>1</v>
      </c>
      <c r="J433" s="13">
        <v>33</v>
      </c>
      <c r="K433" s="13">
        <v>637</v>
      </c>
      <c r="L433" s="9" t="s">
        <v>128</v>
      </c>
      <c r="M433" s="13">
        <v>9</v>
      </c>
      <c r="N433" s="11" t="b">
        <v>1</v>
      </c>
    </row>
    <row r="434" spans="1:14" x14ac:dyDescent="0.2">
      <c r="A434" s="9" t="s">
        <v>377</v>
      </c>
      <c r="B434" t="s">
        <v>684</v>
      </c>
      <c r="C434" s="10">
        <v>5692.34</v>
      </c>
      <c r="D434" s="67">
        <f t="shared" si="12"/>
        <v>16</v>
      </c>
      <c r="E434" s="55" t="str">
        <f t="shared" si="13"/>
        <v>April</v>
      </c>
      <c r="F434" s="9" t="s">
        <v>82</v>
      </c>
      <c r="G434" s="32" t="s">
        <v>441</v>
      </c>
      <c r="H434" s="9" t="s">
        <v>22</v>
      </c>
      <c r="I434" s="12">
        <v>1</v>
      </c>
      <c r="J434" s="13">
        <v>1</v>
      </c>
      <c r="K434" s="13">
        <v>15</v>
      </c>
      <c r="L434" s="9" t="s">
        <v>70</v>
      </c>
      <c r="M434" s="13">
        <v>0</v>
      </c>
      <c r="N434" s="11" t="b">
        <v>1</v>
      </c>
    </row>
    <row r="435" spans="1:14" x14ac:dyDescent="0.2">
      <c r="A435" s="9" t="s">
        <v>377</v>
      </c>
      <c r="B435" t="s">
        <v>685</v>
      </c>
      <c r="C435" s="10">
        <v>7500</v>
      </c>
      <c r="D435" s="67">
        <f t="shared" si="12"/>
        <v>5</v>
      </c>
      <c r="E435" s="55" t="str">
        <f t="shared" si="13"/>
        <v>February</v>
      </c>
      <c r="F435" s="9" t="s">
        <v>269</v>
      </c>
      <c r="G435" s="32" t="s">
        <v>445</v>
      </c>
      <c r="H435" s="9" t="s">
        <v>22</v>
      </c>
      <c r="I435" s="12">
        <v>1</v>
      </c>
      <c r="J435" s="13">
        <v>76</v>
      </c>
      <c r="K435" s="13">
        <v>10</v>
      </c>
      <c r="L435" s="9" t="s">
        <v>378</v>
      </c>
      <c r="M435" s="13">
        <v>1</v>
      </c>
      <c r="N435" s="11" t="b">
        <v>1</v>
      </c>
    </row>
    <row r="436" spans="1:14" x14ac:dyDescent="0.2">
      <c r="A436" s="9" t="s">
        <v>379</v>
      </c>
      <c r="B436" t="s">
        <v>686</v>
      </c>
      <c r="C436" s="10">
        <v>35912.699999999997</v>
      </c>
      <c r="D436" s="67">
        <f t="shared" si="12"/>
        <v>14</v>
      </c>
      <c r="E436" s="55" t="str">
        <f t="shared" si="13"/>
        <v>April</v>
      </c>
      <c r="F436" s="9" t="s">
        <v>314</v>
      </c>
      <c r="G436" s="32" t="s">
        <v>439</v>
      </c>
      <c r="H436" s="9" t="s">
        <v>22</v>
      </c>
      <c r="I436" s="12">
        <v>0</v>
      </c>
      <c r="J436" s="13">
        <v>13</v>
      </c>
      <c r="K436" s="13">
        <v>6</v>
      </c>
      <c r="L436" s="9" t="s">
        <v>150</v>
      </c>
      <c r="M436" s="13">
        <v>0</v>
      </c>
      <c r="N436" s="11" t="b">
        <v>0</v>
      </c>
    </row>
    <row r="437" spans="1:14" x14ac:dyDescent="0.2">
      <c r="A437" s="9" t="s">
        <v>379</v>
      </c>
      <c r="B437" t="s">
        <v>687</v>
      </c>
      <c r="C437" s="10">
        <v>300188.64</v>
      </c>
      <c r="D437" s="67">
        <f t="shared" si="12"/>
        <v>6</v>
      </c>
      <c r="E437" s="55" t="str">
        <f t="shared" si="13"/>
        <v>February</v>
      </c>
      <c r="F437" s="9" t="s">
        <v>380</v>
      </c>
      <c r="G437" s="32" t="s">
        <v>439</v>
      </c>
      <c r="H437" s="9" t="s">
        <v>381</v>
      </c>
      <c r="I437" s="12">
        <v>0</v>
      </c>
      <c r="J437" s="13">
        <v>72</v>
      </c>
      <c r="K437" s="13">
        <v>147</v>
      </c>
      <c r="L437" s="9" t="s">
        <v>382</v>
      </c>
      <c r="M437" s="13">
        <v>3</v>
      </c>
      <c r="N437" s="11" t="b">
        <v>0</v>
      </c>
    </row>
    <row r="438" spans="1:14" x14ac:dyDescent="0.2">
      <c r="A438" s="9" t="s">
        <v>379</v>
      </c>
      <c r="B438" t="s">
        <v>688</v>
      </c>
      <c r="C438" s="10">
        <v>149590.16</v>
      </c>
      <c r="D438" s="67">
        <f t="shared" si="12"/>
        <v>6</v>
      </c>
      <c r="E438" s="55" t="str">
        <f t="shared" si="13"/>
        <v>February</v>
      </c>
      <c r="F438" s="9" t="s">
        <v>380</v>
      </c>
      <c r="G438" s="32" t="s">
        <v>439</v>
      </c>
      <c r="H438" s="9" t="s">
        <v>383</v>
      </c>
      <c r="I438" s="12">
        <v>0</v>
      </c>
      <c r="J438" s="13">
        <v>72</v>
      </c>
      <c r="K438" s="13">
        <v>314</v>
      </c>
      <c r="L438" s="11"/>
      <c r="M438" s="13">
        <v>2</v>
      </c>
      <c r="N438" s="11" t="b">
        <v>0</v>
      </c>
    </row>
    <row r="439" spans="1:14" x14ac:dyDescent="0.2">
      <c r="A439" s="9" t="s">
        <v>379</v>
      </c>
      <c r="B439" t="s">
        <v>689</v>
      </c>
      <c r="C439" s="10">
        <v>62222.09</v>
      </c>
      <c r="D439" s="67">
        <f t="shared" si="12"/>
        <v>7</v>
      </c>
      <c r="E439" s="55" t="str">
        <f t="shared" si="13"/>
        <v>February</v>
      </c>
      <c r="F439" s="9" t="s">
        <v>124</v>
      </c>
      <c r="G439" s="32" t="s">
        <v>439</v>
      </c>
      <c r="H439" s="9" t="s">
        <v>22</v>
      </c>
      <c r="I439" s="12">
        <v>0</v>
      </c>
      <c r="J439" s="13">
        <v>62</v>
      </c>
      <c r="K439" s="13">
        <v>73</v>
      </c>
      <c r="L439" s="11"/>
      <c r="M439" s="13">
        <v>1</v>
      </c>
      <c r="N439" s="11" t="b">
        <v>0</v>
      </c>
    </row>
    <row r="440" spans="1:14" x14ac:dyDescent="0.2">
      <c r="A440" s="9" t="s">
        <v>379</v>
      </c>
      <c r="B440" t="s">
        <v>690</v>
      </c>
      <c r="C440" s="10">
        <v>139617.49</v>
      </c>
      <c r="D440" s="67">
        <f t="shared" si="12"/>
        <v>7</v>
      </c>
      <c r="E440" s="55" t="str">
        <f t="shared" si="13"/>
        <v>February</v>
      </c>
      <c r="F440" s="9" t="s">
        <v>320</v>
      </c>
      <c r="G440" s="32" t="s">
        <v>439</v>
      </c>
      <c r="H440" s="9" t="s">
        <v>384</v>
      </c>
      <c r="I440" s="12">
        <v>0</v>
      </c>
      <c r="J440" s="13">
        <v>65</v>
      </c>
      <c r="K440" s="13">
        <v>280</v>
      </c>
      <c r="L440" s="11"/>
      <c r="M440" s="13">
        <v>2</v>
      </c>
      <c r="N440" s="11" t="b">
        <v>0</v>
      </c>
    </row>
    <row r="441" spans="1:14" x14ac:dyDescent="0.2">
      <c r="A441" s="9" t="s">
        <v>379</v>
      </c>
      <c r="B441" t="s">
        <v>691</v>
      </c>
      <c r="C441" s="10">
        <v>48034.879999999997</v>
      </c>
      <c r="D441" s="67">
        <f t="shared" si="12"/>
        <v>6</v>
      </c>
      <c r="E441" s="55" t="str">
        <f t="shared" si="13"/>
        <v>February</v>
      </c>
      <c r="F441" s="9" t="s">
        <v>380</v>
      </c>
      <c r="G441" s="32" t="s">
        <v>439</v>
      </c>
      <c r="H441" s="9" t="s">
        <v>385</v>
      </c>
      <c r="I441" s="12">
        <v>0</v>
      </c>
      <c r="J441" s="13">
        <v>72</v>
      </c>
      <c r="K441" s="13">
        <v>342</v>
      </c>
      <c r="L441" s="9" t="s">
        <v>386</v>
      </c>
      <c r="M441" s="13">
        <v>6</v>
      </c>
      <c r="N441" s="11" t="b">
        <v>0</v>
      </c>
    </row>
    <row r="442" spans="1:14" x14ac:dyDescent="0.2">
      <c r="A442" s="9" t="s">
        <v>379</v>
      </c>
      <c r="B442" t="s">
        <v>692</v>
      </c>
      <c r="C442" s="10">
        <v>124658.47</v>
      </c>
      <c r="D442" s="67">
        <f t="shared" si="12"/>
        <v>6</v>
      </c>
      <c r="E442" s="55" t="str">
        <f t="shared" si="13"/>
        <v>February</v>
      </c>
      <c r="F442" s="9" t="s">
        <v>380</v>
      </c>
      <c r="G442" s="32" t="s">
        <v>439</v>
      </c>
      <c r="H442" s="9" t="s">
        <v>387</v>
      </c>
      <c r="I442" s="12">
        <v>0</v>
      </c>
      <c r="J442" s="13">
        <v>72</v>
      </c>
      <c r="K442" s="13">
        <v>340</v>
      </c>
      <c r="L442" s="9" t="s">
        <v>388</v>
      </c>
      <c r="M442" s="13">
        <v>4</v>
      </c>
      <c r="N442" s="11" t="b">
        <v>0</v>
      </c>
    </row>
    <row r="443" spans="1:14" x14ac:dyDescent="0.2">
      <c r="A443" s="9" t="s">
        <v>379</v>
      </c>
      <c r="B443" t="s">
        <v>693</v>
      </c>
      <c r="C443" s="10">
        <v>175000</v>
      </c>
      <c r="D443" s="67">
        <f t="shared" si="12"/>
        <v>13</v>
      </c>
      <c r="E443" s="55" t="str">
        <f t="shared" si="13"/>
        <v>March</v>
      </c>
      <c r="F443" s="9" t="s">
        <v>366</v>
      </c>
      <c r="G443" s="32" t="s">
        <v>439</v>
      </c>
      <c r="H443" s="9" t="s">
        <v>22</v>
      </c>
      <c r="I443" s="12">
        <v>0</v>
      </c>
      <c r="J443" s="13">
        <v>23</v>
      </c>
      <c r="K443" s="13">
        <v>0</v>
      </c>
      <c r="L443" s="11"/>
      <c r="M443" s="13">
        <v>0</v>
      </c>
      <c r="N443" s="11" t="b">
        <v>0</v>
      </c>
    </row>
    <row r="444" spans="1:14" x14ac:dyDescent="0.2">
      <c r="A444" s="9" t="s">
        <v>379</v>
      </c>
      <c r="B444" t="s">
        <v>694</v>
      </c>
      <c r="C444" s="10">
        <v>9972.68</v>
      </c>
      <c r="D444" s="67">
        <f t="shared" si="12"/>
        <v>7</v>
      </c>
      <c r="E444" s="55" t="str">
        <f t="shared" si="13"/>
        <v>February</v>
      </c>
      <c r="F444" s="9" t="s">
        <v>124</v>
      </c>
      <c r="G444" s="32" t="s">
        <v>439</v>
      </c>
      <c r="H444" s="9" t="s">
        <v>389</v>
      </c>
      <c r="I444" s="12">
        <v>0</v>
      </c>
      <c r="J444" s="13">
        <v>62</v>
      </c>
      <c r="K444" s="13">
        <v>792</v>
      </c>
      <c r="L444" s="9" t="s">
        <v>390</v>
      </c>
      <c r="M444" s="13">
        <v>5</v>
      </c>
      <c r="N444" s="11" t="b">
        <v>0</v>
      </c>
    </row>
    <row r="445" spans="1:14" x14ac:dyDescent="0.2">
      <c r="A445" s="9" t="s">
        <v>379</v>
      </c>
      <c r="B445" t="s">
        <v>695</v>
      </c>
      <c r="C445" s="10">
        <v>437745.5</v>
      </c>
      <c r="D445" s="67">
        <f t="shared" si="12"/>
        <v>13</v>
      </c>
      <c r="E445" s="55" t="str">
        <f t="shared" si="13"/>
        <v>March</v>
      </c>
      <c r="F445" s="9" t="s">
        <v>295</v>
      </c>
      <c r="G445" s="32" t="s">
        <v>439</v>
      </c>
      <c r="H445" s="9" t="s">
        <v>391</v>
      </c>
      <c r="I445" s="12">
        <v>0</v>
      </c>
      <c r="J445" s="13">
        <v>21</v>
      </c>
      <c r="K445" s="13">
        <v>770</v>
      </c>
      <c r="L445" s="9" t="s">
        <v>223</v>
      </c>
      <c r="M445" s="13">
        <v>4</v>
      </c>
      <c r="N445" s="11" t="b">
        <v>0</v>
      </c>
    </row>
    <row r="446" spans="1:14" x14ac:dyDescent="0.2">
      <c r="A446" s="9" t="s">
        <v>379</v>
      </c>
      <c r="B446" t="s">
        <v>696</v>
      </c>
      <c r="C446" s="10">
        <v>90071.09</v>
      </c>
      <c r="D446" s="67">
        <f t="shared" si="12"/>
        <v>13</v>
      </c>
      <c r="E446" s="55" t="str">
        <f t="shared" si="13"/>
        <v>March</v>
      </c>
      <c r="F446" s="9" t="s">
        <v>295</v>
      </c>
      <c r="G446" s="32" t="s">
        <v>439</v>
      </c>
      <c r="H446" s="9" t="s">
        <v>22</v>
      </c>
      <c r="I446" s="12">
        <v>0</v>
      </c>
      <c r="J446" s="13">
        <v>21</v>
      </c>
      <c r="K446" s="13">
        <v>415</v>
      </c>
      <c r="L446" s="9" t="s">
        <v>167</v>
      </c>
      <c r="M446" s="13">
        <v>3</v>
      </c>
      <c r="N446" s="11" t="b">
        <v>0</v>
      </c>
    </row>
    <row r="447" spans="1:14" x14ac:dyDescent="0.2">
      <c r="A447" s="9" t="s">
        <v>379</v>
      </c>
      <c r="B447" t="s">
        <v>697</v>
      </c>
      <c r="C447" s="10">
        <v>299180.33</v>
      </c>
      <c r="D447" s="67">
        <f t="shared" si="12"/>
        <v>6</v>
      </c>
      <c r="E447" s="55" t="str">
        <f t="shared" si="13"/>
        <v>February</v>
      </c>
      <c r="F447" s="9" t="s">
        <v>380</v>
      </c>
      <c r="G447" s="32" t="s">
        <v>439</v>
      </c>
      <c r="H447" s="9" t="s">
        <v>392</v>
      </c>
      <c r="I447" s="12">
        <v>0</v>
      </c>
      <c r="J447" s="13">
        <v>72</v>
      </c>
      <c r="K447" s="13">
        <v>304</v>
      </c>
      <c r="L447" s="9" t="s">
        <v>131</v>
      </c>
      <c r="M447" s="13">
        <v>3</v>
      </c>
      <c r="N447" s="11" t="b">
        <v>0</v>
      </c>
    </row>
    <row r="448" spans="1:14" x14ac:dyDescent="0.2">
      <c r="A448" s="9" t="s">
        <v>379</v>
      </c>
      <c r="B448" t="s">
        <v>698</v>
      </c>
      <c r="C448" s="10">
        <v>44877.05</v>
      </c>
      <c r="D448" s="67">
        <f t="shared" si="12"/>
        <v>14</v>
      </c>
      <c r="E448" s="55" t="str">
        <f t="shared" si="13"/>
        <v>April</v>
      </c>
      <c r="F448" s="9" t="s">
        <v>357</v>
      </c>
      <c r="G448" s="32" t="s">
        <v>439</v>
      </c>
      <c r="H448" s="9" t="s">
        <v>22</v>
      </c>
      <c r="I448" s="12">
        <v>0</v>
      </c>
      <c r="J448" s="13">
        <v>16</v>
      </c>
      <c r="K448" s="13">
        <v>749</v>
      </c>
      <c r="L448" s="9" t="s">
        <v>393</v>
      </c>
      <c r="M448" s="13">
        <v>5</v>
      </c>
      <c r="N448" s="11" t="b">
        <v>0</v>
      </c>
    </row>
    <row r="449" spans="1:14" x14ac:dyDescent="0.2">
      <c r="A449" s="9" t="s">
        <v>379</v>
      </c>
      <c r="B449" t="s">
        <v>699</v>
      </c>
      <c r="C449" s="10">
        <v>271113.99</v>
      </c>
      <c r="D449" s="67">
        <f t="shared" si="12"/>
        <v>6</v>
      </c>
      <c r="E449" s="55" t="str">
        <f t="shared" si="13"/>
        <v>February</v>
      </c>
      <c r="F449" s="9" t="s">
        <v>380</v>
      </c>
      <c r="G449" s="32" t="s">
        <v>439</v>
      </c>
      <c r="H449" s="9" t="s">
        <v>22</v>
      </c>
      <c r="I449" s="12">
        <v>0</v>
      </c>
      <c r="J449" s="13">
        <v>72</v>
      </c>
      <c r="K449" s="13">
        <v>203</v>
      </c>
      <c r="L449" s="11"/>
      <c r="M449" s="13">
        <v>1</v>
      </c>
      <c r="N449" s="11" t="b">
        <v>0</v>
      </c>
    </row>
    <row r="450" spans="1:14" x14ac:dyDescent="0.2">
      <c r="A450" s="9" t="s">
        <v>379</v>
      </c>
      <c r="B450" t="s">
        <v>700</v>
      </c>
      <c r="C450" s="10">
        <v>46280</v>
      </c>
      <c r="D450" s="67">
        <f t="shared" si="12"/>
        <v>6</v>
      </c>
      <c r="E450" s="55" t="str">
        <f t="shared" si="13"/>
        <v>February</v>
      </c>
      <c r="F450" s="9" t="s">
        <v>394</v>
      </c>
      <c r="G450" s="32" t="s">
        <v>439</v>
      </c>
      <c r="H450" s="9" t="s">
        <v>22</v>
      </c>
      <c r="I450" s="12">
        <v>0</v>
      </c>
      <c r="J450" s="13">
        <v>71</v>
      </c>
      <c r="K450" s="13">
        <v>190</v>
      </c>
      <c r="L450" s="11"/>
      <c r="M450" s="13">
        <v>0</v>
      </c>
      <c r="N450" s="11" t="b">
        <v>0</v>
      </c>
    </row>
    <row r="451" spans="1:14" x14ac:dyDescent="0.2">
      <c r="A451" s="9" t="s">
        <v>379</v>
      </c>
      <c r="B451" t="s">
        <v>701</v>
      </c>
      <c r="C451" s="10">
        <v>34500</v>
      </c>
      <c r="D451" s="67">
        <f t="shared" si="12"/>
        <v>6</v>
      </c>
      <c r="E451" s="55" t="str">
        <f t="shared" si="13"/>
        <v>February</v>
      </c>
      <c r="F451" s="9" t="s">
        <v>394</v>
      </c>
      <c r="G451" s="32" t="s">
        <v>439</v>
      </c>
      <c r="H451" s="9" t="s">
        <v>22</v>
      </c>
      <c r="I451" s="12">
        <v>0</v>
      </c>
      <c r="J451" s="13">
        <v>71</v>
      </c>
      <c r="K451" s="13">
        <v>190</v>
      </c>
      <c r="L451" s="11"/>
      <c r="M451" s="13">
        <v>0</v>
      </c>
      <c r="N451" s="11" t="b">
        <v>0</v>
      </c>
    </row>
    <row r="452" spans="1:14" x14ac:dyDescent="0.2">
      <c r="A452" s="9" t="s">
        <v>379</v>
      </c>
      <c r="B452" t="s">
        <v>702</v>
      </c>
      <c r="C452" s="10">
        <v>11250</v>
      </c>
      <c r="D452" s="67">
        <f t="shared" si="12"/>
        <v>7</v>
      </c>
      <c r="E452" s="55" t="str">
        <f t="shared" si="13"/>
        <v>February</v>
      </c>
      <c r="F452" s="9" t="s">
        <v>124</v>
      </c>
      <c r="G452" s="32" t="s">
        <v>439</v>
      </c>
      <c r="H452" s="9" t="s">
        <v>22</v>
      </c>
      <c r="I452" s="12">
        <v>0</v>
      </c>
      <c r="J452" s="13">
        <v>62</v>
      </c>
      <c r="K452" s="13">
        <v>188</v>
      </c>
      <c r="L452" s="11"/>
      <c r="M452" s="13">
        <v>0</v>
      </c>
      <c r="N452" s="11" t="b">
        <v>0</v>
      </c>
    </row>
    <row r="453" spans="1:14" x14ac:dyDescent="0.2">
      <c r="A453" s="9" t="s">
        <v>379</v>
      </c>
      <c r="B453" t="s">
        <v>703</v>
      </c>
      <c r="C453" s="10">
        <v>95465.41</v>
      </c>
      <c r="D453" s="67">
        <f t="shared" si="12"/>
        <v>6</v>
      </c>
      <c r="E453" s="55" t="str">
        <f t="shared" si="13"/>
        <v>February</v>
      </c>
      <c r="F453" s="9" t="s">
        <v>394</v>
      </c>
      <c r="G453" s="32" t="s">
        <v>439</v>
      </c>
      <c r="H453" s="9" t="s">
        <v>22</v>
      </c>
      <c r="I453" s="12">
        <v>0</v>
      </c>
      <c r="J453" s="13">
        <v>71</v>
      </c>
      <c r="K453" s="13">
        <v>89</v>
      </c>
      <c r="L453" s="11"/>
      <c r="M453" s="13">
        <v>0</v>
      </c>
      <c r="N453" s="11" t="b">
        <v>0</v>
      </c>
    </row>
    <row r="454" spans="1:14" x14ac:dyDescent="0.2">
      <c r="A454" s="9" t="s">
        <v>379</v>
      </c>
      <c r="B454" t="s">
        <v>485</v>
      </c>
      <c r="C454" s="10">
        <v>111886.46</v>
      </c>
      <c r="D454" s="67">
        <f t="shared" si="12"/>
        <v>7</v>
      </c>
      <c r="E454" s="55" t="str">
        <f t="shared" si="13"/>
        <v>February</v>
      </c>
      <c r="F454" s="9" t="s">
        <v>336</v>
      </c>
      <c r="G454" s="32" t="s">
        <v>439</v>
      </c>
      <c r="H454" s="9" t="s">
        <v>22</v>
      </c>
      <c r="I454" s="12">
        <v>0</v>
      </c>
      <c r="J454" s="13">
        <v>63</v>
      </c>
      <c r="K454" s="13">
        <v>310</v>
      </c>
      <c r="L454" s="11"/>
      <c r="M454" s="13">
        <v>3</v>
      </c>
      <c r="N454" s="11" t="b">
        <v>0</v>
      </c>
    </row>
    <row r="455" spans="1:14" x14ac:dyDescent="0.2">
      <c r="A455" s="9" t="s">
        <v>379</v>
      </c>
      <c r="B455" t="s">
        <v>486</v>
      </c>
      <c r="C455" s="10">
        <v>50000</v>
      </c>
      <c r="D455" s="67">
        <f t="shared" si="12"/>
        <v>13</v>
      </c>
      <c r="E455" s="55" t="str">
        <f t="shared" si="13"/>
        <v>March</v>
      </c>
      <c r="F455" s="9" t="s">
        <v>295</v>
      </c>
      <c r="G455" s="32" t="s">
        <v>440</v>
      </c>
      <c r="H455" s="9" t="s">
        <v>22</v>
      </c>
      <c r="I455" s="12">
        <v>0</v>
      </c>
      <c r="J455" s="13">
        <v>21</v>
      </c>
      <c r="K455" s="13">
        <v>320</v>
      </c>
      <c r="L455" s="9" t="s">
        <v>395</v>
      </c>
      <c r="M455" s="13">
        <v>2</v>
      </c>
      <c r="N455" s="11" t="b">
        <v>0</v>
      </c>
    </row>
    <row r="456" spans="1:14" x14ac:dyDescent="0.2">
      <c r="A456" s="9" t="s">
        <v>379</v>
      </c>
      <c r="B456" t="s">
        <v>487</v>
      </c>
      <c r="C456" s="10">
        <v>200000</v>
      </c>
      <c r="D456" s="67">
        <f t="shared" si="12"/>
        <v>13</v>
      </c>
      <c r="E456" s="55" t="str">
        <f t="shared" si="13"/>
        <v>March</v>
      </c>
      <c r="F456" s="9" t="s">
        <v>212</v>
      </c>
      <c r="G456" s="32" t="s">
        <v>440</v>
      </c>
      <c r="H456" s="9" t="s">
        <v>22</v>
      </c>
      <c r="I456" s="12">
        <v>0</v>
      </c>
      <c r="J456" s="13">
        <v>20</v>
      </c>
      <c r="K456" s="13">
        <v>210</v>
      </c>
      <c r="L456" s="11"/>
      <c r="M456" s="13">
        <v>0</v>
      </c>
      <c r="N456" s="11" t="b">
        <v>0</v>
      </c>
    </row>
    <row r="457" spans="1:14" x14ac:dyDescent="0.2">
      <c r="A457" s="9" t="s">
        <v>379</v>
      </c>
      <c r="B457" t="s">
        <v>488</v>
      </c>
      <c r="C457" s="10">
        <v>15956.28</v>
      </c>
      <c r="D457" s="67">
        <f t="shared" si="12"/>
        <v>13</v>
      </c>
      <c r="E457" s="55" t="str">
        <f t="shared" si="13"/>
        <v>March</v>
      </c>
      <c r="F457" s="9" t="s">
        <v>280</v>
      </c>
      <c r="G457" s="32" t="s">
        <v>440</v>
      </c>
      <c r="H457" s="9" t="s">
        <v>22</v>
      </c>
      <c r="I457" s="12">
        <v>0</v>
      </c>
      <c r="J457" s="13">
        <v>22</v>
      </c>
      <c r="K457" s="13">
        <v>440</v>
      </c>
      <c r="L457" s="9" t="s">
        <v>396</v>
      </c>
      <c r="M457" s="13">
        <v>5</v>
      </c>
      <c r="N457" s="11" t="b">
        <v>0</v>
      </c>
    </row>
    <row r="458" spans="1:14" x14ac:dyDescent="0.2">
      <c r="A458" s="9" t="s">
        <v>379</v>
      </c>
      <c r="B458" t="s">
        <v>489</v>
      </c>
      <c r="C458" s="10">
        <v>55000</v>
      </c>
      <c r="D458" s="67">
        <f t="shared" si="12"/>
        <v>14</v>
      </c>
      <c r="E458" s="55" t="str">
        <f t="shared" si="13"/>
        <v>April</v>
      </c>
      <c r="F458" s="9" t="s">
        <v>397</v>
      </c>
      <c r="G458" s="32" t="s">
        <v>440</v>
      </c>
      <c r="H458" s="9" t="s">
        <v>22</v>
      </c>
      <c r="I458" s="12">
        <v>0</v>
      </c>
      <c r="J458" s="13">
        <v>12</v>
      </c>
      <c r="K458" s="13">
        <v>29</v>
      </c>
      <c r="L458" s="11"/>
      <c r="M458" s="13">
        <v>0</v>
      </c>
      <c r="N458" s="11" t="b">
        <v>0</v>
      </c>
    </row>
    <row r="459" spans="1:14" x14ac:dyDescent="0.2">
      <c r="A459" s="9" t="s">
        <v>379</v>
      </c>
      <c r="B459" t="s">
        <v>490</v>
      </c>
      <c r="C459" s="10">
        <v>7500</v>
      </c>
      <c r="D459" s="67">
        <f t="shared" si="12"/>
        <v>13</v>
      </c>
      <c r="E459" s="55" t="str">
        <f t="shared" si="13"/>
        <v>March</v>
      </c>
      <c r="F459" s="9" t="s">
        <v>280</v>
      </c>
      <c r="G459" s="32" t="s">
        <v>440</v>
      </c>
      <c r="H459" s="9" t="s">
        <v>22</v>
      </c>
      <c r="I459" s="12">
        <v>0</v>
      </c>
      <c r="J459" s="13">
        <v>22</v>
      </c>
      <c r="K459" s="13">
        <v>203</v>
      </c>
      <c r="L459" s="11"/>
      <c r="M459" s="13">
        <v>3</v>
      </c>
      <c r="N459" s="11" t="b">
        <v>0</v>
      </c>
    </row>
    <row r="460" spans="1:14" x14ac:dyDescent="0.2">
      <c r="A460" s="9" t="s">
        <v>379</v>
      </c>
      <c r="B460" t="s">
        <v>491</v>
      </c>
      <c r="C460" s="10">
        <v>200000</v>
      </c>
      <c r="D460" s="67">
        <f t="shared" si="12"/>
        <v>13</v>
      </c>
      <c r="E460" s="55" t="str">
        <f t="shared" si="13"/>
        <v>March</v>
      </c>
      <c r="F460" s="9" t="s">
        <v>212</v>
      </c>
      <c r="G460" s="32" t="s">
        <v>440</v>
      </c>
      <c r="H460" s="9" t="s">
        <v>22</v>
      </c>
      <c r="I460" s="12">
        <v>0</v>
      </c>
      <c r="J460" s="13">
        <v>20</v>
      </c>
      <c r="K460" s="13">
        <v>322</v>
      </c>
      <c r="L460" s="11"/>
      <c r="M460" s="13">
        <v>0</v>
      </c>
      <c r="N460" s="11" t="b">
        <v>0</v>
      </c>
    </row>
    <row r="461" spans="1:14" x14ac:dyDescent="0.2">
      <c r="A461" s="9" t="s">
        <v>379</v>
      </c>
      <c r="B461" t="s">
        <v>492</v>
      </c>
      <c r="C461" s="10">
        <v>150779</v>
      </c>
      <c r="D461" s="67">
        <f t="shared" si="12"/>
        <v>10</v>
      </c>
      <c r="E461" s="55" t="str">
        <f t="shared" si="13"/>
        <v>March</v>
      </c>
      <c r="F461" s="9" t="s">
        <v>252</v>
      </c>
      <c r="G461" s="32" t="s">
        <v>440</v>
      </c>
      <c r="H461" s="9" t="s">
        <v>398</v>
      </c>
      <c r="I461" s="12">
        <v>0</v>
      </c>
      <c r="J461" s="13">
        <v>42</v>
      </c>
      <c r="K461" s="13">
        <v>1637</v>
      </c>
      <c r="L461" s="9" t="s">
        <v>399</v>
      </c>
      <c r="M461" s="13">
        <v>18</v>
      </c>
      <c r="N461" s="11" t="b">
        <v>0</v>
      </c>
    </row>
    <row r="462" spans="1:14" x14ac:dyDescent="0.2">
      <c r="A462" s="9" t="s">
        <v>379</v>
      </c>
      <c r="B462" t="s">
        <v>493</v>
      </c>
      <c r="C462" s="10">
        <v>59836.07</v>
      </c>
      <c r="D462" s="67">
        <f t="shared" si="12"/>
        <v>13</v>
      </c>
      <c r="E462" s="55" t="str">
        <f t="shared" si="13"/>
        <v>March</v>
      </c>
      <c r="F462" s="9" t="s">
        <v>366</v>
      </c>
      <c r="G462" s="32" t="s">
        <v>440</v>
      </c>
      <c r="H462" s="9" t="s">
        <v>22</v>
      </c>
      <c r="I462" s="12">
        <v>0</v>
      </c>
      <c r="J462" s="13">
        <v>23</v>
      </c>
      <c r="K462" s="13">
        <v>285</v>
      </c>
      <c r="L462" s="11"/>
      <c r="M462" s="13">
        <v>3</v>
      </c>
      <c r="N462" s="11" t="b">
        <v>0</v>
      </c>
    </row>
    <row r="463" spans="1:14" x14ac:dyDescent="0.2">
      <c r="A463" s="9" t="s">
        <v>379</v>
      </c>
      <c r="B463" t="s">
        <v>494</v>
      </c>
      <c r="C463" s="10">
        <v>75638.77</v>
      </c>
      <c r="D463" s="67">
        <f t="shared" si="12"/>
        <v>7</v>
      </c>
      <c r="E463" s="55" t="str">
        <f t="shared" si="13"/>
        <v>February</v>
      </c>
      <c r="F463" s="9" t="s">
        <v>77</v>
      </c>
      <c r="G463" s="32" t="s">
        <v>440</v>
      </c>
      <c r="H463" s="9" t="s">
        <v>400</v>
      </c>
      <c r="I463" s="12">
        <v>0</v>
      </c>
      <c r="J463" s="13">
        <v>64</v>
      </c>
      <c r="K463" s="13">
        <v>137</v>
      </c>
      <c r="L463" s="11"/>
      <c r="M463" s="13">
        <v>1</v>
      </c>
      <c r="N463" s="11" t="b">
        <v>0</v>
      </c>
    </row>
    <row r="464" spans="1:14" x14ac:dyDescent="0.2">
      <c r="A464" s="9" t="s">
        <v>379</v>
      </c>
      <c r="B464" t="s">
        <v>495</v>
      </c>
      <c r="C464" s="10">
        <v>18900</v>
      </c>
      <c r="D464" s="67">
        <f t="shared" si="12"/>
        <v>8</v>
      </c>
      <c r="E464" s="55" t="str">
        <f t="shared" si="13"/>
        <v>February</v>
      </c>
      <c r="F464" s="9" t="s">
        <v>401</v>
      </c>
      <c r="G464" s="32" t="s">
        <v>441</v>
      </c>
      <c r="H464" s="9" t="s">
        <v>402</v>
      </c>
      <c r="I464" s="12">
        <v>0</v>
      </c>
      <c r="J464" s="13">
        <v>28</v>
      </c>
      <c r="K464" s="13">
        <v>292</v>
      </c>
      <c r="L464" s="9" t="s">
        <v>403</v>
      </c>
      <c r="M464" s="13">
        <v>3</v>
      </c>
      <c r="N464" s="11" t="b">
        <v>0</v>
      </c>
    </row>
    <row r="465" spans="1:14" x14ac:dyDescent="0.2">
      <c r="A465" s="9" t="s">
        <v>379</v>
      </c>
      <c r="B465" t="s">
        <v>496</v>
      </c>
      <c r="C465" s="10">
        <v>7200</v>
      </c>
      <c r="D465" s="67">
        <f t="shared" ref="D465:D505" si="14">WEEKNUM(F465)</f>
        <v>7</v>
      </c>
      <c r="E465" s="55" t="str">
        <f t="shared" ref="E465:E505" si="15">TEXT(F465, "mmmm")</f>
        <v>February</v>
      </c>
      <c r="F465" s="9" t="s">
        <v>77</v>
      </c>
      <c r="G465" s="32" t="s">
        <v>441</v>
      </c>
      <c r="H465" s="9" t="s">
        <v>404</v>
      </c>
      <c r="I465" s="12">
        <v>0</v>
      </c>
      <c r="J465" s="13">
        <v>64</v>
      </c>
      <c r="K465" s="13">
        <v>4</v>
      </c>
      <c r="L465" s="11"/>
      <c r="M465" s="13">
        <v>0</v>
      </c>
      <c r="N465" s="11" t="b">
        <v>0</v>
      </c>
    </row>
    <row r="466" spans="1:14" x14ac:dyDescent="0.2">
      <c r="A466" s="9" t="s">
        <v>379</v>
      </c>
      <c r="B466" t="s">
        <v>497</v>
      </c>
      <c r="C466" s="10">
        <v>12500</v>
      </c>
      <c r="D466" s="67">
        <f t="shared" si="14"/>
        <v>7</v>
      </c>
      <c r="E466" s="55" t="str">
        <f t="shared" si="15"/>
        <v>February</v>
      </c>
      <c r="F466" s="9" t="s">
        <v>405</v>
      </c>
      <c r="G466" s="32" t="s">
        <v>441</v>
      </c>
      <c r="H466" s="9" t="s">
        <v>406</v>
      </c>
      <c r="I466" s="12">
        <v>0</v>
      </c>
      <c r="J466" s="13">
        <v>61</v>
      </c>
      <c r="K466" s="13">
        <v>613</v>
      </c>
      <c r="L466" s="9" t="s">
        <v>407</v>
      </c>
      <c r="M466" s="13">
        <v>5</v>
      </c>
      <c r="N466" s="11" t="b">
        <v>0</v>
      </c>
    </row>
    <row r="467" spans="1:14" x14ac:dyDescent="0.2">
      <c r="A467" s="9" t="s">
        <v>379</v>
      </c>
      <c r="B467" t="s">
        <v>498</v>
      </c>
      <c r="C467" s="10">
        <v>14400</v>
      </c>
      <c r="D467" s="67">
        <f t="shared" si="14"/>
        <v>7</v>
      </c>
      <c r="E467" s="55" t="str">
        <f t="shared" si="15"/>
        <v>February</v>
      </c>
      <c r="F467" s="9" t="s">
        <v>405</v>
      </c>
      <c r="G467" s="32" t="s">
        <v>441</v>
      </c>
      <c r="H467" s="9" t="s">
        <v>22</v>
      </c>
      <c r="I467" s="12">
        <v>0</v>
      </c>
      <c r="J467" s="13">
        <v>61</v>
      </c>
      <c r="K467" s="13">
        <v>267</v>
      </c>
      <c r="L467" s="11"/>
      <c r="M467" s="13">
        <v>2</v>
      </c>
      <c r="N467" s="11" t="b">
        <v>0</v>
      </c>
    </row>
    <row r="468" spans="1:14" x14ac:dyDescent="0.2">
      <c r="A468" s="9" t="s">
        <v>379</v>
      </c>
      <c r="B468" t="s">
        <v>499</v>
      </c>
      <c r="C468" s="10">
        <v>45000</v>
      </c>
      <c r="D468" s="67">
        <f t="shared" si="14"/>
        <v>8</v>
      </c>
      <c r="E468" s="55" t="str">
        <f t="shared" si="15"/>
        <v>February</v>
      </c>
      <c r="F468" s="9" t="s">
        <v>408</v>
      </c>
      <c r="G468" s="32" t="s">
        <v>441</v>
      </c>
      <c r="H468" s="9" t="s">
        <v>409</v>
      </c>
      <c r="I468" s="12">
        <v>0</v>
      </c>
      <c r="J468" s="13">
        <v>26</v>
      </c>
      <c r="K468" s="13">
        <v>252</v>
      </c>
      <c r="L468" s="9" t="s">
        <v>378</v>
      </c>
      <c r="M468" s="13">
        <v>3</v>
      </c>
      <c r="N468" s="11" t="b">
        <v>0</v>
      </c>
    </row>
    <row r="469" spans="1:14" x14ac:dyDescent="0.2">
      <c r="A469" s="9" t="s">
        <v>379</v>
      </c>
      <c r="B469" t="s">
        <v>500</v>
      </c>
      <c r="C469" s="10">
        <v>44000</v>
      </c>
      <c r="D469" s="67">
        <f t="shared" si="14"/>
        <v>10</v>
      </c>
      <c r="E469" s="55" t="str">
        <f t="shared" si="15"/>
        <v>March</v>
      </c>
      <c r="F469" s="9" t="s">
        <v>40</v>
      </c>
      <c r="G469" s="32" t="s">
        <v>441</v>
      </c>
      <c r="H469" s="9" t="s">
        <v>120</v>
      </c>
      <c r="I469" s="12">
        <v>0</v>
      </c>
      <c r="J469" s="13">
        <v>43</v>
      </c>
      <c r="K469" s="13">
        <v>155</v>
      </c>
      <c r="L469" s="9" t="s">
        <v>410</v>
      </c>
      <c r="M469" s="13">
        <v>1</v>
      </c>
      <c r="N469" s="11" t="b">
        <v>0</v>
      </c>
    </row>
    <row r="470" spans="1:14" x14ac:dyDescent="0.2">
      <c r="A470" s="9" t="s">
        <v>379</v>
      </c>
      <c r="B470" t="s">
        <v>501</v>
      </c>
      <c r="C470" s="10">
        <v>57942.84</v>
      </c>
      <c r="D470" s="67">
        <f t="shared" si="14"/>
        <v>10</v>
      </c>
      <c r="E470" s="55" t="str">
        <f t="shared" si="15"/>
        <v>March</v>
      </c>
      <c r="F470" s="9" t="s">
        <v>40</v>
      </c>
      <c r="G470" s="32" t="s">
        <v>441</v>
      </c>
      <c r="H470" s="9" t="s">
        <v>411</v>
      </c>
      <c r="I470" s="12">
        <v>0</v>
      </c>
      <c r="J470" s="13">
        <v>43</v>
      </c>
      <c r="K470" s="13">
        <v>155</v>
      </c>
      <c r="L470" s="9" t="s">
        <v>95</v>
      </c>
      <c r="M470" s="13">
        <v>2</v>
      </c>
      <c r="N470" s="11" t="b">
        <v>0</v>
      </c>
    </row>
    <row r="471" spans="1:14" x14ac:dyDescent="0.2">
      <c r="A471" s="9" t="s">
        <v>379</v>
      </c>
      <c r="B471" t="s">
        <v>502</v>
      </c>
      <c r="C471" s="10">
        <v>10000</v>
      </c>
      <c r="D471" s="67">
        <f t="shared" si="14"/>
        <v>15</v>
      </c>
      <c r="E471" s="55" t="str">
        <f t="shared" si="15"/>
        <v>April</v>
      </c>
      <c r="F471" s="9" t="s">
        <v>70</v>
      </c>
      <c r="G471" s="32" t="s">
        <v>441</v>
      </c>
      <c r="H471" s="9" t="s">
        <v>43</v>
      </c>
      <c r="I471" s="12">
        <v>0</v>
      </c>
      <c r="J471" s="13">
        <v>7</v>
      </c>
      <c r="K471" s="13">
        <v>195</v>
      </c>
      <c r="L471" s="11"/>
      <c r="M471" s="13">
        <v>2</v>
      </c>
      <c r="N471" s="11" t="b">
        <v>0</v>
      </c>
    </row>
    <row r="472" spans="1:14" x14ac:dyDescent="0.2">
      <c r="A472" s="9" t="s">
        <v>379</v>
      </c>
      <c r="B472" t="s">
        <v>503</v>
      </c>
      <c r="C472" s="10">
        <v>40837.21</v>
      </c>
      <c r="D472" s="67">
        <f t="shared" si="14"/>
        <v>15</v>
      </c>
      <c r="E472" s="55" t="str">
        <f t="shared" si="15"/>
        <v>April</v>
      </c>
      <c r="F472" s="9" t="s">
        <v>70</v>
      </c>
      <c r="G472" s="32" t="s">
        <v>441</v>
      </c>
      <c r="H472" s="9" t="s">
        <v>43</v>
      </c>
      <c r="I472" s="12">
        <v>0</v>
      </c>
      <c r="J472" s="13">
        <v>7</v>
      </c>
      <c r="K472" s="13">
        <v>195</v>
      </c>
      <c r="L472" s="11"/>
      <c r="M472" s="13">
        <v>2</v>
      </c>
      <c r="N472" s="11" t="b">
        <v>0</v>
      </c>
    </row>
    <row r="473" spans="1:14" x14ac:dyDescent="0.2">
      <c r="A473" s="9" t="s">
        <v>379</v>
      </c>
      <c r="B473" t="s">
        <v>504</v>
      </c>
      <c r="C473" s="10">
        <v>14630</v>
      </c>
      <c r="D473" s="67">
        <f t="shared" si="14"/>
        <v>12</v>
      </c>
      <c r="E473" s="55" t="str">
        <f t="shared" si="15"/>
        <v>March</v>
      </c>
      <c r="F473" s="9" t="s">
        <v>205</v>
      </c>
      <c r="G473" s="32" t="s">
        <v>441</v>
      </c>
      <c r="H473" s="9" t="s">
        <v>412</v>
      </c>
      <c r="I473" s="12">
        <v>0</v>
      </c>
      <c r="J473" s="13">
        <v>29</v>
      </c>
      <c r="K473" s="13">
        <v>148</v>
      </c>
      <c r="L473" s="9" t="s">
        <v>413</v>
      </c>
      <c r="M473" s="13">
        <v>2</v>
      </c>
      <c r="N473" s="11" t="b">
        <v>0</v>
      </c>
    </row>
    <row r="474" spans="1:14" x14ac:dyDescent="0.2">
      <c r="A474" s="9" t="s">
        <v>379</v>
      </c>
      <c r="B474" t="s">
        <v>505</v>
      </c>
      <c r="C474" s="10">
        <v>34000</v>
      </c>
      <c r="D474" s="67">
        <f t="shared" si="14"/>
        <v>12</v>
      </c>
      <c r="E474" s="55" t="str">
        <f t="shared" si="15"/>
        <v>March</v>
      </c>
      <c r="F474" s="9" t="s">
        <v>114</v>
      </c>
      <c r="G474" s="32" t="s">
        <v>441</v>
      </c>
      <c r="H474" s="9" t="s">
        <v>414</v>
      </c>
      <c r="I474" s="12">
        <v>0</v>
      </c>
      <c r="J474" s="13">
        <v>28</v>
      </c>
      <c r="K474" s="13">
        <v>174</v>
      </c>
      <c r="L474" s="11"/>
      <c r="M474" s="13">
        <v>1</v>
      </c>
      <c r="N474" s="11" t="b">
        <v>0</v>
      </c>
    </row>
    <row r="475" spans="1:14" x14ac:dyDescent="0.2">
      <c r="A475" s="9" t="s">
        <v>379</v>
      </c>
      <c r="B475" t="s">
        <v>506</v>
      </c>
      <c r="C475" s="10">
        <v>59945.26</v>
      </c>
      <c r="D475" s="67">
        <f t="shared" si="14"/>
        <v>15</v>
      </c>
      <c r="E475" s="55" t="str">
        <f t="shared" si="15"/>
        <v>April</v>
      </c>
      <c r="F475" s="9" t="s">
        <v>70</v>
      </c>
      <c r="G475" s="32" t="s">
        <v>441</v>
      </c>
      <c r="H475" s="9" t="s">
        <v>415</v>
      </c>
      <c r="I475" s="12">
        <v>0</v>
      </c>
      <c r="J475" s="13">
        <v>7</v>
      </c>
      <c r="K475" s="13">
        <v>705</v>
      </c>
      <c r="L475" s="9" t="s">
        <v>237</v>
      </c>
      <c r="M475" s="13">
        <v>8</v>
      </c>
      <c r="N475" s="11" t="b">
        <v>0</v>
      </c>
    </row>
    <row r="476" spans="1:14" x14ac:dyDescent="0.2">
      <c r="A476" s="9" t="s">
        <v>379</v>
      </c>
      <c r="B476" t="s">
        <v>507</v>
      </c>
      <c r="C476" s="10">
        <v>12494.87</v>
      </c>
      <c r="D476" s="67">
        <f t="shared" si="14"/>
        <v>15</v>
      </c>
      <c r="E476" s="55" t="str">
        <f t="shared" si="15"/>
        <v>April</v>
      </c>
      <c r="F476" s="9" t="s">
        <v>70</v>
      </c>
      <c r="G476" s="32" t="s">
        <v>441</v>
      </c>
      <c r="H476" s="9" t="s">
        <v>416</v>
      </c>
      <c r="I476" s="12">
        <v>0</v>
      </c>
      <c r="J476" s="13">
        <v>7</v>
      </c>
      <c r="K476" s="13">
        <v>651</v>
      </c>
      <c r="L476" s="9" t="s">
        <v>417</v>
      </c>
      <c r="M476" s="13">
        <v>8</v>
      </c>
      <c r="N476" s="11" t="b">
        <v>0</v>
      </c>
    </row>
    <row r="477" spans="1:14" x14ac:dyDescent="0.2">
      <c r="A477" s="9" t="s">
        <v>379</v>
      </c>
      <c r="B477" t="s">
        <v>508</v>
      </c>
      <c r="C477" s="10">
        <v>24000</v>
      </c>
      <c r="D477" s="67">
        <f t="shared" si="14"/>
        <v>12</v>
      </c>
      <c r="E477" s="55" t="str">
        <f t="shared" si="15"/>
        <v>March</v>
      </c>
      <c r="F477" s="9" t="s">
        <v>114</v>
      </c>
      <c r="G477" s="32" t="s">
        <v>441</v>
      </c>
      <c r="H477" s="9" t="s">
        <v>418</v>
      </c>
      <c r="I477" s="12">
        <v>0</v>
      </c>
      <c r="J477" s="13">
        <v>28</v>
      </c>
      <c r="K477" s="13">
        <v>176</v>
      </c>
      <c r="L477" s="11"/>
      <c r="M477" s="13">
        <v>2</v>
      </c>
      <c r="N477" s="11" t="b">
        <v>0</v>
      </c>
    </row>
    <row r="478" spans="1:14" x14ac:dyDescent="0.2">
      <c r="A478" s="9" t="s">
        <v>379</v>
      </c>
      <c r="B478" t="s">
        <v>509</v>
      </c>
      <c r="C478" s="10">
        <v>16000</v>
      </c>
      <c r="D478" s="67">
        <f t="shared" si="14"/>
        <v>12</v>
      </c>
      <c r="E478" s="55" t="str">
        <f t="shared" si="15"/>
        <v>March</v>
      </c>
      <c r="F478" s="9" t="s">
        <v>114</v>
      </c>
      <c r="G478" s="32" t="s">
        <v>441</v>
      </c>
      <c r="H478" s="9" t="s">
        <v>418</v>
      </c>
      <c r="I478" s="12">
        <v>0</v>
      </c>
      <c r="J478" s="13">
        <v>28</v>
      </c>
      <c r="K478" s="13">
        <v>176</v>
      </c>
      <c r="L478" s="11"/>
      <c r="M478" s="13">
        <v>2</v>
      </c>
      <c r="N478" s="11" t="b">
        <v>0</v>
      </c>
    </row>
    <row r="479" spans="1:14" x14ac:dyDescent="0.2">
      <c r="A479" s="9" t="s">
        <v>379</v>
      </c>
      <c r="B479" t="s">
        <v>510</v>
      </c>
      <c r="C479" s="10">
        <v>24375</v>
      </c>
      <c r="D479" s="67">
        <f t="shared" si="14"/>
        <v>12</v>
      </c>
      <c r="E479" s="55" t="str">
        <f t="shared" si="15"/>
        <v>March</v>
      </c>
      <c r="F479" s="9" t="s">
        <v>169</v>
      </c>
      <c r="G479" s="32" t="s">
        <v>441</v>
      </c>
      <c r="H479" s="9" t="s">
        <v>419</v>
      </c>
      <c r="I479" s="12">
        <v>0</v>
      </c>
      <c r="J479" s="13">
        <v>30</v>
      </c>
      <c r="K479" s="13">
        <v>343</v>
      </c>
      <c r="L479" s="9" t="s">
        <v>154</v>
      </c>
      <c r="M479" s="13">
        <v>4</v>
      </c>
      <c r="N479" s="11" t="b">
        <v>0</v>
      </c>
    </row>
    <row r="480" spans="1:14" x14ac:dyDescent="0.2">
      <c r="A480" s="9" t="s">
        <v>379</v>
      </c>
      <c r="B480" t="s">
        <v>511</v>
      </c>
      <c r="C480" s="10">
        <v>9750</v>
      </c>
      <c r="D480" s="67">
        <f t="shared" si="14"/>
        <v>7</v>
      </c>
      <c r="E480" s="55" t="str">
        <f t="shared" si="15"/>
        <v>February</v>
      </c>
      <c r="F480" s="9" t="s">
        <v>320</v>
      </c>
      <c r="G480" s="32" t="s">
        <v>442</v>
      </c>
      <c r="H480" s="9" t="s">
        <v>22</v>
      </c>
      <c r="I480" s="12">
        <v>0</v>
      </c>
      <c r="J480" s="13">
        <v>65</v>
      </c>
      <c r="K480" s="13">
        <v>250</v>
      </c>
      <c r="L480" s="9" t="s">
        <v>161</v>
      </c>
      <c r="M480" s="13">
        <v>4</v>
      </c>
      <c r="N480" s="11" t="b">
        <v>0</v>
      </c>
    </row>
    <row r="481" spans="1:14" x14ac:dyDescent="0.2">
      <c r="A481" s="9" t="s">
        <v>379</v>
      </c>
      <c r="B481" t="s">
        <v>512</v>
      </c>
      <c r="C481" s="10">
        <v>250000</v>
      </c>
      <c r="D481" s="67">
        <f t="shared" si="14"/>
        <v>8</v>
      </c>
      <c r="E481" s="55" t="str">
        <f t="shared" si="15"/>
        <v>February</v>
      </c>
      <c r="F481" s="9" t="s">
        <v>408</v>
      </c>
      <c r="G481" s="32" t="s">
        <v>442</v>
      </c>
      <c r="H481" s="9" t="s">
        <v>22</v>
      </c>
      <c r="I481" s="12">
        <v>0</v>
      </c>
      <c r="J481" s="13">
        <v>54</v>
      </c>
      <c r="K481" s="13">
        <v>283</v>
      </c>
      <c r="L481" s="11"/>
      <c r="M481" s="13">
        <v>0</v>
      </c>
      <c r="N481" s="11" t="b">
        <v>0</v>
      </c>
    </row>
    <row r="482" spans="1:14" x14ac:dyDescent="0.2">
      <c r="A482" s="9" t="s">
        <v>379</v>
      </c>
      <c r="B482" t="s">
        <v>513</v>
      </c>
      <c r="C482" s="10">
        <v>18750</v>
      </c>
      <c r="D482" s="67">
        <f t="shared" si="14"/>
        <v>12</v>
      </c>
      <c r="E482" s="55" t="str">
        <f t="shared" si="15"/>
        <v>March</v>
      </c>
      <c r="F482" s="9" t="s">
        <v>350</v>
      </c>
      <c r="G482" s="32" t="s">
        <v>442</v>
      </c>
      <c r="H482" s="9" t="s">
        <v>420</v>
      </c>
      <c r="I482" s="12">
        <v>0</v>
      </c>
      <c r="J482" s="13">
        <v>26</v>
      </c>
      <c r="K482" s="13">
        <v>311</v>
      </c>
      <c r="L482" s="11"/>
      <c r="M482" s="13">
        <v>3</v>
      </c>
      <c r="N482" s="11" t="b">
        <v>0</v>
      </c>
    </row>
    <row r="483" spans="1:14" x14ac:dyDescent="0.2">
      <c r="A483" s="9" t="s">
        <v>379</v>
      </c>
      <c r="B483" t="s">
        <v>514</v>
      </c>
      <c r="C483" s="10">
        <v>7200</v>
      </c>
      <c r="D483" s="67">
        <f t="shared" si="14"/>
        <v>12</v>
      </c>
      <c r="E483" s="55" t="str">
        <f t="shared" si="15"/>
        <v>March</v>
      </c>
      <c r="F483" s="9" t="s">
        <v>350</v>
      </c>
      <c r="G483" s="32" t="s">
        <v>442</v>
      </c>
      <c r="H483" s="9" t="s">
        <v>22</v>
      </c>
      <c r="I483" s="12">
        <v>0</v>
      </c>
      <c r="J483" s="13">
        <v>26</v>
      </c>
      <c r="K483" s="13">
        <v>35</v>
      </c>
      <c r="L483" s="11"/>
      <c r="M483" s="13">
        <v>0</v>
      </c>
      <c r="N483" s="11" t="b">
        <v>0</v>
      </c>
    </row>
    <row r="484" spans="1:14" x14ac:dyDescent="0.2">
      <c r="A484" s="9" t="s">
        <v>379</v>
      </c>
      <c r="B484" t="s">
        <v>515</v>
      </c>
      <c r="C484" s="10">
        <v>24931.69</v>
      </c>
      <c r="D484" s="67">
        <f t="shared" si="14"/>
        <v>8</v>
      </c>
      <c r="E484" s="55" t="str">
        <f t="shared" si="15"/>
        <v>February</v>
      </c>
      <c r="F484" s="9" t="s">
        <v>408</v>
      </c>
      <c r="G484" s="32" t="s">
        <v>442</v>
      </c>
      <c r="H484" s="9" t="s">
        <v>421</v>
      </c>
      <c r="I484" s="12">
        <v>0</v>
      </c>
      <c r="J484" s="13">
        <v>54</v>
      </c>
      <c r="K484" s="13">
        <v>829</v>
      </c>
      <c r="L484" s="9" t="s">
        <v>161</v>
      </c>
      <c r="M484" s="13">
        <v>9</v>
      </c>
      <c r="N484" s="11" t="b">
        <v>0</v>
      </c>
    </row>
    <row r="485" spans="1:14" x14ac:dyDescent="0.2">
      <c r="A485" s="9" t="s">
        <v>379</v>
      </c>
      <c r="B485" t="s">
        <v>516</v>
      </c>
      <c r="C485" s="10">
        <v>5000</v>
      </c>
      <c r="D485" s="67">
        <f t="shared" si="14"/>
        <v>7</v>
      </c>
      <c r="E485" s="55" t="str">
        <f t="shared" si="15"/>
        <v>February</v>
      </c>
      <c r="F485" s="9" t="s">
        <v>320</v>
      </c>
      <c r="G485" s="32" t="s">
        <v>442</v>
      </c>
      <c r="H485" s="9" t="s">
        <v>22</v>
      </c>
      <c r="I485" s="12">
        <v>0</v>
      </c>
      <c r="J485" s="13">
        <v>65</v>
      </c>
      <c r="K485" s="13">
        <v>263</v>
      </c>
      <c r="L485" s="9" t="s">
        <v>102</v>
      </c>
      <c r="M485" s="13">
        <v>3</v>
      </c>
      <c r="N485" s="11" t="b">
        <v>0</v>
      </c>
    </row>
    <row r="486" spans="1:14" x14ac:dyDescent="0.2">
      <c r="A486" s="9" t="s">
        <v>379</v>
      </c>
      <c r="B486" t="s">
        <v>517</v>
      </c>
      <c r="C486" s="10">
        <v>35000</v>
      </c>
      <c r="D486" s="67">
        <f t="shared" si="14"/>
        <v>7</v>
      </c>
      <c r="E486" s="55" t="str">
        <f t="shared" si="15"/>
        <v>February</v>
      </c>
      <c r="F486" s="9" t="s">
        <v>320</v>
      </c>
      <c r="G486" s="32" t="s">
        <v>442</v>
      </c>
      <c r="H486" s="9" t="s">
        <v>22</v>
      </c>
      <c r="I486" s="12">
        <v>0</v>
      </c>
      <c r="J486" s="13">
        <v>65</v>
      </c>
      <c r="K486" s="13">
        <v>263</v>
      </c>
      <c r="L486" s="9" t="s">
        <v>422</v>
      </c>
      <c r="M486" s="13">
        <v>1</v>
      </c>
      <c r="N486" s="11" t="b">
        <v>0</v>
      </c>
    </row>
    <row r="487" spans="1:14" x14ac:dyDescent="0.2">
      <c r="A487" s="9" t="s">
        <v>379</v>
      </c>
      <c r="B487" t="s">
        <v>518</v>
      </c>
      <c r="C487" s="10">
        <v>54331.15</v>
      </c>
      <c r="D487" s="67">
        <f t="shared" si="14"/>
        <v>7</v>
      </c>
      <c r="E487" s="55" t="str">
        <f t="shared" si="15"/>
        <v>February</v>
      </c>
      <c r="F487" s="9" t="s">
        <v>320</v>
      </c>
      <c r="G487" s="32" t="s">
        <v>442</v>
      </c>
      <c r="H487" s="9" t="s">
        <v>423</v>
      </c>
      <c r="I487" s="12">
        <v>0</v>
      </c>
      <c r="J487" s="13">
        <v>65</v>
      </c>
      <c r="K487" s="13">
        <v>488</v>
      </c>
      <c r="L487" s="9" t="s">
        <v>424</v>
      </c>
      <c r="M487" s="13">
        <v>10</v>
      </c>
      <c r="N487" s="11" t="b">
        <v>0</v>
      </c>
    </row>
    <row r="488" spans="1:14" x14ac:dyDescent="0.2">
      <c r="A488" s="9" t="s">
        <v>379</v>
      </c>
      <c r="B488" t="s">
        <v>519</v>
      </c>
      <c r="C488" s="10">
        <v>18000</v>
      </c>
      <c r="D488" s="67">
        <f t="shared" si="14"/>
        <v>6</v>
      </c>
      <c r="E488" s="55" t="str">
        <f t="shared" si="15"/>
        <v>February</v>
      </c>
      <c r="F488" s="9" t="s">
        <v>145</v>
      </c>
      <c r="G488" s="32" t="s">
        <v>442</v>
      </c>
      <c r="H488" s="9" t="s">
        <v>425</v>
      </c>
      <c r="I488" s="12">
        <v>0</v>
      </c>
      <c r="J488" s="13">
        <v>65</v>
      </c>
      <c r="K488" s="13">
        <v>125</v>
      </c>
      <c r="L488" s="9" t="s">
        <v>302</v>
      </c>
      <c r="M488" s="13">
        <v>4</v>
      </c>
      <c r="N488" s="11" t="b">
        <v>0</v>
      </c>
    </row>
    <row r="489" spans="1:14" x14ac:dyDescent="0.2">
      <c r="A489" s="9" t="s">
        <v>379</v>
      </c>
      <c r="B489" t="s">
        <v>520</v>
      </c>
      <c r="C489" s="10">
        <v>20000</v>
      </c>
      <c r="D489" s="67">
        <f t="shared" si="14"/>
        <v>7</v>
      </c>
      <c r="E489" s="55" t="str">
        <f t="shared" si="15"/>
        <v>February</v>
      </c>
      <c r="F489" s="9" t="s">
        <v>320</v>
      </c>
      <c r="G489" s="32" t="s">
        <v>442</v>
      </c>
      <c r="H489" s="9" t="s">
        <v>22</v>
      </c>
      <c r="I489" s="12">
        <v>0</v>
      </c>
      <c r="J489" s="13">
        <v>65</v>
      </c>
      <c r="K489" s="13">
        <v>257</v>
      </c>
      <c r="L489" s="9" t="s">
        <v>426</v>
      </c>
      <c r="M489" s="13">
        <v>3</v>
      </c>
      <c r="N489" s="11" t="b">
        <v>0</v>
      </c>
    </row>
    <row r="490" spans="1:14" x14ac:dyDescent="0.2">
      <c r="A490" s="9" t="s">
        <v>379</v>
      </c>
      <c r="B490" t="s">
        <v>521</v>
      </c>
      <c r="C490" s="10">
        <v>15000</v>
      </c>
      <c r="D490" s="67">
        <f t="shared" si="14"/>
        <v>7</v>
      </c>
      <c r="E490" s="55" t="str">
        <f t="shared" si="15"/>
        <v>February</v>
      </c>
      <c r="F490" s="9" t="s">
        <v>77</v>
      </c>
      <c r="G490" s="32" t="s">
        <v>443</v>
      </c>
      <c r="H490" s="9" t="s">
        <v>22</v>
      </c>
      <c r="I490" s="12">
        <v>0</v>
      </c>
      <c r="J490" s="13">
        <v>64</v>
      </c>
      <c r="K490" s="13">
        <v>565</v>
      </c>
      <c r="L490" s="9" t="s">
        <v>427</v>
      </c>
      <c r="M490" s="13">
        <v>1</v>
      </c>
      <c r="N490" s="11" t="b">
        <v>0</v>
      </c>
    </row>
    <row r="491" spans="1:14" x14ac:dyDescent="0.2">
      <c r="A491" s="9" t="s">
        <v>379</v>
      </c>
      <c r="B491" t="s">
        <v>522</v>
      </c>
      <c r="C491" s="10">
        <v>425000</v>
      </c>
      <c r="D491" s="67">
        <f t="shared" si="14"/>
        <v>13</v>
      </c>
      <c r="E491" s="55" t="str">
        <f t="shared" si="15"/>
        <v>March</v>
      </c>
      <c r="F491" s="9" t="s">
        <v>280</v>
      </c>
      <c r="G491" s="32" t="s">
        <v>443</v>
      </c>
      <c r="H491" s="9" t="s">
        <v>22</v>
      </c>
      <c r="I491" s="12">
        <v>0</v>
      </c>
      <c r="J491" s="13">
        <v>22</v>
      </c>
      <c r="K491" s="13">
        <v>188</v>
      </c>
      <c r="L491" s="11"/>
      <c r="M491" s="13">
        <v>0</v>
      </c>
      <c r="N491" s="11" t="b">
        <v>0</v>
      </c>
    </row>
    <row r="492" spans="1:14" x14ac:dyDescent="0.2">
      <c r="A492" s="9" t="s">
        <v>379</v>
      </c>
      <c r="B492" t="s">
        <v>523</v>
      </c>
      <c r="C492" s="10">
        <v>53172</v>
      </c>
      <c r="D492" s="67">
        <f t="shared" si="14"/>
        <v>7</v>
      </c>
      <c r="E492" s="55" t="str">
        <f t="shared" si="15"/>
        <v>February</v>
      </c>
      <c r="F492" s="9" t="s">
        <v>77</v>
      </c>
      <c r="G492" s="32" t="s">
        <v>443</v>
      </c>
      <c r="H492" s="9" t="s">
        <v>22</v>
      </c>
      <c r="I492" s="12">
        <v>0</v>
      </c>
      <c r="J492" s="13">
        <v>64</v>
      </c>
      <c r="K492" s="13">
        <v>197</v>
      </c>
      <c r="L492" s="11"/>
      <c r="M492" s="13">
        <v>0</v>
      </c>
      <c r="N492" s="11" t="b">
        <v>0</v>
      </c>
    </row>
    <row r="493" spans="1:14" x14ac:dyDescent="0.2">
      <c r="A493" s="9" t="s">
        <v>379</v>
      </c>
      <c r="B493" t="s">
        <v>524</v>
      </c>
      <c r="C493" s="10">
        <v>149590.16</v>
      </c>
      <c r="D493" s="67">
        <f t="shared" si="14"/>
        <v>13</v>
      </c>
      <c r="E493" s="55" t="str">
        <f t="shared" si="15"/>
        <v>March</v>
      </c>
      <c r="F493" s="9" t="s">
        <v>366</v>
      </c>
      <c r="G493" s="32" t="s">
        <v>443</v>
      </c>
      <c r="H493" s="9" t="s">
        <v>22</v>
      </c>
      <c r="I493" s="12">
        <v>0</v>
      </c>
      <c r="J493" s="13">
        <v>23</v>
      </c>
      <c r="K493" s="13">
        <v>271</v>
      </c>
      <c r="L493" s="11"/>
      <c r="M493" s="13">
        <v>1</v>
      </c>
      <c r="N493" s="11" t="b">
        <v>0</v>
      </c>
    </row>
    <row r="494" spans="1:14" x14ac:dyDescent="0.2">
      <c r="A494" s="9" t="s">
        <v>379</v>
      </c>
      <c r="B494" t="s">
        <v>525</v>
      </c>
      <c r="C494" s="10">
        <v>224385.25</v>
      </c>
      <c r="D494" s="67">
        <f t="shared" si="14"/>
        <v>13</v>
      </c>
      <c r="E494" s="55" t="str">
        <f t="shared" si="15"/>
        <v>March</v>
      </c>
      <c r="F494" s="9" t="s">
        <v>280</v>
      </c>
      <c r="G494" s="32" t="s">
        <v>443</v>
      </c>
      <c r="H494" s="9" t="s">
        <v>22</v>
      </c>
      <c r="I494" s="12">
        <v>0</v>
      </c>
      <c r="J494" s="13">
        <v>22</v>
      </c>
      <c r="K494" s="13">
        <v>272</v>
      </c>
      <c r="L494" s="11"/>
      <c r="M494" s="13">
        <v>1</v>
      </c>
      <c r="N494" s="11" t="b">
        <v>0</v>
      </c>
    </row>
    <row r="495" spans="1:14" x14ac:dyDescent="0.2">
      <c r="A495" s="9" t="s">
        <v>379</v>
      </c>
      <c r="B495" t="s">
        <v>526</v>
      </c>
      <c r="C495" s="10">
        <v>199453.55</v>
      </c>
      <c r="D495" s="67">
        <f t="shared" si="14"/>
        <v>13</v>
      </c>
      <c r="E495" s="55" t="str">
        <f t="shared" si="15"/>
        <v>March</v>
      </c>
      <c r="F495" s="9" t="s">
        <v>366</v>
      </c>
      <c r="G495" s="32" t="s">
        <v>443</v>
      </c>
      <c r="H495" s="9" t="s">
        <v>22</v>
      </c>
      <c r="I495" s="12">
        <v>0</v>
      </c>
      <c r="J495" s="13">
        <v>23</v>
      </c>
      <c r="K495" s="13">
        <v>187</v>
      </c>
      <c r="L495" s="11"/>
      <c r="M495" s="13">
        <v>1</v>
      </c>
      <c r="N495" s="11" t="b">
        <v>0</v>
      </c>
    </row>
    <row r="496" spans="1:14" x14ac:dyDescent="0.2">
      <c r="A496" s="9" t="s">
        <v>379</v>
      </c>
      <c r="B496" t="s">
        <v>527</v>
      </c>
      <c r="C496" s="10">
        <v>150000</v>
      </c>
      <c r="D496" s="67">
        <f t="shared" si="14"/>
        <v>7</v>
      </c>
      <c r="E496" s="55" t="str">
        <f t="shared" si="15"/>
        <v>February</v>
      </c>
      <c r="F496" s="9" t="s">
        <v>77</v>
      </c>
      <c r="G496" s="32" t="s">
        <v>443</v>
      </c>
      <c r="H496" s="9" t="s">
        <v>22</v>
      </c>
      <c r="I496" s="12">
        <v>0</v>
      </c>
      <c r="J496" s="13">
        <v>64</v>
      </c>
      <c r="K496" s="13">
        <v>230</v>
      </c>
      <c r="L496" s="11"/>
      <c r="M496" s="13">
        <v>0</v>
      </c>
      <c r="N496" s="11" t="b">
        <v>0</v>
      </c>
    </row>
    <row r="497" spans="1:14" x14ac:dyDescent="0.2">
      <c r="A497" s="9" t="s">
        <v>379</v>
      </c>
      <c r="B497" t="s">
        <v>528</v>
      </c>
      <c r="C497" s="10">
        <v>250000</v>
      </c>
      <c r="D497" s="67">
        <f t="shared" si="14"/>
        <v>10</v>
      </c>
      <c r="E497" s="55" t="str">
        <f t="shared" si="15"/>
        <v>March</v>
      </c>
      <c r="F497" s="9" t="s">
        <v>252</v>
      </c>
      <c r="G497" s="32" t="s">
        <v>443</v>
      </c>
      <c r="H497" s="9" t="s">
        <v>22</v>
      </c>
      <c r="I497" s="12">
        <v>0</v>
      </c>
      <c r="J497" s="13">
        <v>42</v>
      </c>
      <c r="K497" s="13">
        <v>22</v>
      </c>
      <c r="L497" s="11"/>
      <c r="M497" s="13">
        <v>0</v>
      </c>
      <c r="N497" s="11" t="b">
        <v>0</v>
      </c>
    </row>
    <row r="498" spans="1:14" x14ac:dyDescent="0.2">
      <c r="A498" s="9" t="s">
        <v>379</v>
      </c>
      <c r="B498" t="s">
        <v>529</v>
      </c>
      <c r="C498" s="10">
        <v>211801.52</v>
      </c>
      <c r="D498" s="67">
        <f t="shared" si="14"/>
        <v>7</v>
      </c>
      <c r="E498" s="55" t="str">
        <f t="shared" si="15"/>
        <v>February</v>
      </c>
      <c r="F498" s="9" t="s">
        <v>77</v>
      </c>
      <c r="G498" s="32" t="s">
        <v>445</v>
      </c>
      <c r="H498" s="9" t="s">
        <v>428</v>
      </c>
      <c r="I498" s="12">
        <v>0</v>
      </c>
      <c r="J498" s="13">
        <v>64</v>
      </c>
      <c r="K498" s="13">
        <v>246</v>
      </c>
      <c r="L498" s="9" t="s">
        <v>67</v>
      </c>
      <c r="M498" s="13">
        <v>2</v>
      </c>
      <c r="N498" s="11" t="b">
        <v>0</v>
      </c>
    </row>
    <row r="499" spans="1:14" x14ac:dyDescent="0.2">
      <c r="A499" s="9" t="s">
        <v>379</v>
      </c>
      <c r="B499" t="s">
        <v>530</v>
      </c>
      <c r="C499" s="10">
        <v>134631.72</v>
      </c>
      <c r="D499" s="67">
        <f t="shared" si="14"/>
        <v>13</v>
      </c>
      <c r="E499" s="55" t="str">
        <f t="shared" si="15"/>
        <v>March</v>
      </c>
      <c r="F499" s="9" t="s">
        <v>212</v>
      </c>
      <c r="G499" s="32" t="s">
        <v>445</v>
      </c>
      <c r="H499" s="9" t="s">
        <v>22</v>
      </c>
      <c r="I499" s="12">
        <v>0</v>
      </c>
      <c r="J499" s="13">
        <v>20</v>
      </c>
      <c r="K499" s="13">
        <v>295</v>
      </c>
      <c r="L499" s="9" t="s">
        <v>429</v>
      </c>
      <c r="M499" s="13">
        <v>0</v>
      </c>
      <c r="N499" s="11" t="b">
        <v>0</v>
      </c>
    </row>
    <row r="500" spans="1:14" x14ac:dyDescent="0.2">
      <c r="A500" s="9" t="s">
        <v>379</v>
      </c>
      <c r="B500" t="s">
        <v>531</v>
      </c>
      <c r="C500" s="10">
        <v>75897.039999999994</v>
      </c>
      <c r="D500" s="67">
        <f t="shared" si="14"/>
        <v>11</v>
      </c>
      <c r="E500" s="55" t="str">
        <f t="shared" si="15"/>
        <v>March</v>
      </c>
      <c r="F500" s="9" t="s">
        <v>203</v>
      </c>
      <c r="G500" s="32" t="s">
        <v>445</v>
      </c>
      <c r="H500" s="9" t="s">
        <v>430</v>
      </c>
      <c r="I500" s="12">
        <v>0</v>
      </c>
      <c r="J500" s="13">
        <v>35</v>
      </c>
      <c r="K500" s="13">
        <v>275</v>
      </c>
      <c r="L500" s="9" t="s">
        <v>239</v>
      </c>
      <c r="M500" s="13">
        <v>3</v>
      </c>
      <c r="N500" s="11" t="b">
        <v>0</v>
      </c>
    </row>
    <row r="501" spans="1:14" x14ac:dyDescent="0.2">
      <c r="A501" s="9" t="s">
        <v>379</v>
      </c>
      <c r="B501" t="s">
        <v>532</v>
      </c>
      <c r="C501" s="10">
        <v>18900</v>
      </c>
      <c r="D501" s="67">
        <f t="shared" si="14"/>
        <v>15</v>
      </c>
      <c r="E501" s="55" t="str">
        <f t="shared" si="15"/>
        <v>April</v>
      </c>
      <c r="F501" s="9" t="s">
        <v>70</v>
      </c>
      <c r="G501" s="32" t="s">
        <v>445</v>
      </c>
      <c r="H501" s="9" t="s">
        <v>431</v>
      </c>
      <c r="I501" s="12">
        <v>0</v>
      </c>
      <c r="J501" s="13">
        <v>7</v>
      </c>
      <c r="K501" s="13">
        <v>62</v>
      </c>
      <c r="L501" s="9" t="s">
        <v>182</v>
      </c>
      <c r="M501" s="13">
        <v>1</v>
      </c>
      <c r="N501" s="11" t="b">
        <v>0</v>
      </c>
    </row>
    <row r="502" spans="1:14" x14ac:dyDescent="0.2">
      <c r="A502" s="9" t="s">
        <v>379</v>
      </c>
      <c r="B502" t="s">
        <v>533</v>
      </c>
      <c r="C502" s="10">
        <v>9972.68</v>
      </c>
      <c r="D502" s="67">
        <f t="shared" si="14"/>
        <v>13</v>
      </c>
      <c r="E502" s="55" t="str">
        <f t="shared" si="15"/>
        <v>March</v>
      </c>
      <c r="F502" s="9" t="s">
        <v>212</v>
      </c>
      <c r="G502" s="32" t="s">
        <v>445</v>
      </c>
      <c r="H502" s="9" t="s">
        <v>432</v>
      </c>
      <c r="I502" s="12">
        <v>0</v>
      </c>
      <c r="J502" s="13">
        <v>20</v>
      </c>
      <c r="K502" s="13">
        <v>1099</v>
      </c>
      <c r="L502" s="9" t="s">
        <v>433</v>
      </c>
      <c r="M502" s="13">
        <v>13</v>
      </c>
      <c r="N502" s="11" t="b">
        <v>0</v>
      </c>
    </row>
    <row r="503" spans="1:14" x14ac:dyDescent="0.2">
      <c r="A503" s="9" t="s">
        <v>379</v>
      </c>
      <c r="B503" t="s">
        <v>534</v>
      </c>
      <c r="C503" s="10">
        <v>141556.96</v>
      </c>
      <c r="D503" s="67">
        <f t="shared" si="14"/>
        <v>13</v>
      </c>
      <c r="E503" s="55" t="str">
        <f t="shared" si="15"/>
        <v>March</v>
      </c>
      <c r="F503" s="9" t="s">
        <v>212</v>
      </c>
      <c r="G503" s="32" t="s">
        <v>445</v>
      </c>
      <c r="H503" s="9" t="s">
        <v>434</v>
      </c>
      <c r="I503" s="12">
        <v>0</v>
      </c>
      <c r="J503" s="13">
        <v>20</v>
      </c>
      <c r="K503" s="13">
        <v>290</v>
      </c>
      <c r="L503" s="11"/>
      <c r="M503" s="13">
        <v>2</v>
      </c>
      <c r="N503" s="11" t="b">
        <v>0</v>
      </c>
    </row>
    <row r="504" spans="1:14" x14ac:dyDescent="0.2">
      <c r="A504" s="9" t="s">
        <v>379</v>
      </c>
      <c r="B504" t="s">
        <v>535</v>
      </c>
      <c r="C504" s="10">
        <v>39890.71</v>
      </c>
      <c r="D504" s="67">
        <f t="shared" si="14"/>
        <v>11</v>
      </c>
      <c r="E504" s="55" t="str">
        <f t="shared" si="15"/>
        <v>March</v>
      </c>
      <c r="F504" s="9" t="s">
        <v>203</v>
      </c>
      <c r="G504" s="32" t="s">
        <v>445</v>
      </c>
      <c r="H504" s="9" t="s">
        <v>435</v>
      </c>
      <c r="I504" s="12">
        <v>0</v>
      </c>
      <c r="J504" s="13">
        <v>35</v>
      </c>
      <c r="K504" s="13">
        <v>856</v>
      </c>
      <c r="L504" s="9" t="s">
        <v>436</v>
      </c>
      <c r="M504" s="13">
        <v>15</v>
      </c>
      <c r="N504" s="11" t="b">
        <v>0</v>
      </c>
    </row>
    <row r="505" spans="1:14" x14ac:dyDescent="0.2">
      <c r="A505" s="9" t="s">
        <v>379</v>
      </c>
      <c r="B505" t="s">
        <v>536</v>
      </c>
      <c r="C505" s="10">
        <v>326416.44</v>
      </c>
      <c r="D505" s="67">
        <f t="shared" si="14"/>
        <v>13</v>
      </c>
      <c r="E505" s="55" t="str">
        <f t="shared" si="15"/>
        <v>March</v>
      </c>
      <c r="F505" s="9" t="s">
        <v>212</v>
      </c>
      <c r="G505" s="32" t="s">
        <v>445</v>
      </c>
      <c r="H505" s="9" t="s">
        <v>178</v>
      </c>
      <c r="I505" s="12">
        <v>0</v>
      </c>
      <c r="J505" s="13">
        <v>20</v>
      </c>
      <c r="K505" s="13">
        <v>290</v>
      </c>
      <c r="L505" s="9" t="s">
        <v>225</v>
      </c>
      <c r="M505" s="13">
        <v>1</v>
      </c>
      <c r="N505" s="11" t="b">
        <v>0</v>
      </c>
    </row>
    <row r="506" spans="1:14" x14ac:dyDescent="0.2">
      <c r="A506" s="14"/>
      <c r="B506" s="15"/>
      <c r="C506" s="15"/>
      <c r="D506" s="68"/>
      <c r="E506" s="56"/>
      <c r="F506" s="17"/>
      <c r="G506" s="33"/>
      <c r="H506" s="15"/>
      <c r="I506" s="16"/>
      <c r="J506" s="17"/>
      <c r="K506" s="17"/>
      <c r="L506" s="17"/>
      <c r="M506" s="17"/>
      <c r="N506" s="17"/>
    </row>
    <row r="507" spans="1:14" x14ac:dyDescent="0.2">
      <c r="A507" s="18"/>
      <c r="B507" s="17"/>
      <c r="C507" s="17"/>
      <c r="D507" s="68"/>
      <c r="E507" s="56"/>
      <c r="F507" s="17"/>
      <c r="G507" s="34"/>
      <c r="H507" s="17"/>
      <c r="I507" s="17"/>
      <c r="J507" s="17"/>
      <c r="K507" s="17"/>
      <c r="L507" s="17"/>
      <c r="M507" s="17"/>
      <c r="N507" s="17"/>
    </row>
    <row r="508" spans="1:14" x14ac:dyDescent="0.2">
      <c r="A508" s="19"/>
      <c r="B508" s="41"/>
      <c r="C508" s="19"/>
      <c r="D508" s="69"/>
      <c r="E508" s="57"/>
      <c r="F508" s="19"/>
      <c r="G508" s="35"/>
      <c r="H508" s="19"/>
      <c r="I508" s="19"/>
      <c r="J508" s="19"/>
      <c r="K508" s="19"/>
      <c r="L508" s="19"/>
      <c r="M508" s="19"/>
      <c r="N508" s="19"/>
    </row>
    <row r="509" spans="1:14" x14ac:dyDescent="0.2">
      <c r="A509" s="19"/>
      <c r="B509" s="41"/>
      <c r="C509" s="19"/>
      <c r="D509" s="69"/>
      <c r="E509" s="57"/>
      <c r="F509" s="19"/>
      <c r="G509" s="35"/>
      <c r="H509" s="19"/>
      <c r="I509" s="19"/>
      <c r="J509" s="19"/>
      <c r="K509" s="19"/>
      <c r="L509" s="19"/>
      <c r="M509" s="19"/>
      <c r="N509" s="19"/>
    </row>
    <row r="510" spans="1:14" x14ac:dyDescent="0.2">
      <c r="A510" s="19" t="s">
        <v>437</v>
      </c>
      <c r="B510" s="41"/>
      <c r="C510" s="19"/>
      <c r="D510" s="69"/>
      <c r="E510" s="57"/>
      <c r="F510" s="19"/>
      <c r="G510" s="35"/>
      <c r="H510" s="19"/>
      <c r="I510" s="19"/>
      <c r="J510" s="19"/>
      <c r="K510" s="19"/>
      <c r="L510" s="19"/>
      <c r="M510" s="19"/>
      <c r="N510" s="19"/>
    </row>
    <row r="511" spans="1:14" x14ac:dyDescent="0.2">
      <c r="A511" s="20" t="s">
        <v>438</v>
      </c>
      <c r="B511" s="41"/>
      <c r="C511" s="20"/>
      <c r="D511" s="70"/>
      <c r="E511" s="58"/>
      <c r="F511" s="20"/>
      <c r="G511" s="36"/>
      <c r="H511" s="20"/>
      <c r="I511" s="20"/>
      <c r="J511" s="20"/>
      <c r="K511" s="20"/>
      <c r="L511" s="20"/>
      <c r="M511" s="20"/>
      <c r="N51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E242A-659A-4449-A1BF-5786F65D18B0}">
  <dimension ref="A1:B11"/>
  <sheetViews>
    <sheetView workbookViewId="0">
      <selection activeCell="R10" sqref="R10"/>
    </sheetView>
  </sheetViews>
  <sheetFormatPr baseColWidth="10" defaultRowHeight="15" x14ac:dyDescent="0.2"/>
  <cols>
    <col min="1" max="2" width="12.1640625" bestFit="1" customWidth="1"/>
  </cols>
  <sheetData>
    <row r="1" spans="1:2" x14ac:dyDescent="0.2">
      <c r="A1" s="21" t="s">
        <v>9</v>
      </c>
      <c r="B1" t="s">
        <v>379</v>
      </c>
    </row>
    <row r="3" spans="1:2" x14ac:dyDescent="0.2">
      <c r="A3" s="21" t="s">
        <v>449</v>
      </c>
      <c r="B3" t="s">
        <v>451</v>
      </c>
    </row>
    <row r="4" spans="1:2" x14ac:dyDescent="0.2">
      <c r="A4" s="22" t="s">
        <v>464</v>
      </c>
      <c r="B4" s="71">
        <v>14</v>
      </c>
    </row>
    <row r="5" spans="1:2" x14ac:dyDescent="0.2">
      <c r="A5" s="72">
        <v>6</v>
      </c>
      <c r="B5" s="71">
        <v>9</v>
      </c>
    </row>
    <row r="6" spans="1:2" x14ac:dyDescent="0.2">
      <c r="A6" s="72">
        <v>7</v>
      </c>
      <c r="B6" s="71">
        <v>5</v>
      </c>
    </row>
    <row r="7" spans="1:2" x14ac:dyDescent="0.2">
      <c r="A7" s="22" t="s">
        <v>465</v>
      </c>
      <c r="B7" s="71">
        <v>3</v>
      </c>
    </row>
    <row r="8" spans="1:2" x14ac:dyDescent="0.2">
      <c r="A8" s="72">
        <v>13</v>
      </c>
      <c r="B8" s="71">
        <v>3</v>
      </c>
    </row>
    <row r="9" spans="1:2" x14ac:dyDescent="0.2">
      <c r="A9" s="22" t="s">
        <v>466</v>
      </c>
      <c r="B9" s="71">
        <v>2</v>
      </c>
    </row>
    <row r="10" spans="1:2" x14ac:dyDescent="0.2">
      <c r="A10" s="72">
        <v>14</v>
      </c>
      <c r="B10" s="71">
        <v>2</v>
      </c>
    </row>
    <row r="11" spans="1:2" x14ac:dyDescent="0.2">
      <c r="A11" s="22" t="s">
        <v>447</v>
      </c>
      <c r="B11" s="71">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24A3-1670-324C-9D26-AFD18A62F496}">
  <dimension ref="A1:B27"/>
  <sheetViews>
    <sheetView zoomScale="83" workbookViewId="0">
      <selection activeCell="J10" sqref="J10"/>
    </sheetView>
  </sheetViews>
  <sheetFormatPr baseColWidth="10" defaultRowHeight="15" x14ac:dyDescent="0.2"/>
  <cols>
    <col min="1" max="1" width="13" bestFit="1" customWidth="1"/>
    <col min="2" max="2" width="16.1640625" bestFit="1" customWidth="1"/>
    <col min="3" max="4" width="2.1640625" bestFit="1" customWidth="1"/>
    <col min="5" max="5" width="3.1640625" bestFit="1" customWidth="1"/>
    <col min="6" max="9" width="2.1640625" bestFit="1" customWidth="1"/>
    <col min="10" max="47" width="3.1640625" bestFit="1" customWidth="1"/>
    <col min="48" max="48" width="10" bestFit="1" customWidth="1"/>
  </cols>
  <sheetData>
    <row r="1" spans="1:2" x14ac:dyDescent="0.2">
      <c r="A1" s="21" t="s">
        <v>9</v>
      </c>
      <c r="B1" t="s">
        <v>453</v>
      </c>
    </row>
    <row r="3" spans="1:2" x14ac:dyDescent="0.2">
      <c r="A3" s="21" t="s">
        <v>449</v>
      </c>
      <c r="B3" t="s">
        <v>451</v>
      </c>
    </row>
    <row r="4" spans="1:2" x14ac:dyDescent="0.2">
      <c r="A4" s="22" t="s">
        <v>463</v>
      </c>
      <c r="B4" s="71">
        <v>10</v>
      </c>
    </row>
    <row r="5" spans="1:2" x14ac:dyDescent="0.2">
      <c r="A5" s="72">
        <v>1</v>
      </c>
      <c r="B5" s="71">
        <v>2</v>
      </c>
    </row>
    <row r="6" spans="1:2" x14ac:dyDescent="0.2">
      <c r="A6" s="72">
        <v>4</v>
      </c>
      <c r="B6" s="71">
        <v>3</v>
      </c>
    </row>
    <row r="7" spans="1:2" x14ac:dyDescent="0.2">
      <c r="A7" s="72">
        <v>5</v>
      </c>
      <c r="B7" s="71">
        <v>5</v>
      </c>
    </row>
    <row r="8" spans="1:2" x14ac:dyDescent="0.2">
      <c r="A8" s="22" t="s">
        <v>464</v>
      </c>
      <c r="B8" s="71">
        <v>2</v>
      </c>
    </row>
    <row r="9" spans="1:2" x14ac:dyDescent="0.2">
      <c r="A9" s="72">
        <v>6</v>
      </c>
      <c r="B9" s="71">
        <v>1</v>
      </c>
    </row>
    <row r="10" spans="1:2" x14ac:dyDescent="0.2">
      <c r="A10" s="72">
        <v>7</v>
      </c>
      <c r="B10" s="71">
        <v>1</v>
      </c>
    </row>
    <row r="11" spans="1:2" x14ac:dyDescent="0.2">
      <c r="A11" s="22" t="s">
        <v>465</v>
      </c>
      <c r="B11" s="71">
        <v>1</v>
      </c>
    </row>
    <row r="12" spans="1:2" x14ac:dyDescent="0.2">
      <c r="A12" s="72">
        <v>12</v>
      </c>
      <c r="B12" s="71">
        <v>1</v>
      </c>
    </row>
    <row r="13" spans="1:2" x14ac:dyDescent="0.2">
      <c r="A13" s="22" t="s">
        <v>466</v>
      </c>
      <c r="B13" s="71">
        <v>1</v>
      </c>
    </row>
    <row r="14" spans="1:2" x14ac:dyDescent="0.2">
      <c r="A14" s="72">
        <v>16</v>
      </c>
      <c r="B14" s="71">
        <v>1</v>
      </c>
    </row>
    <row r="15" spans="1:2" x14ac:dyDescent="0.2">
      <c r="A15" s="22" t="s">
        <v>467</v>
      </c>
      <c r="B15" s="71">
        <v>2</v>
      </c>
    </row>
    <row r="16" spans="1:2" x14ac:dyDescent="0.2">
      <c r="A16" s="72">
        <v>23</v>
      </c>
      <c r="B16" s="71">
        <v>1</v>
      </c>
    </row>
    <row r="17" spans="1:2" x14ac:dyDescent="0.2">
      <c r="A17" s="72">
        <v>25</v>
      </c>
      <c r="B17" s="71">
        <v>1</v>
      </c>
    </row>
    <row r="18" spans="1:2" x14ac:dyDescent="0.2">
      <c r="A18" s="22" t="s">
        <v>468</v>
      </c>
      <c r="B18" s="71">
        <v>3</v>
      </c>
    </row>
    <row r="19" spans="1:2" x14ac:dyDescent="0.2">
      <c r="A19" s="72">
        <v>27</v>
      </c>
      <c r="B19" s="71">
        <v>1</v>
      </c>
    </row>
    <row r="20" spans="1:2" x14ac:dyDescent="0.2">
      <c r="A20" s="72">
        <v>30</v>
      </c>
      <c r="B20" s="71">
        <v>1</v>
      </c>
    </row>
    <row r="21" spans="1:2" x14ac:dyDescent="0.2">
      <c r="A21" s="72">
        <v>31</v>
      </c>
      <c r="B21" s="71">
        <v>1</v>
      </c>
    </row>
    <row r="22" spans="1:2" x14ac:dyDescent="0.2">
      <c r="A22" s="22" t="s">
        <v>469</v>
      </c>
      <c r="B22" s="71">
        <v>1</v>
      </c>
    </row>
    <row r="23" spans="1:2" x14ac:dyDescent="0.2">
      <c r="A23" s="72">
        <v>32</v>
      </c>
      <c r="B23" s="71">
        <v>1</v>
      </c>
    </row>
    <row r="24" spans="1:2" x14ac:dyDescent="0.2">
      <c r="A24" s="22" t="s">
        <v>470</v>
      </c>
      <c r="B24" s="71">
        <v>2</v>
      </c>
    </row>
    <row r="25" spans="1:2" x14ac:dyDescent="0.2">
      <c r="A25" s="72">
        <v>40</v>
      </c>
      <c r="B25" s="71">
        <v>1</v>
      </c>
    </row>
    <row r="26" spans="1:2" x14ac:dyDescent="0.2">
      <c r="A26" s="72">
        <v>44</v>
      </c>
      <c r="B26" s="71">
        <v>1</v>
      </c>
    </row>
    <row r="27" spans="1:2" x14ac:dyDescent="0.2">
      <c r="A27" s="22" t="s">
        <v>447</v>
      </c>
      <c r="B27" s="71">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99D3-4F5B-9B45-BA7D-AE16CBAE1E31}">
  <dimension ref="A1:C10"/>
  <sheetViews>
    <sheetView zoomScale="117" workbookViewId="0">
      <selection activeCell="P24" sqref="P24"/>
    </sheetView>
  </sheetViews>
  <sheetFormatPr baseColWidth="10" defaultRowHeight="15" x14ac:dyDescent="0.2"/>
  <cols>
    <col min="1" max="1" width="12.1640625" bestFit="1" customWidth="1"/>
    <col min="2" max="2" width="15.6640625" bestFit="1" customWidth="1"/>
    <col min="3" max="3" width="22.83203125" style="24" bestFit="1" customWidth="1"/>
    <col min="4" max="5" width="11.1640625" bestFit="1" customWidth="1"/>
    <col min="6" max="7" width="10.1640625" bestFit="1" customWidth="1"/>
    <col min="8" max="8" width="11.1640625" bestFit="1" customWidth="1"/>
    <col min="9" max="9" width="6.6640625" bestFit="1" customWidth="1"/>
    <col min="10" max="10" width="22.5" bestFit="1" customWidth="1"/>
    <col min="11" max="11" width="11.1640625" bestFit="1" customWidth="1"/>
    <col min="12" max="12" width="10.33203125" bestFit="1" customWidth="1"/>
    <col min="13" max="15" width="11.1640625" bestFit="1" customWidth="1"/>
    <col min="16" max="17" width="10.1640625" bestFit="1" customWidth="1"/>
    <col min="18" max="18" width="19.6640625" bestFit="1" customWidth="1"/>
    <col min="19" max="19" width="26.83203125" bestFit="1" customWidth="1"/>
  </cols>
  <sheetData>
    <row r="1" spans="1:3" x14ac:dyDescent="0.2">
      <c r="A1" s="21" t="s">
        <v>9</v>
      </c>
      <c r="B1" t="s">
        <v>453</v>
      </c>
    </row>
    <row r="3" spans="1:3" x14ac:dyDescent="0.2">
      <c r="A3" s="21" t="s">
        <v>449</v>
      </c>
      <c r="B3" t="s">
        <v>448</v>
      </c>
      <c r="C3" t="s">
        <v>450</v>
      </c>
    </row>
    <row r="4" spans="1:3" x14ac:dyDescent="0.2">
      <c r="A4" s="22" t="s">
        <v>439</v>
      </c>
      <c r="B4" s="71">
        <v>0</v>
      </c>
      <c r="C4" s="71">
        <v>2103424.0699999998</v>
      </c>
    </row>
    <row r="5" spans="1:3" x14ac:dyDescent="0.2">
      <c r="A5" s="22" t="s">
        <v>440</v>
      </c>
      <c r="B5" s="71">
        <v>0</v>
      </c>
      <c r="C5" s="71">
        <v>1202244.47</v>
      </c>
    </row>
    <row r="6" spans="1:3" x14ac:dyDescent="0.2">
      <c r="A6" s="22" t="s">
        <v>441</v>
      </c>
      <c r="B6" s="71">
        <v>5</v>
      </c>
      <c r="C6" s="71">
        <v>1488730.1199999999</v>
      </c>
    </row>
    <row r="7" spans="1:3" x14ac:dyDescent="0.2">
      <c r="A7" s="22" t="s">
        <v>442</v>
      </c>
      <c r="B7" s="71">
        <v>0</v>
      </c>
      <c r="C7" s="71">
        <v>1150483.5000000002</v>
      </c>
    </row>
    <row r="8" spans="1:3" x14ac:dyDescent="0.2">
      <c r="A8" s="22" t="s">
        <v>443</v>
      </c>
      <c r="B8" s="71">
        <v>0</v>
      </c>
      <c r="C8" s="71">
        <v>1185811.3599999999</v>
      </c>
    </row>
    <row r="9" spans="1:3" x14ac:dyDescent="0.2">
      <c r="A9" s="22" t="s">
        <v>445</v>
      </c>
      <c r="B9" s="71">
        <v>10</v>
      </c>
      <c r="C9" s="71">
        <v>706524.25</v>
      </c>
    </row>
    <row r="10" spans="1:3" x14ac:dyDescent="0.2">
      <c r="A10" s="22" t="s">
        <v>447</v>
      </c>
      <c r="B10" s="71">
        <v>15</v>
      </c>
      <c r="C10" s="71">
        <v>7837217.7699999996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9757E-70F8-DA4C-A108-8808BDFA4B60}">
  <dimension ref="A1:G12"/>
  <sheetViews>
    <sheetView topLeftCell="A11" zoomScale="182" zoomScaleNormal="125" workbookViewId="0">
      <selection activeCell="I9" sqref="I9"/>
    </sheetView>
  </sheetViews>
  <sheetFormatPr baseColWidth="10" defaultRowHeight="15" x14ac:dyDescent="0.2"/>
  <cols>
    <col min="1" max="1" width="12.1640625" bestFit="1" customWidth="1"/>
    <col min="2" max="2" width="15.6640625" bestFit="1" customWidth="1"/>
    <col min="3" max="3" width="13.6640625" bestFit="1" customWidth="1"/>
    <col min="4" max="4" width="11.83203125" bestFit="1" customWidth="1"/>
    <col min="5" max="5" width="13.6640625" bestFit="1" customWidth="1"/>
    <col min="6" max="6" width="16.33203125" bestFit="1" customWidth="1"/>
    <col min="7" max="7" width="12.83203125" bestFit="1" customWidth="1"/>
    <col min="8" max="45" width="12.6640625" bestFit="1" customWidth="1"/>
    <col min="46" max="65" width="13.6640625" bestFit="1" customWidth="1"/>
    <col min="66" max="66" width="9" bestFit="1" customWidth="1"/>
    <col min="67" max="70" width="10.1640625" bestFit="1" customWidth="1"/>
    <col min="71" max="99" width="11.6640625" bestFit="1" customWidth="1"/>
    <col min="100" max="162" width="12.6640625" bestFit="1" customWidth="1"/>
    <col min="163" max="187" width="13.6640625" bestFit="1" customWidth="1"/>
    <col min="188" max="188" width="9.33203125" bestFit="1" customWidth="1"/>
    <col min="189" max="189" width="10" bestFit="1" customWidth="1"/>
  </cols>
  <sheetData>
    <row r="1" spans="1:7" x14ac:dyDescent="0.2">
      <c r="A1" s="21" t="s">
        <v>9</v>
      </c>
      <c r="B1" t="s">
        <v>453</v>
      </c>
    </row>
    <row r="3" spans="1:7" x14ac:dyDescent="0.2">
      <c r="B3" s="21" t="s">
        <v>446</v>
      </c>
    </row>
    <row r="4" spans="1:7" x14ac:dyDescent="0.2">
      <c r="B4" t="s">
        <v>456</v>
      </c>
      <c r="D4" t="s">
        <v>455</v>
      </c>
      <c r="F4" t="s">
        <v>457</v>
      </c>
      <c r="G4" t="s">
        <v>459</v>
      </c>
    </row>
    <row r="5" spans="1:7" x14ac:dyDescent="0.2">
      <c r="A5" s="21" t="s">
        <v>449</v>
      </c>
      <c r="B5" t="s">
        <v>458</v>
      </c>
      <c r="C5" t="s">
        <v>460</v>
      </c>
      <c r="D5" t="s">
        <v>458</v>
      </c>
      <c r="E5" t="s">
        <v>460</v>
      </c>
    </row>
    <row r="6" spans="1:7" x14ac:dyDescent="0.2">
      <c r="A6" s="22" t="s">
        <v>439</v>
      </c>
      <c r="B6" s="71">
        <v>19</v>
      </c>
      <c r="C6" s="23">
        <v>2487566.9400000004</v>
      </c>
      <c r="D6" s="71">
        <v>22</v>
      </c>
      <c r="E6" s="23">
        <v>2103424.0699999998</v>
      </c>
      <c r="F6" s="71">
        <v>41</v>
      </c>
      <c r="G6" s="71">
        <v>4590991.01</v>
      </c>
    </row>
    <row r="7" spans="1:7" x14ac:dyDescent="0.2">
      <c r="A7" s="22" t="s">
        <v>441</v>
      </c>
      <c r="B7" s="71">
        <v>16</v>
      </c>
      <c r="C7" s="23">
        <v>436225.18</v>
      </c>
      <c r="D7" s="71">
        <v>24</v>
      </c>
      <c r="E7" s="23">
        <v>1488730.1199999999</v>
      </c>
      <c r="F7" s="71">
        <v>40</v>
      </c>
      <c r="G7" s="71">
        <v>1924955.3</v>
      </c>
    </row>
    <row r="8" spans="1:7" x14ac:dyDescent="0.2">
      <c r="A8" s="22" t="s">
        <v>440</v>
      </c>
      <c r="B8" s="71">
        <v>9</v>
      </c>
      <c r="C8" s="23">
        <v>814710.12</v>
      </c>
      <c r="D8" s="71">
        <v>30</v>
      </c>
      <c r="E8" s="23">
        <v>1202244.47</v>
      </c>
      <c r="F8" s="71">
        <v>39</v>
      </c>
      <c r="G8" s="71">
        <v>2016954.5899999999</v>
      </c>
    </row>
    <row r="9" spans="1:7" x14ac:dyDescent="0.2">
      <c r="A9" s="22" t="s">
        <v>442</v>
      </c>
      <c r="B9" s="71">
        <v>10</v>
      </c>
      <c r="C9" s="23">
        <v>442962.83999999997</v>
      </c>
      <c r="D9" s="71">
        <v>21</v>
      </c>
      <c r="E9" s="23">
        <v>1150483.5000000002</v>
      </c>
      <c r="F9" s="71">
        <v>31</v>
      </c>
      <c r="G9" s="71">
        <v>1593446.34</v>
      </c>
    </row>
    <row r="10" spans="1:7" x14ac:dyDescent="0.2">
      <c r="A10" s="22" t="s">
        <v>445</v>
      </c>
      <c r="B10" s="71">
        <v>8</v>
      </c>
      <c r="C10" s="23">
        <v>959067.07000000007</v>
      </c>
      <c r="D10" s="71">
        <v>19</v>
      </c>
      <c r="E10" s="23">
        <v>706524.25</v>
      </c>
      <c r="F10" s="71">
        <v>27</v>
      </c>
      <c r="G10" s="71">
        <v>1665591.3199999998</v>
      </c>
    </row>
    <row r="11" spans="1:7" x14ac:dyDescent="0.2">
      <c r="A11" s="22" t="s">
        <v>443</v>
      </c>
      <c r="B11" s="71">
        <v>8</v>
      </c>
      <c r="C11" s="23">
        <v>1466600.96</v>
      </c>
      <c r="D11" s="71">
        <v>17</v>
      </c>
      <c r="E11" s="23">
        <v>1185811.3599999999</v>
      </c>
      <c r="F11" s="71">
        <v>25</v>
      </c>
      <c r="G11" s="71">
        <v>2652412.3199999998</v>
      </c>
    </row>
    <row r="12" spans="1:7" x14ac:dyDescent="0.2">
      <c r="A12" s="22" t="s">
        <v>447</v>
      </c>
      <c r="B12" s="71">
        <v>70</v>
      </c>
      <c r="C12" s="71">
        <v>6607133.1099999994</v>
      </c>
      <c r="D12" s="71">
        <v>133</v>
      </c>
      <c r="E12" s="71">
        <v>7837217.7699999977</v>
      </c>
      <c r="F12" s="71">
        <v>203</v>
      </c>
      <c r="G12" s="71">
        <v>14444350.880000001</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21961-6177-B043-9144-8A8437033718}">
  <dimension ref="A3:B11"/>
  <sheetViews>
    <sheetView workbookViewId="0">
      <selection activeCell="B9" sqref="B9"/>
    </sheetView>
  </sheetViews>
  <sheetFormatPr baseColWidth="10" defaultRowHeight="15" x14ac:dyDescent="0.2"/>
  <cols>
    <col min="1" max="1" width="12.1640625" bestFit="1" customWidth="1"/>
    <col min="2" max="2" width="21.1640625" bestFit="1" customWidth="1"/>
    <col min="3" max="8" width="2.1640625" bestFit="1" customWidth="1"/>
    <col min="9" max="61" width="3.1640625" bestFit="1" customWidth="1"/>
    <col min="62" max="131" width="4.1640625" bestFit="1" customWidth="1"/>
    <col min="132" max="132" width="10" bestFit="1" customWidth="1"/>
  </cols>
  <sheetData>
    <row r="3" spans="1:2" x14ac:dyDescent="0.2">
      <c r="A3" s="21" t="s">
        <v>449</v>
      </c>
      <c r="B3" t="s">
        <v>452</v>
      </c>
    </row>
    <row r="4" spans="1:2" x14ac:dyDescent="0.2">
      <c r="A4" s="22" t="s">
        <v>281</v>
      </c>
      <c r="B4" s="40">
        <v>21.8</v>
      </c>
    </row>
    <row r="5" spans="1:2" x14ac:dyDescent="0.2">
      <c r="A5" s="22" t="s">
        <v>305</v>
      </c>
      <c r="B5" s="40">
        <v>32</v>
      </c>
    </row>
    <row r="6" spans="1:2" x14ac:dyDescent="0.2">
      <c r="A6" s="22" t="s">
        <v>20</v>
      </c>
      <c r="B6" s="40">
        <v>36.666666666666664</v>
      </c>
    </row>
    <row r="7" spans="1:2" x14ac:dyDescent="0.2">
      <c r="A7" s="22" t="s">
        <v>379</v>
      </c>
      <c r="B7" s="40">
        <v>55.421052631578945</v>
      </c>
    </row>
    <row r="8" spans="1:2" x14ac:dyDescent="0.2">
      <c r="A8" s="22" t="s">
        <v>87</v>
      </c>
      <c r="B8" s="40">
        <v>97.5</v>
      </c>
    </row>
    <row r="9" spans="1:2" x14ac:dyDescent="0.2">
      <c r="A9" s="22" t="s">
        <v>317</v>
      </c>
      <c r="B9" s="40">
        <v>117.72727272727273</v>
      </c>
    </row>
    <row r="10" spans="1:2" x14ac:dyDescent="0.2">
      <c r="A10" s="22" t="s">
        <v>179</v>
      </c>
      <c r="B10" s="40">
        <v>185.28571428571428</v>
      </c>
    </row>
    <row r="11" spans="1:2" x14ac:dyDescent="0.2">
      <c r="A11" s="22" t="s">
        <v>447</v>
      </c>
      <c r="B11" s="40">
        <v>105.9080459770115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C1D0-FDE7-3449-8E22-002F752EB392}">
  <dimension ref="A1:B29"/>
  <sheetViews>
    <sheetView zoomScale="125" workbookViewId="0">
      <selection activeCell="O20" sqref="O20"/>
    </sheetView>
  </sheetViews>
  <sheetFormatPr baseColWidth="10" defaultRowHeight="15" x14ac:dyDescent="0.2"/>
  <cols>
    <col min="1" max="1" width="12.1640625" bestFit="1" customWidth="1"/>
    <col min="2" max="2" width="12.5" bestFit="1" customWidth="1"/>
    <col min="3" max="213" width="14.83203125" bestFit="1" customWidth="1"/>
    <col min="214" max="214" width="10" bestFit="1" customWidth="1"/>
  </cols>
  <sheetData>
    <row r="1" spans="1:2" x14ac:dyDescent="0.2">
      <c r="A1" s="21" t="s">
        <v>9</v>
      </c>
      <c r="B1" t="s">
        <v>379</v>
      </c>
    </row>
    <row r="3" spans="1:2" x14ac:dyDescent="0.2">
      <c r="A3" s="21" t="s">
        <v>449</v>
      </c>
      <c r="B3" t="s">
        <v>451</v>
      </c>
    </row>
    <row r="4" spans="1:2" x14ac:dyDescent="0.2">
      <c r="A4" s="22" t="s">
        <v>320</v>
      </c>
      <c r="B4" s="71">
        <v>6</v>
      </c>
    </row>
    <row r="5" spans="1:2" x14ac:dyDescent="0.2">
      <c r="A5" s="22" t="s">
        <v>77</v>
      </c>
      <c r="B5" s="71">
        <v>6</v>
      </c>
    </row>
    <row r="6" spans="1:2" x14ac:dyDescent="0.2">
      <c r="A6" s="22" t="s">
        <v>336</v>
      </c>
      <c r="B6" s="71">
        <v>1</v>
      </c>
    </row>
    <row r="7" spans="1:2" x14ac:dyDescent="0.2">
      <c r="A7" s="22" t="s">
        <v>124</v>
      </c>
      <c r="B7" s="71">
        <v>3</v>
      </c>
    </row>
    <row r="8" spans="1:2" x14ac:dyDescent="0.2">
      <c r="A8" s="22" t="s">
        <v>405</v>
      </c>
      <c r="B8" s="71">
        <v>2</v>
      </c>
    </row>
    <row r="9" spans="1:2" x14ac:dyDescent="0.2">
      <c r="A9" s="22" t="s">
        <v>401</v>
      </c>
      <c r="B9" s="71">
        <v>1</v>
      </c>
    </row>
    <row r="10" spans="1:2" x14ac:dyDescent="0.2">
      <c r="A10" s="22" t="s">
        <v>408</v>
      </c>
      <c r="B10" s="71">
        <v>3</v>
      </c>
    </row>
    <row r="11" spans="1:2" x14ac:dyDescent="0.2">
      <c r="A11" s="22" t="s">
        <v>380</v>
      </c>
      <c r="B11" s="71">
        <v>6</v>
      </c>
    </row>
    <row r="12" spans="1:2" x14ac:dyDescent="0.2">
      <c r="A12" s="22" t="s">
        <v>394</v>
      </c>
      <c r="B12" s="71">
        <v>3</v>
      </c>
    </row>
    <row r="13" spans="1:2" x14ac:dyDescent="0.2">
      <c r="A13" s="22" t="s">
        <v>145</v>
      </c>
      <c r="B13" s="71">
        <v>1</v>
      </c>
    </row>
    <row r="14" spans="1:2" x14ac:dyDescent="0.2">
      <c r="A14" s="22" t="s">
        <v>203</v>
      </c>
      <c r="B14" s="71">
        <v>2</v>
      </c>
    </row>
    <row r="15" spans="1:2" x14ac:dyDescent="0.2">
      <c r="A15" s="22" t="s">
        <v>169</v>
      </c>
      <c r="B15" s="71">
        <v>1</v>
      </c>
    </row>
    <row r="16" spans="1:2" x14ac:dyDescent="0.2">
      <c r="A16" s="22" t="s">
        <v>205</v>
      </c>
      <c r="B16" s="71">
        <v>1</v>
      </c>
    </row>
    <row r="17" spans="1:2" x14ac:dyDescent="0.2">
      <c r="A17" s="22" t="s">
        <v>114</v>
      </c>
      <c r="B17" s="71">
        <v>3</v>
      </c>
    </row>
    <row r="18" spans="1:2" x14ac:dyDescent="0.2">
      <c r="A18" s="22" t="s">
        <v>350</v>
      </c>
      <c r="B18" s="71">
        <v>2</v>
      </c>
    </row>
    <row r="19" spans="1:2" x14ac:dyDescent="0.2">
      <c r="A19" s="22" t="s">
        <v>366</v>
      </c>
      <c r="B19" s="71">
        <v>4</v>
      </c>
    </row>
    <row r="20" spans="1:2" x14ac:dyDescent="0.2">
      <c r="A20" s="22" t="s">
        <v>280</v>
      </c>
      <c r="B20" s="71">
        <v>4</v>
      </c>
    </row>
    <row r="21" spans="1:2" x14ac:dyDescent="0.2">
      <c r="A21" s="22" t="s">
        <v>295</v>
      </c>
      <c r="B21" s="71">
        <v>3</v>
      </c>
    </row>
    <row r="22" spans="1:2" x14ac:dyDescent="0.2">
      <c r="A22" s="22" t="s">
        <v>212</v>
      </c>
      <c r="B22" s="71">
        <v>6</v>
      </c>
    </row>
    <row r="23" spans="1:2" x14ac:dyDescent="0.2">
      <c r="A23" s="22" t="s">
        <v>40</v>
      </c>
      <c r="B23" s="71">
        <v>2</v>
      </c>
    </row>
    <row r="24" spans="1:2" x14ac:dyDescent="0.2">
      <c r="A24" s="22" t="s">
        <v>252</v>
      </c>
      <c r="B24" s="71">
        <v>2</v>
      </c>
    </row>
    <row r="25" spans="1:2" x14ac:dyDescent="0.2">
      <c r="A25" s="22" t="s">
        <v>357</v>
      </c>
      <c r="B25" s="71">
        <v>1</v>
      </c>
    </row>
    <row r="26" spans="1:2" x14ac:dyDescent="0.2">
      <c r="A26" s="22" t="s">
        <v>70</v>
      </c>
      <c r="B26" s="71">
        <v>5</v>
      </c>
    </row>
    <row r="27" spans="1:2" x14ac:dyDescent="0.2">
      <c r="A27" s="22" t="s">
        <v>314</v>
      </c>
      <c r="B27" s="71">
        <v>1</v>
      </c>
    </row>
    <row r="28" spans="1:2" x14ac:dyDescent="0.2">
      <c r="A28" s="22" t="s">
        <v>397</v>
      </c>
      <c r="B28" s="71">
        <v>1</v>
      </c>
    </row>
    <row r="29" spans="1:2" x14ac:dyDescent="0.2">
      <c r="A29" s="22" t="s">
        <v>447</v>
      </c>
      <c r="B29" s="71">
        <v>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A220-9EDC-AD44-B21E-4F597D9A7E76}">
  <dimension ref="A3:B9"/>
  <sheetViews>
    <sheetView workbookViewId="0">
      <selection activeCell="B33" sqref="B33"/>
    </sheetView>
  </sheetViews>
  <sheetFormatPr baseColWidth="10" defaultRowHeight="15" x14ac:dyDescent="0.2"/>
  <cols>
    <col min="1" max="2" width="12.1640625" bestFit="1" customWidth="1"/>
    <col min="3" max="6" width="6.6640625" bestFit="1" customWidth="1"/>
    <col min="7" max="7" width="10" bestFit="1" customWidth="1"/>
    <col min="8" max="9" width="6.6640625" bestFit="1" customWidth="1"/>
    <col min="10" max="10" width="10" bestFit="1" customWidth="1"/>
  </cols>
  <sheetData>
    <row r="3" spans="1:2" x14ac:dyDescent="0.2">
      <c r="A3" s="21" t="s">
        <v>449</v>
      </c>
      <c r="B3" t="s">
        <v>451</v>
      </c>
    </row>
    <row r="4" spans="1:2" x14ac:dyDescent="0.2">
      <c r="A4" s="22" t="s">
        <v>20</v>
      </c>
      <c r="B4" s="71">
        <v>3</v>
      </c>
    </row>
    <row r="5" spans="1:2" x14ac:dyDescent="0.2">
      <c r="A5" s="22" t="s">
        <v>87</v>
      </c>
      <c r="B5" s="71">
        <v>14</v>
      </c>
    </row>
    <row r="6" spans="1:2" x14ac:dyDescent="0.2">
      <c r="A6" s="22" t="s">
        <v>179</v>
      </c>
      <c r="B6" s="71">
        <v>21</v>
      </c>
    </row>
    <row r="7" spans="1:2" x14ac:dyDescent="0.2">
      <c r="A7" s="22" t="s">
        <v>281</v>
      </c>
      <c r="B7" s="71">
        <v>5</v>
      </c>
    </row>
    <row r="8" spans="1:2" x14ac:dyDescent="0.2">
      <c r="A8" s="22" t="s">
        <v>305</v>
      </c>
      <c r="B8" s="71">
        <v>3</v>
      </c>
    </row>
    <row r="9" spans="1:2" x14ac:dyDescent="0.2">
      <c r="A9" s="22" t="s">
        <v>447</v>
      </c>
      <c r="B9" s="71">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Current_FY</vt:lpstr>
      <vt:lpstr>When Losing Deals Close</vt:lpstr>
      <vt:lpstr>When Winning Deals Close</vt:lpstr>
      <vt:lpstr>Push count to Total ACV</vt:lpstr>
      <vt:lpstr>Lost Won Sales</vt:lpstr>
      <vt:lpstr>Deal Stage Duration</vt:lpstr>
      <vt:lpstr>When Deals Lost</vt:lpstr>
      <vt:lpstr>In Pipeline</vt:lpstr>
      <vt:lpstr>Deals Won &amp; Lost</vt:lpstr>
      <vt:lpstr>Average Deal 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Lucas Deblock</cp:lastModifiedBy>
  <dcterms:created xsi:type="dcterms:W3CDTF">2024-04-17T12:29:21Z</dcterms:created>
  <dcterms:modified xsi:type="dcterms:W3CDTF">2024-04-26T16:28:20Z</dcterms:modified>
</cp:coreProperties>
</file>