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D:\Git\GLPF_manuscript\report\Tables\"/>
    </mc:Choice>
  </mc:AlternateContent>
  <xr:revisionPtr revIDLastSave="0" documentId="13_ncr:1_{8F979125-43E1-4234-BF1B-620AD6C34BF2}" xr6:coauthVersionLast="46" xr6:coauthVersionMax="46" xr10:uidLastSave="{00000000-0000-0000-0000-000000000000}"/>
  <bookViews>
    <workbookView xWindow="300" yWindow="150" windowWidth="28305" windowHeight="15240" xr2:uid="{00000000-000D-0000-FFFF-FFFF00000000}"/>
  </bookViews>
  <sheets>
    <sheet name="Table 1 Sites" sheetId="2" r:id="rId1"/>
    <sheet name="Table 2. Regressions" sheetId="1"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9" i="1" l="1"/>
  <c r="F38" i="1"/>
  <c r="F37" i="1"/>
  <c r="F31" i="1"/>
  <c r="F30" i="1"/>
  <c r="F29" i="1"/>
  <c r="F34" i="1"/>
  <c r="F33" i="1"/>
</calcChain>
</file>

<file path=xl/sharedStrings.xml><?xml version="1.0" encoding="utf-8"?>
<sst xmlns="http://schemas.openxmlformats.org/spreadsheetml/2006/main" count="288" uniqueCount="142">
  <si>
    <t>USGS station ID</t>
  </si>
  <si>
    <t>Urban</t>
  </si>
  <si>
    <t>Agriculture: crops</t>
  </si>
  <si>
    <t>Low-flow periods</t>
  </si>
  <si>
    <t>Menominee River</t>
  </si>
  <si>
    <t>04067500</t>
  </si>
  <si>
    <t>Lake Michigan</t>
  </si>
  <si>
    <t>Manitowoc River</t>
  </si>
  <si>
    <t>04085427</t>
  </si>
  <si>
    <t>Milwaukee River</t>
  </si>
  <si>
    <t>04087170</t>
  </si>
  <si>
    <t>Clinton River</t>
  </si>
  <si>
    <t>04165500</t>
  </si>
  <si>
    <t>04166500</t>
  </si>
  <si>
    <t>04176500</t>
  </si>
  <si>
    <t>Lake Erie</t>
  </si>
  <si>
    <t>Maumee River</t>
  </si>
  <si>
    <t>04193490</t>
  </si>
  <si>
    <t>Portage River</t>
  </si>
  <si>
    <t>04195500</t>
  </si>
  <si>
    <t>Forest</t>
  </si>
  <si>
    <t>Great Lakes basin</t>
  </si>
  <si>
    <t>Land cover percentage</t>
  </si>
  <si>
    <t>Samples collected</t>
  </si>
  <si>
    <t>Water/Wetland</t>
  </si>
  <si>
    <t>Agriculture: pasture/hay</t>
  </si>
  <si>
    <t>Sampling location</t>
  </si>
  <si>
    <t>Runoff-event periods</t>
  </si>
  <si>
    <r>
      <t>Drainage area (km</t>
    </r>
    <r>
      <rPr>
        <b/>
        <vertAlign val="superscript"/>
        <sz val="8"/>
        <color theme="1"/>
        <rFont val="Calibri"/>
        <family val="2"/>
        <scheme val="minor"/>
      </rPr>
      <t>2</t>
    </r>
    <r>
      <rPr>
        <b/>
        <sz val="8"/>
        <color theme="1"/>
        <rFont val="Calibri"/>
        <family val="2"/>
        <scheme val="minor"/>
      </rPr>
      <t>)</t>
    </r>
  </si>
  <si>
    <r>
      <t>Annual mean flow (m</t>
    </r>
    <r>
      <rPr>
        <b/>
        <vertAlign val="superscript"/>
        <sz val="8"/>
        <color theme="1"/>
        <rFont val="Calibri"/>
        <family val="2"/>
        <scheme val="minor"/>
      </rPr>
      <t>3</t>
    </r>
    <r>
      <rPr>
        <b/>
        <sz val="8"/>
        <color theme="1"/>
        <rFont val="Calibri"/>
        <family val="2"/>
        <scheme val="minor"/>
      </rPr>
      <t>/s)</t>
    </r>
  </si>
  <si>
    <r>
      <t>Population density (people/km</t>
    </r>
    <r>
      <rPr>
        <b/>
        <vertAlign val="superscript"/>
        <sz val="8"/>
        <color theme="1"/>
        <rFont val="Calibri"/>
        <family val="2"/>
        <scheme val="minor"/>
      </rPr>
      <t>2</t>
    </r>
    <r>
      <rPr>
        <b/>
        <sz val="8"/>
        <color theme="1"/>
        <rFont val="Calibri"/>
        <family val="2"/>
        <scheme val="minor"/>
      </rPr>
      <t>)</t>
    </r>
  </si>
  <si>
    <r>
      <t>Cattle density (cattle/km</t>
    </r>
    <r>
      <rPr>
        <b/>
        <vertAlign val="superscript"/>
        <sz val="8"/>
        <color theme="1"/>
        <rFont val="Calibri"/>
        <family val="2"/>
        <scheme val="minor"/>
      </rPr>
      <t>2</t>
    </r>
    <r>
      <rPr>
        <b/>
        <sz val="8"/>
        <color theme="1"/>
        <rFont val="Calibri"/>
        <family val="2"/>
        <scheme val="minor"/>
      </rPr>
      <t>)</t>
    </r>
  </si>
  <si>
    <t xml:space="preserve">WWTP flow as fraction of river discharge </t>
  </si>
  <si>
    <t>NA</t>
  </si>
  <si>
    <r>
      <t>Table 1. Landcover, human and cattle density, physical watershed attributes and sample collection information for eight watersheds in the Great Lakes Basin. Land cover compositions for each watershed were summarized using 2011 National Land Cover Database products (Jin et al., 2013). Wastewater statistics are a combination of data from the USGS SPARROW Program and the International Joint Commission. Drainage area was derived from The Watershed Boundary Dataset (WBD) (U.S. Department of Agriculture-Natural Resources Conservation Service et al., 2009). [USGS, Unisted States Geological Survey; km</t>
    </r>
    <r>
      <rPr>
        <vertAlign val="superscript"/>
        <sz val="11"/>
        <color theme="1"/>
        <rFont val="Calibri"/>
        <family val="2"/>
        <scheme val="minor"/>
      </rPr>
      <t>2</t>
    </r>
    <r>
      <rPr>
        <sz val="11"/>
        <color theme="1"/>
        <rFont val="Calibri"/>
        <family val="2"/>
        <scheme val="minor"/>
      </rPr>
      <t>, square kilometers; m</t>
    </r>
    <r>
      <rPr>
        <vertAlign val="superscript"/>
        <sz val="11"/>
        <color theme="1"/>
        <rFont val="Calibri"/>
        <family val="2"/>
        <scheme val="minor"/>
      </rPr>
      <t>3</t>
    </r>
    <r>
      <rPr>
        <sz val="11"/>
        <color theme="1"/>
        <rFont val="Calibri"/>
        <family val="2"/>
        <scheme val="minor"/>
      </rPr>
      <t>/s, cubic meters per second; WWTP, wastewater treatment plant; NA, not available]</t>
    </r>
  </si>
  <si>
    <t>River Rouge</t>
  </si>
  <si>
    <t>River Raisin</t>
  </si>
  <si>
    <t>Menomonee River at Menomonee Falls</t>
  </si>
  <si>
    <t>04087030</t>
  </si>
  <si>
    <t>Little Menomonee River near Freistadt</t>
  </si>
  <si>
    <t>04087050</t>
  </si>
  <si>
    <t>Honey Creek at Wauwatosa</t>
  </si>
  <si>
    <t>04087119</t>
  </si>
  <si>
    <t>Underwood Creek at Wauwatosa</t>
  </si>
  <si>
    <t>04087088</t>
  </si>
  <si>
    <t>Menomonee River at Wauwatosa</t>
  </si>
  <si>
    <t>04087120</t>
  </si>
  <si>
    <t>Menomonee River at 16th Street at Milwaukee</t>
  </si>
  <si>
    <t>04087142</t>
  </si>
  <si>
    <t>% total Ag</t>
  </si>
  <si>
    <t>Kinnickinnic River</t>
  </si>
  <si>
    <t>Middle Branch Clinton River</t>
  </si>
  <si>
    <t>Red Creek</t>
  </si>
  <si>
    <t>?</t>
  </si>
  <si>
    <t>04087159</t>
  </si>
  <si>
    <t>04164800</t>
  </si>
  <si>
    <t>04231421</t>
  </si>
  <si>
    <t>04086600</t>
  </si>
  <si>
    <t>05426060</t>
  </si>
  <si>
    <t>Ag pasture/hay</t>
  </si>
  <si>
    <t>Ag crops</t>
  </si>
  <si>
    <t>water/wetland</t>
  </si>
  <si>
    <t>mi^2</t>
  </si>
  <si>
    <t>Milwaukee River near Cedarburg</t>
  </si>
  <si>
    <t xml:space="preserve">Bark River </t>
  </si>
  <si>
    <t>Minimum categories needed:</t>
  </si>
  <si>
    <t>Will consider others from those available</t>
  </si>
  <si>
    <t>sampling location</t>
  </si>
  <si>
    <t>sampling location abbreviation</t>
  </si>
  <si>
    <t>USGS station number</t>
  </si>
  <si>
    <r>
      <t>drainage area (km</t>
    </r>
    <r>
      <rPr>
        <vertAlign val="superscript"/>
        <sz val="8"/>
        <rFont val="Times New Roman"/>
        <family val="1"/>
      </rPr>
      <t>2</t>
    </r>
    <r>
      <rPr>
        <sz val="8"/>
        <rFont val="Times New Roman"/>
        <family val="1"/>
      </rPr>
      <t>)</t>
    </r>
  </si>
  <si>
    <r>
      <t>annual mean discharge (m</t>
    </r>
    <r>
      <rPr>
        <vertAlign val="superscript"/>
        <sz val="8"/>
        <rFont val="Times New Roman"/>
        <family val="1"/>
      </rPr>
      <t>3</t>
    </r>
    <r>
      <rPr>
        <sz val="8"/>
        <rFont val="Times New Roman"/>
        <family val="1"/>
      </rPr>
      <t>/s)</t>
    </r>
  </si>
  <si>
    <t>percent urban</t>
  </si>
  <si>
    <t>percent agriculture</t>
  </si>
  <si>
    <t>percent natural areas</t>
  </si>
  <si>
    <t>percent of basin area served by public sanitary sewer in 2010</t>
  </si>
  <si>
    <r>
      <t>population density (people/km</t>
    </r>
    <r>
      <rPr>
        <vertAlign val="superscript"/>
        <sz val="8"/>
        <rFont val="Times New Roman"/>
        <family val="1"/>
      </rPr>
      <t>2</t>
    </r>
    <r>
      <rPr>
        <sz val="8"/>
        <rFont val="Times New Roman"/>
        <family val="1"/>
      </rPr>
      <t>)</t>
    </r>
  </si>
  <si>
    <t xml:space="preserve">HSV runoff-event samples (HIB runoff-event samples) </t>
  </si>
  <si>
    <t xml:space="preserve">HSV low-flowsamples (HIB low-flowsamples) </t>
  </si>
  <si>
    <t>MMF</t>
  </si>
  <si>
    <t>25 (21)</t>
  </si>
  <si>
    <t>14 (14)</t>
  </si>
  <si>
    <t>LMF</t>
  </si>
  <si>
    <t>24 (19)</t>
  </si>
  <si>
    <t>HCW</t>
  </si>
  <si>
    <t>27 (23)</t>
  </si>
  <si>
    <t>16 (16)</t>
  </si>
  <si>
    <t>UCW</t>
  </si>
  <si>
    <t>19 (17)</t>
  </si>
  <si>
    <t>10 (10)</t>
  </si>
  <si>
    <t>MRW</t>
  </si>
  <si>
    <t>20 (17)</t>
  </si>
  <si>
    <t>11 (11)</t>
  </si>
  <si>
    <t>MRM</t>
  </si>
  <si>
    <t>33 (27)</t>
  </si>
  <si>
    <t>15 (16)</t>
  </si>
  <si>
    <t>Menominee</t>
  </si>
  <si>
    <t>Manitowoc</t>
  </si>
  <si>
    <t>Portage</t>
  </si>
  <si>
    <t>Maumee</t>
  </si>
  <si>
    <t>Milwaukee</t>
  </si>
  <si>
    <t>Clinton</t>
  </si>
  <si>
    <t>Michigan</t>
  </si>
  <si>
    <t>Scale</t>
  </si>
  <si>
    <t>Watershed</t>
  </si>
  <si>
    <t>Subwatershed</t>
  </si>
  <si>
    <t>Small</t>
  </si>
  <si>
    <t>WI</t>
  </si>
  <si>
    <t>MI</t>
  </si>
  <si>
    <t>NY</t>
  </si>
  <si>
    <t>Watershed abbreviation</t>
  </si>
  <si>
    <t>Middle Branch Clinton River at Macomb, MI</t>
  </si>
  <si>
    <t>Menominee River Near Mc Allister, WI</t>
  </si>
  <si>
    <t>Manitowoc River at Manitowoc, WI</t>
  </si>
  <si>
    <t>Milwaukee River at Mouth at Milwaukee, WI</t>
  </si>
  <si>
    <t>Clinton River at Moravian Drive at Mt. Clemens, MI</t>
  </si>
  <si>
    <t>River Rouge at Detroit, MI</t>
  </si>
  <si>
    <t>River Raisin Near Monroe, MI</t>
  </si>
  <si>
    <t>Underwood Creek at Wauwatosa, WI</t>
  </si>
  <si>
    <t>Menomonee River at Wauwatosa, WI</t>
  </si>
  <si>
    <t>Menomonee River at 16th Street at Milwaukee, WI</t>
  </si>
  <si>
    <t>Milwaukee River Near Cedarburg, WI</t>
  </si>
  <si>
    <t>Bark River at County Trunk Highway k Nr Merton, WI</t>
  </si>
  <si>
    <t>Kinnickinnic River @ S. 11th Street @ Milwaukee, WI</t>
  </si>
  <si>
    <t>Maumee River Near Waterville, OH</t>
  </si>
  <si>
    <t>Portage River at Woodville, OH</t>
  </si>
  <si>
    <t>Red Creek at East River Road at Rocheste, NY</t>
  </si>
  <si>
    <t>Rouge</t>
  </si>
  <si>
    <t>Raisin</t>
  </si>
  <si>
    <t>urban</t>
  </si>
  <si>
    <t>Agriculture</t>
  </si>
  <si>
    <t>Impervious</t>
  </si>
  <si>
    <t>Water and wetlands</t>
  </si>
  <si>
    <t>Erie</t>
  </si>
  <si>
    <t>Ontario</t>
  </si>
  <si>
    <t>Underwood</t>
  </si>
  <si>
    <t>Wauwatosa</t>
  </si>
  <si>
    <t>16th</t>
  </si>
  <si>
    <t>Cedarburg</t>
  </si>
  <si>
    <t>Bark</t>
  </si>
  <si>
    <r>
      <t>Drainage area (km</t>
    </r>
    <r>
      <rPr>
        <vertAlign val="superscript"/>
        <sz val="8"/>
        <rFont val="Times New Roman"/>
        <family val="1"/>
      </rPr>
      <t>2</t>
    </r>
    <r>
      <rPr>
        <sz val="8"/>
        <rFont val="Times New Roman"/>
        <family val="1"/>
      </rPr>
      <t>)</t>
    </r>
  </si>
  <si>
    <t>km^2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</si>
</sst>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0000"/>
  </numFmts>
  <fonts count="11" x14ac:knownFonts="1">
    <font>
      <sz val="11"/>
      <color theme="1"/>
      <name val="Calibri"/>
      <family val="2"/>
      <scheme val="minor"/>
    </font>
    <font>
      <sz val="8"/>
      <color theme="1"/>
      <name val="Calibri"/>
      <family val="2"/>
      <scheme val="minor"/>
    </font>
    <font>
      <b/>
      <sz val="8"/>
      <color theme="1"/>
      <name val="Calibri"/>
      <family val="2"/>
      <scheme val="minor"/>
    </font>
    <font>
      <b/>
      <vertAlign val="superscript"/>
      <sz val="8"/>
      <color theme="1"/>
      <name val="Calibri"/>
      <family val="2"/>
      <scheme val="minor"/>
    </font>
    <font>
      <vertAlign val="superscript"/>
      <sz val="11"/>
      <color theme="1"/>
      <name val="Calibri"/>
      <family val="2"/>
      <scheme val="minor"/>
    </font>
    <font>
      <sz val="8"/>
      <name val="Times New Roman"/>
      <family val="1"/>
    </font>
    <font>
      <sz val="9"/>
      <name val="Arial"/>
      <family val="2"/>
    </font>
    <font>
      <sz val="11"/>
      <color theme="1"/>
      <name val="Calibri"/>
      <family val="2"/>
      <scheme val="minor"/>
    </font>
    <font>
      <vertAlign val="superscript"/>
      <sz val="8"/>
      <name val="Times New Roman"/>
      <family val="1"/>
    </font>
    <font>
      <sz val="10"/>
      <color theme="1"/>
      <name val="Calibri"/>
      <family val="2"/>
      <scheme val="minor"/>
    </font>
    <font>
      <sz val="1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7" tint="0.39997558519241921"/>
        <bgColor indexed="65"/>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3">
    <xf numFmtId="0" fontId="0" fillId="0" borderId="0"/>
    <xf numFmtId="43" fontId="7" fillId="0" borderId="0" applyFont="0" applyFill="0" applyBorder="0" applyAlignment="0" applyProtection="0"/>
    <xf numFmtId="0" fontId="7" fillId="4" borderId="0" applyNumberFormat="0" applyBorder="0" applyAlignment="0" applyProtection="0"/>
  </cellStyleXfs>
  <cellXfs count="76">
    <xf numFmtId="0" fontId="0" fillId="0" borderId="0" xfId="0"/>
    <xf numFmtId="0" fontId="0" fillId="0" borderId="0" xfId="0" applyFill="1"/>
    <xf numFmtId="0" fontId="1" fillId="2" borderId="0" xfId="0" applyFont="1" applyFill="1"/>
    <xf numFmtId="0" fontId="2" fillId="2" borderId="1" xfId="0" applyFont="1" applyFill="1" applyBorder="1" applyAlignment="1">
      <alignment horizontal="center" wrapText="1"/>
    </xf>
    <xf numFmtId="0" fontId="2" fillId="2" borderId="1" xfId="0" applyFont="1" applyFill="1" applyBorder="1" applyAlignment="1">
      <alignment horizontal="center"/>
    </xf>
    <xf numFmtId="0" fontId="2" fillId="2" borderId="5" xfId="0" applyFont="1" applyFill="1" applyBorder="1" applyAlignment="1">
      <alignment horizontal="center" wrapText="1"/>
    </xf>
    <xf numFmtId="0" fontId="2" fillId="2" borderId="2" xfId="0" applyFont="1" applyFill="1" applyBorder="1" applyAlignment="1">
      <alignment horizontal="center" wrapText="1"/>
    </xf>
    <xf numFmtId="0" fontId="1" fillId="2" borderId="0" xfId="0" applyFont="1" applyFill="1" applyAlignment="1">
      <alignment horizontal="center"/>
    </xf>
    <xf numFmtId="0" fontId="1" fillId="2" borderId="0" xfId="0" quotePrefix="1" applyNumberFormat="1" applyFont="1" applyFill="1" applyAlignment="1">
      <alignment horizontal="center"/>
    </xf>
    <xf numFmtId="1" fontId="1" fillId="2" borderId="0" xfId="0" applyNumberFormat="1" applyFont="1" applyFill="1" applyAlignment="1">
      <alignment horizontal="center"/>
    </xf>
    <xf numFmtId="164" fontId="1" fillId="2" borderId="0" xfId="0" applyNumberFormat="1" applyFont="1" applyFill="1" applyAlignment="1">
      <alignment horizontal="center"/>
    </xf>
    <xf numFmtId="164" fontId="1" fillId="2" borderId="3" xfId="0" applyNumberFormat="1" applyFont="1" applyFill="1" applyBorder="1" applyAlignment="1">
      <alignment horizontal="center"/>
    </xf>
    <xf numFmtId="164" fontId="1" fillId="2" borderId="0" xfId="0" applyNumberFormat="1" applyFont="1" applyFill="1" applyBorder="1" applyAlignment="1">
      <alignment horizontal="center"/>
    </xf>
    <xf numFmtId="0" fontId="1" fillId="2" borderId="3" xfId="0" applyFont="1" applyFill="1" applyBorder="1" applyAlignment="1">
      <alignment horizontal="center"/>
    </xf>
    <xf numFmtId="1" fontId="1" fillId="2" borderId="0" xfId="0" applyNumberFormat="1" applyFont="1" applyFill="1" applyBorder="1" applyAlignment="1">
      <alignment horizontal="center"/>
    </xf>
    <xf numFmtId="0" fontId="1" fillId="3" borderId="0" xfId="0" applyFont="1" applyFill="1" applyAlignment="1">
      <alignment horizontal="center"/>
    </xf>
    <xf numFmtId="0" fontId="1" fillId="3" borderId="0" xfId="0" quotePrefix="1" applyFont="1" applyFill="1" applyAlignment="1">
      <alignment horizontal="center"/>
    </xf>
    <xf numFmtId="1" fontId="1" fillId="3" borderId="0" xfId="0" applyNumberFormat="1" applyFont="1" applyFill="1" applyAlignment="1">
      <alignment horizontal="center"/>
    </xf>
    <xf numFmtId="164" fontId="1" fillId="3" borderId="0" xfId="0" applyNumberFormat="1" applyFont="1" applyFill="1" applyAlignment="1">
      <alignment horizontal="center"/>
    </xf>
    <xf numFmtId="164" fontId="1" fillId="3" borderId="0" xfId="0" applyNumberFormat="1" applyFont="1" applyFill="1" applyBorder="1" applyAlignment="1">
      <alignment horizontal="center"/>
    </xf>
    <xf numFmtId="1" fontId="1" fillId="3" borderId="0" xfId="0" applyNumberFormat="1" applyFont="1" applyFill="1" applyBorder="1" applyAlignment="1">
      <alignment horizontal="center"/>
    </xf>
    <xf numFmtId="0" fontId="1" fillId="2" borderId="0" xfId="0" quotePrefix="1" applyFont="1" applyFill="1" applyAlignment="1">
      <alignment horizontal="center"/>
    </xf>
    <xf numFmtId="0" fontId="1" fillId="3" borderId="0" xfId="0" applyFont="1" applyFill="1" applyAlignment="1">
      <alignment horizontal="center" wrapText="1"/>
    </xf>
    <xf numFmtId="0" fontId="1" fillId="2" borderId="0" xfId="0" applyFont="1" applyFill="1" applyAlignment="1">
      <alignment horizontal="center" wrapText="1"/>
    </xf>
    <xf numFmtId="165" fontId="1" fillId="2" borderId="0" xfId="0" applyNumberFormat="1" applyFont="1" applyFill="1" applyAlignment="1">
      <alignment horizontal="center"/>
    </xf>
    <xf numFmtId="165" fontId="1" fillId="3" borderId="0" xfId="0" applyNumberFormat="1" applyFont="1" applyFill="1" applyAlignment="1">
      <alignment horizontal="center"/>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xf>
    <xf numFmtId="0" fontId="5" fillId="2" borderId="0" xfId="0" quotePrefix="1" applyFont="1" applyFill="1" applyBorder="1" applyAlignment="1">
      <alignment horizontal="center" vertical="center"/>
    </xf>
    <xf numFmtId="164" fontId="5" fillId="2" borderId="0" xfId="0" applyNumberFormat="1" applyFont="1" applyFill="1" applyBorder="1" applyAlignment="1">
      <alignment horizontal="center" vertical="center"/>
    </xf>
    <xf numFmtId="2" fontId="5" fillId="2" borderId="0" xfId="0" applyNumberFormat="1" applyFont="1" applyFill="1" applyBorder="1" applyAlignment="1">
      <alignment horizontal="center" vertical="center"/>
    </xf>
    <xf numFmtId="1" fontId="5" fillId="2" borderId="0" xfId="0" applyNumberFormat="1" applyFont="1" applyFill="1" applyBorder="1" applyAlignment="1">
      <alignment horizontal="center" vertical="center"/>
    </xf>
    <xf numFmtId="0" fontId="5" fillId="2" borderId="0" xfId="0" applyFont="1" applyFill="1" applyBorder="1" applyAlignment="1">
      <alignment horizontal="center" vertical="center" wrapText="1"/>
    </xf>
    <xf numFmtId="49" fontId="5" fillId="2" borderId="0" xfId="0" quotePrefix="1" applyNumberFormat="1" applyFont="1" applyFill="1" applyBorder="1" applyAlignment="1">
      <alignment horizontal="center" vertical="center"/>
    </xf>
    <xf numFmtId="0" fontId="6" fillId="0" borderId="0" xfId="0" applyFont="1"/>
    <xf numFmtId="0" fontId="0" fillId="0" borderId="0" xfId="0" quotePrefix="1"/>
    <xf numFmtId="0" fontId="0" fillId="0" borderId="2" xfId="0" applyBorder="1"/>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1" fontId="5" fillId="2" borderId="1" xfId="2" applyNumberFormat="1" applyFont="1" applyFill="1" applyBorder="1" applyAlignment="1">
      <alignment horizontal="center" vertical="center" wrapText="1"/>
    </xf>
    <xf numFmtId="0" fontId="5" fillId="2" borderId="0" xfId="0" applyFont="1" applyFill="1" applyAlignment="1">
      <alignment horizontal="center" vertical="center"/>
    </xf>
    <xf numFmtId="0" fontId="5" fillId="2" borderId="0" xfId="0" quotePrefix="1" applyFont="1" applyFill="1" applyAlignment="1">
      <alignment horizontal="center" vertical="center"/>
    </xf>
    <xf numFmtId="164" fontId="5" fillId="2" borderId="0" xfId="0" applyNumberFormat="1" applyFont="1" applyFill="1" applyAlignment="1">
      <alignment horizontal="center" vertical="center"/>
    </xf>
    <xf numFmtId="2" fontId="5" fillId="2" borderId="0" xfId="0" applyNumberFormat="1" applyFont="1" applyFill="1" applyAlignment="1">
      <alignment horizontal="center" vertical="center"/>
    </xf>
    <xf numFmtId="1" fontId="5" fillId="2" borderId="0" xfId="0" applyNumberFormat="1" applyFont="1" applyFill="1" applyAlignment="1">
      <alignment horizontal="center" vertical="center"/>
    </xf>
    <xf numFmtId="3" fontId="5" fillId="2" borderId="0" xfId="0" applyNumberFormat="1" applyFont="1" applyFill="1" applyAlignment="1">
      <alignment horizontal="center" vertical="center"/>
    </xf>
    <xf numFmtId="0" fontId="5" fillId="2" borderId="0" xfId="0" applyFont="1" applyFill="1" applyAlignment="1">
      <alignment horizontal="center" vertical="center" wrapText="1"/>
    </xf>
    <xf numFmtId="3" fontId="5" fillId="2" borderId="0" xfId="1" applyNumberFormat="1" applyFont="1" applyFill="1" applyAlignment="1">
      <alignment horizontal="center" vertical="center"/>
    </xf>
    <xf numFmtId="49" fontId="5" fillId="2" borderId="0" xfId="0" quotePrefix="1" applyNumberFormat="1" applyFont="1" applyFill="1" applyAlignment="1">
      <alignment horizontal="center" vertical="center"/>
    </xf>
    <xf numFmtId="0" fontId="5" fillId="2" borderId="2" xfId="0" applyFont="1" applyFill="1" applyBorder="1" applyAlignment="1">
      <alignment horizontal="center" vertical="center" wrapText="1"/>
    </xf>
    <xf numFmtId="0" fontId="1" fillId="2" borderId="2" xfId="0" applyFont="1" applyFill="1" applyBorder="1" applyAlignment="1">
      <alignment horizontal="center" wrapText="1"/>
    </xf>
    <xf numFmtId="0" fontId="0" fillId="2" borderId="0" xfId="0" applyFill="1"/>
    <xf numFmtId="0" fontId="9" fillId="2" borderId="0" xfId="0" applyFont="1" applyFill="1" applyAlignment="1"/>
    <xf numFmtId="0" fontId="9" fillId="2" borderId="0" xfId="0" applyFont="1" applyFill="1" applyAlignment="1">
      <alignment horizontal="center"/>
    </xf>
    <xf numFmtId="0" fontId="9" fillId="2" borderId="0" xfId="0" quotePrefix="1" applyNumberFormat="1" applyFont="1" applyFill="1" applyAlignment="1">
      <alignment horizontal="center"/>
    </xf>
    <xf numFmtId="0" fontId="9" fillId="2" borderId="0" xfId="0" quotePrefix="1" applyFont="1" applyFill="1" applyAlignment="1">
      <alignment horizontal="center"/>
    </xf>
    <xf numFmtId="0" fontId="9" fillId="2" borderId="0" xfId="0" applyFont="1" applyFill="1" applyAlignment="1">
      <alignment horizontal="center" wrapText="1"/>
    </xf>
    <xf numFmtId="0" fontId="10" fillId="2" borderId="0" xfId="0" applyFont="1" applyFill="1" applyBorder="1" applyAlignment="1">
      <alignment vertical="center" wrapText="1"/>
    </xf>
    <xf numFmtId="0" fontId="10" fillId="2" borderId="0" xfId="0" applyFont="1" applyFill="1" applyBorder="1" applyAlignment="1">
      <alignment horizontal="center" vertical="center" wrapText="1"/>
    </xf>
    <xf numFmtId="49" fontId="10" fillId="2" borderId="0" xfId="0" quotePrefix="1" applyNumberFormat="1" applyFont="1" applyFill="1" applyBorder="1" applyAlignment="1">
      <alignment horizontal="center" vertical="center"/>
    </xf>
    <xf numFmtId="0" fontId="10" fillId="2" borderId="0" xfId="0" quotePrefix="1" applyFont="1" applyFill="1" applyBorder="1" applyAlignment="1">
      <alignment horizontal="center" vertical="center"/>
    </xf>
    <xf numFmtId="0" fontId="0" fillId="2" borderId="0" xfId="0" applyFill="1" applyBorder="1"/>
    <xf numFmtId="0" fontId="10" fillId="2" borderId="1" xfId="0" applyFont="1" applyFill="1" applyBorder="1" applyAlignment="1">
      <alignment vertical="center" wrapText="1"/>
    </xf>
    <xf numFmtId="0" fontId="10" fillId="2" borderId="1" xfId="0" applyFont="1" applyFill="1" applyBorder="1" applyAlignment="1">
      <alignment horizontal="center" vertical="center" wrapText="1"/>
    </xf>
    <xf numFmtId="0" fontId="9" fillId="2" borderId="1" xfId="0" quotePrefix="1" applyFont="1" applyFill="1" applyBorder="1" applyAlignment="1">
      <alignment horizontal="center"/>
    </xf>
    <xf numFmtId="0" fontId="9" fillId="2" borderId="1" xfId="0" applyFont="1" applyFill="1" applyBorder="1" applyAlignment="1">
      <alignment horizontal="center"/>
    </xf>
    <xf numFmtId="0" fontId="0" fillId="2" borderId="1" xfId="0" applyFill="1" applyBorder="1"/>
    <xf numFmtId="0" fontId="1" fillId="2" borderId="2" xfId="0" applyFont="1" applyFill="1" applyBorder="1"/>
    <xf numFmtId="0" fontId="0" fillId="2" borderId="0" xfId="0" applyFill="1" applyAlignment="1">
      <alignment horizontal="center"/>
    </xf>
    <xf numFmtId="0" fontId="0" fillId="2" borderId="0" xfId="0" applyFill="1" applyBorder="1" applyAlignment="1">
      <alignment horizontal="center"/>
    </xf>
    <xf numFmtId="0" fontId="0" fillId="2" borderId="1" xfId="0" applyFill="1" applyBorder="1" applyAlignment="1">
      <alignment horizontal="center"/>
    </xf>
    <xf numFmtId="0" fontId="1" fillId="2" borderId="2" xfId="0" applyFont="1" applyFill="1" applyBorder="1" applyAlignment="1">
      <alignment wrapText="1"/>
    </xf>
    <xf numFmtId="0" fontId="0" fillId="0" borderId="0" xfId="0" applyFill="1" applyAlignment="1">
      <alignment horizontal="center" wrapText="1"/>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0" xfId="0" applyFont="1" applyFill="1" applyBorder="1" applyAlignment="1">
      <alignment horizontal="center"/>
    </xf>
  </cellXfs>
  <cellStyles count="3">
    <cellStyle name="60% - Accent4" xfId="2" builtinId="44"/>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8"/>
  <sheetViews>
    <sheetView tabSelected="1" workbookViewId="0">
      <selection activeCell="M9" sqref="M9"/>
    </sheetView>
  </sheetViews>
  <sheetFormatPr defaultRowHeight="15" x14ac:dyDescent="0.25"/>
  <cols>
    <col min="1" max="1" width="45" customWidth="1"/>
    <col min="2" max="2" width="14.5703125" customWidth="1"/>
    <col min="3" max="3" width="11" customWidth="1"/>
    <col min="4" max="4" width="9.7109375" customWidth="1"/>
    <col min="5" max="6" width="10.7109375" customWidth="1"/>
    <col min="7" max="7" width="8" customWidth="1"/>
    <col min="11" max="11" width="15.7109375" bestFit="1" customWidth="1"/>
  </cols>
  <sheetData>
    <row r="1" spans="1:12" ht="23.25" x14ac:dyDescent="0.25">
      <c r="A1" s="6" t="s">
        <v>26</v>
      </c>
      <c r="B1" s="6" t="s">
        <v>103</v>
      </c>
      <c r="C1" s="6" t="s">
        <v>0</v>
      </c>
      <c r="D1" s="6" t="s">
        <v>21</v>
      </c>
      <c r="E1" s="49" t="s">
        <v>110</v>
      </c>
      <c r="F1" s="49" t="s">
        <v>140</v>
      </c>
      <c r="G1" s="50" t="s">
        <v>129</v>
      </c>
      <c r="H1" s="50" t="s">
        <v>130</v>
      </c>
      <c r="I1" s="50" t="s">
        <v>20</v>
      </c>
      <c r="J1" s="71" t="s">
        <v>132</v>
      </c>
      <c r="K1" s="67" t="s">
        <v>131</v>
      </c>
    </row>
    <row r="2" spans="1:12" x14ac:dyDescent="0.25">
      <c r="A2" s="52" t="s">
        <v>112</v>
      </c>
      <c r="B2" s="53" t="s">
        <v>104</v>
      </c>
      <c r="C2" s="54" t="s">
        <v>5</v>
      </c>
      <c r="D2" s="53" t="s">
        <v>102</v>
      </c>
      <c r="E2" s="53" t="s">
        <v>96</v>
      </c>
      <c r="F2" s="53">
        <v>10200</v>
      </c>
      <c r="G2" s="51">
        <v>3.8</v>
      </c>
      <c r="H2" s="68">
        <v>3.1</v>
      </c>
      <c r="I2" s="68">
        <v>52.6</v>
      </c>
      <c r="J2" s="68">
        <v>37.4</v>
      </c>
      <c r="K2" s="68">
        <v>0.5</v>
      </c>
      <c r="L2" s="51"/>
    </row>
    <row r="3" spans="1:12" x14ac:dyDescent="0.25">
      <c r="A3" s="52" t="s">
        <v>113</v>
      </c>
      <c r="B3" s="53" t="s">
        <v>104</v>
      </c>
      <c r="C3" s="55" t="s">
        <v>8</v>
      </c>
      <c r="D3" s="53" t="s">
        <v>102</v>
      </c>
      <c r="E3" s="53" t="s">
        <v>97</v>
      </c>
      <c r="F3" s="53">
        <v>1360</v>
      </c>
      <c r="G3" s="51">
        <v>6.3</v>
      </c>
      <c r="H3" s="68">
        <v>69.8</v>
      </c>
      <c r="I3" s="68">
        <v>4.2</v>
      </c>
      <c r="J3" s="68">
        <v>19.2</v>
      </c>
      <c r="K3" s="68">
        <v>1.5</v>
      </c>
      <c r="L3" s="51"/>
    </row>
    <row r="4" spans="1:12" x14ac:dyDescent="0.25">
      <c r="A4" s="52" t="s">
        <v>114</v>
      </c>
      <c r="B4" s="53" t="s">
        <v>104</v>
      </c>
      <c r="C4" s="55" t="s">
        <v>10</v>
      </c>
      <c r="D4" s="53" t="s">
        <v>102</v>
      </c>
      <c r="E4" s="53" t="s">
        <v>100</v>
      </c>
      <c r="F4" s="53">
        <v>2260</v>
      </c>
      <c r="G4" s="51">
        <v>29.3</v>
      </c>
      <c r="H4" s="68">
        <v>41.5</v>
      </c>
      <c r="I4" s="68">
        <v>11.3</v>
      </c>
      <c r="J4" s="68">
        <v>16.8</v>
      </c>
      <c r="K4" s="68">
        <v>11.7</v>
      </c>
      <c r="L4" s="51"/>
    </row>
    <row r="5" spans="1:12" x14ac:dyDescent="0.25">
      <c r="A5" s="52" t="s">
        <v>115</v>
      </c>
      <c r="B5" s="53" t="s">
        <v>104</v>
      </c>
      <c r="C5" s="55" t="s">
        <v>12</v>
      </c>
      <c r="D5" s="56" t="s">
        <v>133</v>
      </c>
      <c r="E5" s="53" t="s">
        <v>101</v>
      </c>
      <c r="F5" s="53">
        <v>1900</v>
      </c>
      <c r="G5" s="51">
        <v>51.4</v>
      </c>
      <c r="H5" s="68">
        <v>18.899999999999999</v>
      </c>
      <c r="I5" s="68">
        <v>15</v>
      </c>
      <c r="J5" s="68">
        <v>13.4</v>
      </c>
      <c r="K5" s="68">
        <v>20</v>
      </c>
      <c r="L5" s="51"/>
    </row>
    <row r="6" spans="1:12" x14ac:dyDescent="0.25">
      <c r="A6" s="52" t="s">
        <v>116</v>
      </c>
      <c r="B6" s="53" t="s">
        <v>104</v>
      </c>
      <c r="C6" s="55" t="s">
        <v>13</v>
      </c>
      <c r="D6" s="56" t="s">
        <v>133</v>
      </c>
      <c r="E6" s="53" t="s">
        <v>127</v>
      </c>
      <c r="F6" s="53">
        <v>484</v>
      </c>
      <c r="G6" s="51">
        <v>92</v>
      </c>
      <c r="H6" s="68">
        <v>0.2</v>
      </c>
      <c r="I6" s="68">
        <v>4.5</v>
      </c>
      <c r="J6" s="68">
        <v>3.3</v>
      </c>
      <c r="K6" s="68">
        <v>33.6</v>
      </c>
      <c r="L6" s="51"/>
    </row>
    <row r="7" spans="1:12" x14ac:dyDescent="0.25">
      <c r="A7" s="52" t="s">
        <v>117</v>
      </c>
      <c r="B7" s="53" t="s">
        <v>104</v>
      </c>
      <c r="C7" s="55" t="s">
        <v>14</v>
      </c>
      <c r="D7" s="53" t="s">
        <v>133</v>
      </c>
      <c r="E7" s="53" t="s">
        <v>128</v>
      </c>
      <c r="F7" s="53">
        <v>2700</v>
      </c>
      <c r="G7" s="51">
        <v>10.3</v>
      </c>
      <c r="H7" s="68">
        <v>66.900000000000006</v>
      </c>
      <c r="I7" s="68">
        <v>10.9</v>
      </c>
      <c r="J7" s="68">
        <v>11.5</v>
      </c>
      <c r="K7" s="68">
        <v>2.5</v>
      </c>
      <c r="L7" s="51"/>
    </row>
    <row r="8" spans="1:12" x14ac:dyDescent="0.25">
      <c r="A8" s="52" t="s">
        <v>124</v>
      </c>
      <c r="B8" s="53" t="s">
        <v>104</v>
      </c>
      <c r="C8" s="55" t="s">
        <v>17</v>
      </c>
      <c r="D8" s="53" t="s">
        <v>133</v>
      </c>
      <c r="E8" s="53" t="s">
        <v>99</v>
      </c>
      <c r="F8" s="53">
        <v>16400</v>
      </c>
      <c r="G8" s="51">
        <v>9.6999999999999993</v>
      </c>
      <c r="H8" s="68">
        <v>79</v>
      </c>
      <c r="I8" s="68">
        <v>6.5</v>
      </c>
      <c r="J8" s="68">
        <v>4.3</v>
      </c>
      <c r="K8" s="68">
        <v>2.4</v>
      </c>
      <c r="L8" s="51"/>
    </row>
    <row r="9" spans="1:12" x14ac:dyDescent="0.25">
      <c r="A9" s="52" t="s">
        <v>125</v>
      </c>
      <c r="B9" s="53" t="s">
        <v>104</v>
      </c>
      <c r="C9" s="55" t="s">
        <v>19</v>
      </c>
      <c r="D9" s="53" t="s">
        <v>133</v>
      </c>
      <c r="E9" s="53" t="s">
        <v>98</v>
      </c>
      <c r="F9" s="53">
        <v>1110</v>
      </c>
      <c r="G9" s="51">
        <v>8.9</v>
      </c>
      <c r="H9" s="68">
        <v>84.6</v>
      </c>
      <c r="I9" s="68">
        <v>4.7</v>
      </c>
      <c r="J9" s="68">
        <v>1.3</v>
      </c>
      <c r="K9" s="68">
        <v>2.2000000000000002</v>
      </c>
      <c r="L9" s="51"/>
    </row>
    <row r="10" spans="1:12" x14ac:dyDescent="0.25">
      <c r="A10" s="57" t="s">
        <v>118</v>
      </c>
      <c r="B10" s="58" t="s">
        <v>105</v>
      </c>
      <c r="C10" s="59" t="s">
        <v>44</v>
      </c>
      <c r="D10" s="53" t="s">
        <v>102</v>
      </c>
      <c r="E10" s="53" t="s">
        <v>135</v>
      </c>
      <c r="F10" s="53">
        <v>46.9</v>
      </c>
      <c r="G10" s="51">
        <v>89.5</v>
      </c>
      <c r="H10" s="68">
        <v>1.2</v>
      </c>
      <c r="I10" s="68">
        <v>2.2999999999999998</v>
      </c>
      <c r="J10" s="68">
        <v>6</v>
      </c>
      <c r="K10" s="68">
        <v>30.1</v>
      </c>
      <c r="L10" s="51"/>
    </row>
    <row r="11" spans="1:12" x14ac:dyDescent="0.25">
      <c r="A11" s="57" t="s">
        <v>119</v>
      </c>
      <c r="B11" s="58" t="s">
        <v>105</v>
      </c>
      <c r="C11" s="60" t="s">
        <v>46</v>
      </c>
      <c r="D11" s="53" t="s">
        <v>102</v>
      </c>
      <c r="E11" s="53" t="s">
        <v>136</v>
      </c>
      <c r="F11" s="53">
        <v>319</v>
      </c>
      <c r="G11" s="51">
        <v>64.400000000000006</v>
      </c>
      <c r="H11" s="68">
        <v>18.7</v>
      </c>
      <c r="I11" s="68">
        <v>5.7</v>
      </c>
      <c r="J11" s="68">
        <v>9.6999999999999993</v>
      </c>
      <c r="K11" s="68">
        <v>25.1</v>
      </c>
      <c r="L11" s="51"/>
    </row>
    <row r="12" spans="1:12" x14ac:dyDescent="0.25">
      <c r="A12" s="57" t="s">
        <v>120</v>
      </c>
      <c r="B12" s="58" t="s">
        <v>105</v>
      </c>
      <c r="C12" s="60" t="s">
        <v>48</v>
      </c>
      <c r="D12" s="53" t="s">
        <v>102</v>
      </c>
      <c r="E12" s="53" t="s">
        <v>137</v>
      </c>
      <c r="F12" s="53">
        <v>378</v>
      </c>
      <c r="G12" s="51">
        <v>67.099999999999994</v>
      </c>
      <c r="H12" s="68">
        <v>17.2</v>
      </c>
      <c r="I12" s="68">
        <v>5.3</v>
      </c>
      <c r="J12" s="68">
        <v>8.9</v>
      </c>
      <c r="K12" s="68">
        <v>27.6</v>
      </c>
      <c r="L12" s="51"/>
    </row>
    <row r="13" spans="1:12" x14ac:dyDescent="0.25">
      <c r="A13" s="57" t="s">
        <v>121</v>
      </c>
      <c r="B13" s="58" t="s">
        <v>105</v>
      </c>
      <c r="C13" s="55" t="s">
        <v>57</v>
      </c>
      <c r="D13" s="53" t="s">
        <v>102</v>
      </c>
      <c r="E13" s="53" t="s">
        <v>138</v>
      </c>
      <c r="F13" s="53">
        <v>1570</v>
      </c>
      <c r="G13" s="51">
        <v>11.4</v>
      </c>
      <c r="H13" s="68">
        <v>53.5</v>
      </c>
      <c r="I13" s="68">
        <v>13.7</v>
      </c>
      <c r="J13" s="68">
        <v>20.7</v>
      </c>
      <c r="K13" s="68">
        <v>3.2</v>
      </c>
      <c r="L13" s="51"/>
    </row>
    <row r="14" spans="1:12" x14ac:dyDescent="0.25">
      <c r="A14" s="57" t="s">
        <v>122</v>
      </c>
      <c r="B14" s="58" t="s">
        <v>105</v>
      </c>
      <c r="C14" s="55" t="s">
        <v>58</v>
      </c>
      <c r="D14" s="53" t="s">
        <v>102</v>
      </c>
      <c r="E14" s="53" t="s">
        <v>139</v>
      </c>
      <c r="F14" s="53">
        <v>78.2</v>
      </c>
      <c r="G14" s="51">
        <v>29.2</v>
      </c>
      <c r="H14" s="68">
        <v>35.1</v>
      </c>
      <c r="I14" s="68">
        <v>15.8</v>
      </c>
      <c r="J14" s="68">
        <v>16.3</v>
      </c>
      <c r="K14" s="68">
        <v>4.7</v>
      </c>
      <c r="L14" s="51"/>
    </row>
    <row r="15" spans="1:12" x14ac:dyDescent="0.25">
      <c r="A15" s="57" t="s">
        <v>123</v>
      </c>
      <c r="B15" s="58" t="s">
        <v>106</v>
      </c>
      <c r="C15" s="55" t="s">
        <v>54</v>
      </c>
      <c r="D15" s="53" t="s">
        <v>102</v>
      </c>
      <c r="E15" s="53" t="s">
        <v>107</v>
      </c>
      <c r="F15" s="53">
        <v>47.9</v>
      </c>
      <c r="G15" s="51">
        <v>97.9</v>
      </c>
      <c r="H15" s="68">
        <v>0.4</v>
      </c>
      <c r="I15" s="68">
        <v>0.7</v>
      </c>
      <c r="J15" s="68">
        <v>0.4</v>
      </c>
      <c r="K15" s="68">
        <v>51.3</v>
      </c>
      <c r="L15" s="51"/>
    </row>
    <row r="16" spans="1:12" x14ac:dyDescent="0.25">
      <c r="A16" s="57" t="s">
        <v>111</v>
      </c>
      <c r="B16" s="58" t="s">
        <v>106</v>
      </c>
      <c r="C16" s="55" t="s">
        <v>55</v>
      </c>
      <c r="D16" s="53" t="s">
        <v>133</v>
      </c>
      <c r="E16" s="53" t="s">
        <v>108</v>
      </c>
      <c r="F16" s="53">
        <v>106</v>
      </c>
      <c r="G16" s="61">
        <v>52.2</v>
      </c>
      <c r="H16" s="69">
        <v>24.3</v>
      </c>
      <c r="I16" s="69">
        <v>16.8</v>
      </c>
      <c r="J16" s="69">
        <v>5.9</v>
      </c>
      <c r="K16" s="68">
        <v>16.5</v>
      </c>
      <c r="L16" s="51"/>
    </row>
    <row r="17" spans="1:12" x14ac:dyDescent="0.25">
      <c r="A17" s="62" t="s">
        <v>126</v>
      </c>
      <c r="B17" s="63" t="s">
        <v>106</v>
      </c>
      <c r="C17" s="64" t="s">
        <v>56</v>
      </c>
      <c r="D17" s="65" t="s">
        <v>134</v>
      </c>
      <c r="E17" s="65" t="s">
        <v>109</v>
      </c>
      <c r="F17" s="65">
        <v>57.5</v>
      </c>
      <c r="G17" s="66">
        <v>47</v>
      </c>
      <c r="H17" s="70">
        <v>24.3</v>
      </c>
      <c r="I17" s="70">
        <v>14</v>
      </c>
      <c r="J17" s="70">
        <v>12.8</v>
      </c>
      <c r="K17" s="70">
        <v>17.5</v>
      </c>
      <c r="L17" s="51"/>
    </row>
    <row r="18" spans="1:12" x14ac:dyDescent="0.25">
      <c r="A18" s="61"/>
      <c r="B18" s="61"/>
      <c r="C18" s="61"/>
      <c r="D18" s="61"/>
      <c r="E18" s="61"/>
      <c r="F18" s="61"/>
      <c r="G18" s="61"/>
      <c r="H18" s="61"/>
      <c r="I18" s="61"/>
      <c r="J18" s="61"/>
      <c r="K18" s="61"/>
      <c r="L18" s="6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2"/>
  <sheetViews>
    <sheetView workbookViewId="0">
      <selection activeCell="D7" sqref="D7"/>
    </sheetView>
  </sheetViews>
  <sheetFormatPr defaultRowHeight="15" x14ac:dyDescent="0.25"/>
  <cols>
    <col min="1" max="1" width="27.7109375" customWidth="1"/>
    <col min="2" max="2" width="10.42578125" customWidth="1"/>
    <col min="3" max="3" width="11.85546875" customWidth="1"/>
    <col min="4" max="4" width="8.85546875" customWidth="1"/>
    <col min="5" max="5" width="10" customWidth="1"/>
    <col min="6" max="6" width="11.28515625" customWidth="1"/>
    <col min="7" max="7" width="9.85546875" customWidth="1"/>
    <col min="8" max="8" width="11.7109375" customWidth="1"/>
    <col min="9" max="9" width="6.28515625" customWidth="1"/>
    <col min="10" max="10" width="10.5703125" customWidth="1"/>
    <col min="11" max="11" width="9.42578125" customWidth="1"/>
    <col min="12" max="12" width="7.28515625" customWidth="1"/>
    <col min="13" max="13" width="11.5703125" customWidth="1"/>
    <col min="14" max="14" width="9.42578125" customWidth="1"/>
    <col min="15" max="15" width="7.85546875" customWidth="1"/>
  </cols>
  <sheetData>
    <row r="1" spans="1:22" ht="82.5" customHeight="1" x14ac:dyDescent="0.25">
      <c r="A1" s="72" t="s">
        <v>34</v>
      </c>
      <c r="B1" s="72"/>
      <c r="C1" s="72"/>
      <c r="D1" s="72"/>
      <c r="E1" s="72"/>
      <c r="F1" s="72"/>
      <c r="G1" s="72"/>
      <c r="H1" s="72"/>
      <c r="I1" s="72"/>
      <c r="J1" s="72"/>
      <c r="K1" s="72"/>
      <c r="L1" s="72"/>
      <c r="M1" s="72"/>
      <c r="N1" s="72"/>
      <c r="O1" s="72"/>
    </row>
    <row r="2" spans="1:22" x14ac:dyDescent="0.25">
      <c r="A2" s="1"/>
      <c r="B2" s="1"/>
      <c r="C2" s="1"/>
      <c r="D2" s="1"/>
      <c r="E2" s="1"/>
      <c r="F2" s="1"/>
      <c r="G2" s="1"/>
      <c r="H2" s="1"/>
      <c r="I2" s="1"/>
      <c r="J2" s="1"/>
      <c r="K2" s="1"/>
      <c r="L2" s="1"/>
      <c r="M2" s="1"/>
      <c r="N2" s="1"/>
      <c r="O2" s="1"/>
    </row>
    <row r="3" spans="1:22" x14ac:dyDescent="0.25">
      <c r="A3" s="1"/>
      <c r="B3" s="1"/>
      <c r="C3" s="1"/>
      <c r="D3" s="1"/>
      <c r="E3" s="1"/>
      <c r="F3" s="1"/>
      <c r="G3" s="1"/>
      <c r="H3" s="1"/>
      <c r="I3" s="1"/>
      <c r="J3" s="1"/>
      <c r="K3" s="1"/>
      <c r="L3" s="1"/>
      <c r="M3" s="1"/>
      <c r="N3" s="1"/>
      <c r="O3" s="1"/>
    </row>
    <row r="4" spans="1:22" x14ac:dyDescent="0.25">
      <c r="A4" s="2"/>
      <c r="B4" s="2"/>
      <c r="C4" s="2"/>
      <c r="D4" s="2"/>
      <c r="E4" s="2"/>
      <c r="F4" s="2"/>
      <c r="G4" s="2"/>
      <c r="H4" s="2"/>
      <c r="I4" s="73" t="s">
        <v>22</v>
      </c>
      <c r="J4" s="73"/>
      <c r="K4" s="73"/>
      <c r="L4" s="73"/>
      <c r="M4" s="74"/>
      <c r="N4" s="75" t="s">
        <v>23</v>
      </c>
      <c r="O4" s="75"/>
    </row>
    <row r="5" spans="1:22" ht="46.5" customHeight="1" x14ac:dyDescent="0.25">
      <c r="A5" s="3" t="s">
        <v>26</v>
      </c>
      <c r="B5" s="3" t="s">
        <v>0</v>
      </c>
      <c r="C5" s="3" t="s">
        <v>21</v>
      </c>
      <c r="D5" s="3" t="s">
        <v>28</v>
      </c>
      <c r="F5" s="3" t="s">
        <v>30</v>
      </c>
      <c r="G5" s="3" t="s">
        <v>31</v>
      </c>
      <c r="H5" s="3" t="s">
        <v>29</v>
      </c>
      <c r="I5" s="3" t="s">
        <v>32</v>
      </c>
      <c r="J5" s="4" t="s">
        <v>1</v>
      </c>
      <c r="K5" s="3" t="s">
        <v>25</v>
      </c>
      <c r="L5" s="3" t="s">
        <v>2</v>
      </c>
      <c r="M5" s="3" t="s">
        <v>20</v>
      </c>
      <c r="N5" s="5" t="s">
        <v>24</v>
      </c>
      <c r="O5" s="6" t="s">
        <v>27</v>
      </c>
      <c r="P5" s="6" t="s">
        <v>3</v>
      </c>
      <c r="S5" t="s">
        <v>4</v>
      </c>
      <c r="T5" t="s">
        <v>5</v>
      </c>
      <c r="U5" t="s">
        <v>6</v>
      </c>
      <c r="V5">
        <v>10179</v>
      </c>
    </row>
    <row r="6" spans="1:22" x14ac:dyDescent="0.25">
      <c r="A6" s="7" t="s">
        <v>4</v>
      </c>
      <c r="B6" s="8" t="s">
        <v>5</v>
      </c>
      <c r="C6" s="7" t="s">
        <v>6</v>
      </c>
      <c r="D6" s="7">
        <v>10179</v>
      </c>
      <c r="F6" s="9">
        <v>38</v>
      </c>
      <c r="G6" s="10">
        <v>3.5</v>
      </c>
      <c r="H6" s="7">
        <v>74</v>
      </c>
      <c r="I6" s="24">
        <v>1.8509333741445701E-3</v>
      </c>
      <c r="J6" s="11">
        <v>3.8</v>
      </c>
      <c r="K6" s="11">
        <v>1.4</v>
      </c>
      <c r="L6" s="11">
        <v>2.2999999999999998</v>
      </c>
      <c r="M6" s="11">
        <v>54.8</v>
      </c>
      <c r="N6" s="12">
        <v>33.1</v>
      </c>
      <c r="O6" s="13">
        <v>22</v>
      </c>
      <c r="P6" s="14">
        <v>12</v>
      </c>
      <c r="S6" t="s">
        <v>7</v>
      </c>
      <c r="T6" t="s">
        <v>8</v>
      </c>
      <c r="U6" t="s">
        <v>6</v>
      </c>
      <c r="V6">
        <v>1362</v>
      </c>
    </row>
    <row r="7" spans="1:22" x14ac:dyDescent="0.25">
      <c r="A7" s="15" t="s">
        <v>7</v>
      </c>
      <c r="B7" s="16" t="s">
        <v>8</v>
      </c>
      <c r="C7" s="15" t="s">
        <v>6</v>
      </c>
      <c r="D7" s="15">
        <v>1362</v>
      </c>
      <c r="F7" s="17">
        <v>164</v>
      </c>
      <c r="G7" s="18">
        <v>143.19999999999999</v>
      </c>
      <c r="H7" s="15">
        <v>12</v>
      </c>
      <c r="I7" s="25">
        <v>8.7213822663569605E-3</v>
      </c>
      <c r="J7" s="19">
        <v>7</v>
      </c>
      <c r="K7" s="19">
        <v>31.8</v>
      </c>
      <c r="L7" s="19">
        <v>38.1</v>
      </c>
      <c r="M7" s="19">
        <v>6.2</v>
      </c>
      <c r="N7" s="19">
        <v>15.5</v>
      </c>
      <c r="O7" s="15">
        <v>25</v>
      </c>
      <c r="P7" s="20">
        <v>12</v>
      </c>
      <c r="S7" t="s">
        <v>9</v>
      </c>
      <c r="T7" t="s">
        <v>10</v>
      </c>
      <c r="U7" t="s">
        <v>6</v>
      </c>
      <c r="V7">
        <v>2258</v>
      </c>
    </row>
    <row r="8" spans="1:22" x14ac:dyDescent="0.25">
      <c r="A8" s="15" t="s">
        <v>18</v>
      </c>
      <c r="B8" s="16" t="s">
        <v>19</v>
      </c>
      <c r="C8" s="15" t="s">
        <v>15</v>
      </c>
      <c r="D8" s="15">
        <v>1109</v>
      </c>
      <c r="F8" s="17">
        <v>38</v>
      </c>
      <c r="G8" s="18">
        <v>6.6</v>
      </c>
      <c r="H8" s="15">
        <v>15</v>
      </c>
      <c r="I8" s="25">
        <v>3.5716760314030503E-2</v>
      </c>
      <c r="J8" s="19">
        <v>9.8000000000000007</v>
      </c>
      <c r="K8" s="19">
        <v>0.6</v>
      </c>
      <c r="L8" s="19">
        <v>83.6</v>
      </c>
      <c r="M8" s="19">
        <v>4.5</v>
      </c>
      <c r="N8" s="19">
        <v>0.7</v>
      </c>
      <c r="O8" s="20">
        <v>24</v>
      </c>
      <c r="P8" s="20">
        <v>12</v>
      </c>
      <c r="S8" t="s">
        <v>11</v>
      </c>
      <c r="T8" t="s">
        <v>12</v>
      </c>
      <c r="U8" t="s">
        <v>15</v>
      </c>
      <c r="V8">
        <v>1901</v>
      </c>
    </row>
    <row r="9" spans="1:22" x14ac:dyDescent="0.25">
      <c r="A9" s="7" t="s">
        <v>16</v>
      </c>
      <c r="B9" s="21" t="s">
        <v>17</v>
      </c>
      <c r="C9" s="7" t="s">
        <v>15</v>
      </c>
      <c r="D9" s="7">
        <v>16395</v>
      </c>
      <c r="F9" s="9">
        <v>363</v>
      </c>
      <c r="G9" s="10">
        <v>12.4</v>
      </c>
      <c r="H9" s="7">
        <v>182</v>
      </c>
      <c r="I9" s="24">
        <v>3.1276243221931899E-2</v>
      </c>
      <c r="J9" s="12">
        <v>10.592417394894396</v>
      </c>
      <c r="K9" s="12">
        <v>5.5</v>
      </c>
      <c r="L9" s="12">
        <v>73.3</v>
      </c>
      <c r="M9" s="12">
        <v>6.4</v>
      </c>
      <c r="N9" s="12">
        <v>3</v>
      </c>
      <c r="O9" s="14">
        <v>23</v>
      </c>
      <c r="P9" s="14">
        <v>14</v>
      </c>
      <c r="S9" t="s">
        <v>35</v>
      </c>
      <c r="T9" t="s">
        <v>13</v>
      </c>
      <c r="U9" t="s">
        <v>15</v>
      </c>
      <c r="V9">
        <v>484</v>
      </c>
    </row>
    <row r="10" spans="1:22" x14ac:dyDescent="0.25">
      <c r="A10" s="15" t="s">
        <v>36</v>
      </c>
      <c r="B10" s="16" t="s">
        <v>14</v>
      </c>
      <c r="C10" s="15" t="s">
        <v>15</v>
      </c>
      <c r="D10" s="15">
        <v>2699</v>
      </c>
      <c r="F10" s="17">
        <v>396</v>
      </c>
      <c r="G10" s="18">
        <v>12.8</v>
      </c>
      <c r="H10" s="15">
        <v>25</v>
      </c>
      <c r="I10" s="25">
        <v>1.8635493069117801E-2</v>
      </c>
      <c r="J10" s="19">
        <v>11.1</v>
      </c>
      <c r="K10" s="19">
        <v>18</v>
      </c>
      <c r="L10" s="19">
        <v>49.3</v>
      </c>
      <c r="M10" s="19">
        <v>10.8</v>
      </c>
      <c r="N10" s="19">
        <v>9.6</v>
      </c>
      <c r="O10" s="15">
        <v>23</v>
      </c>
      <c r="P10" s="20">
        <v>13</v>
      </c>
      <c r="S10" t="s">
        <v>36</v>
      </c>
      <c r="T10" t="s">
        <v>14</v>
      </c>
      <c r="U10" t="s">
        <v>15</v>
      </c>
      <c r="V10">
        <v>2699</v>
      </c>
    </row>
    <row r="11" spans="1:22" x14ac:dyDescent="0.25">
      <c r="A11" s="7" t="s">
        <v>9</v>
      </c>
      <c r="B11" s="21" t="s">
        <v>10</v>
      </c>
      <c r="C11" s="7" t="s">
        <v>6</v>
      </c>
      <c r="D11" s="7">
        <v>2258</v>
      </c>
      <c r="F11" s="9">
        <v>2909</v>
      </c>
      <c r="G11" s="10">
        <v>57.2</v>
      </c>
      <c r="H11" s="7">
        <v>22</v>
      </c>
      <c r="I11" s="24">
        <v>2.21695414525339E-2</v>
      </c>
      <c r="J11" s="12">
        <v>29.9</v>
      </c>
      <c r="K11" s="12">
        <v>15.7</v>
      </c>
      <c r="L11" s="12">
        <v>27.5</v>
      </c>
      <c r="M11" s="12">
        <v>12</v>
      </c>
      <c r="N11" s="12">
        <v>13.2</v>
      </c>
      <c r="O11" s="7">
        <v>26</v>
      </c>
      <c r="P11" s="14">
        <v>13</v>
      </c>
      <c r="S11" t="s">
        <v>16</v>
      </c>
      <c r="T11" t="s">
        <v>17</v>
      </c>
      <c r="U11" t="s">
        <v>15</v>
      </c>
      <c r="V11">
        <v>16395</v>
      </c>
    </row>
    <row r="12" spans="1:22" x14ac:dyDescent="0.25">
      <c r="A12" s="15" t="s">
        <v>11</v>
      </c>
      <c r="B12" s="16" t="s">
        <v>12</v>
      </c>
      <c r="C12" s="22" t="s">
        <v>15</v>
      </c>
      <c r="D12" s="15">
        <v>1901</v>
      </c>
      <c r="F12" s="17">
        <v>4097</v>
      </c>
      <c r="G12" s="18">
        <v>2.9</v>
      </c>
      <c r="H12" s="15">
        <v>21</v>
      </c>
      <c r="I12" s="25">
        <v>6.4278695784445006E-2</v>
      </c>
      <c r="J12" s="19">
        <v>52.8</v>
      </c>
      <c r="K12" s="19">
        <v>7.6</v>
      </c>
      <c r="L12" s="19">
        <v>11.9</v>
      </c>
      <c r="M12" s="19">
        <v>14.5</v>
      </c>
      <c r="N12" s="19">
        <v>11.2</v>
      </c>
      <c r="O12" s="15">
        <v>23</v>
      </c>
      <c r="P12" s="20">
        <v>12</v>
      </c>
      <c r="S12" t="s">
        <v>18</v>
      </c>
      <c r="T12" t="s">
        <v>19</v>
      </c>
      <c r="U12" t="s">
        <v>15</v>
      </c>
      <c r="V12">
        <v>1109</v>
      </c>
    </row>
    <row r="13" spans="1:22" x14ac:dyDescent="0.25">
      <c r="A13" s="7" t="s">
        <v>35</v>
      </c>
      <c r="B13" s="21" t="s">
        <v>13</v>
      </c>
      <c r="C13" s="23" t="s">
        <v>15</v>
      </c>
      <c r="D13" s="7">
        <v>484</v>
      </c>
      <c r="F13" s="9">
        <v>6470</v>
      </c>
      <c r="G13" s="10">
        <v>7.8</v>
      </c>
      <c r="H13" s="7">
        <v>5</v>
      </c>
      <c r="I13" s="24" t="s">
        <v>33</v>
      </c>
      <c r="J13" s="12">
        <v>92</v>
      </c>
      <c r="K13" s="12">
        <v>0.12093109384063901</v>
      </c>
      <c r="L13" s="12">
        <v>0</v>
      </c>
      <c r="M13" s="12">
        <v>4.5</v>
      </c>
      <c r="N13" s="12">
        <v>3.1</v>
      </c>
      <c r="O13" s="7">
        <v>23</v>
      </c>
      <c r="P13" s="14">
        <v>13</v>
      </c>
    </row>
    <row r="14" spans="1:22" x14ac:dyDescent="0.25">
      <c r="A14" s="7"/>
      <c r="B14" s="21"/>
      <c r="C14" s="23"/>
      <c r="D14" s="7"/>
      <c r="E14" s="9"/>
      <c r="F14" s="10"/>
      <c r="G14" s="7"/>
      <c r="H14" s="24"/>
      <c r="I14" s="12"/>
      <c r="J14" s="12"/>
      <c r="K14" s="12"/>
      <c r="L14" s="12"/>
      <c r="M14" s="12"/>
      <c r="N14" s="7"/>
      <c r="O14" s="14"/>
    </row>
    <row r="15" spans="1:22" ht="78.75" x14ac:dyDescent="0.25">
      <c r="A15" s="37" t="s">
        <v>67</v>
      </c>
      <c r="B15" s="38" t="s">
        <v>68</v>
      </c>
      <c r="C15" s="38" t="s">
        <v>69</v>
      </c>
      <c r="D15" s="38" t="s">
        <v>70</v>
      </c>
      <c r="E15" s="38" t="s">
        <v>71</v>
      </c>
      <c r="F15" s="38" t="s">
        <v>76</v>
      </c>
      <c r="J15" s="38" t="s">
        <v>72</v>
      </c>
      <c r="K15" s="38" t="s">
        <v>73</v>
      </c>
      <c r="L15" s="38" t="s">
        <v>74</v>
      </c>
      <c r="N15" s="38" t="s">
        <v>77</v>
      </c>
      <c r="O15" s="38" t="s">
        <v>78</v>
      </c>
      <c r="P15" s="39" t="s">
        <v>75</v>
      </c>
      <c r="Q15" s="7"/>
    </row>
    <row r="16" spans="1:22" x14ac:dyDescent="0.25">
      <c r="A16" s="26" t="s">
        <v>37</v>
      </c>
      <c r="B16" s="40" t="s">
        <v>79</v>
      </c>
      <c r="C16" s="41" t="s">
        <v>38</v>
      </c>
      <c r="D16" s="42">
        <v>89.872583600000013</v>
      </c>
      <c r="E16" s="43">
        <v>0.89198068050000001</v>
      </c>
      <c r="F16" s="45">
        <v>303.58703102862279</v>
      </c>
      <c r="J16" s="40">
        <v>35</v>
      </c>
      <c r="K16" s="40">
        <v>38</v>
      </c>
      <c r="L16" s="40">
        <v>27</v>
      </c>
      <c r="N16" s="45" t="s">
        <v>80</v>
      </c>
      <c r="O16" s="45" t="s">
        <v>81</v>
      </c>
      <c r="P16" s="44">
        <v>23</v>
      </c>
      <c r="Q16" s="7"/>
    </row>
    <row r="17" spans="1:17" x14ac:dyDescent="0.25">
      <c r="A17" s="46" t="s">
        <v>39</v>
      </c>
      <c r="B17" s="40" t="s">
        <v>82</v>
      </c>
      <c r="C17" s="41" t="s">
        <v>40</v>
      </c>
      <c r="D17" s="42">
        <v>20.719904</v>
      </c>
      <c r="E17" s="43">
        <v>0.2067129831</v>
      </c>
      <c r="F17" s="45">
        <v>93.61957850967697</v>
      </c>
      <c r="J17" s="40">
        <v>20</v>
      </c>
      <c r="K17" s="40">
        <v>63</v>
      </c>
      <c r="L17" s="40">
        <v>17</v>
      </c>
      <c r="N17" s="45" t="s">
        <v>83</v>
      </c>
      <c r="O17" s="45" t="s">
        <v>81</v>
      </c>
      <c r="P17" s="44">
        <v>9</v>
      </c>
      <c r="Q17" s="7"/>
    </row>
    <row r="18" spans="1:17" x14ac:dyDescent="0.25">
      <c r="A18" s="46" t="s">
        <v>41</v>
      </c>
      <c r="B18" s="40" t="s">
        <v>84</v>
      </c>
      <c r="C18" s="41" t="s">
        <v>42</v>
      </c>
      <c r="D18" s="42">
        <v>26.676876400000001</v>
      </c>
      <c r="E18" s="43">
        <v>0.3228120558</v>
      </c>
      <c r="F18" s="47">
        <v>2260</v>
      </c>
      <c r="J18" s="40">
        <v>96</v>
      </c>
      <c r="K18" s="40">
        <v>0</v>
      </c>
      <c r="L18" s="40">
        <v>4</v>
      </c>
      <c r="N18" s="47" t="s">
        <v>85</v>
      </c>
      <c r="O18" s="47" t="s">
        <v>86</v>
      </c>
      <c r="P18" s="44">
        <v>100</v>
      </c>
      <c r="Q18" s="7"/>
    </row>
    <row r="19" spans="1:17" x14ac:dyDescent="0.25">
      <c r="A19" s="46" t="s">
        <v>43</v>
      </c>
      <c r="B19" s="40" t="s">
        <v>87</v>
      </c>
      <c r="C19" s="48" t="s">
        <v>44</v>
      </c>
      <c r="D19" s="42">
        <v>46.878782800000003</v>
      </c>
      <c r="E19" s="43">
        <v>0.43041607439999996</v>
      </c>
      <c r="F19" s="45">
        <v>714.2890237329284</v>
      </c>
      <c r="J19" s="44">
        <v>83.7</v>
      </c>
      <c r="K19" s="44">
        <v>1.1000000000000001</v>
      </c>
      <c r="L19" s="44">
        <v>15.3</v>
      </c>
      <c r="N19" s="47" t="s">
        <v>88</v>
      </c>
      <c r="O19" s="47" t="s">
        <v>89</v>
      </c>
      <c r="P19" s="44">
        <v>91</v>
      </c>
      <c r="Q19" s="7"/>
    </row>
    <row r="20" spans="1:17" x14ac:dyDescent="0.25">
      <c r="A20" s="46" t="s">
        <v>45</v>
      </c>
      <c r="B20" s="40" t="s">
        <v>90</v>
      </c>
      <c r="C20" s="41" t="s">
        <v>46</v>
      </c>
      <c r="D20" s="44">
        <v>318.56852399999997</v>
      </c>
      <c r="E20" s="43">
        <v>3.0015857819999998</v>
      </c>
      <c r="F20" s="45">
        <v>714.28902373292851</v>
      </c>
      <c r="J20" s="40">
        <v>61</v>
      </c>
      <c r="K20" s="40">
        <v>19</v>
      </c>
      <c r="L20" s="40">
        <v>20</v>
      </c>
      <c r="N20" s="45" t="s">
        <v>91</v>
      </c>
      <c r="O20" s="45" t="s">
        <v>92</v>
      </c>
      <c r="P20" s="44">
        <v>59</v>
      </c>
      <c r="Q20" s="7"/>
    </row>
    <row r="21" spans="1:17" ht="22.5" x14ac:dyDescent="0.25">
      <c r="A21" s="46" t="s">
        <v>47</v>
      </c>
      <c r="B21" s="40" t="s">
        <v>93</v>
      </c>
      <c r="C21" s="41" t="s">
        <v>48</v>
      </c>
      <c r="D21" s="44">
        <v>378.13824799999998</v>
      </c>
      <c r="E21" s="43">
        <v>5.2244582714999996</v>
      </c>
      <c r="F21" s="45">
        <v>861.00785022942193</v>
      </c>
      <c r="J21" s="40">
        <v>64</v>
      </c>
      <c r="K21" s="40">
        <v>17</v>
      </c>
      <c r="L21" s="40">
        <v>19</v>
      </c>
      <c r="N21" s="45" t="s">
        <v>94</v>
      </c>
      <c r="O21" s="45" t="s">
        <v>95</v>
      </c>
      <c r="P21" s="44">
        <v>62</v>
      </c>
      <c r="Q21" s="7"/>
    </row>
    <row r="22" spans="1:17" x14ac:dyDescent="0.25">
      <c r="A22" s="7"/>
      <c r="B22" s="21"/>
      <c r="C22" s="23"/>
      <c r="D22" s="7"/>
      <c r="E22" s="9"/>
      <c r="F22" s="10"/>
      <c r="G22" s="7"/>
      <c r="H22" s="24"/>
      <c r="I22" s="12"/>
      <c r="J22" s="12"/>
      <c r="K22" s="12"/>
      <c r="L22" s="12"/>
      <c r="M22" s="12"/>
      <c r="N22" s="7"/>
      <c r="O22" s="14"/>
    </row>
    <row r="23" spans="1:17" x14ac:dyDescent="0.25">
      <c r="A23" s="7"/>
      <c r="B23" s="21"/>
      <c r="C23" s="23"/>
      <c r="D23" s="7"/>
      <c r="E23" s="9"/>
      <c r="F23" s="10"/>
      <c r="G23" s="7"/>
      <c r="H23" s="24"/>
      <c r="I23" s="12"/>
      <c r="J23" s="12"/>
      <c r="K23" s="12"/>
      <c r="L23" s="12"/>
      <c r="M23" s="12"/>
      <c r="N23" s="7"/>
      <c r="O23" s="14"/>
    </row>
    <row r="24" spans="1:17" x14ac:dyDescent="0.25">
      <c r="A24" s="7"/>
      <c r="B24" s="21"/>
      <c r="C24" s="23"/>
      <c r="D24" s="7"/>
      <c r="E24" s="9"/>
      <c r="F24" s="10"/>
      <c r="G24" s="7"/>
      <c r="H24" s="24"/>
      <c r="I24" s="12"/>
      <c r="J24" s="12"/>
      <c r="K24" s="12"/>
      <c r="L24" s="12"/>
      <c r="M24" s="12"/>
      <c r="N24" s="7"/>
      <c r="O24" s="14"/>
    </row>
    <row r="25" spans="1:17" x14ac:dyDescent="0.25">
      <c r="A25" s="36"/>
      <c r="B25" s="36"/>
      <c r="C25" s="36"/>
      <c r="D25" s="36"/>
      <c r="E25" s="36"/>
      <c r="F25" s="36"/>
      <c r="G25" s="36"/>
      <c r="H25" s="36"/>
      <c r="I25" s="36"/>
      <c r="J25" s="36" t="s">
        <v>49</v>
      </c>
    </row>
    <row r="28" spans="1:17" x14ac:dyDescent="0.25">
      <c r="F28" t="s">
        <v>141</v>
      </c>
    </row>
    <row r="29" spans="1:17" x14ac:dyDescent="0.25">
      <c r="A29" s="32" t="s">
        <v>43</v>
      </c>
      <c r="B29" s="33" t="s">
        <v>44</v>
      </c>
      <c r="C29" s="7" t="s">
        <v>6</v>
      </c>
      <c r="D29" s="29">
        <v>18.100000000000001</v>
      </c>
      <c r="F29">
        <f>D29*1.60934^2</f>
        <v>46.878551764360004</v>
      </c>
      <c r="G29" s="30">
        <v>0.43041607439999996</v>
      </c>
      <c r="I29" s="31">
        <v>83.7</v>
      </c>
      <c r="J29" s="31">
        <v>1.1000000000000001</v>
      </c>
    </row>
    <row r="30" spans="1:17" x14ac:dyDescent="0.25">
      <c r="A30" s="32" t="s">
        <v>45</v>
      </c>
      <c r="B30" s="28" t="s">
        <v>46</v>
      </c>
      <c r="C30" s="7" t="s">
        <v>6</v>
      </c>
      <c r="D30" s="31">
        <v>123</v>
      </c>
      <c r="F30">
        <f>D30*1.60934^2</f>
        <v>318.56695397879997</v>
      </c>
      <c r="G30" s="30">
        <v>3.0015857819999998</v>
      </c>
      <c r="I30" s="27">
        <v>61</v>
      </c>
      <c r="J30" s="27">
        <v>19</v>
      </c>
    </row>
    <row r="31" spans="1:17" ht="22.5" x14ac:dyDescent="0.25">
      <c r="A31" s="32" t="s">
        <v>47</v>
      </c>
      <c r="B31" s="28" t="s">
        <v>48</v>
      </c>
      <c r="C31" s="7" t="s">
        <v>6</v>
      </c>
      <c r="D31" s="31">
        <v>146</v>
      </c>
      <c r="F31">
        <f>D31*1.60934^2</f>
        <v>378.13638439759995</v>
      </c>
      <c r="G31" s="30">
        <v>5.2244582714999996</v>
      </c>
      <c r="I31" s="27">
        <v>64</v>
      </c>
      <c r="J31" s="27">
        <v>17</v>
      </c>
    </row>
    <row r="32" spans="1:17" x14ac:dyDescent="0.25">
      <c r="A32" s="34"/>
      <c r="C32" s="7" t="s">
        <v>6</v>
      </c>
    </row>
    <row r="33" spans="1:10" x14ac:dyDescent="0.25">
      <c r="A33" s="32" t="s">
        <v>63</v>
      </c>
      <c r="B33" s="35" t="s">
        <v>57</v>
      </c>
      <c r="C33" s="7" t="s">
        <v>6</v>
      </c>
      <c r="D33">
        <v>607</v>
      </c>
      <c r="E33" t="s">
        <v>62</v>
      </c>
      <c r="F33">
        <f>D33*1.60934^2</f>
        <v>1572.1149680091999</v>
      </c>
    </row>
    <row r="34" spans="1:10" x14ac:dyDescent="0.25">
      <c r="A34" s="32" t="s">
        <v>64</v>
      </c>
      <c r="B34" s="35" t="s">
        <v>58</v>
      </c>
      <c r="C34" s="7" t="s">
        <v>6</v>
      </c>
      <c r="D34">
        <v>30.2</v>
      </c>
      <c r="E34" t="s">
        <v>62</v>
      </c>
      <c r="F34">
        <f>D34*1.60934^2</f>
        <v>78.21725211511999</v>
      </c>
    </row>
    <row r="37" spans="1:10" x14ac:dyDescent="0.25">
      <c r="A37" t="s">
        <v>50</v>
      </c>
      <c r="B37" s="35" t="s">
        <v>54</v>
      </c>
      <c r="D37">
        <v>18.5</v>
      </c>
      <c r="E37" t="s">
        <v>62</v>
      </c>
      <c r="F37">
        <f t="shared" ref="F37:F39" si="0">D37*1.60934^2</f>
        <v>47.914541858599996</v>
      </c>
    </row>
    <row r="38" spans="1:10" x14ac:dyDescent="0.25">
      <c r="A38" t="s">
        <v>51</v>
      </c>
      <c r="B38" s="35" t="s">
        <v>55</v>
      </c>
      <c r="C38" t="s">
        <v>53</v>
      </c>
      <c r="D38">
        <v>41</v>
      </c>
      <c r="E38" t="s">
        <v>62</v>
      </c>
      <c r="F38">
        <f t="shared" si="0"/>
        <v>106.1889846596</v>
      </c>
    </row>
    <row r="39" spans="1:10" x14ac:dyDescent="0.25">
      <c r="A39" t="s">
        <v>52</v>
      </c>
      <c r="B39" s="35" t="s">
        <v>56</v>
      </c>
      <c r="D39">
        <v>22.2</v>
      </c>
      <c r="E39" t="s">
        <v>62</v>
      </c>
      <c r="F39">
        <f t="shared" si="0"/>
        <v>57.497450230319998</v>
      </c>
    </row>
    <row r="43" spans="1:10" x14ac:dyDescent="0.25">
      <c r="A43" t="s">
        <v>65</v>
      </c>
      <c r="B43" t="s">
        <v>1</v>
      </c>
      <c r="C43" t="s">
        <v>59</v>
      </c>
      <c r="D43" t="s">
        <v>60</v>
      </c>
      <c r="E43" t="s">
        <v>20</v>
      </c>
      <c r="F43" t="s">
        <v>61</v>
      </c>
    </row>
    <row r="44" spans="1:10" x14ac:dyDescent="0.25">
      <c r="A44" t="s">
        <v>66</v>
      </c>
    </row>
    <row r="48" spans="1:10" x14ac:dyDescent="0.25">
      <c r="A48" s="32" t="s">
        <v>39</v>
      </c>
      <c r="B48" s="28" t="s">
        <v>40</v>
      </c>
      <c r="C48" s="7" t="s">
        <v>6</v>
      </c>
      <c r="D48" s="29">
        <v>20.719904</v>
      </c>
      <c r="G48" s="30">
        <v>0.2067129831</v>
      </c>
      <c r="I48" s="27">
        <v>20</v>
      </c>
      <c r="J48" s="27">
        <v>63</v>
      </c>
    </row>
    <row r="49" spans="1:12" x14ac:dyDescent="0.25">
      <c r="A49" s="32" t="s">
        <v>41</v>
      </c>
      <c r="B49" s="28" t="s">
        <v>42</v>
      </c>
      <c r="C49" s="7" t="s">
        <v>6</v>
      </c>
      <c r="D49" s="29">
        <v>26.676876400000001</v>
      </c>
      <c r="G49" s="30">
        <v>0.3228120558</v>
      </c>
      <c r="I49" s="27">
        <v>96</v>
      </c>
      <c r="J49" s="27">
        <v>0</v>
      </c>
    </row>
    <row r="50" spans="1:12" x14ac:dyDescent="0.25">
      <c r="A50" s="26" t="s">
        <v>37</v>
      </c>
      <c r="B50" s="28" t="s">
        <v>38</v>
      </c>
      <c r="C50" s="7" t="s">
        <v>6</v>
      </c>
      <c r="D50" s="29">
        <v>89.872583600000013</v>
      </c>
      <c r="G50" s="30">
        <v>0.89198068050000001</v>
      </c>
      <c r="I50" s="27">
        <v>35</v>
      </c>
      <c r="J50" s="27">
        <v>38</v>
      </c>
    </row>
    <row r="55" spans="1:12" ht="101.25" x14ac:dyDescent="0.25">
      <c r="A55" s="37" t="s">
        <v>67</v>
      </c>
      <c r="B55" s="38" t="s">
        <v>68</v>
      </c>
      <c r="C55" s="38" t="s">
        <v>69</v>
      </c>
      <c r="D55" s="38" t="s">
        <v>70</v>
      </c>
      <c r="E55" s="38" t="s">
        <v>71</v>
      </c>
      <c r="F55" s="38" t="s">
        <v>72</v>
      </c>
      <c r="G55" s="38" t="s">
        <v>73</v>
      </c>
      <c r="H55" s="38" t="s">
        <v>74</v>
      </c>
      <c r="I55" s="39" t="s">
        <v>75</v>
      </c>
      <c r="J55" s="38" t="s">
        <v>76</v>
      </c>
      <c r="K55" s="38" t="s">
        <v>77</v>
      </c>
      <c r="L55" s="38" t="s">
        <v>78</v>
      </c>
    </row>
    <row r="56" spans="1:12" x14ac:dyDescent="0.25">
      <c r="A56" s="26" t="s">
        <v>37</v>
      </c>
      <c r="B56" s="40" t="s">
        <v>79</v>
      </c>
      <c r="C56" s="41" t="s">
        <v>38</v>
      </c>
      <c r="D56" s="42">
        <v>89.872583600000013</v>
      </c>
      <c r="E56" s="43">
        <v>0.89198068050000001</v>
      </c>
      <c r="F56" s="40">
        <v>35</v>
      </c>
      <c r="G56" s="40">
        <v>38</v>
      </c>
      <c r="H56" s="40">
        <v>27</v>
      </c>
      <c r="I56" s="44">
        <v>23</v>
      </c>
      <c r="J56" s="45">
        <v>303.58703102862279</v>
      </c>
      <c r="K56" s="45" t="s">
        <v>80</v>
      </c>
      <c r="L56" s="45" t="s">
        <v>81</v>
      </c>
    </row>
    <row r="57" spans="1:12" x14ac:dyDescent="0.25">
      <c r="A57" s="46" t="s">
        <v>39</v>
      </c>
      <c r="B57" s="40" t="s">
        <v>82</v>
      </c>
      <c r="C57" s="41" t="s">
        <v>40</v>
      </c>
      <c r="D57" s="42">
        <v>20.719904</v>
      </c>
      <c r="E57" s="43">
        <v>0.2067129831</v>
      </c>
      <c r="F57" s="40">
        <v>20</v>
      </c>
      <c r="G57" s="40">
        <v>63</v>
      </c>
      <c r="H57" s="40">
        <v>17</v>
      </c>
      <c r="I57" s="44">
        <v>9</v>
      </c>
      <c r="J57" s="45">
        <v>93.61957850967697</v>
      </c>
      <c r="K57" s="45" t="s">
        <v>83</v>
      </c>
      <c r="L57" s="45" t="s">
        <v>81</v>
      </c>
    </row>
    <row r="58" spans="1:12" x14ac:dyDescent="0.25">
      <c r="A58" s="46" t="s">
        <v>41</v>
      </c>
      <c r="B58" s="40" t="s">
        <v>84</v>
      </c>
      <c r="C58" s="41" t="s">
        <v>42</v>
      </c>
      <c r="D58" s="42">
        <v>26.676876400000001</v>
      </c>
      <c r="E58" s="43">
        <v>0.3228120558</v>
      </c>
      <c r="F58" s="40">
        <v>96</v>
      </c>
      <c r="G58" s="40">
        <v>0</v>
      </c>
      <c r="H58" s="40">
        <v>4</v>
      </c>
      <c r="I58" s="44">
        <v>100</v>
      </c>
      <c r="J58" s="47">
        <v>2260</v>
      </c>
      <c r="K58" s="47" t="s">
        <v>85</v>
      </c>
      <c r="L58" s="47" t="s">
        <v>86</v>
      </c>
    </row>
    <row r="59" spans="1:12" x14ac:dyDescent="0.25">
      <c r="A59" s="46" t="s">
        <v>43</v>
      </c>
      <c r="B59" s="40" t="s">
        <v>87</v>
      </c>
      <c r="C59" s="48" t="s">
        <v>44</v>
      </c>
      <c r="D59" s="42">
        <v>46.878782800000003</v>
      </c>
      <c r="E59" s="43">
        <v>0.43041607439999996</v>
      </c>
      <c r="F59" s="44">
        <v>83.7</v>
      </c>
      <c r="G59" s="44">
        <v>1.1000000000000001</v>
      </c>
      <c r="H59" s="44">
        <v>15.3</v>
      </c>
      <c r="I59" s="44">
        <v>91</v>
      </c>
      <c r="J59" s="45">
        <v>714.2890237329284</v>
      </c>
      <c r="K59" s="47" t="s">
        <v>88</v>
      </c>
      <c r="L59" s="47" t="s">
        <v>89</v>
      </c>
    </row>
    <row r="60" spans="1:12" x14ac:dyDescent="0.25">
      <c r="A60" s="46" t="s">
        <v>45</v>
      </c>
      <c r="B60" s="40" t="s">
        <v>90</v>
      </c>
      <c r="C60" s="41" t="s">
        <v>46</v>
      </c>
      <c r="D60" s="44">
        <v>318.56852399999997</v>
      </c>
      <c r="E60" s="43">
        <v>3.0015857819999998</v>
      </c>
      <c r="F60" s="40">
        <v>61</v>
      </c>
      <c r="G60" s="40">
        <v>19</v>
      </c>
      <c r="H60" s="40">
        <v>20</v>
      </c>
      <c r="I60" s="44">
        <v>59</v>
      </c>
      <c r="J60" s="45">
        <v>714.28902373292851</v>
      </c>
      <c r="K60" s="45" t="s">
        <v>91</v>
      </c>
      <c r="L60" s="45" t="s">
        <v>92</v>
      </c>
    </row>
    <row r="61" spans="1:12" ht="22.5" x14ac:dyDescent="0.25">
      <c r="A61" s="46" t="s">
        <v>47</v>
      </c>
      <c r="B61" s="40" t="s">
        <v>93</v>
      </c>
      <c r="C61" s="41" t="s">
        <v>48</v>
      </c>
      <c r="D61" s="44">
        <v>378.13824799999998</v>
      </c>
      <c r="E61" s="43">
        <v>5.2244582714999996</v>
      </c>
      <c r="F61" s="40">
        <v>64</v>
      </c>
      <c r="G61" s="40">
        <v>17</v>
      </c>
      <c r="H61" s="40">
        <v>19</v>
      </c>
      <c r="I61" s="44">
        <v>62</v>
      </c>
      <c r="J61" s="45">
        <v>861.00785022942193</v>
      </c>
      <c r="K61" s="45" t="s">
        <v>94</v>
      </c>
      <c r="L61" s="45" t="s">
        <v>95</v>
      </c>
    </row>
    <row r="62" spans="1:12" x14ac:dyDescent="0.25">
      <c r="A62" s="34"/>
      <c r="B62" s="34"/>
      <c r="C62" s="34"/>
      <c r="D62" s="34"/>
      <c r="E62" s="34"/>
      <c r="F62" s="34"/>
      <c r="G62" s="34"/>
      <c r="H62" s="34"/>
      <c r="I62" s="34"/>
      <c r="J62" s="34"/>
      <c r="K62" s="34"/>
      <c r="L62" s="34"/>
    </row>
  </sheetData>
  <sortState xmlns:xlrd2="http://schemas.microsoft.com/office/spreadsheetml/2017/richdata2" ref="A6:O13">
    <sortCondition ref="I6:I13"/>
  </sortState>
  <mergeCells count="3">
    <mergeCell ref="A1:O1"/>
    <mergeCell ref="I4:M4"/>
    <mergeCell ref="N4:O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 1 Sites</vt:lpstr>
      <vt:lpstr>Table 2. Regressions</vt:lpstr>
      <vt:lpstr>Sheet3</vt:lpstr>
    </vt:vector>
  </TitlesOfParts>
  <Company>WIWSC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Lenaker, Peter L.</dc:creator>
  <cp:lastModifiedBy>Corsi, Steven R.</cp:lastModifiedBy>
  <dcterms:created xsi:type="dcterms:W3CDTF">2015-10-06T15:13:12Z</dcterms:created>
  <dcterms:modified xsi:type="dcterms:W3CDTF">2021-08-26T12:42:05Z</dcterms:modified>
</cp:coreProperties>
</file>