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OneDrive\Máy tính\"/>
    </mc:Choice>
  </mc:AlternateContent>
  <bookViews>
    <workbookView xWindow="0" yWindow="0" windowWidth="19170" windowHeight="10860"/>
  </bookViews>
  <sheets>
    <sheet name="Mau 2" sheetId="1" r:id="rId1"/>
  </sheets>
  <definedNames>
    <definedName name="OLE_LINK1" localSheetId="0">'Mau 2'!#REF!</definedName>
    <definedName name="_xlnm.Print_Titles" localSheetId="0">'Mau 2'!$12:$13</definedName>
  </definedNames>
  <calcPr calcId="162913"/>
  <extLst>
    <ext uri="GoogleSheetsCustomDataVersion1">
      <go:sheetsCustomData xmlns:go="http://customooxmlschemas.google.com/" r:id="rId7" roundtripDataSignature="AMtx7miW5EM8rWOe68avTBAT13RQmMTnUA=="/>
    </ext>
  </extLst>
</workbook>
</file>

<file path=xl/calcChain.xml><?xml version="1.0" encoding="utf-8"?>
<calcChain xmlns="http://schemas.openxmlformats.org/spreadsheetml/2006/main">
  <c r="J14" i="1" l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H27" i="1" l="1"/>
  <c r="C25" i="1"/>
  <c r="H32" i="1"/>
  <c r="H30" i="1"/>
  <c r="H29" i="1"/>
  <c r="H28" i="1"/>
  <c r="H31" i="1"/>
  <c r="J31" i="1" l="1"/>
  <c r="J30" i="1"/>
  <c r="J27" i="1"/>
  <c r="J28" i="1"/>
  <c r="J32" i="1"/>
  <c r="J29" i="1"/>
</calcChain>
</file>

<file path=xl/sharedStrings.xml><?xml version="1.0" encoding="utf-8"?>
<sst xmlns="http://schemas.openxmlformats.org/spreadsheetml/2006/main" count="83" uniqueCount="72">
  <si>
    <t>HỌC VIỆN CÔNG NGHỆ BƯU CHÍNH VIỄN THÔNG</t>
  </si>
  <si>
    <t>CỘNG HOÀ XÃ HỘI CHỦ NGHĨA VIỆT NAM</t>
  </si>
  <si>
    <t>HỌC VIỆN CNBCVT CƠ SỞ TẠI TP HỒ CHÍ MINH</t>
  </si>
  <si>
    <t>Độc lập - Tự do - Hạnh phúc</t>
  </si>
  <si>
    <t>TỔNG HỢP KẾT QUẢ RÈN LUYỆN CỦA SINH VIÊN</t>
  </si>
  <si>
    <t xml:space="preserve">Lớp: </t>
  </si>
  <si>
    <t>TT</t>
  </si>
  <si>
    <t>Họ và tên</t>
  </si>
  <si>
    <t>Mã sinh viên</t>
  </si>
  <si>
    <t>ĐIỂM ĐÁNH GIÁ</t>
  </si>
  <si>
    <t>XẾP LOẠI RÈN LUYỆN</t>
  </si>
  <si>
    <t>GHI CHÚ</t>
  </si>
  <si>
    <t>Danh sách có</t>
  </si>
  <si>
    <t xml:space="preserve"> sinh viên</t>
  </si>
  <si>
    <t>Sinh viên</t>
  </si>
  <si>
    <t>%</t>
  </si>
  <si>
    <t>Khoa đào tạo</t>
  </si>
  <si>
    <t>Lớp trưởng</t>
  </si>
  <si>
    <t>(Ký và ghi rõ họ tên)</t>
  </si>
  <si>
    <t>Tổng điểm</t>
  </si>
  <si>
    <t>Lưu ý: Kết quả điểm rèn luyện được phân thành các loại: Xuất sắc, Tốt, Khá, Trung bình, Yếu, Kém</t>
  </si>
  <si>
    <t>_ Loại Xuất sắc: Từ 90- đến 100 điểm</t>
  </si>
  <si>
    <t>_ Loại Tốt: Từ 80 đến dưới 90 điểm</t>
  </si>
  <si>
    <t>_ Loại kém: Dưới 35 điểm</t>
  </si>
  <si>
    <t>Cố vấn học tập</t>
  </si>
  <si>
    <t>Mẫu 2: Tổng hợp KQRL</t>
  </si>
  <si>
    <r>
      <rPr>
        <b/>
        <sz val="11"/>
        <rFont val="Times New Roman"/>
        <family val="1"/>
      </rPr>
      <t>Nội dung 1</t>
    </r>
    <r>
      <rPr>
        <b/>
        <sz val="8"/>
        <rFont val="Times New Roman"/>
        <family val="1"/>
      </rPr>
      <t xml:space="preserve"> </t>
    </r>
    <r>
      <rPr>
        <b/>
        <sz val="7"/>
        <rFont val="Times New Roman"/>
        <family val="1"/>
      </rPr>
      <t>(Max=20)</t>
    </r>
  </si>
  <si>
    <r>
      <rPr>
        <b/>
        <sz val="11"/>
        <rFont val="Times New Roman"/>
        <family val="1"/>
      </rPr>
      <t>Nội dung 2</t>
    </r>
    <r>
      <rPr>
        <b/>
        <sz val="8"/>
        <rFont val="Times New Roman"/>
        <family val="1"/>
      </rPr>
      <t xml:space="preserve"> </t>
    </r>
    <r>
      <rPr>
        <b/>
        <sz val="7"/>
        <rFont val="Times New Roman"/>
        <family val="1"/>
      </rPr>
      <t>(Max=25)</t>
    </r>
  </si>
  <si>
    <r>
      <rPr>
        <b/>
        <sz val="11"/>
        <rFont val="Times New Roman"/>
        <family val="1"/>
      </rPr>
      <t>Nội dung 3</t>
    </r>
    <r>
      <rPr>
        <b/>
        <sz val="7"/>
        <rFont val="Times New Roman"/>
        <family val="1"/>
      </rPr>
      <t xml:space="preserve"> (Max=20)</t>
    </r>
  </si>
  <si>
    <r>
      <rPr>
        <b/>
        <sz val="11"/>
        <rFont val="Times New Roman"/>
        <family val="1"/>
      </rPr>
      <t>Nội dung 4</t>
    </r>
    <r>
      <rPr>
        <b/>
        <sz val="7"/>
        <rFont val="Times New Roman"/>
        <family val="1"/>
      </rPr>
      <t xml:space="preserve"> (Max=25)</t>
    </r>
  </si>
  <si>
    <r>
      <rPr>
        <b/>
        <sz val="11"/>
        <rFont val="Times New Roman"/>
        <family val="1"/>
      </rPr>
      <t>Nội dung 5</t>
    </r>
    <r>
      <rPr>
        <b/>
        <sz val="7"/>
        <rFont val="Times New Roman"/>
        <family val="1"/>
      </rPr>
      <t xml:space="preserve"> (Max=10)</t>
    </r>
  </si>
  <si>
    <t>_ Loại Khá: Từ 65 đến dưới 80 điểm</t>
  </si>
  <si>
    <t>_ Loại Trung bình: Từ 50 đến dưới 65 điểm</t>
  </si>
  <si>
    <t>_ Loại Yếu: Từ 35 đến dưới 50 điểm</t>
  </si>
  <si>
    <t>Học kỳ: I</t>
  </si>
  <si>
    <t>Năm học: 2023- 2024</t>
  </si>
  <si>
    <t>Tp. Hồ Chí Minh, ngày 25 tháng 02 năm 2024</t>
  </si>
  <si>
    <t>D20CQPTUD01-N</t>
  </si>
  <si>
    <t>Khoa: Công nghệ thông tin 2</t>
  </si>
  <si>
    <t>Trịnh Phạm Phú</t>
  </si>
  <si>
    <t>Cường</t>
  </si>
  <si>
    <t>Lương Quốc</t>
  </si>
  <si>
    <t>Diễn</t>
  </si>
  <si>
    <t>Đỗ Hùng</t>
  </si>
  <si>
    <t>Hảo</t>
  </si>
  <si>
    <t>Nguyễn Ngọc</t>
  </si>
  <si>
    <t>Mơ</t>
  </si>
  <si>
    <t>Lê Bá</t>
  </si>
  <si>
    <t>Phát</t>
  </si>
  <si>
    <t>Trần Văn</t>
  </si>
  <si>
    <t>Ngạn</t>
  </si>
  <si>
    <t>Nguyễn Vũ</t>
  </si>
  <si>
    <t>Phi</t>
  </si>
  <si>
    <t>Phúc</t>
  </si>
  <si>
    <t>Nguyễn Xuân</t>
  </si>
  <si>
    <t>Ngô Thành</t>
  </si>
  <si>
    <t>Trung</t>
  </si>
  <si>
    <t>Lê Huỳnh Tú</t>
  </si>
  <si>
    <t>Uyên</t>
  </si>
  <si>
    <t>N20DCPT007</t>
  </si>
  <si>
    <t>N20DCPT009</t>
  </si>
  <si>
    <t>N20DCPT088</t>
  </si>
  <si>
    <t>N20DCPT085</t>
  </si>
  <si>
    <t>N20DCPT021</t>
  </si>
  <si>
    <t>N20DCPT039</t>
  </si>
  <si>
    <t>N20DCPT044</t>
  </si>
  <si>
    <t>N20DCPT053</t>
  </si>
  <si>
    <t>N20DCPT055</t>
  </si>
  <si>
    <t>N20DCPT057</t>
  </si>
  <si>
    <t>Ngô Thành Trung</t>
  </si>
  <si>
    <t>Nguyễn Văn Sáu</t>
  </si>
  <si>
    <t>Công nghệ thông tin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</si>
</sst>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>
    <font>
      <sz val="11"/>
      <color theme="1"/>
      <name val="Calibri"/>
      <scheme val="minor"/>
    </font>
    <font>
      <sz val="11"/>
      <name val="Calibri"/>
      <family val="2"/>
    </font>
    <font>
      <sz val="11"/>
      <name val="Times New Roman"/>
      <family val="1"/>
    </font>
    <font>
      <sz val="10"/>
      <name val="Times New Roman"/>
      <family val="1"/>
    </font>
    <font>
      <b/>
      <u/>
      <sz val="12"/>
      <name val="Times New Roman"/>
      <family val="1"/>
    </font>
    <font>
      <sz val="11"/>
      <name val="Calibri"/>
      <scheme val="minor"/>
    </font>
    <font>
      <b/>
      <sz val="12"/>
      <name val="Times New Roman"/>
      <family val="1"/>
    </font>
    <font>
      <sz val="12"/>
      <name val="Times New Roman"/>
      <family val="1"/>
    </font>
    <font>
      <i/>
      <sz val="11"/>
      <name val="Times New Roman"/>
      <family val="1"/>
    </font>
    <font>
      <b/>
      <sz val="15"/>
      <name val="Times New Roman"/>
      <family val="1"/>
    </font>
    <font>
      <b/>
      <i/>
      <sz val="12"/>
      <name val="Times New Roman"/>
      <family val="1"/>
    </font>
    <font>
      <b/>
      <sz val="11"/>
      <name val="Times New Roman"/>
      <family val="1"/>
    </font>
    <font>
      <b/>
      <sz val="8"/>
      <name val="Times New Roman"/>
      <family val="1"/>
    </font>
    <font>
      <b/>
      <sz val="7"/>
      <name val="Times New Roman"/>
      <family val="1"/>
    </font>
    <font>
      <b/>
      <i/>
      <sz val="11"/>
      <name val="Times New Roman"/>
      <family val="1"/>
    </font>
    <font>
      <i/>
      <sz val="9"/>
      <name val="Times New Roman"/>
      <family val="1"/>
    </font>
    <font>
      <i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/>
      <right/>
      <top/>
      <bottom style="double">
        <color rgb="FF000000"/>
      </bottom>
      <diagonal/>
    </border>
    <border>
      <left style="double">
        <color rgb="FF000000"/>
      </left>
      <right style="medium">
        <color rgb="FF000000"/>
      </right>
      <top style="double">
        <color rgb="FF000000"/>
      </top>
      <bottom/>
      <diagonal/>
    </border>
    <border>
      <left style="medium">
        <color rgb="FF000000"/>
      </left>
      <right/>
      <top style="double">
        <color rgb="FF000000"/>
      </top>
      <bottom/>
      <diagonal/>
    </border>
    <border>
      <left/>
      <right style="medium">
        <color rgb="FF000000"/>
      </right>
      <top style="double">
        <color rgb="FF000000"/>
      </top>
      <bottom/>
      <diagonal/>
    </border>
    <border>
      <left style="medium">
        <color rgb="FF000000"/>
      </left>
      <right style="medium">
        <color rgb="FF000000"/>
      </right>
      <top style="double">
        <color rgb="FF000000"/>
      </top>
      <bottom/>
      <diagonal/>
    </border>
    <border>
      <left style="medium">
        <color rgb="FF000000"/>
      </left>
      <right/>
      <top style="double">
        <color rgb="FF000000"/>
      </top>
      <bottom style="medium">
        <color rgb="FF000000"/>
      </bottom>
      <diagonal/>
    </border>
    <border>
      <left/>
      <right/>
      <top style="double">
        <color rgb="FF000000"/>
      </top>
      <bottom style="medium">
        <color rgb="FF000000"/>
      </bottom>
      <diagonal/>
    </border>
    <border>
      <left/>
      <right style="medium">
        <color rgb="FF000000"/>
      </right>
      <top style="double">
        <color rgb="FF000000"/>
      </top>
      <bottom style="medium">
        <color rgb="FF000000"/>
      </bottom>
      <diagonal/>
    </border>
    <border>
      <left/>
      <right style="double">
        <color rgb="FF000000"/>
      </right>
      <top style="double">
        <color rgb="FF000000"/>
      </top>
      <bottom/>
      <diagonal/>
    </border>
    <border>
      <left style="double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double">
        <color rgb="FF000000"/>
      </right>
      <top/>
      <bottom style="medium">
        <color rgb="FF000000"/>
      </bottom>
      <diagonal/>
    </border>
    <border>
      <left style="double">
        <color rgb="FF000000"/>
      </left>
      <right style="medium">
        <color rgb="FF000000"/>
      </right>
      <top/>
      <bottom style="dotted">
        <color rgb="FF000000"/>
      </bottom>
      <diagonal/>
    </border>
    <border>
      <left/>
      <right style="dotted">
        <color rgb="FF000000"/>
      </right>
      <top/>
      <bottom style="dotted">
        <color rgb="FF000000"/>
      </bottom>
      <diagonal/>
    </border>
    <border>
      <left/>
      <right style="medium">
        <color rgb="FF000000"/>
      </right>
      <top/>
      <bottom style="dotted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dotted">
        <color rgb="FF000000"/>
      </bottom>
      <diagonal/>
    </border>
    <border>
      <left/>
      <right style="double">
        <color rgb="FF000000"/>
      </right>
      <top/>
      <bottom style="dotted">
        <color rgb="FF000000"/>
      </bottom>
      <diagonal/>
    </border>
    <border>
      <left style="double">
        <color rgb="FF000000"/>
      </left>
      <right style="medium">
        <color rgb="FF000000"/>
      </right>
      <top style="dotted">
        <color rgb="FF000000"/>
      </top>
      <bottom style="double">
        <color rgb="FF000000"/>
      </bottom>
      <diagonal/>
    </border>
    <border>
      <left/>
      <right style="dotted">
        <color rgb="FF000000"/>
      </right>
      <top/>
      <bottom style="double">
        <color rgb="FF000000"/>
      </bottom>
      <diagonal/>
    </border>
    <border>
      <left/>
      <right style="medium">
        <color rgb="FF000000"/>
      </right>
      <top/>
      <bottom style="double">
        <color rgb="FF000000"/>
      </bottom>
      <diagonal/>
    </border>
    <border>
      <left style="medium">
        <color rgb="FF000000"/>
      </left>
      <right style="medium">
        <color rgb="FF000000"/>
      </right>
      <top style="dotted">
        <color rgb="FF000000"/>
      </top>
      <bottom style="double">
        <color rgb="FF000000"/>
      </bottom>
      <diagonal/>
    </border>
    <border>
      <left/>
      <right style="double">
        <color rgb="FF000000"/>
      </right>
      <top/>
      <bottom style="double">
        <color rgb="FF000000"/>
      </bottom>
      <diagonal/>
    </border>
  </borders>
  <cellStyleXfs count="1">
    <xf numFmtId="0" fontId="0" fillId="0" borderId="0"/>
  </cellStyleXfs>
  <cellXfs count="64">
    <xf numFmtId="0" fontId="0" fillId="0" borderId="0" xfId="0" applyFont="1" applyAlignment="1"/>
    <xf numFmtId="0" fontId="2" fillId="0" borderId="0" xfId="0" applyFont="1"/>
    <xf numFmtId="0" fontId="3" fillId="0" borderId="0" xfId="0" applyFont="1" applyAlignment="1">
      <alignment horizontal="center" vertical="top" wrapText="1"/>
    </xf>
    <xf numFmtId="0" fontId="5" fillId="0" borderId="0" xfId="0" applyFont="1" applyAlignment="1"/>
    <xf numFmtId="0" fontId="6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2" fillId="0" borderId="0" xfId="0" applyFont="1" applyAlignment="1">
      <alignment horizontal="center" vertical="top" wrapText="1"/>
    </xf>
    <xf numFmtId="0" fontId="1" fillId="0" borderId="0" xfId="0" applyFont="1"/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/>
    <xf numFmtId="0" fontId="7" fillId="0" borderId="1" xfId="0" applyFont="1" applyBorder="1"/>
    <xf numFmtId="0" fontId="1" fillId="0" borderId="0" xfId="0" applyFont="1" applyAlignment="1">
      <alignment vertical="top"/>
    </xf>
    <xf numFmtId="0" fontId="11" fillId="0" borderId="0" xfId="0" applyFont="1"/>
    <xf numFmtId="0" fontId="7" fillId="0" borderId="0" xfId="0" applyFont="1" applyAlignment="1">
      <alignment horizontal="right" vertical="top"/>
    </xf>
    <xf numFmtId="2" fontId="2" fillId="0" borderId="0" xfId="0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6" fillId="0" borderId="0" xfId="0" applyFont="1" applyAlignment="1">
      <alignment vertical="top" wrapText="1"/>
    </xf>
    <xf numFmtId="0" fontId="5" fillId="0" borderId="0" xfId="0" applyFont="1" applyAlignment="1"/>
    <xf numFmtId="0" fontId="6" fillId="0" borderId="0" xfId="0" applyFont="1" applyAlignment="1">
      <alignment horizontal="center" vertical="top" wrapText="1"/>
    </xf>
    <xf numFmtId="0" fontId="16" fillId="0" borderId="0" xfId="0" applyFont="1" applyAlignment="1">
      <alignment horizontal="center" vertical="top" wrapText="1"/>
    </xf>
    <xf numFmtId="0" fontId="2" fillId="0" borderId="0" xfId="0" applyFont="1" applyAlignment="1">
      <alignment horizontal="left"/>
    </xf>
    <xf numFmtId="0" fontId="4" fillId="0" borderId="0" xfId="0" applyFont="1" applyBorder="1" applyAlignment="1">
      <alignment horizontal="left" vertical="top" wrapText="1"/>
    </xf>
    <xf numFmtId="0" fontId="9" fillId="0" borderId="0" xfId="0" applyFont="1" applyAlignment="1">
      <alignment horizontal="center"/>
    </xf>
    <xf numFmtId="0" fontId="7" fillId="0" borderId="0" xfId="0" applyFont="1" applyAlignment="1">
      <alignment horizontal="center" vertical="top" wrapText="1"/>
    </xf>
    <xf numFmtId="0" fontId="3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top" wrapText="1"/>
    </xf>
    <xf numFmtId="0" fontId="11" fillId="0" borderId="2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/>
    </xf>
    <xf numFmtId="0" fontId="11" fillId="0" borderId="5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6" fillId="0" borderId="12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vertical="center"/>
    </xf>
    <xf numFmtId="0" fontId="3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14" fillId="0" borderId="18" xfId="0" applyFont="1" applyBorder="1" applyAlignment="1">
      <alignment horizontal="center" vertical="center" wrapText="1"/>
    </xf>
    <xf numFmtId="0" fontId="15" fillId="0" borderId="19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2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 wrapText="1"/>
    </xf>
    <xf numFmtId="0" fontId="11" fillId="0" borderId="23" xfId="0" applyFont="1" applyBorder="1" applyAlignment="1">
      <alignment horizontal="center" vertical="center" wrapText="1"/>
    </xf>
    <xf numFmtId="0" fontId="14" fillId="0" borderId="24" xfId="0" applyFont="1" applyBorder="1" applyAlignment="1">
      <alignment horizontal="center" vertical="center" wrapText="1"/>
    </xf>
    <xf numFmtId="0" fontId="15" fillId="0" borderId="24" xfId="0" applyFont="1" applyBorder="1" applyAlignment="1">
      <alignment horizontal="center" vertical="center" wrapText="1"/>
    </xf>
    <xf numFmtId="0" fontId="11" fillId="0" borderId="25" xfId="0" applyFont="1" applyBorder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11" fillId="0" borderId="0" xfId="0" applyFont="1" applyAlignment="1"/>
    <xf numFmtId="0" fontId="1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152400</xdr:colOff>
      <xdr:row>2</xdr:row>
      <xdr:rowOff>200025</xdr:rowOff>
    </xdr:from>
    <xdr:ext cx="1619250" cy="38100"/>
    <xdr:grpSp>
      <xdr:nvGrpSpPr>
        <xdr:cNvPr id="2" name="Shape 2"/>
        <xdr:cNvGrpSpPr/>
      </xdr:nvGrpSpPr>
      <xdr:grpSpPr>
        <a:xfrm>
          <a:off x="4514850" y="809625"/>
          <a:ext cx="1619250" cy="38100"/>
          <a:chOff x="4536375" y="3780000"/>
          <a:chExt cx="1619250" cy="0"/>
        </a:xfrm>
      </xdr:grpSpPr>
      <xdr:cxnSp macro="">
        <xdr:nvCxnSpPr>
          <xdr:cNvPr id="3" name="Shape 3"/>
          <xdr:cNvCxnSpPr/>
        </xdr:nvCxnSpPr>
        <xdr:spPr>
          <a:xfrm>
            <a:off x="4536375" y="3780000"/>
            <a:ext cx="1619250" cy="0"/>
          </a:xfrm>
          <a:prstGeom prst="straightConnector1">
            <a:avLst/>
          </a:prstGeom>
          <a:noFill/>
          <a:ln w="9525" cap="flat" cmpd="sng">
            <a:solidFill>
              <a:schemeClr val="dk1"/>
            </a:solidFill>
            <a:prstDash val="solid"/>
            <a:round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1</xdr:col>
      <xdr:colOff>561975</xdr:colOff>
      <xdr:row>2</xdr:row>
      <xdr:rowOff>190500</xdr:rowOff>
    </xdr:from>
    <xdr:ext cx="1771650" cy="38100"/>
    <xdr:grpSp>
      <xdr:nvGrpSpPr>
        <xdr:cNvPr id="4" name="Shape 2"/>
        <xdr:cNvGrpSpPr/>
      </xdr:nvGrpSpPr>
      <xdr:grpSpPr>
        <a:xfrm>
          <a:off x="885825" y="800100"/>
          <a:ext cx="1771650" cy="38100"/>
          <a:chOff x="4460175" y="3780000"/>
          <a:chExt cx="1771650" cy="0"/>
        </a:xfrm>
      </xdr:grpSpPr>
      <xdr:cxnSp macro="">
        <xdr:nvCxnSpPr>
          <xdr:cNvPr id="5" name="Shape 4"/>
          <xdr:cNvCxnSpPr/>
        </xdr:nvCxnSpPr>
        <xdr:spPr>
          <a:xfrm>
            <a:off x="4460175" y="3780000"/>
            <a:ext cx="1771650" cy="0"/>
          </a:xfrm>
          <a:prstGeom prst="straightConnector1">
            <a:avLst/>
          </a:prstGeom>
          <a:noFill/>
          <a:ln w="9525" cap="flat" cmpd="sng">
            <a:solidFill>
              <a:schemeClr val="dk1"/>
            </a:solidFill>
            <a:prstDash val="solid"/>
            <a:round/>
            <a:headEnd type="none" w="sm" len="sm"/>
            <a:tailEnd type="none" w="sm" len="sm"/>
          </a:ln>
        </xdr:spPr>
      </xdr:cxnSp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1"/>
  <sheetViews>
    <sheetView tabSelected="1" topLeftCell="A23" workbookViewId="0">
      <selection activeCell="J23" sqref="J23"/>
    </sheetView>
  </sheetViews>
  <sheetFormatPr defaultColWidth="14.42578125" defaultRowHeight="15" customHeight="1"/>
  <cols>
    <col min="1" max="1" width="4.85546875" style="3" customWidth="1"/>
    <col min="2" max="2" width="14.42578125" style="3" customWidth="1"/>
    <col min="3" max="3" width="7.7109375" style="3" customWidth="1"/>
    <col min="4" max="4" width="14.7109375" style="3" customWidth="1"/>
    <col min="5" max="5" width="7.85546875" style="3" customWidth="1"/>
    <col min="6" max="6" width="8.140625" style="3" customWidth="1"/>
    <col min="7" max="8" width="7.7109375" style="3" customWidth="1"/>
    <col min="9" max="9" width="7.85546875" style="3" customWidth="1"/>
    <col min="10" max="10" width="6.7109375" style="3" customWidth="1"/>
    <col min="11" max="11" width="8.85546875" style="3" customWidth="1"/>
    <col min="12" max="12" width="7.5703125" style="3" customWidth="1"/>
    <col min="13" max="26" width="8.7109375" style="3" customWidth="1"/>
    <col min="27" max="16384" width="14.42578125" style="3"/>
  </cols>
  <sheetData>
    <row r="1" spans="1:26" ht="31.5" customHeight="1">
      <c r="A1" s="2"/>
      <c r="B1" s="23" t="s">
        <v>25</v>
      </c>
      <c r="C1" s="23"/>
      <c r="D1" s="23"/>
      <c r="H1" s="4"/>
      <c r="I1" s="4"/>
      <c r="J1" s="4"/>
      <c r="K1" s="4"/>
    </row>
    <row r="2" spans="1:26" ht="16.5" customHeight="1">
      <c r="A2" s="25" t="s">
        <v>0</v>
      </c>
      <c r="B2" s="19"/>
      <c r="C2" s="19"/>
      <c r="D2" s="19"/>
      <c r="E2" s="19"/>
      <c r="F2" s="19"/>
      <c r="G2" s="26" t="s">
        <v>1</v>
      </c>
      <c r="H2" s="19"/>
      <c r="I2" s="19"/>
      <c r="J2" s="19"/>
      <c r="K2" s="19"/>
      <c r="L2" s="19"/>
    </row>
    <row r="3" spans="1:26" ht="21" customHeight="1">
      <c r="A3" s="20" t="s">
        <v>2</v>
      </c>
      <c r="B3" s="19"/>
      <c r="C3" s="19"/>
      <c r="D3" s="19"/>
      <c r="E3" s="19"/>
      <c r="F3" s="19"/>
      <c r="G3" s="20" t="s">
        <v>3</v>
      </c>
      <c r="H3" s="19"/>
      <c r="I3" s="19"/>
      <c r="J3" s="19"/>
      <c r="K3" s="19"/>
      <c r="L3" s="19"/>
    </row>
    <row r="4" spans="1:26">
      <c r="A4" s="5"/>
      <c r="B4" s="6"/>
      <c r="G4" s="7"/>
      <c r="H4" s="7"/>
      <c r="I4" s="7"/>
      <c r="J4" s="7"/>
      <c r="K4" s="7"/>
      <c r="L4" s="7"/>
    </row>
    <row r="5" spans="1:26" ht="21" customHeight="1">
      <c r="A5" s="5"/>
      <c r="F5" s="27" t="s">
        <v>36</v>
      </c>
      <c r="G5" s="19"/>
      <c r="H5" s="19"/>
      <c r="I5" s="19"/>
      <c r="J5" s="19"/>
      <c r="K5" s="19"/>
      <c r="L5" s="19"/>
    </row>
    <row r="6" spans="1:26" ht="8.25" customHeight="1">
      <c r="A6" s="8"/>
    </row>
    <row r="7" spans="1:26" ht="19.5">
      <c r="A7" s="24" t="s">
        <v>4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</row>
    <row r="8" spans="1:26" ht="15.75">
      <c r="A8" s="9"/>
    </row>
    <row r="9" spans="1:26" ht="19.5" customHeight="1">
      <c r="A9" s="10" t="s">
        <v>5</v>
      </c>
      <c r="B9" s="10" t="s">
        <v>37</v>
      </c>
      <c r="C9" s="10"/>
      <c r="D9" s="10"/>
      <c r="E9" s="10"/>
      <c r="F9" s="10" t="s">
        <v>38</v>
      </c>
      <c r="G9" s="10"/>
      <c r="H9" s="10"/>
      <c r="I9" s="10"/>
      <c r="J9" s="10"/>
      <c r="K9" s="10"/>
      <c r="L9" s="10"/>
    </row>
    <row r="10" spans="1:26" ht="19.5" customHeight="1">
      <c r="A10" s="11" t="s">
        <v>34</v>
      </c>
      <c r="B10" s="10"/>
      <c r="C10" s="10"/>
      <c r="D10" s="10"/>
      <c r="E10" s="10"/>
      <c r="F10" s="11" t="s">
        <v>35</v>
      </c>
      <c r="G10" s="10"/>
      <c r="H10" s="10"/>
      <c r="I10" s="10"/>
      <c r="J10" s="10"/>
      <c r="K10" s="10"/>
      <c r="L10" s="10"/>
    </row>
    <row r="11" spans="1:26" ht="15.75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</row>
    <row r="12" spans="1:26" ht="22.5" customHeight="1">
      <c r="A12" s="28" t="s">
        <v>6</v>
      </c>
      <c r="B12" s="29" t="s">
        <v>7</v>
      </c>
      <c r="C12" s="30"/>
      <c r="D12" s="31" t="s">
        <v>8</v>
      </c>
      <c r="E12" s="32" t="s">
        <v>9</v>
      </c>
      <c r="F12" s="33"/>
      <c r="G12" s="33"/>
      <c r="H12" s="33"/>
      <c r="I12" s="33"/>
      <c r="J12" s="34"/>
      <c r="K12" s="31" t="s">
        <v>10</v>
      </c>
      <c r="L12" s="35" t="s">
        <v>11</v>
      </c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 ht="45.75" customHeight="1" thickBot="1">
      <c r="A13" s="36"/>
      <c r="B13" s="37"/>
      <c r="C13" s="38"/>
      <c r="D13" s="39"/>
      <c r="E13" s="40" t="s">
        <v>26</v>
      </c>
      <c r="F13" s="41" t="s">
        <v>27</v>
      </c>
      <c r="G13" s="41" t="s">
        <v>28</v>
      </c>
      <c r="H13" s="41" t="s">
        <v>29</v>
      </c>
      <c r="I13" s="41" t="s">
        <v>30</v>
      </c>
      <c r="J13" s="42" t="s">
        <v>19</v>
      </c>
      <c r="K13" s="39"/>
      <c r="L13" s="4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 s="51" customFormat="1" ht="21" customHeight="1">
      <c r="A14" s="44">
        <v>1</v>
      </c>
      <c r="B14" s="45" t="s">
        <v>39</v>
      </c>
      <c r="C14" s="46" t="s">
        <v>40</v>
      </c>
      <c r="D14" s="47" t="s">
        <v>59</v>
      </c>
      <c r="E14" s="46">
        <v>15</v>
      </c>
      <c r="F14" s="46">
        <v>25</v>
      </c>
      <c r="G14" s="46">
        <v>13</v>
      </c>
      <c r="H14" s="46">
        <v>23</v>
      </c>
      <c r="I14" s="46">
        <v>0</v>
      </c>
      <c r="J14" s="47">
        <f t="shared" ref="J14:J22" si="0">SUM(E14:I14)</f>
        <v>76</v>
      </c>
      <c r="K14" s="48" t="str">
        <f>IF(J14&lt;35,"Kém",IF(J14&lt;50,"Yếu",IF(J14&lt;65,"Trung bình",IF(J14&lt;80,"Khá",IF(J14&lt;90,"Tốt","Xuất sắc")))))</f>
        <v>Khá</v>
      </c>
      <c r="L14" s="49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</row>
    <row r="15" spans="1:26" s="51" customFormat="1" ht="21" customHeight="1">
      <c r="A15" s="44">
        <v>2</v>
      </c>
      <c r="B15" s="45" t="s">
        <v>41</v>
      </c>
      <c r="C15" s="46" t="s">
        <v>42</v>
      </c>
      <c r="D15" s="47" t="s">
        <v>60</v>
      </c>
      <c r="E15" s="46">
        <v>17</v>
      </c>
      <c r="F15" s="46">
        <v>25</v>
      </c>
      <c r="G15" s="46">
        <v>16</v>
      </c>
      <c r="H15" s="46">
        <v>25</v>
      </c>
      <c r="I15" s="46">
        <v>9</v>
      </c>
      <c r="J15" s="47">
        <f t="shared" si="0"/>
        <v>92</v>
      </c>
      <c r="K15" s="48" t="str">
        <f t="shared" ref="K15:K23" si="1">IF(J15&lt;35,"Kém",IF(J15&lt;50,"Yếu",IF(J15&lt;65,"Trung bình",IF(J15&lt;80,"Khá",IF(J15&lt;90,"Tốt","Xuất sắc")))))</f>
        <v>Xuất sắc</v>
      </c>
      <c r="L15" s="52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</row>
    <row r="16" spans="1:26" s="51" customFormat="1" ht="21" customHeight="1">
      <c r="A16" s="44">
        <v>3</v>
      </c>
      <c r="B16" s="45" t="s">
        <v>43</v>
      </c>
      <c r="C16" s="46" t="s">
        <v>44</v>
      </c>
      <c r="D16" s="47" t="s">
        <v>63</v>
      </c>
      <c r="E16" s="46">
        <v>18</v>
      </c>
      <c r="F16" s="46">
        <v>25</v>
      </c>
      <c r="G16" s="46">
        <v>14</v>
      </c>
      <c r="H16" s="46">
        <v>23</v>
      </c>
      <c r="I16" s="46">
        <v>0</v>
      </c>
      <c r="J16" s="47">
        <f t="shared" si="0"/>
        <v>80</v>
      </c>
      <c r="K16" s="48" t="str">
        <f t="shared" si="1"/>
        <v>Tốt</v>
      </c>
      <c r="L16" s="52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</row>
    <row r="17" spans="1:26" s="51" customFormat="1" ht="21" customHeight="1">
      <c r="A17" s="44">
        <v>4</v>
      </c>
      <c r="B17" s="45" t="s">
        <v>45</v>
      </c>
      <c r="C17" s="46" t="s">
        <v>46</v>
      </c>
      <c r="D17" s="47" t="s">
        <v>64</v>
      </c>
      <c r="E17" s="46">
        <v>17</v>
      </c>
      <c r="F17" s="46">
        <v>23</v>
      </c>
      <c r="G17" s="46">
        <v>14</v>
      </c>
      <c r="H17" s="46">
        <v>23</v>
      </c>
      <c r="I17" s="46">
        <v>3</v>
      </c>
      <c r="J17" s="47">
        <f t="shared" si="0"/>
        <v>80</v>
      </c>
      <c r="K17" s="48" t="str">
        <f t="shared" si="1"/>
        <v>Tốt</v>
      </c>
      <c r="L17" s="52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</row>
    <row r="18" spans="1:26" s="51" customFormat="1" ht="21" customHeight="1">
      <c r="A18" s="44">
        <v>5</v>
      </c>
      <c r="B18" s="45" t="s">
        <v>49</v>
      </c>
      <c r="C18" s="46" t="s">
        <v>50</v>
      </c>
      <c r="D18" s="47" t="s">
        <v>65</v>
      </c>
      <c r="E18" s="46">
        <v>20</v>
      </c>
      <c r="F18" s="46">
        <v>25</v>
      </c>
      <c r="G18" s="46">
        <v>20</v>
      </c>
      <c r="H18" s="46">
        <v>25</v>
      </c>
      <c r="I18" s="46">
        <v>0</v>
      </c>
      <c r="J18" s="47">
        <f t="shared" si="0"/>
        <v>90</v>
      </c>
      <c r="K18" s="48" t="str">
        <f t="shared" si="1"/>
        <v>Xuất sắc</v>
      </c>
      <c r="L18" s="52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</row>
    <row r="19" spans="1:26" s="51" customFormat="1" ht="21" customHeight="1">
      <c r="A19" s="44">
        <v>6</v>
      </c>
      <c r="B19" s="45" t="s">
        <v>47</v>
      </c>
      <c r="C19" s="46" t="s">
        <v>48</v>
      </c>
      <c r="D19" s="47" t="s">
        <v>66</v>
      </c>
      <c r="E19" s="46">
        <v>18</v>
      </c>
      <c r="F19" s="46">
        <v>19</v>
      </c>
      <c r="G19" s="46">
        <v>10</v>
      </c>
      <c r="H19" s="46">
        <v>25</v>
      </c>
      <c r="I19" s="46">
        <v>0</v>
      </c>
      <c r="J19" s="47">
        <f t="shared" si="0"/>
        <v>72</v>
      </c>
      <c r="K19" s="48" t="str">
        <f t="shared" si="1"/>
        <v>Khá</v>
      </c>
      <c r="L19" s="52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</row>
    <row r="20" spans="1:26" s="51" customFormat="1" ht="21" customHeight="1">
      <c r="A20" s="44">
        <v>7</v>
      </c>
      <c r="B20" s="45" t="s">
        <v>51</v>
      </c>
      <c r="C20" s="46" t="s">
        <v>52</v>
      </c>
      <c r="D20" s="47" t="s">
        <v>67</v>
      </c>
      <c r="E20" s="46">
        <v>20</v>
      </c>
      <c r="F20" s="46">
        <v>19</v>
      </c>
      <c r="G20" s="46">
        <v>10</v>
      </c>
      <c r="H20" s="46">
        <v>25</v>
      </c>
      <c r="I20" s="46">
        <v>0</v>
      </c>
      <c r="J20" s="47">
        <f t="shared" si="0"/>
        <v>74</v>
      </c>
      <c r="K20" s="48" t="str">
        <f t="shared" si="1"/>
        <v>Khá</v>
      </c>
      <c r="L20" s="52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</row>
    <row r="21" spans="1:26" s="51" customFormat="1" ht="21" customHeight="1">
      <c r="A21" s="44">
        <v>8</v>
      </c>
      <c r="B21" s="45" t="s">
        <v>54</v>
      </c>
      <c r="C21" s="46" t="s">
        <v>53</v>
      </c>
      <c r="D21" s="47" t="s">
        <v>68</v>
      </c>
      <c r="E21" s="46">
        <v>17</v>
      </c>
      <c r="F21" s="46">
        <v>25</v>
      </c>
      <c r="G21" s="46">
        <v>15</v>
      </c>
      <c r="H21" s="46">
        <v>23</v>
      </c>
      <c r="I21" s="46">
        <v>0</v>
      </c>
      <c r="J21" s="47">
        <f t="shared" si="0"/>
        <v>80</v>
      </c>
      <c r="K21" s="48" t="str">
        <f t="shared" si="1"/>
        <v>Tốt</v>
      </c>
      <c r="L21" s="52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</row>
    <row r="22" spans="1:26" s="51" customFormat="1" ht="21" customHeight="1">
      <c r="A22" s="44">
        <v>9</v>
      </c>
      <c r="B22" s="45" t="s">
        <v>55</v>
      </c>
      <c r="C22" s="46" t="s">
        <v>56</v>
      </c>
      <c r="D22" s="47" t="s">
        <v>62</v>
      </c>
      <c r="E22" s="46">
        <v>18</v>
      </c>
      <c r="F22" s="46">
        <v>25</v>
      </c>
      <c r="G22" s="46">
        <v>18</v>
      </c>
      <c r="H22" s="46">
        <v>23</v>
      </c>
      <c r="I22" s="46">
        <v>6</v>
      </c>
      <c r="J22" s="47">
        <f t="shared" si="0"/>
        <v>90</v>
      </c>
      <c r="K22" s="48" t="str">
        <f t="shared" si="1"/>
        <v>Xuất sắc</v>
      </c>
      <c r="L22" s="52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</row>
    <row r="23" spans="1:26" s="51" customFormat="1" ht="21" customHeight="1" thickBot="1">
      <c r="A23" s="53">
        <v>10</v>
      </c>
      <c r="B23" s="54" t="s">
        <v>57</v>
      </c>
      <c r="C23" s="55" t="s">
        <v>58</v>
      </c>
      <c r="D23" s="56" t="s">
        <v>61</v>
      </c>
      <c r="E23" s="57">
        <v>17</v>
      </c>
      <c r="F23" s="57">
        <v>23</v>
      </c>
      <c r="G23" s="57">
        <v>17</v>
      </c>
      <c r="H23" s="57">
        <v>23</v>
      </c>
      <c r="I23" s="57">
        <v>2</v>
      </c>
      <c r="J23" s="58">
        <f t="shared" ref="J23" si="2">SUM(E23:I23)</f>
        <v>82</v>
      </c>
      <c r="K23" s="59" t="str">
        <f t="shared" si="1"/>
        <v>Tốt</v>
      </c>
      <c r="L23" s="6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</row>
    <row r="24" spans="1:26" ht="15.75" customHeight="1" thickTop="1">
      <c r="A24" s="14"/>
    </row>
    <row r="25" spans="1:26" ht="15.75" customHeight="1">
      <c r="A25" s="1"/>
      <c r="B25" s="15" t="s">
        <v>12</v>
      </c>
      <c r="C25" s="1">
        <f>COUNTA($K$14:$K$23)</f>
        <v>10</v>
      </c>
      <c r="D25" s="1" t="s">
        <v>13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" t="s">
        <v>20</v>
      </c>
      <c r="B26" s="15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22.5" customHeight="1">
      <c r="A27" s="14"/>
      <c r="B27" s="1"/>
      <c r="C27" s="22" t="s">
        <v>21</v>
      </c>
      <c r="D27" s="22"/>
      <c r="E27" s="22"/>
      <c r="F27" s="22"/>
      <c r="H27" s="1">
        <f>COUNTIF($K$14:$K$23,"Xuất sắc")</f>
        <v>3</v>
      </c>
      <c r="I27" s="1" t="s">
        <v>14</v>
      </c>
      <c r="J27" s="16">
        <f t="shared" ref="J27:J32" si="3">H27/$C$25%</f>
        <v>30</v>
      </c>
      <c r="K27" s="1" t="s">
        <v>15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4"/>
      <c r="B28" s="1"/>
      <c r="C28" s="22" t="s">
        <v>22</v>
      </c>
      <c r="D28" s="22"/>
      <c r="E28" s="22"/>
      <c r="F28" s="22"/>
      <c r="H28" s="1">
        <f>COUNTIF($K$14:$K$23,"Tốt")</f>
        <v>4</v>
      </c>
      <c r="I28" s="1" t="s">
        <v>14</v>
      </c>
      <c r="J28" s="16">
        <f t="shared" si="3"/>
        <v>40</v>
      </c>
      <c r="K28" s="1" t="s">
        <v>15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4"/>
      <c r="B29" s="1"/>
      <c r="C29" s="22" t="s">
        <v>31</v>
      </c>
      <c r="D29" s="22"/>
      <c r="E29" s="22"/>
      <c r="F29" s="22"/>
      <c r="H29" s="1">
        <f>COUNTIF($K$14:$K$23,"Khá")</f>
        <v>3</v>
      </c>
      <c r="I29" s="1" t="s">
        <v>14</v>
      </c>
      <c r="J29" s="16">
        <f t="shared" si="3"/>
        <v>30</v>
      </c>
      <c r="K29" s="1" t="s">
        <v>15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4"/>
      <c r="B30" s="1"/>
      <c r="C30" s="22" t="s">
        <v>32</v>
      </c>
      <c r="D30" s="22"/>
      <c r="E30" s="22"/>
      <c r="F30" s="22"/>
      <c r="G30" s="22"/>
      <c r="H30" s="1">
        <f>COUNTIF($K$14:$K$23,"Trung bình")</f>
        <v>0</v>
      </c>
      <c r="I30" s="1" t="s">
        <v>14</v>
      </c>
      <c r="J30" s="16">
        <f t="shared" si="3"/>
        <v>0</v>
      </c>
      <c r="K30" s="1" t="s">
        <v>15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4"/>
      <c r="B31" s="1"/>
      <c r="C31" s="17" t="s">
        <v>33</v>
      </c>
      <c r="D31" s="17"/>
      <c r="E31" s="17"/>
      <c r="F31" s="17"/>
      <c r="H31" s="1">
        <f>COUNTIF($K$14:$K$23,"Yếu")</f>
        <v>0</v>
      </c>
      <c r="I31" s="1" t="s">
        <v>14</v>
      </c>
      <c r="J31" s="16">
        <f t="shared" si="3"/>
        <v>0</v>
      </c>
      <c r="K31" s="1" t="s">
        <v>15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4"/>
      <c r="B32" s="1"/>
      <c r="C32" s="17" t="s">
        <v>23</v>
      </c>
      <c r="D32" s="17"/>
      <c r="E32" s="17"/>
      <c r="F32" s="17"/>
      <c r="H32" s="1">
        <f>COUNTIF($K$14:$K$23,"Kém")</f>
        <v>0</v>
      </c>
      <c r="I32" s="1" t="s">
        <v>14</v>
      </c>
      <c r="J32" s="16">
        <f t="shared" si="3"/>
        <v>0</v>
      </c>
      <c r="K32" s="1" t="s">
        <v>15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12" ht="15.75" customHeight="1">
      <c r="A33" s="14"/>
    </row>
    <row r="34" spans="1:12" ht="17.25" customHeight="1">
      <c r="A34" s="20" t="s">
        <v>16</v>
      </c>
      <c r="B34" s="19"/>
      <c r="C34" s="19"/>
      <c r="E34" s="20" t="s">
        <v>24</v>
      </c>
      <c r="F34" s="19"/>
      <c r="G34" s="19"/>
      <c r="H34" s="19"/>
      <c r="I34" s="20" t="s">
        <v>17</v>
      </c>
      <c r="J34" s="19"/>
      <c r="K34" s="19"/>
      <c r="L34" s="19"/>
    </row>
    <row r="35" spans="1:12" ht="21.75" customHeight="1">
      <c r="B35" s="18"/>
      <c r="C35" s="18"/>
      <c r="E35" s="21" t="s">
        <v>18</v>
      </c>
      <c r="F35" s="19"/>
      <c r="G35" s="19"/>
      <c r="H35" s="19"/>
      <c r="I35" s="21" t="s">
        <v>18</v>
      </c>
      <c r="J35" s="19"/>
      <c r="K35" s="19"/>
      <c r="L35" s="19"/>
    </row>
    <row r="36" spans="1:12" ht="15.75" customHeight="1">
      <c r="A36" s="10"/>
    </row>
    <row r="37" spans="1:12" ht="15.75" customHeight="1">
      <c r="A37" s="10"/>
    </row>
    <row r="38" spans="1:12" ht="15.75" customHeight="1"/>
    <row r="39" spans="1:12" ht="15.75" customHeight="1"/>
    <row r="40" spans="1:12" ht="15.75" customHeight="1">
      <c r="A40" s="61" t="s">
        <v>71</v>
      </c>
      <c r="B40" s="62"/>
      <c r="C40" s="62"/>
      <c r="D40" s="63"/>
      <c r="E40" s="61" t="s">
        <v>70</v>
      </c>
      <c r="F40" s="62"/>
      <c r="G40" s="62"/>
      <c r="H40" s="62"/>
      <c r="I40" s="61" t="s">
        <v>69</v>
      </c>
      <c r="J40" s="62"/>
      <c r="K40" s="62"/>
      <c r="L40" s="62"/>
    </row>
    <row r="41" spans="1:12" ht="15.75" customHeight="1"/>
    <row r="42" spans="1:12" ht="15.75" customHeight="1"/>
    <row r="43" spans="1:12" ht="15.75" customHeight="1"/>
    <row r="44" spans="1:12" ht="15.75" customHeight="1"/>
    <row r="45" spans="1:12" ht="15.75" customHeight="1"/>
    <row r="46" spans="1:12" ht="15.75" customHeight="1"/>
    <row r="47" spans="1:12" ht="15.75" customHeight="1"/>
    <row r="48" spans="1:12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</sheetData>
  <mergeCells count="25">
    <mergeCell ref="B1:D1"/>
    <mergeCell ref="C27:F27"/>
    <mergeCell ref="C28:F28"/>
    <mergeCell ref="C29:F29"/>
    <mergeCell ref="A7:L7"/>
    <mergeCell ref="A12:A13"/>
    <mergeCell ref="L12:L13"/>
    <mergeCell ref="A2:F2"/>
    <mergeCell ref="G2:L2"/>
    <mergeCell ref="A3:F3"/>
    <mergeCell ref="G3:L3"/>
    <mergeCell ref="F5:L5"/>
    <mergeCell ref="A40:C40"/>
    <mergeCell ref="E40:H40"/>
    <mergeCell ref="I40:L40"/>
    <mergeCell ref="B12:C13"/>
    <mergeCell ref="D12:D13"/>
    <mergeCell ref="A34:C34"/>
    <mergeCell ref="E34:H34"/>
    <mergeCell ref="I34:L34"/>
    <mergeCell ref="E35:H35"/>
    <mergeCell ref="I35:L35"/>
    <mergeCell ref="E12:J12"/>
    <mergeCell ref="K12:K13"/>
    <mergeCell ref="C30:G30"/>
  </mergeCells>
  <pageMargins left="0.17" right="0.17" top="0.4" bottom="0.34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Mau 2</vt:lpstr>
      <vt:lpstr>'Mau 2'!Print_Titles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WindowsXP Professional SP3</dc:creator>
  <cp:lastModifiedBy>Admin</cp:lastModifiedBy>
  <cp:lastPrinted>2023-12-28T03:50:14Z</cp:lastPrinted>
  <dcterms:created xsi:type="dcterms:W3CDTF">2015-01-26T01:45:45Z</dcterms:created>
  <dcterms:modified xsi:type="dcterms:W3CDTF">2024-03-03T15:44:10Z</dcterms:modified>
</cp:coreProperties>
</file>