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1"/>
  </bookViews>
  <sheets>
    <sheet name="Current" sheetId="1" r:id="rId1"/>
    <sheet name="Finish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</calcChain>
</file>

<file path=xl/sharedStrings.xml><?xml version="1.0" encoding="utf-8"?>
<sst xmlns="http://schemas.openxmlformats.org/spreadsheetml/2006/main" count="50" uniqueCount="26">
  <si>
    <t>Alexandre</t>
  </si>
  <si>
    <t>Vytas</t>
  </si>
  <si>
    <t>Beenita</t>
  </si>
  <si>
    <t>Juliano</t>
  </si>
  <si>
    <t>Jakub</t>
  </si>
  <si>
    <t>Robert</t>
  </si>
  <si>
    <t>Olivia</t>
  </si>
  <si>
    <t>Anushan</t>
  </si>
  <si>
    <t>Mitchell</t>
  </si>
  <si>
    <t>Bluetooth Communication</t>
  </si>
  <si>
    <t>Job Assignment</t>
  </si>
  <si>
    <t>Job Input</t>
  </si>
  <si>
    <t>Job Selection</t>
  </si>
  <si>
    <t>Localisation</t>
  </si>
  <si>
    <t>Robot Interface</t>
  </si>
  <si>
    <t>Route Execution</t>
  </si>
  <si>
    <t>Route Planinng</t>
  </si>
  <si>
    <t>Warehouse Interface</t>
  </si>
  <si>
    <t>General Manager</t>
  </si>
  <si>
    <t>System Integration</t>
  </si>
  <si>
    <t>Job</t>
  </si>
  <si>
    <t>Robot Motion</t>
  </si>
  <si>
    <t>STATUS</t>
  </si>
  <si>
    <t xml:space="preserve"> </t>
  </si>
  <si>
    <t>Current State</t>
  </si>
  <si>
    <t>Finished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</si>
</sst>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1" xfId="0" applyFont="1" applyFill="1" applyBorder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4" fontId="0" fillId="0" borderId="0" xfId="0" applyNumberForma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A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B4:M16" totalsRowShown="0">
  <autoFilter ref="B4:M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Job"/>
    <tableColumn id="2" name="Vytas"/>
    <tableColumn id="3" name="Robert"/>
    <tableColumn id="4" name="Olivia"/>
    <tableColumn id="5" name="Beenita"/>
    <tableColumn id="6" name="Jakub"/>
    <tableColumn id="7" name="Juliano"/>
    <tableColumn id="8" name="Alexandre"/>
    <tableColumn id="9" name="Mitchell"/>
    <tableColumn id="10" name="Anushan"/>
    <tableColumn id="12" name=" "/>
    <tableColumn id="11" name="STATUS">
      <calculatedColumnFormula>IF(SUM(Tableau3[[#This Row],[Vytas]:[Anushan]])=0,5,AVERAGE(Tableau3[[#This Row],[Vytas]:[Anushan]]))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5" name="Tableau36" displayName="Tableau36" ref="B4:M16" totalsRowShown="0">
  <autoFilter ref="B4:M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Job"/>
    <tableColumn id="2" name="Vytas"/>
    <tableColumn id="3" name="Robert"/>
    <tableColumn id="4" name="Olivia"/>
    <tableColumn id="5" name="Beenita"/>
    <tableColumn id="6" name="Jakub"/>
    <tableColumn id="7" name="Juliano"/>
    <tableColumn id="8" name="Alexandre"/>
    <tableColumn id="9" name="Mitchell"/>
    <tableColumn id="10" name="Anushan"/>
    <tableColumn id="12" name=" "/>
    <tableColumn id="11" name="STATUS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showGridLines="0" showRowColHeaders="0" zoomScaleNormal="100" workbookViewId="0">
      <selection activeCell="G26" sqref="G26"/>
    </sheetView>
  </sheetViews>
  <sheetFormatPr baseColWidth="10" defaultColWidth="8.88671875" defaultRowHeight="14.4" x14ac:dyDescent="0.3"/>
  <cols>
    <col min="1" max="1" width="11.5546875" customWidth="1"/>
    <col min="2" max="2" width="22.6640625" bestFit="1" customWidth="1"/>
    <col min="3" max="3" width="5.6640625" bestFit="1" customWidth="1"/>
    <col min="4" max="4" width="6.6640625" bestFit="1" customWidth="1"/>
    <col min="5" max="5" width="5.6640625" bestFit="1" customWidth="1"/>
    <col min="6" max="6" width="7.33203125" bestFit="1" customWidth="1"/>
    <col min="7" max="7" width="5.88671875" bestFit="1" customWidth="1"/>
    <col min="8" max="8" width="6.88671875" bestFit="1" customWidth="1"/>
    <col min="9" max="9" width="9.44140625" bestFit="1" customWidth="1"/>
    <col min="10" max="10" width="7.77734375" bestFit="1" customWidth="1"/>
    <col min="11" max="11" width="8.44140625" bestFit="1" customWidth="1"/>
    <col min="12" max="12" width="11.5546875" customWidth="1"/>
    <col min="13" max="13" width="7.5546875" bestFit="1" customWidth="1"/>
    <col min="14" max="14" width="18.109375" customWidth="1"/>
    <col min="15" max="15" width="9.44140625" bestFit="1" customWidth="1"/>
  </cols>
  <sheetData>
    <row r="2" spans="2:15" x14ac:dyDescent="0.3">
      <c r="B2" s="11" t="s">
        <v>24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2:15" x14ac:dyDescent="0.3">
      <c r="B4" t="s">
        <v>20</v>
      </c>
      <c r="C4" t="s">
        <v>1</v>
      </c>
      <c r="D4" t="s">
        <v>5</v>
      </c>
      <c r="E4" t="s">
        <v>6</v>
      </c>
      <c r="F4" t="s">
        <v>2</v>
      </c>
      <c r="G4" t="s">
        <v>4</v>
      </c>
      <c r="H4" t="s">
        <v>3</v>
      </c>
      <c r="I4" t="s">
        <v>0</v>
      </c>
      <c r="J4" t="s">
        <v>8</v>
      </c>
      <c r="K4" t="s">
        <v>7</v>
      </c>
      <c r="L4" t="s">
        <v>23</v>
      </c>
      <c r="M4" s="1" t="s">
        <v>22</v>
      </c>
    </row>
    <row r="5" spans="2:15" x14ac:dyDescent="0.3">
      <c r="B5" t="s">
        <v>9</v>
      </c>
      <c r="G5">
        <v>1</v>
      </c>
      <c r="J5">
        <v>3</v>
      </c>
      <c r="M5">
        <f>IF(SUM(Tableau3[[#This Row],[Vytas]:[Anushan]])=0,5,AVERAGE(Tableau3[[#This Row],[Vytas]:[Anushan]]))</f>
        <v>2</v>
      </c>
      <c r="O5" s="10"/>
    </row>
    <row r="6" spans="2:15" x14ac:dyDescent="0.3">
      <c r="B6" t="s">
        <v>10</v>
      </c>
      <c r="M6">
        <f>IF(SUM(Tableau3[[#This Row],[Vytas]:[Anushan]])=0,5,AVERAGE(Tableau3[[#This Row],[Vytas]:[Anushan]]))</f>
        <v>5</v>
      </c>
      <c r="O6" s="10"/>
    </row>
    <row r="7" spans="2:15" x14ac:dyDescent="0.3">
      <c r="B7" t="s">
        <v>11</v>
      </c>
      <c r="K7">
        <v>3</v>
      </c>
      <c r="M7">
        <f>IF(SUM(Tableau3[[#This Row],[Vytas]:[Anushan]])=0,5,AVERAGE(Tableau3[[#This Row],[Vytas]:[Anushan]]))</f>
        <v>3</v>
      </c>
      <c r="O7" s="10"/>
    </row>
    <row r="8" spans="2:15" x14ac:dyDescent="0.3">
      <c r="B8" s="4" t="s">
        <v>12</v>
      </c>
      <c r="C8" s="5">
        <v>3</v>
      </c>
      <c r="D8" s="5">
        <v>2</v>
      </c>
      <c r="E8" s="5">
        <v>3</v>
      </c>
      <c r="F8" s="5">
        <v>3</v>
      </c>
      <c r="G8" s="5">
        <v>2</v>
      </c>
      <c r="H8" s="5"/>
      <c r="I8" s="5"/>
      <c r="J8" s="5">
        <v>2</v>
      </c>
      <c r="K8" s="5"/>
      <c r="L8" s="5"/>
      <c r="M8" s="6">
        <f>IF(SUM(Tableau3[[#This Row],[Vytas]:[Anushan]])=0,5,AVERAGE(Tableau3[[#This Row],[Vytas]:[Anushan]]))</f>
        <v>2.5</v>
      </c>
      <c r="O8" s="10"/>
    </row>
    <row r="9" spans="2:15" x14ac:dyDescent="0.3">
      <c r="B9" s="7" t="s">
        <v>13</v>
      </c>
      <c r="C9" s="8">
        <v>2</v>
      </c>
      <c r="D9" s="8">
        <v>3</v>
      </c>
      <c r="E9" s="8"/>
      <c r="F9" s="8"/>
      <c r="G9" s="8"/>
      <c r="H9" s="8"/>
      <c r="I9" s="8"/>
      <c r="J9" s="8"/>
      <c r="K9" s="8"/>
      <c r="L9" s="8"/>
      <c r="M9" s="9">
        <f>IF(SUM(Tableau3[[#This Row],[Vytas]:[Anushan]])=0,5,AVERAGE(Tableau3[[#This Row],[Vytas]:[Anushan]]))</f>
        <v>2.5</v>
      </c>
      <c r="O9" s="10"/>
    </row>
    <row r="10" spans="2:15" x14ac:dyDescent="0.3">
      <c r="B10" t="s">
        <v>14</v>
      </c>
      <c r="E10">
        <v>2</v>
      </c>
      <c r="H10">
        <v>2</v>
      </c>
      <c r="M10">
        <f>IF(SUM(Tableau3[[#This Row],[Vytas]:[Anushan]])=0,5,AVERAGE(Tableau3[[#This Row],[Vytas]:[Anushan]]))</f>
        <v>2</v>
      </c>
      <c r="O10" s="10"/>
    </row>
    <row r="11" spans="2:15" x14ac:dyDescent="0.3">
      <c r="B11" t="s">
        <v>21</v>
      </c>
      <c r="E11">
        <v>1</v>
      </c>
      <c r="F11">
        <v>1</v>
      </c>
      <c r="H11">
        <v>1</v>
      </c>
      <c r="K11">
        <v>2</v>
      </c>
      <c r="M11" s="10">
        <f>IF(SUM(Tableau3[[#This Row],[Vytas]:[Anushan]])=0,5,AVERAGE(Tableau3[[#This Row],[Vytas]:[Anushan]]))</f>
        <v>1.25</v>
      </c>
      <c r="O11" s="10"/>
    </row>
    <row r="12" spans="2:15" x14ac:dyDescent="0.3">
      <c r="B12" t="s">
        <v>15</v>
      </c>
      <c r="M12">
        <f>IF(SUM(Tableau3[[#This Row],[Vytas]:[Anushan]])=0,5,AVERAGE(Tableau3[[#This Row],[Vytas]:[Anushan]]))</f>
        <v>5</v>
      </c>
      <c r="O12" s="10"/>
    </row>
    <row r="13" spans="2:15" x14ac:dyDescent="0.3">
      <c r="B13" t="s">
        <v>16</v>
      </c>
      <c r="C13">
        <v>1</v>
      </c>
      <c r="D13">
        <v>1</v>
      </c>
      <c r="F13">
        <v>2</v>
      </c>
      <c r="I13">
        <v>2</v>
      </c>
      <c r="M13">
        <f>IF(SUM(Tableau3[[#This Row],[Vytas]:[Anushan]])=0,5,AVERAGE(Tableau3[[#This Row],[Vytas]:[Anushan]]))</f>
        <v>1.5</v>
      </c>
      <c r="O13" s="10"/>
    </row>
    <row r="14" spans="2:15" x14ac:dyDescent="0.3">
      <c r="B14" t="s">
        <v>17</v>
      </c>
      <c r="G14">
        <v>3</v>
      </c>
      <c r="I14">
        <v>3</v>
      </c>
      <c r="K14">
        <v>1</v>
      </c>
      <c r="M14" s="10">
        <f>IF(SUM(Tableau3[[#This Row],[Vytas]:[Anushan]])=0,5,AVERAGE(Tableau3[[#This Row],[Vytas]:[Anushan]]))</f>
        <v>2.3333333333333335</v>
      </c>
      <c r="O14" s="10"/>
    </row>
    <row r="15" spans="2:15" x14ac:dyDescent="0.3">
      <c r="B15" t="s">
        <v>18</v>
      </c>
      <c r="I15">
        <v>1</v>
      </c>
      <c r="M15">
        <f>IF(SUM(Tableau3[[#This Row],[Vytas]:[Anushan]])=0,5,AVERAGE(Tableau3[[#This Row],[Vytas]:[Anushan]]))</f>
        <v>1</v>
      </c>
      <c r="O15" s="10"/>
    </row>
    <row r="16" spans="2:15" x14ac:dyDescent="0.3">
      <c r="B16" t="s">
        <v>19</v>
      </c>
      <c r="J16">
        <v>1</v>
      </c>
      <c r="M16">
        <f>IF(SUM(Tableau3[[#This Row],[Vytas]:[Anushan]])=0,5,AVERAGE(Tableau3[[#This Row],[Vytas]:[Anushan]]))</f>
        <v>1</v>
      </c>
      <c r="O16" s="10"/>
    </row>
    <row r="20" spans="2:6" x14ac:dyDescent="0.3">
      <c r="B20" s="2"/>
      <c r="C20" s="3"/>
      <c r="D20" s="3"/>
      <c r="E20" s="2"/>
      <c r="F20" s="2"/>
    </row>
    <row r="21" spans="2:6" x14ac:dyDescent="0.3">
      <c r="B21" s="2"/>
      <c r="C21" s="2"/>
      <c r="D21" s="2"/>
      <c r="E21" s="2"/>
      <c r="F21" s="2"/>
    </row>
  </sheetData>
  <mergeCells count="1">
    <mergeCell ref="B2:M2"/>
  </mergeCells>
  <conditionalFormatting sqref="C5:L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:M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showGridLines="0" showRowColHeaders="0" tabSelected="1" workbookViewId="0">
      <selection activeCell="B3" sqref="B3"/>
    </sheetView>
  </sheetViews>
  <sheetFormatPr baseColWidth="10" defaultRowHeight="14.4" x14ac:dyDescent="0.3"/>
  <cols>
    <col min="1" max="1" width="11.5546875" customWidth="1"/>
    <col min="2" max="2" width="22.6640625" bestFit="1" customWidth="1"/>
    <col min="3" max="3" width="5.6640625" bestFit="1" customWidth="1"/>
    <col min="4" max="4" width="6.6640625" bestFit="1" customWidth="1"/>
    <col min="5" max="5" width="5.6640625" bestFit="1" customWidth="1"/>
    <col min="6" max="6" width="7.33203125" bestFit="1" customWidth="1"/>
    <col min="7" max="7" width="5.88671875" bestFit="1" customWidth="1"/>
    <col min="8" max="8" width="6.88671875" bestFit="1" customWidth="1"/>
    <col min="9" max="9" width="9.44140625" bestFit="1" customWidth="1"/>
    <col min="10" max="10" width="7.77734375" bestFit="1" customWidth="1"/>
    <col min="11" max="11" width="8.44140625" bestFit="1" customWidth="1"/>
    <col min="13" max="13" width="7.5546875" bestFit="1" customWidth="1"/>
  </cols>
  <sheetData>
    <row r="2" spans="2:13" x14ac:dyDescent="0.3">
      <c r="B2" s="11" t="s">
        <v>25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4" spans="2:13" x14ac:dyDescent="0.3">
      <c r="B4" t="s">
        <v>20</v>
      </c>
      <c r="C4" t="s">
        <v>1</v>
      </c>
      <c r="D4" t="s">
        <v>5</v>
      </c>
      <c r="E4" t="s">
        <v>6</v>
      </c>
      <c r="F4" t="s">
        <v>2</v>
      </c>
      <c r="G4" t="s">
        <v>4</v>
      </c>
      <c r="H4" t="s">
        <v>3</v>
      </c>
      <c r="I4" t="s">
        <v>0</v>
      </c>
      <c r="J4" t="s">
        <v>8</v>
      </c>
      <c r="K4" t="s">
        <v>7</v>
      </c>
      <c r="L4" t="s">
        <v>23</v>
      </c>
      <c r="M4" s="1" t="s">
        <v>22</v>
      </c>
    </row>
    <row r="5" spans="2:13" x14ac:dyDescent="0.3">
      <c r="B5" t="s">
        <v>9</v>
      </c>
      <c r="G5">
        <v>1</v>
      </c>
      <c r="M5">
        <v>1</v>
      </c>
    </row>
    <row r="6" spans="2:13" x14ac:dyDescent="0.3">
      <c r="B6" t="s">
        <v>10</v>
      </c>
      <c r="D6">
        <v>1</v>
      </c>
      <c r="M6">
        <v>1</v>
      </c>
    </row>
    <row r="7" spans="2:13" x14ac:dyDescent="0.3">
      <c r="B7" t="s">
        <v>11</v>
      </c>
      <c r="H7">
        <v>1</v>
      </c>
      <c r="M7">
        <v>1</v>
      </c>
    </row>
    <row r="8" spans="2:13" x14ac:dyDescent="0.3">
      <c r="B8" s="4" t="s">
        <v>12</v>
      </c>
      <c r="C8" s="5"/>
      <c r="D8" s="5"/>
      <c r="E8" s="5"/>
      <c r="F8" s="5"/>
      <c r="G8" s="5"/>
      <c r="H8" s="5"/>
      <c r="I8" s="5"/>
      <c r="J8" s="5">
        <v>1</v>
      </c>
      <c r="K8" s="5"/>
      <c r="L8" s="5"/>
      <c r="M8" s="6">
        <v>1</v>
      </c>
    </row>
    <row r="9" spans="2:13" x14ac:dyDescent="0.3">
      <c r="B9" s="7" t="s">
        <v>13</v>
      </c>
      <c r="C9" s="8">
        <v>1</v>
      </c>
      <c r="D9" s="8"/>
      <c r="E9" s="8"/>
      <c r="F9" s="8"/>
      <c r="G9" s="8"/>
      <c r="H9" s="8"/>
      <c r="I9" s="8"/>
      <c r="J9" s="8"/>
      <c r="K9" s="8"/>
      <c r="L9" s="8"/>
      <c r="M9" s="9">
        <v>1</v>
      </c>
    </row>
    <row r="10" spans="2:13" x14ac:dyDescent="0.3">
      <c r="B10" t="s">
        <v>14</v>
      </c>
      <c r="E10">
        <v>1</v>
      </c>
      <c r="M10">
        <v>1</v>
      </c>
    </row>
    <row r="11" spans="2:13" x14ac:dyDescent="0.3">
      <c r="B11" t="s">
        <v>21</v>
      </c>
      <c r="F11">
        <v>1</v>
      </c>
      <c r="M11">
        <v>1</v>
      </c>
    </row>
    <row r="12" spans="2:13" x14ac:dyDescent="0.3">
      <c r="B12" t="s">
        <v>15</v>
      </c>
      <c r="K12">
        <v>1</v>
      </c>
      <c r="M12">
        <v>1</v>
      </c>
    </row>
    <row r="13" spans="2:13" x14ac:dyDescent="0.3">
      <c r="B13" t="s">
        <v>16</v>
      </c>
      <c r="D13">
        <v>1</v>
      </c>
      <c r="M13">
        <v>1</v>
      </c>
    </row>
    <row r="14" spans="2:13" x14ac:dyDescent="0.3">
      <c r="B14" t="s">
        <v>17</v>
      </c>
      <c r="K14">
        <v>1</v>
      </c>
      <c r="M14">
        <v>1</v>
      </c>
    </row>
    <row r="15" spans="2:13" x14ac:dyDescent="0.3">
      <c r="B15" t="s">
        <v>18</v>
      </c>
      <c r="I15">
        <v>1</v>
      </c>
      <c r="M15">
        <v>1</v>
      </c>
    </row>
    <row r="16" spans="2:13" x14ac:dyDescent="0.3">
      <c r="B16" t="s">
        <v>19</v>
      </c>
      <c r="I16">
        <v>1</v>
      </c>
      <c r="J16">
        <v>1</v>
      </c>
      <c r="M16">
        <v>1</v>
      </c>
    </row>
  </sheetData>
  <mergeCells count="1">
    <mergeCell ref="B2:M2"/>
  </mergeCells>
  <conditionalFormatting sqref="M5:M16">
    <cfRule type="colorScale" priority="1">
      <colorScale>
        <cfvo type="min"/>
        <cfvo type="percentile" val="50"/>
        <cfvo type="max"/>
        <color rgb="FF63BE7B"/>
        <color rgb="FFFFEB84"/>
        <color rgb="FF5ABE7B"/>
      </colorScale>
    </cfRule>
  </conditionalFormatting>
  <conditionalFormatting sqref="C5:L16">
    <cfRule type="colorScale" priority="2">
      <colorScale>
        <cfvo type="min"/>
        <cfvo type="percentile" val="50"/>
        <cfvo type="max"/>
        <color rgb="FF63BE7B"/>
        <color rgb="FFFFEB84"/>
        <color rgb="FF5A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Current</vt:lpstr>
      <vt:lpstr>Finished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2017-02-22T14:42:00Z</dcterms:modified>
</cp:coreProperties>
</file>