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12800" yWindow="460" windowWidth="12800" windowHeight="14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20" i="1"/>
  <c r="L21" i="1"/>
  <c r="L22" i="1"/>
  <c r="L17" i="1"/>
  <c r="L18" i="1"/>
  <c r="L19" i="1"/>
  <c r="L14" i="1"/>
  <c r="L15" i="1"/>
  <c r="L16" i="1"/>
  <c r="L11" i="1"/>
  <c r="L12" i="1"/>
  <c r="L13" i="1"/>
  <c r="L8" i="1"/>
  <c r="L9" i="1"/>
  <c r="L10" i="1"/>
  <c r="L5" i="1"/>
  <c r="L6" i="1"/>
  <c r="L7" i="1"/>
  <c r="L3" i="1"/>
  <c r="L4" i="1"/>
  <c r="A1" i="1"/>
</calcChain>
</file>

<file path=xl/sharedStrings.xml><?xml version="1.0" encoding="utf-8"?>
<sst xmlns="http://schemas.openxmlformats.org/spreadsheetml/2006/main" count="31" uniqueCount="17">
  <si>
    <t>Definite</t>
  </si>
  <si>
    <t>Probable</t>
  </si>
  <si>
    <t>Possible</t>
  </si>
  <si>
    <t>Speculative</t>
  </si>
  <si>
    <t>Range Area (km²)</t>
  </si>
  <si>
    <t>% of Regional Range</t>
  </si>
  <si>
    <t>% of Range Assessed</t>
  </si>
  <si>
    <t>IQI1</t>
  </si>
  <si>
    <t>PFS2</t>
  </si>
  <si>
    <t>year</t>
  </si>
  <si>
    <t>Cameroon</t>
  </si>
  <si>
    <t>Central African Republic</t>
  </si>
  <si>
    <t>Chad</t>
  </si>
  <si>
    <t>Congo</t>
  </si>
  <si>
    <t>Democratic Republic of Congo</t>
  </si>
  <si>
    <t>Equatorial Guinea</t>
  </si>
  <si>
    <t>Gabon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</si>
</sst>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pane xSplit="1" topLeftCell="I1" activePane="topRight" state="frozen"/>
      <selection pane="topRight" activeCell="L3" sqref="L3"/>
    </sheetView>
  </sheetViews>
  <sheetFormatPr baseColWidth="10" defaultColWidth="14.5" defaultRowHeight="15.75" customHeight="1" x14ac:dyDescent="0.15"/>
  <sheetData>
    <row r="1" spans="1:12" ht="15.75" customHeight="1" x14ac:dyDescent="0.15">
      <c r="A1" t="str">
        <f ca="1">IFERROR(__xludf.DUMMYFUNCTION("IMPORTHTML(""http://www.elephantdatabase.org/preview_report/2013_africa_final/2013/Africa/Central_Africa"", ""table"", 3)"),"Country")</f>
        <v>Country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2" ht="15.75" customHeight="1" x14ac:dyDescent="0.15">
      <c r="A2" t="s">
        <v>10</v>
      </c>
      <c r="B2" s="2">
        <v>2006</v>
      </c>
      <c r="C2" s="2">
        <v>3058</v>
      </c>
      <c r="D2" s="2">
        <v>9017</v>
      </c>
      <c r="E2" s="2">
        <v>3160</v>
      </c>
      <c r="F2" s="2">
        <v>173765</v>
      </c>
      <c r="G2">
        <v>8</v>
      </c>
      <c r="H2">
        <v>29</v>
      </c>
      <c r="I2">
        <v>0.09</v>
      </c>
      <c r="J2">
        <v>1</v>
      </c>
      <c r="K2" s="1">
        <v>2002</v>
      </c>
      <c r="L2" s="3">
        <f>SUM(B2:C2)</f>
        <v>5064</v>
      </c>
    </row>
    <row r="3" spans="1:12" ht="15.75" customHeight="1" x14ac:dyDescent="0.15">
      <c r="A3" t="s">
        <v>10</v>
      </c>
      <c r="B3">
        <v>179</v>
      </c>
      <c r="C3">
        <v>726</v>
      </c>
      <c r="D3" s="2">
        <v>4965</v>
      </c>
      <c r="E3" s="2">
        <v>9517</v>
      </c>
      <c r="F3" s="2">
        <v>118571</v>
      </c>
      <c r="G3">
        <v>12</v>
      </c>
      <c r="H3">
        <v>45</v>
      </c>
      <c r="I3">
        <v>0.03</v>
      </c>
      <c r="J3">
        <v>1</v>
      </c>
      <c r="K3" s="1">
        <v>2007</v>
      </c>
      <c r="L3" s="3">
        <f t="shared" ref="L2:L22" si="0">SUM(B3:C3)</f>
        <v>905</v>
      </c>
    </row>
    <row r="4" spans="1:12" ht="15.75" customHeight="1" x14ac:dyDescent="0.15">
      <c r="A4" t="s">
        <v>10</v>
      </c>
      <c r="B4" s="2">
        <v>2230</v>
      </c>
      <c r="C4" s="2">
        <v>4234</v>
      </c>
      <c r="D4" s="2">
        <v>4869</v>
      </c>
      <c r="E4" s="2">
        <v>2589</v>
      </c>
      <c r="F4" s="2">
        <v>120510</v>
      </c>
      <c r="G4">
        <v>12</v>
      </c>
      <c r="H4">
        <v>49</v>
      </c>
      <c r="I4">
        <v>0.23</v>
      </c>
      <c r="J4">
        <v>2</v>
      </c>
      <c r="K4" s="1">
        <v>2013</v>
      </c>
      <c r="L4" s="3">
        <f t="shared" si="0"/>
        <v>6464</v>
      </c>
    </row>
    <row r="5" spans="1:12" ht="15.75" customHeight="1" x14ac:dyDescent="0.15">
      <c r="A5" t="s">
        <v>11</v>
      </c>
      <c r="B5" s="2">
        <v>2977</v>
      </c>
      <c r="C5" s="2">
        <v>1600</v>
      </c>
      <c r="D5" s="2">
        <v>2420</v>
      </c>
      <c r="E5">
        <v>390</v>
      </c>
      <c r="F5" s="2">
        <v>217708</v>
      </c>
      <c r="G5">
        <v>11</v>
      </c>
      <c r="H5">
        <v>29</v>
      </c>
      <c r="I5">
        <v>0.18</v>
      </c>
      <c r="J5">
        <v>1</v>
      </c>
      <c r="K5" s="1">
        <v>2002</v>
      </c>
      <c r="L5" s="3">
        <f t="shared" si="0"/>
        <v>4577</v>
      </c>
    </row>
    <row r="6" spans="1:12" ht="15.75" customHeight="1" x14ac:dyDescent="0.15">
      <c r="A6" t="s">
        <v>11</v>
      </c>
      <c r="B6">
        <v>109</v>
      </c>
      <c r="C6" s="2">
        <v>1689</v>
      </c>
      <c r="D6" s="2">
        <v>1036</v>
      </c>
      <c r="E6">
        <v>500</v>
      </c>
      <c r="F6" s="2">
        <v>73453</v>
      </c>
      <c r="G6">
        <v>8</v>
      </c>
      <c r="H6">
        <v>95</v>
      </c>
      <c r="I6">
        <v>0.51</v>
      </c>
      <c r="J6">
        <v>2</v>
      </c>
      <c r="K6" s="1">
        <v>2007</v>
      </c>
      <c r="L6" s="3">
        <f t="shared" si="0"/>
        <v>1798</v>
      </c>
    </row>
    <row r="7" spans="1:12" ht="15.75" customHeight="1" x14ac:dyDescent="0.15">
      <c r="A7" t="s">
        <v>11</v>
      </c>
      <c r="B7">
        <v>464</v>
      </c>
      <c r="C7">
        <v>245</v>
      </c>
      <c r="D7">
        <v>397</v>
      </c>
      <c r="E7">
        <v>779</v>
      </c>
      <c r="F7" s="2">
        <v>81039</v>
      </c>
      <c r="G7">
        <v>8</v>
      </c>
      <c r="H7">
        <v>97</v>
      </c>
      <c r="I7">
        <v>0.37</v>
      </c>
      <c r="J7">
        <v>2</v>
      </c>
      <c r="K7" s="1">
        <v>2013</v>
      </c>
      <c r="L7" s="3">
        <f t="shared" si="0"/>
        <v>709</v>
      </c>
    </row>
    <row r="8" spans="1:12" ht="15.75" customHeight="1" x14ac:dyDescent="0.15">
      <c r="A8" t="s">
        <v>12</v>
      </c>
      <c r="B8" s="2">
        <v>1989</v>
      </c>
      <c r="C8">
        <v>0</v>
      </c>
      <c r="D8" s="2">
        <v>2000</v>
      </c>
      <c r="E8">
        <v>550</v>
      </c>
      <c r="F8" s="2">
        <v>263973</v>
      </c>
      <c r="G8">
        <v>13</v>
      </c>
      <c r="H8">
        <v>16</v>
      </c>
      <c r="I8">
        <v>7.0000000000000007E-2</v>
      </c>
      <c r="J8">
        <v>1</v>
      </c>
      <c r="K8" s="1">
        <v>2002</v>
      </c>
      <c r="L8" s="3">
        <f t="shared" si="0"/>
        <v>1989</v>
      </c>
    </row>
    <row r="9" spans="1:12" ht="15.75" customHeight="1" x14ac:dyDescent="0.15">
      <c r="A9" t="s">
        <v>12</v>
      </c>
      <c r="B9" s="2">
        <v>3885</v>
      </c>
      <c r="C9">
        <v>0</v>
      </c>
      <c r="D9" s="2">
        <v>2000</v>
      </c>
      <c r="E9">
        <v>550</v>
      </c>
      <c r="F9" s="2">
        <v>149443</v>
      </c>
      <c r="G9">
        <v>15</v>
      </c>
      <c r="H9">
        <v>26</v>
      </c>
      <c r="I9">
        <v>0.15</v>
      </c>
      <c r="J9">
        <v>1</v>
      </c>
      <c r="K9" s="1">
        <v>2007</v>
      </c>
      <c r="L9" s="3">
        <f t="shared" si="0"/>
        <v>3885</v>
      </c>
    </row>
    <row r="10" spans="1:12" ht="15.75" customHeight="1" x14ac:dyDescent="0.15">
      <c r="A10" t="s">
        <v>12</v>
      </c>
      <c r="B10">
        <v>912</v>
      </c>
      <c r="C10">
        <v>0</v>
      </c>
      <c r="D10">
        <v>0</v>
      </c>
      <c r="E10">
        <v>202</v>
      </c>
      <c r="F10" s="2">
        <v>149445</v>
      </c>
      <c r="G10">
        <v>15</v>
      </c>
      <c r="H10">
        <v>8</v>
      </c>
      <c r="I10">
        <v>0.06</v>
      </c>
      <c r="J10">
        <v>1</v>
      </c>
      <c r="K10" s="1">
        <v>2013</v>
      </c>
      <c r="L10" s="3">
        <f t="shared" si="0"/>
        <v>912</v>
      </c>
    </row>
    <row r="11" spans="1:12" ht="15.75" customHeight="1" x14ac:dyDescent="0.15">
      <c r="A11" t="s">
        <v>13</v>
      </c>
      <c r="B11">
        <v>431</v>
      </c>
      <c r="C11" s="2">
        <v>18222</v>
      </c>
      <c r="D11" s="2">
        <v>6572</v>
      </c>
      <c r="E11" s="2">
        <v>2300</v>
      </c>
      <c r="F11" s="2">
        <v>248361</v>
      </c>
      <c r="G11">
        <v>12</v>
      </c>
      <c r="H11">
        <v>5</v>
      </c>
      <c r="I11">
        <v>0.04</v>
      </c>
      <c r="J11">
        <v>1</v>
      </c>
      <c r="K11" s="1">
        <v>2002</v>
      </c>
      <c r="L11" s="3">
        <f t="shared" si="0"/>
        <v>18653</v>
      </c>
    </row>
    <row r="12" spans="1:12" ht="15.75" customHeight="1" x14ac:dyDescent="0.15">
      <c r="A12" t="s">
        <v>13</v>
      </c>
      <c r="B12">
        <v>402</v>
      </c>
      <c r="C12" s="2">
        <v>16947</v>
      </c>
      <c r="D12" s="2">
        <v>4024</v>
      </c>
      <c r="E12">
        <v>729</v>
      </c>
      <c r="F12" s="2">
        <v>135918</v>
      </c>
      <c r="G12">
        <v>14</v>
      </c>
      <c r="H12">
        <v>23</v>
      </c>
      <c r="I12">
        <v>0.18</v>
      </c>
      <c r="J12">
        <v>1</v>
      </c>
      <c r="K12" s="1">
        <v>2007</v>
      </c>
      <c r="L12" s="3">
        <f t="shared" si="0"/>
        <v>17349</v>
      </c>
    </row>
    <row r="13" spans="1:12" ht="15.75" customHeight="1" x14ac:dyDescent="0.15">
      <c r="A13" t="s">
        <v>13</v>
      </c>
      <c r="B13" s="2">
        <v>2698</v>
      </c>
      <c r="C13" s="2">
        <v>31892</v>
      </c>
      <c r="D13" s="2">
        <v>7916</v>
      </c>
      <c r="E13">
        <v>0</v>
      </c>
      <c r="F13" s="2">
        <v>140673</v>
      </c>
      <c r="G13">
        <v>14</v>
      </c>
      <c r="H13">
        <v>46</v>
      </c>
      <c r="I13">
        <v>0.37</v>
      </c>
      <c r="J13">
        <v>2</v>
      </c>
      <c r="K13" s="1">
        <v>2013</v>
      </c>
      <c r="L13" s="3">
        <f t="shared" si="0"/>
        <v>34590</v>
      </c>
    </row>
    <row r="14" spans="1:12" ht="15.75" customHeight="1" x14ac:dyDescent="0.15">
      <c r="A14" t="s">
        <v>14</v>
      </c>
      <c r="B14" s="2">
        <v>7667</v>
      </c>
      <c r="C14" s="2">
        <v>2631</v>
      </c>
      <c r="D14" s="2">
        <v>34996</v>
      </c>
      <c r="E14" s="2">
        <v>17554</v>
      </c>
      <c r="F14" s="2">
        <v>912105</v>
      </c>
      <c r="G14">
        <v>44</v>
      </c>
      <c r="H14">
        <v>93</v>
      </c>
      <c r="I14">
        <v>0.15</v>
      </c>
      <c r="J14">
        <v>1</v>
      </c>
      <c r="K14" s="1">
        <v>2002</v>
      </c>
      <c r="L14" s="3">
        <f t="shared" si="0"/>
        <v>10298</v>
      </c>
    </row>
    <row r="15" spans="1:12" ht="15.75" customHeight="1" x14ac:dyDescent="0.15">
      <c r="A15" t="s">
        <v>14</v>
      </c>
      <c r="B15" s="2">
        <v>2447</v>
      </c>
      <c r="C15" s="2">
        <v>7955</v>
      </c>
      <c r="D15" s="2">
        <v>8855</v>
      </c>
      <c r="E15" s="2">
        <v>4457</v>
      </c>
      <c r="F15" s="2">
        <v>263700</v>
      </c>
      <c r="G15">
        <v>27</v>
      </c>
      <c r="H15">
        <v>40</v>
      </c>
      <c r="I15">
        <v>0.18</v>
      </c>
      <c r="J15">
        <v>1</v>
      </c>
      <c r="K15" s="1">
        <v>2007</v>
      </c>
      <c r="L15" s="3">
        <f t="shared" si="0"/>
        <v>10402</v>
      </c>
    </row>
    <row r="16" spans="1:12" ht="15.75" customHeight="1" x14ac:dyDescent="0.15">
      <c r="A16" t="s">
        <v>14</v>
      </c>
      <c r="B16" s="2">
        <v>1729</v>
      </c>
      <c r="C16" s="2">
        <v>3401</v>
      </c>
      <c r="D16" s="2">
        <v>5065</v>
      </c>
      <c r="E16" s="2">
        <v>3722</v>
      </c>
      <c r="F16" s="2">
        <v>274991</v>
      </c>
      <c r="G16">
        <v>27</v>
      </c>
      <c r="H16">
        <v>49</v>
      </c>
      <c r="I16">
        <v>0.18</v>
      </c>
      <c r="J16">
        <v>1</v>
      </c>
      <c r="K16" s="1">
        <v>2013</v>
      </c>
      <c r="L16" s="3">
        <f t="shared" si="0"/>
        <v>5130</v>
      </c>
    </row>
    <row r="17" spans="1:12" ht="15.75" customHeight="1" x14ac:dyDescent="0.15">
      <c r="A17" t="s">
        <v>15</v>
      </c>
      <c r="B17">
        <v>0</v>
      </c>
      <c r="C17">
        <v>0</v>
      </c>
      <c r="D17">
        <v>0</v>
      </c>
      <c r="E17">
        <v>300</v>
      </c>
      <c r="F17" s="2">
        <v>15257</v>
      </c>
      <c r="G17">
        <v>1</v>
      </c>
      <c r="H17">
        <v>5</v>
      </c>
      <c r="I17">
        <v>0</v>
      </c>
      <c r="J17">
        <v>3</v>
      </c>
      <c r="K17" s="1">
        <v>2002</v>
      </c>
      <c r="L17" s="3">
        <f t="shared" si="0"/>
        <v>0</v>
      </c>
    </row>
    <row r="18" spans="1:12" ht="15.75" customHeight="1" x14ac:dyDescent="0.15">
      <c r="A18" t="s">
        <v>15</v>
      </c>
      <c r="B18">
        <v>0</v>
      </c>
      <c r="C18">
        <v>0</v>
      </c>
      <c r="D18">
        <v>700</v>
      </c>
      <c r="E18">
        <v>630</v>
      </c>
      <c r="F18" s="2">
        <v>15008</v>
      </c>
      <c r="G18">
        <v>2</v>
      </c>
      <c r="H18">
        <v>13</v>
      </c>
      <c r="I18">
        <v>0</v>
      </c>
      <c r="J18">
        <v>2</v>
      </c>
      <c r="K18" s="1">
        <v>2007</v>
      </c>
      <c r="L18" s="3">
        <f t="shared" si="0"/>
        <v>0</v>
      </c>
    </row>
    <row r="19" spans="1:12" ht="15.75" customHeight="1" x14ac:dyDescent="0.15">
      <c r="A19" t="s">
        <v>15</v>
      </c>
      <c r="B19">
        <v>208</v>
      </c>
      <c r="C19">
        <v>676</v>
      </c>
      <c r="D19">
        <v>676</v>
      </c>
      <c r="E19">
        <v>0</v>
      </c>
      <c r="F19" s="2">
        <v>15023</v>
      </c>
      <c r="G19">
        <v>1</v>
      </c>
      <c r="H19">
        <v>100</v>
      </c>
      <c r="I19">
        <v>0.56999999999999995</v>
      </c>
      <c r="J19">
        <v>3</v>
      </c>
      <c r="K19" s="1">
        <v>2013</v>
      </c>
      <c r="L19" s="3">
        <f t="shared" si="0"/>
        <v>884</v>
      </c>
    </row>
    <row r="20" spans="1:12" ht="15.75" customHeight="1" x14ac:dyDescent="0.15">
      <c r="A20" t="s">
        <v>16</v>
      </c>
      <c r="B20">
        <v>0</v>
      </c>
      <c r="C20" s="2">
        <v>8132</v>
      </c>
      <c r="D20" s="2">
        <v>14712</v>
      </c>
      <c r="E20" s="2">
        <v>58309</v>
      </c>
      <c r="F20" s="2">
        <v>229594</v>
      </c>
      <c r="G20">
        <v>11</v>
      </c>
      <c r="H20">
        <v>79</v>
      </c>
      <c r="I20">
        <v>0.08</v>
      </c>
      <c r="J20">
        <v>1</v>
      </c>
      <c r="K20" s="1">
        <v>2002</v>
      </c>
      <c r="L20" s="3">
        <f t="shared" si="0"/>
        <v>8132</v>
      </c>
    </row>
    <row r="21" spans="1:12" ht="15.75" customHeight="1" x14ac:dyDescent="0.15">
      <c r="A21" t="s">
        <v>16</v>
      </c>
      <c r="B21" s="2">
        <v>1523</v>
      </c>
      <c r="C21" s="2">
        <v>23457</v>
      </c>
      <c r="D21" s="2">
        <v>27911</v>
      </c>
      <c r="E21" s="2">
        <v>17746</v>
      </c>
      <c r="F21" s="2">
        <v>218985</v>
      </c>
      <c r="G21">
        <v>22</v>
      </c>
      <c r="H21">
        <v>94</v>
      </c>
      <c r="I21">
        <v>0.33</v>
      </c>
      <c r="J21">
        <v>1</v>
      </c>
      <c r="K21" s="1">
        <v>2007</v>
      </c>
      <c r="L21" s="3">
        <f t="shared" si="0"/>
        <v>24980</v>
      </c>
    </row>
    <row r="22" spans="1:12" ht="15.75" customHeight="1" x14ac:dyDescent="0.15">
      <c r="A22" t="s">
        <v>16</v>
      </c>
      <c r="B22" s="2">
        <v>1975</v>
      </c>
      <c r="C22" s="2">
        <v>9147</v>
      </c>
      <c r="D22" s="2">
        <v>47362</v>
      </c>
      <c r="E22" s="2">
        <v>20628</v>
      </c>
      <c r="F22" s="2">
        <v>220717</v>
      </c>
      <c r="G22">
        <v>22</v>
      </c>
      <c r="H22">
        <v>89</v>
      </c>
      <c r="I22">
        <v>0.13</v>
      </c>
      <c r="J22">
        <v>1</v>
      </c>
      <c r="K22" s="1">
        <v>2013</v>
      </c>
      <c r="L22" s="3">
        <f t="shared" si="0"/>
        <v>11122</v>
      </c>
    </row>
  </sheetData>
  <sortState ref="A2:L22">
    <sortCondition ref="A2:A22"/>
    <sortCondition ref="K2:K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2016-07-21T10:46:42Z</dcterms:modified>
</cp:coreProperties>
</file>