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lesleylathrop/Desktop/DataScience/WD/Data Journalism/Elephant-data-analysis/"/>
    </mc:Choice>
  </mc:AlternateContent>
  <bookViews>
    <workbookView xWindow="240" yWindow="460" windowWidth="25360" windowHeight="146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9" i="1" l="1"/>
  <c r="A20" i="1"/>
  <c r="A9" i="1"/>
  <c r="A1" i="1"/>
</calcChain>
</file>

<file path=xl/sharedStrings.xml><?xml version="1.0" encoding="utf-8"?>
<sst xmlns="http://schemas.openxmlformats.org/spreadsheetml/2006/main" count="62" uniqueCount="47">
  <si>
    <t>Definite</t>
  </si>
  <si>
    <t>Probable</t>
  </si>
  <si>
    <t>Possible</t>
  </si>
  <si>
    <t>Speculative</t>
  </si>
  <si>
    <t>Aerial or Ground Total Counts</t>
  </si>
  <si>
    <t>Direct Sample Counts and Reliable Dung Counts</t>
  </si>
  <si>
    <t>Other Dung Counts</t>
  </si>
  <si>
    <t>Informed Guesses</t>
  </si>
  <si>
    <t>Other Guesses</t>
  </si>
  <si>
    <t>Totals 2006</t>
  </si>
  <si>
    <t>Repeat Survey</t>
  </si>
  <si>
    <t>+53,417</t>
  </si>
  <si>
    <t>+5,897</t>
  </si>
  <si>
    <t>+7,763</t>
  </si>
  <si>
    <t>New Population</t>
  </si>
  <si>
    <t>+4,125</t>
  </si>
  <si>
    <t>+857</t>
  </si>
  <si>
    <t>+3,602</t>
  </si>
  <si>
    <t>+1,480</t>
  </si>
  <si>
    <t>Different Technique</t>
  </si>
  <si>
    <t>+10,663</t>
  </si>
  <si>
    <t>+24,031</t>
  </si>
  <si>
    <t>+2,693</t>
  </si>
  <si>
    <t>Different Area</t>
  </si>
  <si>
    <t>+24,409</t>
  </si>
  <si>
    <t>New Guess</t>
  </si>
  <si>
    <t>New Analysis</t>
  </si>
  <si>
    <t>Population Lost</t>
  </si>
  <si>
    <t>Data Degraded</t>
  </si>
  <si>
    <t>+7,297</t>
  </si>
  <si>
    <t>Totals</t>
  </si>
  <si>
    <t>+70,202</t>
  </si>
  <si>
    <t>+23,680</t>
  </si>
  <si>
    <t>Known Range</t>
  </si>
  <si>
    <t>Possible Range</t>
  </si>
  <si>
    <t>Total Range</t>
  </si>
  <si>
    <t>Unassessed Range</t>
  </si>
  <si>
    <t>Range Area (km²)</t>
  </si>
  <si>
    <t>% of Continental Range</t>
  </si>
  <si>
    <t>% of Range Assessed</t>
  </si>
  <si>
    <t>IQI1</t>
  </si>
  <si>
    <t>PFS2</t>
  </si>
  <si>
    <t>Central Africa</t>
  </si>
  <si>
    <t>Eastern Africa</t>
  </si>
  <si>
    <t>Southern Africa</t>
  </si>
  <si>
    <t>West Africa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</si>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</sst>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3" fontId="1" fillId="0" borderId="0" xfId="0" applyNumberFormat="1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11" workbookViewId="0">
      <selection activeCell="A30" sqref="A30:XFD34"/>
    </sheetView>
  </sheetViews>
  <sheetFormatPr baseColWidth="10" defaultColWidth="14.5" defaultRowHeight="15.75" customHeight="1" x14ac:dyDescent="0.15"/>
  <sheetData>
    <row r="1" spans="1:5" ht="15.75" customHeight="1" x14ac:dyDescent="0.15">
      <c r="A1" t="str">
        <f ca="1">IFERROR(__xludf.DUMMYFUNCTION("IMPORTHTML(""http://www.elephantdatabase.org/report/2007/Africa"", ""table"", 1)"),"Data Category")</f>
        <v>Data Category</v>
      </c>
      <c r="B1" t="s">
        <v>0</v>
      </c>
      <c r="C1" t="s">
        <v>1</v>
      </c>
      <c r="D1" t="s">
        <v>2</v>
      </c>
      <c r="E1" t="s">
        <v>3</v>
      </c>
    </row>
    <row r="2" spans="1:5" ht="15.75" customHeight="1" x14ac:dyDescent="0.15">
      <c r="A2" t="s">
        <v>4</v>
      </c>
      <c r="B2" s="1">
        <v>52320</v>
      </c>
      <c r="C2">
        <v>0</v>
      </c>
      <c r="D2">
        <v>0</v>
      </c>
      <c r="E2">
        <v>0</v>
      </c>
    </row>
    <row r="3" spans="1:5" ht="15.75" customHeight="1" x14ac:dyDescent="0.15">
      <c r="A3" t="s">
        <v>5</v>
      </c>
      <c r="B3" s="1">
        <v>416703</v>
      </c>
      <c r="C3" s="1">
        <v>36566</v>
      </c>
      <c r="D3" s="1">
        <v>36566</v>
      </c>
      <c r="E3">
        <v>0</v>
      </c>
    </row>
    <row r="4" spans="1:5" ht="15.75" customHeight="1" x14ac:dyDescent="0.15">
      <c r="A4" t="s">
        <v>6</v>
      </c>
      <c r="B4">
        <v>601</v>
      </c>
      <c r="C4" s="1">
        <v>46138</v>
      </c>
      <c r="D4" s="1">
        <v>8788</v>
      </c>
      <c r="E4">
        <v>0</v>
      </c>
    </row>
    <row r="5" spans="1:5" ht="15.75" customHeight="1" x14ac:dyDescent="0.15">
      <c r="A5" t="s">
        <v>7</v>
      </c>
      <c r="B5" s="1">
        <v>2645</v>
      </c>
      <c r="C5">
        <v>0</v>
      </c>
      <c r="D5" s="1">
        <v>38980</v>
      </c>
      <c r="E5" s="1">
        <v>6148</v>
      </c>
    </row>
    <row r="6" spans="1:5" ht="15.75" customHeight="1" x14ac:dyDescent="0.15">
      <c r="A6" t="s">
        <v>8</v>
      </c>
      <c r="B6">
        <v>0</v>
      </c>
      <c r="C6">
        <v>0</v>
      </c>
      <c r="D6">
        <v>0</v>
      </c>
      <c r="E6" s="1">
        <v>44216</v>
      </c>
    </row>
    <row r="7" spans="1:5" ht="15.75" customHeight="1" x14ac:dyDescent="0.15">
      <c r="A7" t="s">
        <v>9</v>
      </c>
      <c r="B7" s="1">
        <v>472269</v>
      </c>
      <c r="C7" s="1">
        <v>82704</v>
      </c>
      <c r="D7" s="1">
        <v>84334</v>
      </c>
      <c r="E7" s="1">
        <v>50364</v>
      </c>
    </row>
    <row r="9" spans="1:5" ht="15.75" customHeight="1" x14ac:dyDescent="0.15">
      <c r="A9" s="2" t="str">
        <f ca="1">IFERROR(__xludf.DUMMYFUNCTION("IMPORTHTML(""http://www.elephantdatabase.org/report/2007/Africa"", ""table"", 2)"),"Cause of Change")</f>
        <v>Cause of Change</v>
      </c>
      <c r="B9" t="s">
        <v>0</v>
      </c>
      <c r="C9" t="s">
        <v>1</v>
      </c>
      <c r="D9" t="s">
        <v>2</v>
      </c>
      <c r="E9" t="s">
        <v>3</v>
      </c>
    </row>
    <row r="10" spans="1:5" ht="15.75" customHeight="1" x14ac:dyDescent="0.15">
      <c r="A10" t="s">
        <v>10</v>
      </c>
      <c r="B10" t="s">
        <v>11</v>
      </c>
      <c r="C10" t="s">
        <v>12</v>
      </c>
      <c r="D10" t="s">
        <v>13</v>
      </c>
      <c r="E10">
        <v>-617</v>
      </c>
    </row>
    <row r="11" spans="1:5" ht="15.75" customHeight="1" x14ac:dyDescent="0.15">
      <c r="A11" t="s">
        <v>14</v>
      </c>
      <c r="B11" t="s">
        <v>15</v>
      </c>
      <c r="C11" t="s">
        <v>16</v>
      </c>
      <c r="D11" t="s">
        <v>17</v>
      </c>
      <c r="E11" t="s">
        <v>18</v>
      </c>
    </row>
    <row r="12" spans="1:5" ht="15.75" customHeight="1" x14ac:dyDescent="0.15">
      <c r="A12" t="s">
        <v>19</v>
      </c>
      <c r="B12" t="s">
        <v>20</v>
      </c>
      <c r="C12" t="s">
        <v>21</v>
      </c>
      <c r="D12" t="s">
        <v>22</v>
      </c>
      <c r="E12" s="1">
        <v>-7048</v>
      </c>
    </row>
    <row r="13" spans="1:5" ht="15.75" customHeight="1" x14ac:dyDescent="0.15">
      <c r="A13" t="s">
        <v>23</v>
      </c>
      <c r="B13" t="s">
        <v>24</v>
      </c>
      <c r="C13" s="1">
        <v>-2631</v>
      </c>
      <c r="D13" s="1">
        <v>-2300</v>
      </c>
      <c r="E13">
        <v>0</v>
      </c>
    </row>
    <row r="14" spans="1:5" ht="15.75" customHeight="1" x14ac:dyDescent="0.15">
      <c r="A14" t="s">
        <v>25</v>
      </c>
      <c r="B14" s="1">
        <v>-6501</v>
      </c>
      <c r="C14" s="1">
        <v>-1283</v>
      </c>
      <c r="D14" s="1">
        <v>-9807</v>
      </c>
      <c r="E14" s="1">
        <v>-4999</v>
      </c>
    </row>
    <row r="15" spans="1:5" ht="15.75" customHeight="1" x14ac:dyDescent="0.15">
      <c r="A15" t="s">
        <v>26</v>
      </c>
      <c r="B15" s="1">
        <v>-6780</v>
      </c>
      <c r="C15">
        <v>-700</v>
      </c>
      <c r="D15" s="1">
        <v>-11127</v>
      </c>
      <c r="E15" s="1">
        <v>-44885</v>
      </c>
    </row>
    <row r="16" spans="1:5" ht="15.75" customHeight="1" x14ac:dyDescent="0.15">
      <c r="A16" t="s">
        <v>27</v>
      </c>
      <c r="B16">
        <v>0</v>
      </c>
      <c r="C16">
        <v>0</v>
      </c>
      <c r="D16">
        <v>-63</v>
      </c>
      <c r="E16">
        <v>-171</v>
      </c>
    </row>
    <row r="17" spans="1:11" ht="15.75" customHeight="1" x14ac:dyDescent="0.15">
      <c r="A17" t="s">
        <v>28</v>
      </c>
      <c r="B17" s="1">
        <v>-9131</v>
      </c>
      <c r="C17" s="1">
        <v>-2490</v>
      </c>
      <c r="D17" s="1">
        <v>-6241</v>
      </c>
      <c r="E17" t="s">
        <v>29</v>
      </c>
    </row>
    <row r="18" spans="1:11" ht="15.75" customHeight="1" x14ac:dyDescent="0.15">
      <c r="A18" t="s">
        <v>30</v>
      </c>
      <c r="B18" t="s">
        <v>31</v>
      </c>
      <c r="C18" t="s">
        <v>32</v>
      </c>
      <c r="D18" s="1">
        <v>-15479</v>
      </c>
      <c r="E18" s="1">
        <v>-48943</v>
      </c>
    </row>
    <row r="20" spans="1:11" ht="15.75" customHeight="1" x14ac:dyDescent="0.15">
      <c r="A20" s="2" t="str">
        <f ca="1">IFERROR(__xludf.DUMMYFUNCTION("IMPORTHTML(""http://www.elephantdatabase.org/report/2007/Africa"", ""table"", 3)"),"Data Category")</f>
        <v>Data Category</v>
      </c>
      <c r="B20" t="s">
        <v>33</v>
      </c>
      <c r="C20" t="s">
        <v>34</v>
      </c>
      <c r="D20" t="s">
        <v>35</v>
      </c>
    </row>
    <row r="21" spans="1:11" ht="15.75" customHeight="1" x14ac:dyDescent="0.15">
      <c r="A21" t="s">
        <v>4</v>
      </c>
      <c r="B21" s="1">
        <v>170682</v>
      </c>
      <c r="C21" s="1">
        <v>12334</v>
      </c>
      <c r="D21" s="1">
        <v>183016</v>
      </c>
    </row>
    <row r="22" spans="1:11" ht="15.75" customHeight="1" x14ac:dyDescent="0.15">
      <c r="A22" t="s">
        <v>5</v>
      </c>
      <c r="B22" s="1">
        <v>678335</v>
      </c>
      <c r="C22" s="1">
        <v>36939</v>
      </c>
      <c r="D22" s="1">
        <v>715274</v>
      </c>
    </row>
    <row r="23" spans="1:11" ht="15.75" customHeight="1" x14ac:dyDescent="0.15">
      <c r="A23" t="s">
        <v>6</v>
      </c>
      <c r="B23" s="1">
        <v>83328</v>
      </c>
      <c r="C23">
        <v>24</v>
      </c>
      <c r="D23" s="1">
        <v>83352</v>
      </c>
    </row>
    <row r="24" spans="1:11" ht="15.75" customHeight="1" x14ac:dyDescent="0.15">
      <c r="A24" t="s">
        <v>7</v>
      </c>
      <c r="B24" s="1">
        <v>172379</v>
      </c>
      <c r="C24" s="1">
        <v>30022</v>
      </c>
      <c r="D24" s="1">
        <v>202400</v>
      </c>
    </row>
    <row r="25" spans="1:11" ht="15.75" customHeight="1" x14ac:dyDescent="0.15">
      <c r="A25" t="s">
        <v>8</v>
      </c>
      <c r="B25" s="1">
        <v>411597</v>
      </c>
      <c r="C25" s="1">
        <v>113026</v>
      </c>
      <c r="D25" s="1">
        <v>524623</v>
      </c>
    </row>
    <row r="26" spans="1:11" ht="15.75" customHeight="1" x14ac:dyDescent="0.15">
      <c r="A26" t="s">
        <v>36</v>
      </c>
      <c r="B26" s="1">
        <v>597909</v>
      </c>
      <c r="C26" s="1">
        <v>1029252</v>
      </c>
      <c r="D26" s="1">
        <v>1627161</v>
      </c>
    </row>
    <row r="27" spans="1:11" ht="15.75" customHeight="1" x14ac:dyDescent="0.15">
      <c r="A27" t="s">
        <v>30</v>
      </c>
      <c r="B27" s="1">
        <v>2114230</v>
      </c>
      <c r="C27" s="1">
        <v>1221597</v>
      </c>
      <c r="D27" s="1">
        <v>3335827</v>
      </c>
    </row>
    <row r="29" spans="1:11" ht="15.75" customHeight="1" x14ac:dyDescent="0.15">
      <c r="A29" t="str">
        <f ca="1">IFERROR(__xludf.DUMMYFUNCTION("IMPORTHTML(""http://www.elephantdatabase.org/report/2007/Africa"", ""table"", 4)"),"Region")</f>
        <v>Region</v>
      </c>
      <c r="B29" t="s">
        <v>0</v>
      </c>
      <c r="C29" t="s">
        <v>1</v>
      </c>
      <c r="D29" t="s">
        <v>2</v>
      </c>
      <c r="E29" t="s">
        <v>3</v>
      </c>
      <c r="F29" t="s">
        <v>37</v>
      </c>
      <c r="G29" t="s">
        <v>38</v>
      </c>
      <c r="H29" t="s">
        <v>39</v>
      </c>
      <c r="I29" t="s">
        <v>40</v>
      </c>
      <c r="J29" t="s">
        <v>41</v>
      </c>
      <c r="K29" t="s">
        <v>46</v>
      </c>
    </row>
    <row r="30" spans="1:11" ht="15.75" customHeight="1" x14ac:dyDescent="0.15">
      <c r="A30" t="s">
        <v>42</v>
      </c>
      <c r="B30" s="1">
        <v>10383</v>
      </c>
      <c r="C30" s="1">
        <v>48936</v>
      </c>
      <c r="D30" s="1">
        <v>43098</v>
      </c>
      <c r="E30" s="1">
        <v>34129</v>
      </c>
      <c r="F30" s="1">
        <v>975079</v>
      </c>
      <c r="G30">
        <v>29</v>
      </c>
      <c r="H30">
        <v>52</v>
      </c>
      <c r="I30">
        <v>0.22</v>
      </c>
      <c r="J30">
        <v>1</v>
      </c>
      <c r="K30">
        <v>2007</v>
      </c>
    </row>
    <row r="31" spans="1:11" ht="15.75" customHeight="1" x14ac:dyDescent="0.15">
      <c r="A31" t="s">
        <v>43</v>
      </c>
      <c r="B31" s="1">
        <v>137485</v>
      </c>
      <c r="C31" s="1">
        <v>29043</v>
      </c>
      <c r="D31" s="1">
        <v>35124</v>
      </c>
      <c r="E31" s="1">
        <v>3543</v>
      </c>
      <c r="F31" s="1">
        <v>880063</v>
      </c>
      <c r="G31">
        <v>26</v>
      </c>
      <c r="H31">
        <v>45</v>
      </c>
      <c r="I31">
        <v>0.36</v>
      </c>
      <c r="J31">
        <v>2</v>
      </c>
      <c r="K31">
        <v>2007</v>
      </c>
    </row>
    <row r="32" spans="1:11" ht="15.75" customHeight="1" x14ac:dyDescent="0.15">
      <c r="A32" t="s">
        <v>44</v>
      </c>
      <c r="B32" s="1">
        <v>297718</v>
      </c>
      <c r="C32" s="1">
        <v>23186</v>
      </c>
      <c r="D32" s="1">
        <v>24734</v>
      </c>
      <c r="E32" s="1">
        <v>9753</v>
      </c>
      <c r="F32" s="1">
        <v>1305140</v>
      </c>
      <c r="G32">
        <v>39</v>
      </c>
      <c r="H32">
        <v>53</v>
      </c>
      <c r="I32">
        <v>0.48</v>
      </c>
      <c r="J32">
        <v>1</v>
      </c>
      <c r="K32">
        <v>2007</v>
      </c>
    </row>
    <row r="33" spans="1:11" ht="15.75" customHeight="1" x14ac:dyDescent="0.15">
      <c r="A33" t="s">
        <v>45</v>
      </c>
      <c r="B33" s="1">
        <v>7487</v>
      </c>
      <c r="C33">
        <v>735</v>
      </c>
      <c r="D33" s="1">
        <v>1129</v>
      </c>
      <c r="E33" s="1">
        <v>2939</v>
      </c>
      <c r="F33" s="1">
        <v>175545</v>
      </c>
      <c r="G33">
        <v>5</v>
      </c>
      <c r="H33">
        <v>66</v>
      </c>
      <c r="I33">
        <v>0.44</v>
      </c>
      <c r="J33">
        <v>3</v>
      </c>
      <c r="K33">
        <v>2007</v>
      </c>
    </row>
    <row r="34" spans="1:11" ht="15.75" customHeight="1" x14ac:dyDescent="0.15">
      <c r="A34" t="s">
        <v>30</v>
      </c>
      <c r="B34" s="1">
        <v>472269</v>
      </c>
      <c r="C34" s="1">
        <v>82704</v>
      </c>
      <c r="D34" s="1">
        <v>84334</v>
      </c>
      <c r="E34" s="1">
        <v>50364</v>
      </c>
      <c r="F34" s="1">
        <v>3335827</v>
      </c>
      <c r="G34">
        <v>100</v>
      </c>
      <c r="H34">
        <v>51</v>
      </c>
      <c r="I34">
        <v>0.41</v>
      </c>
      <c r="K34">
        <v>2007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2016-06-20T11:53:43Z</dcterms:modified>
</cp:coreProperties>
</file>