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<sst xmlns="http://schemas.openxmlformats.org/spreadsheetml/2006/main" count="24" uniqueCount="20">
  <si>
    <t>Definite</t>
  </si>
  <si>
    <t>Probable</t>
  </si>
  <si>
    <t>Possible</t>
  </si>
  <si>
    <t>Speculative</t>
  </si>
  <si>
    <t>Aerial or Ground Total Counts</t>
  </si>
  <si>
    <t>Direct Sample Counts and Reliable Dung Counts</t>
  </si>
  <si>
    <t>Other Dung Counts</t>
  </si>
  <si>
    <t>Informed Guesses</t>
  </si>
  <si>
    <t>Other Guesses</t>
  </si>
  <si>
    <t>Total</t>
  </si>
  <si>
    <t>Range Area (km²)</t>
  </si>
  <si>
    <t>% of Continental Range</t>
  </si>
  <si>
    <t>% of Range Assessed</t>
  </si>
  <si>
    <t>IQI1</t>
  </si>
  <si>
    <t>PFS2</t>
  </si>
  <si>
    <t>Central Africa</t>
  </si>
  <si>
    <t>Eastern Africa</t>
  </si>
  <si>
    <t>Southern Africa</t>
  </si>
  <si>
    <t>West Africa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</si>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</sst>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tr">
        <f>IFERROR(__xludf.DUMMYFUNCTION("IMPORTHTML(""http://www.elephantdatabase.org/report/2002/Africa"", ""table"", 1)"),"Data Category")</f>
        <v>Data Category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s="2">
        <v>41823.0</v>
      </c>
      <c r="C2">
        <v>0.0</v>
      </c>
      <c r="D2">
        <v>0.0</v>
      </c>
      <c r="E2">
        <v>0.0</v>
      </c>
    </row>
    <row r="3">
      <c r="A3" t="s">
        <v>5</v>
      </c>
      <c r="B3" s="2">
        <v>354416.0</v>
      </c>
      <c r="C3" s="2">
        <v>29540.0</v>
      </c>
      <c r="D3" s="2">
        <v>29540.0</v>
      </c>
      <c r="E3">
        <v>0.0</v>
      </c>
    </row>
    <row r="4">
      <c r="A4" t="s">
        <v>6</v>
      </c>
      <c r="B4">
        <v>86.0</v>
      </c>
      <c r="C4" s="2">
        <v>29484.0</v>
      </c>
      <c r="D4" s="2">
        <v>6698.0</v>
      </c>
      <c r="E4">
        <v>0.0</v>
      </c>
    </row>
    <row r="5">
      <c r="A5" t="s">
        <v>7</v>
      </c>
      <c r="B5" s="2">
        <v>5742.0</v>
      </c>
      <c r="C5">
        <v>0.0</v>
      </c>
      <c r="D5" s="2">
        <v>63575.0</v>
      </c>
      <c r="E5" s="2">
        <v>18116.0</v>
      </c>
    </row>
    <row r="6">
      <c r="A6" t="s">
        <v>8</v>
      </c>
      <c r="B6">
        <v>0.0</v>
      </c>
      <c r="C6">
        <v>0.0</v>
      </c>
      <c r="D6">
        <v>0.0</v>
      </c>
      <c r="E6" s="2">
        <v>81191.0</v>
      </c>
    </row>
    <row r="7">
      <c r="A7" t="s">
        <v>9</v>
      </c>
      <c r="B7" s="2">
        <v>402067.0</v>
      </c>
      <c r="C7" s="2">
        <v>59024.0</v>
      </c>
      <c r="D7" s="2">
        <v>99813.0</v>
      </c>
      <c r="E7" s="2">
        <v>99307.0</v>
      </c>
    </row>
    <row r="9">
      <c r="A9" s="3" t="str">
        <f>IFERROR(__xludf.DUMMYFUNCTION("IMPORTHTML(""http://www.elephantdatabase.org/report/2002/Africa"", ""table"", 2)"),"Region")</f>
        <v>Region</v>
      </c>
      <c r="B9" t="s">
        <v>0</v>
      </c>
      <c r="C9" t="s">
        <v>1</v>
      </c>
      <c r="D9" t="s">
        <v>2</v>
      </c>
      <c r="E9" t="s">
        <v>3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</row>
    <row r="10">
      <c r="A10" t="s">
        <v>15</v>
      </c>
      <c r="B10" s="2">
        <v>16450.0</v>
      </c>
      <c r="C10" s="2">
        <v>32263.0</v>
      </c>
      <c r="D10" s="2">
        <v>64477.0</v>
      </c>
      <c r="E10" s="2">
        <v>82563.0</v>
      </c>
      <c r="F10" s="2">
        <v>2060763.0</v>
      </c>
      <c r="G10">
        <v>42.0</v>
      </c>
      <c r="H10">
        <v>58.0</v>
      </c>
      <c r="I10">
        <v>0.15</v>
      </c>
      <c r="J10">
        <v>1.0</v>
      </c>
    </row>
    <row r="11">
      <c r="A11" t="s">
        <v>16</v>
      </c>
      <c r="B11" s="2">
        <v>117716.0</v>
      </c>
      <c r="C11" s="2">
        <v>17702.0</v>
      </c>
      <c r="D11" s="2">
        <v>22511.0</v>
      </c>
      <c r="E11" s="2">
        <v>5738.0</v>
      </c>
      <c r="F11" s="2">
        <v>969113.0</v>
      </c>
      <c r="G11">
        <v>20.0</v>
      </c>
      <c r="H11">
        <v>38.0</v>
      </c>
      <c r="I11">
        <v>0.31</v>
      </c>
      <c r="J11">
        <v>2.0</v>
      </c>
    </row>
    <row r="12">
      <c r="A12" t="s">
        <v>17</v>
      </c>
      <c r="B12" s="2">
        <v>246592.0</v>
      </c>
      <c r="C12" s="2">
        <v>23722.0</v>
      </c>
      <c r="D12" s="2">
        <v>26098.0</v>
      </c>
      <c r="E12" s="2">
        <v>7508.0</v>
      </c>
      <c r="F12" s="2">
        <v>1680130.0</v>
      </c>
      <c r="G12">
        <v>34.0</v>
      </c>
      <c r="H12">
        <v>45.0</v>
      </c>
      <c r="I12">
        <v>0.4</v>
      </c>
      <c r="J12">
        <v>1.0</v>
      </c>
    </row>
    <row r="13">
      <c r="A13" t="s">
        <v>18</v>
      </c>
      <c r="B13" s="2">
        <v>5458.0</v>
      </c>
      <c r="C13" s="2">
        <v>1188.0</v>
      </c>
      <c r="D13" s="2">
        <v>3039.0</v>
      </c>
      <c r="E13" s="2">
        <v>3498.0</v>
      </c>
      <c r="F13" s="2">
        <v>219868.0</v>
      </c>
      <c r="G13">
        <v>4.0</v>
      </c>
      <c r="H13">
        <v>65.0</v>
      </c>
      <c r="I13">
        <v>0.33</v>
      </c>
      <c r="J13">
        <v>3.0</v>
      </c>
    </row>
    <row r="14">
      <c r="A14" t="s">
        <v>19</v>
      </c>
      <c r="B14" s="2">
        <v>402067.0</v>
      </c>
      <c r="C14" s="2">
        <v>59024.0</v>
      </c>
      <c r="D14" s="2">
        <v>99813.0</v>
      </c>
      <c r="E14" s="2">
        <v>99307.0</v>
      </c>
      <c r="F14" s="2">
        <v>4929874.0</v>
      </c>
      <c r="G14">
        <v>100.0</v>
      </c>
      <c r="H14">
        <v>50.0</v>
      </c>
      <c r="I14">
        <v>0.35</v>
      </c>
    </row>
  </sheetData>
  <drawing r:id="rId1"/>
</worksheet>
</file>