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<sst xmlns="http://schemas.openxmlformats.org/spreadsheetml/2006/main" count="40" uniqueCount="25">
  <si>
    <t>Definite</t>
  </si>
  <si>
    <t>Probable</t>
  </si>
  <si>
    <t>Possible</t>
  </si>
  <si>
    <t>Speculative</t>
  </si>
  <si>
    <t>Range Area (km²)</t>
  </si>
  <si>
    <t>% of Continental Range</t>
  </si>
  <si>
    <t>% of Range Assessed</t>
  </si>
  <si>
    <t>IQI1</t>
  </si>
  <si>
    <t>PFS2</t>
  </si>
  <si>
    <t>Central Africa</t>
  </si>
  <si>
    <t>Eastern Africa</t>
  </si>
  <si>
    <t>Southern Africa</t>
  </si>
  <si>
    <t>West Africa</t>
  </si>
  <si>
    <t>Totals</t>
  </si>
  <si>
    <t>Known Range</t>
  </si>
  <si>
    <t>Possible Range</t>
  </si>
  <si>
    <t>Total Range</t>
  </si>
  <si>
    <t>Aerial or Ground Total Counts</t>
  </si>
  <si>
    <t>Direct Sample Counts and Reliable Dung Counts</t>
  </si>
  <si>
    <t>Informed Guesses</t>
  </si>
  <si>
    <t>Other Dung Counts</t>
  </si>
  <si>
    <t>Other Guesses</t>
  </si>
  <si>
    <t>Unassessed Range</t>
  </si>
  <si>
    <t>IQI: Information Quality Index: This index quantifies overall data quality at the regional level based on the precision of estimates and the proportion of assessed elephant range (i.e. range for which estimates are available). The IQI ranges from zero (no reliable information) to one (perfect information).</t>
  </si>
  <si>
    <t>PFS: Priority for Future Surveys, ranked from 1 to 5 (highest to lowest). Based on the precision of estimates and the proportion of national range accounted for by the site in question, PFS is a measure of the importance and urgency for future population surveys. All areas of unassessed range have a priority of 1. See Introduction for details on how the PFS is derived.</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</si>
</sst>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font>
      <sz val="11.0"/>
      <color rgb="FF000000"/>
      <name val="Inconsolata"/>
    </font>
    <font>
      <sz val="11.0"/>
      <color rgb="FF333333"/>
      <name val="Sans-serif"/>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4">
    <xf borderId="0" fillId="0" fontId="0" numFmtId="0" xfId="0" applyAlignment="1" applyFont="1">
      <alignment/>
    </xf>
    <xf borderId="0" fillId="0" fontId="1" numFmtId="3" xfId="0" applyFont="1" applyNumberFormat="1"/>
    <xf borderId="0" fillId="2" fontId="2" numFmtId="0" xfId="0" applyFill="1" applyFont="1"/>
    <xf borderId="0" fillId="2" fontId="3"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IFERROR(__xludf.DUMMYFUNCTION("IMPORTHTML(""http://www.elephantdatabase.org/preview_report/2013_africa_final/2013/Africa"", ""table"", )"),"Region")</f>
        <v>Region</v>
      </c>
      <c r="B1" t="s">
        <v>0</v>
      </c>
      <c r="C1" t="s">
        <v>1</v>
      </c>
      <c r="D1" t="s">
        <v>2</v>
      </c>
      <c r="E1" t="s">
        <v>3</v>
      </c>
      <c r="F1" t="s">
        <v>4</v>
      </c>
      <c r="G1" t="s">
        <v>5</v>
      </c>
      <c r="H1" t="s">
        <v>6</v>
      </c>
      <c r="I1" t="s">
        <v>7</v>
      </c>
      <c r="J1" t="s">
        <v>8</v>
      </c>
    </row>
    <row r="2">
      <c r="A2" t="s">
        <v>9</v>
      </c>
      <c r="B2" s="1">
        <v>12332.0</v>
      </c>
      <c r="C2" s="1">
        <v>47255.0</v>
      </c>
      <c r="D2" s="1">
        <v>61414.0</v>
      </c>
      <c r="E2" s="1">
        <v>27920.0</v>
      </c>
      <c r="F2" s="1">
        <v>1002398.0</v>
      </c>
      <c r="G2">
        <v>30.0</v>
      </c>
      <c r="H2">
        <v>56.0</v>
      </c>
      <c r="I2">
        <v>0.22</v>
      </c>
      <c r="J2">
        <v>1.0</v>
      </c>
    </row>
    <row r="3">
      <c r="A3" t="s">
        <v>10</v>
      </c>
      <c r="B3" s="1">
        <v>89860.0</v>
      </c>
      <c r="C3" s="1">
        <v>12443.0</v>
      </c>
      <c r="D3" s="1">
        <v>15793.0</v>
      </c>
      <c r="E3" s="1">
        <v>7736.0</v>
      </c>
      <c r="F3" s="1">
        <v>872758.0</v>
      </c>
      <c r="G3">
        <v>26.0</v>
      </c>
      <c r="H3">
        <v>59.0</v>
      </c>
      <c r="I3">
        <v>0.48</v>
      </c>
      <c r="J3">
        <v>2.0</v>
      </c>
    </row>
    <row r="4">
      <c r="A4" t="s">
        <v>11</v>
      </c>
      <c r="B4" s="1">
        <v>278520.0</v>
      </c>
      <c r="C4" s="1">
        <v>22532.0</v>
      </c>
      <c r="D4" s="1">
        <v>30802.0</v>
      </c>
      <c r="E4" s="1">
        <v>22458.0</v>
      </c>
      <c r="F4" s="1">
        <v>1312311.0</v>
      </c>
      <c r="G4">
        <v>39.0</v>
      </c>
      <c r="H4">
        <v>55.0</v>
      </c>
      <c r="I4">
        <v>0.47</v>
      </c>
      <c r="J4">
        <v>1.0</v>
      </c>
    </row>
    <row r="5">
      <c r="A5" t="s">
        <v>12</v>
      </c>
      <c r="B5" s="1">
        <v>7543.0</v>
      </c>
      <c r="C5" s="1">
        <v>2901.0</v>
      </c>
      <c r="D5" s="1">
        <v>2728.0</v>
      </c>
      <c r="E5" s="1">
        <v>4315.0</v>
      </c>
      <c r="F5" s="1">
        <v>175554.0</v>
      </c>
      <c r="G5">
        <v>5.0</v>
      </c>
      <c r="H5">
        <v>64.0</v>
      </c>
      <c r="I5">
        <v>0.38</v>
      </c>
      <c r="J5">
        <v>3.0</v>
      </c>
    </row>
    <row r="6">
      <c r="A6" t="s">
        <v>13</v>
      </c>
      <c r="B6" s="1">
        <v>401650.0</v>
      </c>
      <c r="C6" s="1">
        <v>71736.0</v>
      </c>
      <c r="D6" s="1">
        <v>96977.0</v>
      </c>
      <c r="E6" s="1">
        <v>62429.0</v>
      </c>
      <c r="F6" s="1">
        <v>3363022.0</v>
      </c>
      <c r="G6">
        <v>100.0</v>
      </c>
      <c r="H6">
        <v>57.0</v>
      </c>
      <c r="I6">
        <v>0.42</v>
      </c>
    </row>
    <row r="8">
      <c r="A8" s="2" t="str">
        <f>IFERROR(__xludf.DUMMYFUNCTION("IMPORTHTML(""http://www.elephantdatabase.org/preview_report/2013_africa_final/2013/Africa"", ""table"", 2)"),"Data Category")</f>
        <v>Data Category</v>
      </c>
      <c r="B8" t="s">
        <v>14</v>
      </c>
      <c r="C8" t="s">
        <v>15</v>
      </c>
      <c r="D8" t="s">
        <v>16</v>
      </c>
    </row>
    <row r="9">
      <c r="A9" t="s">
        <v>17</v>
      </c>
      <c r="B9" s="1">
        <v>203903.0</v>
      </c>
      <c r="C9" s="1">
        <v>31391.0</v>
      </c>
      <c r="D9" s="1">
        <v>235295.0</v>
      </c>
    </row>
    <row r="10">
      <c r="A10" t="s">
        <v>18</v>
      </c>
      <c r="B10" s="1">
        <v>794300.0</v>
      </c>
      <c r="C10" s="1">
        <v>63817.0</v>
      </c>
      <c r="D10" s="1">
        <v>858117.0</v>
      </c>
    </row>
    <row r="11">
      <c r="A11" t="s">
        <v>19</v>
      </c>
      <c r="B11" s="1">
        <v>387801.0</v>
      </c>
      <c r="C11" s="1">
        <v>120827.0</v>
      </c>
      <c r="D11" s="1">
        <v>508628.0</v>
      </c>
    </row>
    <row r="12">
      <c r="A12" t="s">
        <v>20</v>
      </c>
      <c r="B12" s="1">
        <v>115996.0</v>
      </c>
      <c r="C12">
        <v>152.0</v>
      </c>
      <c r="D12" s="1">
        <v>116148.0</v>
      </c>
    </row>
    <row r="13">
      <c r="A13" t="s">
        <v>21</v>
      </c>
      <c r="B13" s="1">
        <v>159670.0</v>
      </c>
      <c r="C13" s="1">
        <v>31759.0</v>
      </c>
      <c r="D13" s="1">
        <v>191429.0</v>
      </c>
    </row>
    <row r="14">
      <c r="A14" t="s">
        <v>22</v>
      </c>
      <c r="B14" s="1">
        <v>638012.0</v>
      </c>
      <c r="C14" s="1">
        <v>814313.0</v>
      </c>
      <c r="D14" s="1">
        <v>1453405.0</v>
      </c>
    </row>
    <row r="15">
      <c r="A15" t="s">
        <v>13</v>
      </c>
      <c r="B15" s="1">
        <v>2299682.0</v>
      </c>
      <c r="C15" s="1">
        <v>1062260.0</v>
      </c>
      <c r="D15" s="1">
        <v>3363022.0</v>
      </c>
    </row>
    <row r="17">
      <c r="A17" s="2" t="str">
        <f>IFERROR(__xludf.DUMMYFUNCTION("IMPORTHTML(""http://www.elephantdatabase.org/preview_report/2013_africa_final/2013/Africa"", ""table"", 3)"),"Region")</f>
        <v>Region</v>
      </c>
      <c r="B17" t="s">
        <v>0</v>
      </c>
      <c r="C17" t="s">
        <v>1</v>
      </c>
      <c r="D17" t="s">
        <v>2</v>
      </c>
      <c r="E17" t="s">
        <v>3</v>
      </c>
      <c r="F17" t="s">
        <v>4</v>
      </c>
      <c r="G17" t="s">
        <v>5</v>
      </c>
      <c r="H17" t="s">
        <v>6</v>
      </c>
      <c r="I17" t="s">
        <v>7</v>
      </c>
      <c r="J17" t="s">
        <v>8</v>
      </c>
    </row>
    <row r="18">
      <c r="A18" t="s">
        <v>9</v>
      </c>
      <c r="B18" s="1">
        <v>12332.0</v>
      </c>
      <c r="C18" s="1">
        <v>47255.0</v>
      </c>
      <c r="D18" s="1">
        <v>61414.0</v>
      </c>
      <c r="E18" s="1">
        <v>27920.0</v>
      </c>
      <c r="F18" s="1">
        <v>1002398.0</v>
      </c>
      <c r="G18">
        <v>30.0</v>
      </c>
      <c r="H18">
        <v>56.0</v>
      </c>
      <c r="I18">
        <v>0.22</v>
      </c>
      <c r="J18">
        <v>1.0</v>
      </c>
    </row>
    <row r="19">
      <c r="A19" t="s">
        <v>10</v>
      </c>
      <c r="B19" s="1">
        <v>89860.0</v>
      </c>
      <c r="C19" s="1">
        <v>12443.0</v>
      </c>
      <c r="D19" s="1">
        <v>15793.0</v>
      </c>
      <c r="E19" s="1">
        <v>7736.0</v>
      </c>
      <c r="F19" s="1">
        <v>872758.0</v>
      </c>
      <c r="G19">
        <v>26.0</v>
      </c>
      <c r="H19">
        <v>59.0</v>
      </c>
      <c r="I19">
        <v>0.48</v>
      </c>
      <c r="J19">
        <v>2.0</v>
      </c>
    </row>
    <row r="20">
      <c r="A20" t="s">
        <v>11</v>
      </c>
      <c r="B20" s="1">
        <v>278520.0</v>
      </c>
      <c r="C20" s="1">
        <v>22532.0</v>
      </c>
      <c r="D20" s="1">
        <v>30802.0</v>
      </c>
      <c r="E20" s="1">
        <v>22458.0</v>
      </c>
      <c r="F20" s="1">
        <v>1312311.0</v>
      </c>
      <c r="G20">
        <v>39.0</v>
      </c>
      <c r="H20">
        <v>55.0</v>
      </c>
      <c r="I20">
        <v>0.47</v>
      </c>
      <c r="J20">
        <v>1.0</v>
      </c>
    </row>
    <row r="21">
      <c r="A21" t="s">
        <v>12</v>
      </c>
      <c r="B21" s="1">
        <v>7543.0</v>
      </c>
      <c r="C21" s="1">
        <v>2901.0</v>
      </c>
      <c r="D21" s="1">
        <v>2728.0</v>
      </c>
      <c r="E21" s="1">
        <v>4315.0</v>
      </c>
      <c r="F21" s="1">
        <v>175554.0</v>
      </c>
      <c r="G21">
        <v>5.0</v>
      </c>
      <c r="H21">
        <v>64.0</v>
      </c>
      <c r="I21">
        <v>0.38</v>
      </c>
      <c r="J21">
        <v>3.0</v>
      </c>
    </row>
    <row r="22">
      <c r="A22" t="s">
        <v>13</v>
      </c>
      <c r="B22" s="1">
        <v>401650.0</v>
      </c>
      <c r="C22" s="1">
        <v>71736.0</v>
      </c>
      <c r="D22" s="1">
        <v>96977.0</v>
      </c>
      <c r="E22" s="1">
        <v>62429.0</v>
      </c>
      <c r="F22" s="1">
        <v>3363022.0</v>
      </c>
      <c r="G22">
        <v>100.0</v>
      </c>
      <c r="H22">
        <v>57.0</v>
      </c>
      <c r="I22">
        <v>0.42</v>
      </c>
    </row>
    <row r="24">
      <c r="A24" s="3" t="s">
        <v>23</v>
      </c>
    </row>
    <row r="26">
      <c r="A26" s="3" t="s">
        <v>24</v>
      </c>
    </row>
  </sheetData>
  <drawing r:id="rId1"/>
</worksheet>
</file>