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isions" sheetId="1" r:id="rId4"/>
    <sheet state="visible" name="CheckpointsIn" sheetId="2" r:id="rId5"/>
    <sheet state="visible" name="CheckpointsOut" sheetId="3" r:id="rId6"/>
    <sheet state="visible" name="Usability" sheetId="4" r:id="rId7"/>
    <sheet state="visible" name="SUS" sheetId="5" r:id="rId8"/>
    <sheet state="visible" name="SSQ" sheetId="6" r:id="rId9"/>
    <sheet state="visible" name="NasaTLX" sheetId="7" r:id="rId10"/>
    <sheet state="visible" name="FinalQuestion" sheetId="8" r:id="rId11"/>
  </sheets>
  <definedNames/>
  <calcPr/>
</workbook>
</file>

<file path=xl/sharedStrings.xml><?xml version="1.0" encoding="utf-8"?>
<sst xmlns="http://schemas.openxmlformats.org/spreadsheetml/2006/main" count="349" uniqueCount="112">
  <si>
    <t>Total Collisions (Indoor)</t>
  </si>
  <si>
    <t>Total Collisions (Outdoor)</t>
  </si>
  <si>
    <t>condition</t>
  </si>
  <si>
    <t>collisions</t>
  </si>
  <si>
    <t>finaleReihenfolge</t>
  </si>
  <si>
    <t>Vincent</t>
  </si>
  <si>
    <t>Sümera</t>
  </si>
  <si>
    <t>Joe</t>
  </si>
  <si>
    <t>Unseres</t>
  </si>
  <si>
    <t>Mirco</t>
  </si>
  <si>
    <t>IndexFinger</t>
  </si>
  <si>
    <t>Rafael</t>
  </si>
  <si>
    <t>Lea</t>
  </si>
  <si>
    <t>Checkpoint1</t>
  </si>
  <si>
    <t>Checkpoint2</t>
  </si>
  <si>
    <t>Checkpoint3</t>
  </si>
  <si>
    <t>Checkpoint4</t>
  </si>
  <si>
    <t>Checkpoint5</t>
  </si>
  <si>
    <t>Checkpoint6</t>
  </si>
  <si>
    <t>Checkpoint7</t>
  </si>
  <si>
    <t>Checkpoint8</t>
  </si>
  <si>
    <t>Total Time</t>
  </si>
  <si>
    <t>NumberSkippedCheckpoints</t>
  </si>
  <si>
    <t>WhatCheckpointsSkipped</t>
  </si>
  <si>
    <t>Checkpoint2 Skipped</t>
  </si>
  <si>
    <t>timeIn</t>
  </si>
  <si>
    <t>skippedIn</t>
  </si>
  <si>
    <t>Checkpoint3 Skipped</t>
  </si>
  <si>
    <t>Checkpoint4 Skipped</t>
  </si>
  <si>
    <t>Checkpoint5 Skipped</t>
  </si>
  <si>
    <t>Checkpoint6 Skipped</t>
  </si>
  <si>
    <t>Checkpoint7 Skipped</t>
  </si>
  <si>
    <t>Checkpoint8 Skipped</t>
  </si>
  <si>
    <t xml:space="preserve">5;6 </t>
  </si>
  <si>
    <t>5;6</t>
  </si>
  <si>
    <t>-</t>
  </si>
  <si>
    <t>TotalTime</t>
  </si>
  <si>
    <t>CheckpointsSkipped</t>
  </si>
  <si>
    <t>Checkpoint2Skipped</t>
  </si>
  <si>
    <t>timeOut</t>
  </si>
  <si>
    <t>skippedOut</t>
  </si>
  <si>
    <t>Checkpoint3Skipped</t>
  </si>
  <si>
    <t>2,3,4,5,6</t>
  </si>
  <si>
    <t>4;5</t>
  </si>
  <si>
    <t>Checkpoint4Skipped</t>
  </si>
  <si>
    <t>4;5;6</t>
  </si>
  <si>
    <t>Checkpoint5Skipped</t>
  </si>
  <si>
    <t>3;4;5</t>
  </si>
  <si>
    <t>Checkpoint6Skipped</t>
  </si>
  <si>
    <t>Total</t>
  </si>
  <si>
    <t>Mean</t>
  </si>
  <si>
    <t>2;3;4;5</t>
  </si>
  <si>
    <t>2;3;4;5;6</t>
  </si>
  <si>
    <t>4;6</t>
  </si>
  <si>
    <t>2;4;5</t>
  </si>
  <si>
    <t>CheckpointsSkip</t>
  </si>
  <si>
    <t>I think that I would like to use this system frequently...</t>
  </si>
  <si>
    <t>I found the system unnecessarily complex...</t>
  </si>
  <si>
    <t>I thought the system was easy to use...</t>
  </si>
  <si>
    <t>I think that I would need the support of a technical person to be able to use this system...</t>
  </si>
  <si>
    <t>I found the various functions in this system were well integrated...</t>
  </si>
  <si>
    <t>I thought there was too much inconsistency in this system...</t>
  </si>
  <si>
    <t>I would imagine that most people would learn to use this system very quickly...</t>
  </si>
  <si>
    <t>I found the system very cumbersome to use...</t>
  </si>
  <si>
    <t>I felt very confident using the system...</t>
  </si>
  <si>
    <t>I needed to learn a lot of things before I could get going with this system...</t>
  </si>
  <si>
    <t>usability</t>
  </si>
  <si>
    <t>Raf</t>
  </si>
  <si>
    <t>I had a sense of â€œbeing thereâ€_x009d_ in the virtual environment:</t>
  </si>
  <si>
    <t>There were times during the experience when the virtual environment was the reality for me...</t>
  </si>
  <si>
    <t>The virtual environment seems to me to be more like...</t>
  </si>
  <si>
    <t>I had a stronger sense of...</t>
  </si>
  <si>
    <t>I think of the virtual environment as a place in a way similar to other places that Iâ€™ve been today...</t>
  </si>
  <si>
    <t>During the experience I often thought that I was really standing in the virtual environment...</t>
  </si>
  <si>
    <t>sus</t>
  </si>
  <si>
    <t>General discomfort</t>
  </si>
  <si>
    <t>Fatique</t>
  </si>
  <si>
    <t>Headache</t>
  </si>
  <si>
    <t>Eye strain</t>
  </si>
  <si>
    <t>Difficulty focusing</t>
  </si>
  <si>
    <t>Salivation increasing</t>
  </si>
  <si>
    <t>Sweating</t>
  </si>
  <si>
    <t>Nausea</t>
  </si>
  <si>
    <t>Difficulty concentrating</t>
  </si>
  <si>
    <t>Fullness of the Head</t>
  </si>
  <si>
    <t>Blurred vision</t>
  </si>
  <si>
    <t>Dizziness with eyes open</t>
  </si>
  <si>
    <t>Dizziness with eyes closed</t>
  </si>
  <si>
    <t>Vertigo (experienced as loss of orientation with respect to vertical upright)</t>
  </si>
  <si>
    <t>Stomach awareness (feeling of discomfort which is just short of nausea)</t>
  </si>
  <si>
    <t>Burping</t>
  </si>
  <si>
    <t>N-Score</t>
  </si>
  <si>
    <t>N</t>
  </si>
  <si>
    <t>O-Score</t>
  </si>
  <si>
    <t>O</t>
  </si>
  <si>
    <t>D-Score</t>
  </si>
  <si>
    <t>D</t>
  </si>
  <si>
    <t>totalScore</t>
  </si>
  <si>
    <t>Mental Demand: How mentally demanding was the task?</t>
  </si>
  <si>
    <t>Physical Demand: How physically demanding was the task?</t>
  </si>
  <si>
    <t>Temporal Demand: How hurried or rushed was the pace of the task?</t>
  </si>
  <si>
    <t>Performance: How succesfull were you in accomplishing what you were asked to do?</t>
  </si>
  <si>
    <t>Effort: How hard did you have to work to accomplish your level of performance?</t>
  </si>
  <si>
    <t>Frustration: How insecure, discouraged, irritated, stressed, and annoyed were you?</t>
  </si>
  <si>
    <t>$del_condition</t>
  </si>
  <si>
    <t>$del_totalScore</t>
  </si>
  <si>
    <t>questionNumber</t>
  </si>
  <si>
    <t>meanCon0</t>
  </si>
  <si>
    <t>meanCon1</t>
  </si>
  <si>
    <t>meanCon2</t>
  </si>
  <si>
    <t>I liked this locomotion technique...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</si>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</sst>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Inconsolata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5" fontId="1" numFmtId="0" xfId="0" applyFont="1"/>
    <xf borderId="0" fillId="0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7" fontId="0" numFmtId="0" xfId="0" applyAlignment="1" applyFill="1" applyFont="1">
      <alignment horizontal="right" readingOrder="0"/>
    </xf>
    <xf borderId="0" fillId="7" fontId="0" numFmtId="0" xfId="0" applyAlignment="1" applyFont="1">
      <alignment horizontal="right"/>
    </xf>
    <xf borderId="0" fillId="6" fontId="2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0" numFmtId="0" xfId="0" applyAlignment="1" applyFont="1">
      <alignment horizontal="right" readingOrder="0" shrinkToFit="0" vertical="bottom" wrapText="0"/>
    </xf>
    <xf borderId="0" fillId="4" fontId="2" numFmtId="0" xfId="0" applyFont="1"/>
    <xf borderId="0" fillId="4" fontId="0" numFmtId="0" xfId="0" applyAlignment="1" applyFont="1">
      <alignment horizontal="right" readingOrder="0"/>
    </xf>
    <xf borderId="0" fillId="4" fontId="0" numFmtId="0" xfId="0" applyAlignment="1" applyFont="1">
      <alignment horizontal="right"/>
    </xf>
    <xf borderId="0" fillId="8" fontId="2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0" fillId="8" fontId="0" numFmtId="0" xfId="0" applyAlignment="1" applyFont="1">
      <alignment horizontal="right" readingOrder="0" shrinkToFit="0" vertical="bottom" wrapText="0"/>
    </xf>
    <xf borderId="0" fillId="8" fontId="2" numFmtId="0" xfId="0" applyFont="1"/>
    <xf borderId="0" fillId="8" fontId="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0" fillId="5" fontId="0" numFmtId="0" xfId="0" applyAlignment="1" applyFont="1">
      <alignment horizontal="right" readingOrder="0" shrinkToFit="0" vertical="bottom" wrapText="0"/>
    </xf>
    <xf borderId="0" fillId="5" fontId="2" numFmtId="0" xfId="0" applyFont="1"/>
    <xf borderId="0" fillId="5" fontId="4" numFmtId="0" xfId="0" applyAlignment="1" applyFont="1">
      <alignment horizontal="right" readingOrder="0" shrinkToFit="0" vertical="bottom" wrapText="0"/>
    </xf>
    <xf borderId="0" fillId="5" fontId="0" numFmtId="0" xfId="0" applyAlignment="1" applyFont="1">
      <alignment horizontal="right" readingOrder="0"/>
    </xf>
    <xf borderId="0" fillId="5" fontId="0" numFmtId="0" xfId="0" applyAlignment="1" applyFont="1">
      <alignment horizontal="right"/>
    </xf>
    <xf borderId="0" fillId="0" fontId="4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4" fontId="4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7" fontId="5" numFmtId="0" xfId="0" applyAlignment="1" applyFont="1">
      <alignment horizontal="righ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5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G1" s="3" t="s">
        <v>2</v>
      </c>
      <c r="H1" s="3" t="s">
        <v>3</v>
      </c>
      <c r="K1" s="4" t="s">
        <v>4</v>
      </c>
    </row>
    <row r="2">
      <c r="A2" s="1">
        <v>13.0</v>
      </c>
      <c r="B2" s="2"/>
      <c r="C2" s="1">
        <v>10.0</v>
      </c>
      <c r="G2" s="3">
        <v>0.0</v>
      </c>
      <c r="H2" s="5">
        <f t="shared" ref="H2:H10" si="1">A2+C2</f>
        <v>23</v>
      </c>
      <c r="K2" s="3" t="s">
        <v>5</v>
      </c>
    </row>
    <row r="3">
      <c r="A3" s="1">
        <v>15.0</v>
      </c>
      <c r="B3" s="2"/>
      <c r="C3" s="1">
        <v>43.0</v>
      </c>
      <c r="G3" s="3">
        <v>0.0</v>
      </c>
      <c r="H3" s="5">
        <f t="shared" si="1"/>
        <v>58</v>
      </c>
    </row>
    <row r="4">
      <c r="A4" s="1">
        <v>30.0</v>
      </c>
      <c r="B4" s="2"/>
      <c r="C4" s="1">
        <v>15.0</v>
      </c>
      <c r="G4" s="3">
        <v>0.0</v>
      </c>
      <c r="H4" s="5">
        <f t="shared" si="1"/>
        <v>45</v>
      </c>
      <c r="K4" s="3" t="s">
        <v>6</v>
      </c>
    </row>
    <row r="5">
      <c r="A5" s="1">
        <v>21.0</v>
      </c>
      <c r="B5" s="2"/>
      <c r="C5" s="1">
        <v>27.0</v>
      </c>
      <c r="G5" s="3">
        <v>0.0</v>
      </c>
      <c r="H5" s="5">
        <f t="shared" si="1"/>
        <v>48</v>
      </c>
    </row>
    <row r="6">
      <c r="A6" s="1">
        <v>45.0</v>
      </c>
      <c r="B6" s="2"/>
      <c r="C6" s="1">
        <v>23.0</v>
      </c>
      <c r="G6" s="3">
        <v>0.0</v>
      </c>
      <c r="H6" s="5">
        <f t="shared" si="1"/>
        <v>68</v>
      </c>
      <c r="K6" s="3" t="s">
        <v>7</v>
      </c>
    </row>
    <row r="7">
      <c r="A7" s="1">
        <v>38.0</v>
      </c>
      <c r="B7" s="2"/>
      <c r="C7" s="1">
        <v>96.0</v>
      </c>
      <c r="E7" s="1" t="s">
        <v>8</v>
      </c>
      <c r="G7" s="3">
        <v>0.0</v>
      </c>
      <c r="H7" s="5">
        <f t="shared" si="1"/>
        <v>134</v>
      </c>
      <c r="K7" s="3" t="s">
        <v>9</v>
      </c>
    </row>
    <row r="8">
      <c r="A8" s="1">
        <v>8.0</v>
      </c>
      <c r="B8" s="2"/>
      <c r="C8" s="1">
        <v>8.0</v>
      </c>
      <c r="G8" s="3">
        <v>0.0</v>
      </c>
      <c r="H8" s="5">
        <f t="shared" si="1"/>
        <v>16</v>
      </c>
    </row>
    <row r="9">
      <c r="A9" s="1">
        <v>7.0</v>
      </c>
      <c r="B9" s="2"/>
      <c r="C9" s="1">
        <v>37.0</v>
      </c>
      <c r="E9" s="6" t="s">
        <v>5</v>
      </c>
      <c r="G9" s="3">
        <v>0.0</v>
      </c>
      <c r="H9" s="5">
        <f t="shared" si="1"/>
        <v>44</v>
      </c>
    </row>
    <row r="10">
      <c r="A10" s="1">
        <v>8.0</v>
      </c>
      <c r="B10" s="2"/>
      <c r="C10" s="1">
        <v>15.0</v>
      </c>
      <c r="G10" s="3">
        <v>0.0</v>
      </c>
      <c r="H10" s="5">
        <f t="shared" si="1"/>
        <v>23</v>
      </c>
    </row>
    <row r="11">
      <c r="A11" s="1">
        <v>4.0</v>
      </c>
      <c r="B11" s="2"/>
      <c r="C11" s="1">
        <v>5.0</v>
      </c>
      <c r="E11" s="7" t="s">
        <v>10</v>
      </c>
      <c r="G11" s="3">
        <v>0.0</v>
      </c>
      <c r="H11" s="3">
        <v>9.0</v>
      </c>
      <c r="I11" s="3" t="s">
        <v>11</v>
      </c>
      <c r="K11" s="3" t="s">
        <v>11</v>
      </c>
    </row>
    <row r="12">
      <c r="A12" s="1">
        <v>6.0</v>
      </c>
      <c r="B12" s="2"/>
      <c r="C12" s="1">
        <v>8.0</v>
      </c>
      <c r="G12" s="3">
        <v>0.0</v>
      </c>
      <c r="H12" s="3">
        <v>14.0</v>
      </c>
      <c r="I12" s="3" t="s">
        <v>12</v>
      </c>
      <c r="K12" s="3" t="s">
        <v>12</v>
      </c>
    </row>
    <row r="13">
      <c r="A13" s="2"/>
      <c r="B13" s="2"/>
      <c r="C13" s="2"/>
      <c r="G13" s="3">
        <v>1.0</v>
      </c>
      <c r="H13" s="5">
        <f t="shared" ref="H13:H23" si="2">A21+C21</f>
        <v>15</v>
      </c>
      <c r="I13" s="3"/>
    </row>
    <row r="14">
      <c r="A14" s="2">
        <f>SUM(A2:A12)</f>
        <v>195</v>
      </c>
      <c r="B14" s="2"/>
      <c r="C14" s="2">
        <f>SUM(C1:C12)</f>
        <v>287</v>
      </c>
      <c r="G14" s="3">
        <v>1.0</v>
      </c>
      <c r="H14" s="5">
        <f t="shared" si="2"/>
        <v>42</v>
      </c>
    </row>
    <row r="15">
      <c r="A15" s="2">
        <f>A14/11</f>
        <v>17.72727273</v>
      </c>
      <c r="B15" s="2"/>
      <c r="C15" s="2">
        <f>C14/11</f>
        <v>26.09090909</v>
      </c>
      <c r="G15" s="3">
        <v>1.0</v>
      </c>
      <c r="H15" s="5">
        <f t="shared" si="2"/>
        <v>29</v>
      </c>
    </row>
    <row r="16">
      <c r="G16" s="3">
        <v>1.0</v>
      </c>
      <c r="H16" s="5">
        <f t="shared" si="2"/>
        <v>91</v>
      </c>
    </row>
    <row r="17">
      <c r="G17" s="3">
        <v>1.0</v>
      </c>
      <c r="H17" s="5">
        <f t="shared" si="2"/>
        <v>148</v>
      </c>
    </row>
    <row r="18">
      <c r="G18" s="3">
        <v>1.0</v>
      </c>
      <c r="H18" s="5">
        <f t="shared" si="2"/>
        <v>74</v>
      </c>
    </row>
    <row r="19">
      <c r="G19" s="3">
        <v>1.0</v>
      </c>
      <c r="H19" s="5">
        <f t="shared" si="2"/>
        <v>32</v>
      </c>
    </row>
    <row r="20">
      <c r="A20" s="6" t="s">
        <v>0</v>
      </c>
      <c r="B20" s="8"/>
      <c r="C20" s="6" t="s">
        <v>1</v>
      </c>
      <c r="G20" s="3">
        <v>1.0</v>
      </c>
      <c r="H20" s="5">
        <f t="shared" si="2"/>
        <v>710</v>
      </c>
    </row>
    <row r="21">
      <c r="A21" s="6">
        <v>2.0</v>
      </c>
      <c r="B21" s="8"/>
      <c r="C21" s="6">
        <v>13.0</v>
      </c>
      <c r="G21" s="3">
        <v>1.0</v>
      </c>
      <c r="H21" s="5">
        <f t="shared" si="2"/>
        <v>85</v>
      </c>
    </row>
    <row r="22">
      <c r="A22" s="6">
        <v>4.0</v>
      </c>
      <c r="B22" s="8"/>
      <c r="C22" s="6">
        <v>38.0</v>
      </c>
      <c r="G22" s="3">
        <v>1.0</v>
      </c>
      <c r="H22" s="5">
        <f t="shared" si="2"/>
        <v>84</v>
      </c>
    </row>
    <row r="23">
      <c r="A23" s="6">
        <v>26.0</v>
      </c>
      <c r="B23" s="8"/>
      <c r="C23" s="6">
        <v>3.0</v>
      </c>
      <c r="G23" s="3">
        <v>1.0</v>
      </c>
      <c r="H23" s="5">
        <f t="shared" si="2"/>
        <v>55</v>
      </c>
    </row>
    <row r="24">
      <c r="A24" s="6">
        <v>7.0</v>
      </c>
      <c r="B24" s="8"/>
      <c r="C24" s="6">
        <v>84.0</v>
      </c>
      <c r="G24" s="3">
        <v>2.0</v>
      </c>
      <c r="H24" s="5">
        <f t="shared" ref="H24:H34" si="3">A38+C38</f>
        <v>6</v>
      </c>
    </row>
    <row r="25">
      <c r="A25" s="6">
        <v>33.0</v>
      </c>
      <c r="B25" s="8"/>
      <c r="C25" s="6">
        <v>115.0</v>
      </c>
      <c r="G25" s="3">
        <v>2.0</v>
      </c>
      <c r="H25" s="5">
        <f t="shared" si="3"/>
        <v>22</v>
      </c>
    </row>
    <row r="26">
      <c r="A26" s="6">
        <v>25.0</v>
      </c>
      <c r="B26" s="8"/>
      <c r="C26" s="6">
        <v>49.0</v>
      </c>
      <c r="G26" s="3">
        <v>2.0</v>
      </c>
      <c r="H26" s="5">
        <f t="shared" si="3"/>
        <v>34</v>
      </c>
      <c r="K26" s="3"/>
    </row>
    <row r="27">
      <c r="A27" s="6">
        <v>1.0</v>
      </c>
      <c r="B27" s="8"/>
      <c r="C27" s="6">
        <v>31.0</v>
      </c>
      <c r="G27" s="3">
        <v>2.0</v>
      </c>
      <c r="H27" s="5">
        <f t="shared" si="3"/>
        <v>5</v>
      </c>
    </row>
    <row r="28">
      <c r="A28" s="6">
        <v>3.0</v>
      </c>
      <c r="B28" s="8"/>
      <c r="C28" s="6">
        <v>707.0</v>
      </c>
      <c r="G28" s="3">
        <v>2.0</v>
      </c>
      <c r="H28" s="5">
        <f t="shared" si="3"/>
        <v>11</v>
      </c>
    </row>
    <row r="29">
      <c r="A29" s="6">
        <v>28.0</v>
      </c>
      <c r="B29" s="8"/>
      <c r="C29" s="6">
        <v>57.0</v>
      </c>
      <c r="G29" s="3">
        <v>2.0</v>
      </c>
      <c r="H29" s="5">
        <f t="shared" si="3"/>
        <v>22</v>
      </c>
    </row>
    <row r="30">
      <c r="A30" s="6">
        <v>27.0</v>
      </c>
      <c r="B30" s="8"/>
      <c r="C30" s="6">
        <v>57.0</v>
      </c>
      <c r="G30" s="3">
        <v>2.0</v>
      </c>
      <c r="H30" s="5">
        <f t="shared" si="3"/>
        <v>14</v>
      </c>
    </row>
    <row r="31">
      <c r="A31" s="9">
        <v>9.0</v>
      </c>
      <c r="B31" s="10"/>
      <c r="C31" s="9">
        <v>46.0</v>
      </c>
      <c r="G31" s="3">
        <v>2.0</v>
      </c>
      <c r="H31" s="5">
        <f t="shared" si="3"/>
        <v>39</v>
      </c>
    </row>
    <row r="32">
      <c r="A32" s="8"/>
      <c r="B32" s="8"/>
      <c r="C32" s="8"/>
      <c r="G32" s="3">
        <v>2.0</v>
      </c>
      <c r="H32" s="5">
        <f t="shared" si="3"/>
        <v>11</v>
      </c>
    </row>
    <row r="33">
      <c r="A33" s="8">
        <f>SUM(A21:A30)</f>
        <v>156</v>
      </c>
      <c r="B33" s="8"/>
      <c r="C33" s="8">
        <f>SUM(C20:C30)</f>
        <v>1154</v>
      </c>
      <c r="G33" s="3">
        <v>2.0</v>
      </c>
      <c r="H33" s="5">
        <f t="shared" si="3"/>
        <v>2</v>
      </c>
    </row>
    <row r="34">
      <c r="A34" s="8">
        <f>A33/11</f>
        <v>14.18181818</v>
      </c>
      <c r="B34" s="8"/>
      <c r="C34" s="8">
        <f>C33/11</f>
        <v>104.9090909</v>
      </c>
      <c r="G34" s="3">
        <v>2.0</v>
      </c>
      <c r="H34" s="5">
        <f t="shared" si="3"/>
        <v>29</v>
      </c>
    </row>
    <row r="37">
      <c r="A37" s="7" t="s">
        <v>0</v>
      </c>
      <c r="B37" s="11"/>
      <c r="C37" s="7" t="s">
        <v>1</v>
      </c>
    </row>
    <row r="38">
      <c r="A38" s="7">
        <v>1.0</v>
      </c>
      <c r="B38" s="11"/>
      <c r="C38" s="7">
        <v>5.0</v>
      </c>
      <c r="D38" s="3" t="s">
        <v>5</v>
      </c>
    </row>
    <row r="39">
      <c r="A39" s="7">
        <v>11.0</v>
      </c>
      <c r="B39" s="11"/>
      <c r="C39" s="7">
        <v>11.0</v>
      </c>
    </row>
    <row r="40">
      <c r="A40" s="7">
        <v>7.0</v>
      </c>
      <c r="B40" s="11"/>
      <c r="C40" s="7">
        <v>27.0</v>
      </c>
    </row>
    <row r="41">
      <c r="A41" s="7">
        <v>1.0</v>
      </c>
      <c r="B41" s="11"/>
      <c r="C41" s="7">
        <v>4.0</v>
      </c>
    </row>
    <row r="42">
      <c r="A42" s="7">
        <v>4.0</v>
      </c>
      <c r="B42" s="11"/>
      <c r="C42" s="7">
        <v>7.0</v>
      </c>
    </row>
    <row r="43">
      <c r="A43" s="7">
        <v>6.0</v>
      </c>
      <c r="B43" s="11"/>
      <c r="C43" s="7">
        <v>16.0</v>
      </c>
    </row>
    <row r="44">
      <c r="A44" s="7">
        <v>8.0</v>
      </c>
      <c r="B44" s="11"/>
      <c r="C44" s="7">
        <v>6.0</v>
      </c>
    </row>
    <row r="45">
      <c r="A45" s="7">
        <v>8.0</v>
      </c>
      <c r="B45" s="11"/>
      <c r="C45" s="7">
        <v>31.0</v>
      </c>
    </row>
    <row r="46">
      <c r="A46" s="7">
        <v>1.0</v>
      </c>
      <c r="B46" s="11"/>
      <c r="C46" s="7">
        <v>10.0</v>
      </c>
    </row>
    <row r="47">
      <c r="A47" s="7">
        <v>0.0</v>
      </c>
      <c r="B47" s="11"/>
      <c r="C47" s="7">
        <v>2.0</v>
      </c>
    </row>
    <row r="48">
      <c r="A48" s="7">
        <v>5.0</v>
      </c>
      <c r="B48" s="11"/>
      <c r="C48" s="7">
        <v>24.0</v>
      </c>
    </row>
    <row r="49">
      <c r="A49" s="7"/>
      <c r="B49" s="11"/>
      <c r="C49" s="7"/>
    </row>
    <row r="50">
      <c r="A50" s="11"/>
      <c r="B50" s="11"/>
      <c r="C50" s="11"/>
    </row>
    <row r="51">
      <c r="A51" s="11">
        <f>SUM(A39:A47)</f>
        <v>46</v>
      </c>
      <c r="B51" s="11"/>
      <c r="C51" s="11">
        <f>SUM(C37:C47)</f>
        <v>119</v>
      </c>
    </row>
    <row r="52">
      <c r="A52" s="11">
        <f>A51/11</f>
        <v>4.181818182</v>
      </c>
      <c r="B52" s="11"/>
      <c r="C52" s="11">
        <f>C51/11</f>
        <v>10.81818182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M1" s="13" t="s">
        <v>24</v>
      </c>
      <c r="P1" s="3" t="s">
        <v>2</v>
      </c>
      <c r="Q1" s="3" t="s">
        <v>25</v>
      </c>
      <c r="R1" s="3" t="s">
        <v>26</v>
      </c>
    </row>
    <row r="2">
      <c r="A2" s="12">
        <v>0.0</v>
      </c>
      <c r="B2" s="14">
        <v>4.179997</v>
      </c>
      <c r="C2" s="14">
        <v>8.780109</v>
      </c>
      <c r="D2" s="14">
        <v>5.760131</v>
      </c>
      <c r="E2" s="14">
        <v>9.580219</v>
      </c>
      <c r="F2" s="14">
        <v>5.440125</v>
      </c>
      <c r="G2" s="14">
        <v>8.30019</v>
      </c>
      <c r="H2" s="14">
        <v>7.060162</v>
      </c>
      <c r="I2" s="15">
        <f t="shared" ref="I2:I12" si="2">SUM(A2:H2)</f>
        <v>49.100933</v>
      </c>
      <c r="J2" s="12">
        <v>0.0</v>
      </c>
      <c r="M2" s="13">
        <v>0.0</v>
      </c>
      <c r="P2" s="3">
        <v>0.0</v>
      </c>
      <c r="Q2" s="5">
        <f t="shared" ref="Q2:R2" si="1">I2</f>
        <v>49.100933</v>
      </c>
      <c r="R2" s="5">
        <f t="shared" si="1"/>
        <v>0</v>
      </c>
    </row>
    <row r="3">
      <c r="A3" s="12">
        <v>0.0</v>
      </c>
      <c r="B3" s="14">
        <v>6.779994</v>
      </c>
      <c r="C3" s="14">
        <v>9.860195</v>
      </c>
      <c r="D3" s="14">
        <v>7.42017</v>
      </c>
      <c r="E3" s="14">
        <v>18.14042</v>
      </c>
      <c r="F3" s="14">
        <v>6.820156</v>
      </c>
      <c r="G3" s="14">
        <v>10.92025</v>
      </c>
      <c r="H3" s="14">
        <v>8.579334</v>
      </c>
      <c r="I3" s="15">
        <f t="shared" si="2"/>
        <v>68.520519</v>
      </c>
      <c r="J3" s="12">
        <v>0.0</v>
      </c>
      <c r="M3" s="13" t="s">
        <v>27</v>
      </c>
      <c r="P3" s="3">
        <v>0.0</v>
      </c>
      <c r="Q3" s="5">
        <f t="shared" ref="Q3:R3" si="3">I3</f>
        <v>68.520519</v>
      </c>
      <c r="R3" s="5">
        <f t="shared" si="3"/>
        <v>0</v>
      </c>
    </row>
    <row r="4">
      <c r="A4" s="12">
        <v>0.0</v>
      </c>
      <c r="B4" s="14">
        <v>11.68008</v>
      </c>
      <c r="C4" s="14">
        <v>25.32058</v>
      </c>
      <c r="D4" s="14">
        <v>8.860203</v>
      </c>
      <c r="E4" s="14">
        <v>1.820042</v>
      </c>
      <c r="F4" s="14">
        <v>24.499</v>
      </c>
      <c r="G4" s="14">
        <v>45.2724</v>
      </c>
      <c r="H4" s="14">
        <v>26.76169</v>
      </c>
      <c r="I4" s="15">
        <f t="shared" si="2"/>
        <v>144.213995</v>
      </c>
      <c r="J4" s="12">
        <v>1.0</v>
      </c>
      <c r="K4" s="3">
        <v>5.0</v>
      </c>
      <c r="M4" s="13">
        <v>0.0</v>
      </c>
      <c r="P4" s="3">
        <v>0.0</v>
      </c>
      <c r="Q4" s="5">
        <f t="shared" ref="Q4:R4" si="4">I4</f>
        <v>144.213995</v>
      </c>
      <c r="R4" s="5">
        <f t="shared" si="4"/>
        <v>1</v>
      </c>
    </row>
    <row r="5">
      <c r="A5" s="12">
        <v>0.0</v>
      </c>
      <c r="B5" s="14">
        <v>5.399996</v>
      </c>
      <c r="C5" s="14">
        <v>11.76021</v>
      </c>
      <c r="D5" s="14">
        <v>6.400146</v>
      </c>
      <c r="E5" s="14">
        <v>34.60079</v>
      </c>
      <c r="F5" s="14">
        <v>6.639999</v>
      </c>
      <c r="G5" s="14">
        <v>8.978493</v>
      </c>
      <c r="H5" s="14">
        <v>7.798691</v>
      </c>
      <c r="I5" s="15">
        <f t="shared" si="2"/>
        <v>81.578325</v>
      </c>
      <c r="J5" s="12">
        <v>0.0</v>
      </c>
      <c r="M5" s="13" t="s">
        <v>28</v>
      </c>
      <c r="P5" s="3">
        <v>0.0</v>
      </c>
      <c r="Q5" s="5">
        <f t="shared" ref="Q5:R5" si="5">I5</f>
        <v>81.578325</v>
      </c>
      <c r="R5" s="5">
        <f t="shared" si="5"/>
        <v>0</v>
      </c>
    </row>
    <row r="6">
      <c r="A6" s="12">
        <v>0.0</v>
      </c>
      <c r="B6" s="12">
        <v>5.9799</v>
      </c>
      <c r="C6" s="12">
        <v>9.16</v>
      </c>
      <c r="D6" s="12">
        <v>6.7</v>
      </c>
      <c r="E6" s="12">
        <v>30.2</v>
      </c>
      <c r="F6" s="12">
        <v>10.22</v>
      </c>
      <c r="G6" s="12">
        <v>10.11</v>
      </c>
      <c r="H6" s="12">
        <v>7.0588</v>
      </c>
      <c r="I6" s="16">
        <f t="shared" si="2"/>
        <v>79.4287</v>
      </c>
      <c r="J6" s="12">
        <v>0.0</v>
      </c>
      <c r="M6" s="13">
        <v>0.0</v>
      </c>
      <c r="P6" s="3">
        <v>0.0</v>
      </c>
      <c r="Q6" s="5">
        <f t="shared" ref="Q6:R6" si="6">I6</f>
        <v>79.4287</v>
      </c>
      <c r="R6" s="5">
        <f t="shared" si="6"/>
        <v>0</v>
      </c>
    </row>
    <row r="7">
      <c r="A7" s="12">
        <v>0.0</v>
      </c>
      <c r="B7" s="12">
        <v>17.94</v>
      </c>
      <c r="C7" s="12">
        <v>17.88</v>
      </c>
      <c r="D7" s="12">
        <v>10.76</v>
      </c>
      <c r="E7" s="12">
        <v>40.456</v>
      </c>
      <c r="F7" s="12">
        <v>16.597</v>
      </c>
      <c r="G7" s="12">
        <v>17.577</v>
      </c>
      <c r="H7" s="12">
        <v>13.14</v>
      </c>
      <c r="I7" s="17">
        <f t="shared" si="2"/>
        <v>134.35</v>
      </c>
      <c r="J7" s="12">
        <v>0.0</v>
      </c>
      <c r="M7" s="13" t="s">
        <v>29</v>
      </c>
      <c r="P7" s="3">
        <v>0.0</v>
      </c>
      <c r="Q7" s="5">
        <f t="shared" ref="Q7:R7" si="7">I7</f>
        <v>134.35</v>
      </c>
      <c r="R7" s="5">
        <f t="shared" si="7"/>
        <v>0</v>
      </c>
    </row>
    <row r="8">
      <c r="A8" s="12">
        <v>0.0</v>
      </c>
      <c r="B8" s="12">
        <v>7.779</v>
      </c>
      <c r="C8" s="12">
        <v>13.7</v>
      </c>
      <c r="D8" s="12">
        <v>8.16</v>
      </c>
      <c r="E8" s="12">
        <v>4.7401</v>
      </c>
      <c r="F8" s="12">
        <v>9.1202</v>
      </c>
      <c r="G8" s="12">
        <v>11.5</v>
      </c>
      <c r="H8" s="12">
        <v>8.36</v>
      </c>
      <c r="I8" s="15">
        <f t="shared" si="2"/>
        <v>63.3593</v>
      </c>
      <c r="J8" s="12">
        <v>1.0</v>
      </c>
      <c r="K8" s="3">
        <v>5.0</v>
      </c>
      <c r="M8" s="13">
        <v>2.0</v>
      </c>
      <c r="P8" s="3">
        <v>0.0</v>
      </c>
      <c r="Q8" s="5">
        <f t="shared" ref="Q8:R8" si="8">I8</f>
        <v>63.3593</v>
      </c>
      <c r="R8" s="5">
        <f t="shared" si="8"/>
        <v>1</v>
      </c>
    </row>
    <row r="9">
      <c r="A9" s="12">
        <v>0.0</v>
      </c>
      <c r="B9" s="14">
        <v>6.359995</v>
      </c>
      <c r="C9" s="14">
        <v>13.90028</v>
      </c>
      <c r="D9" s="14">
        <v>6.640152</v>
      </c>
      <c r="E9" s="14">
        <v>42.53994</v>
      </c>
      <c r="F9" s="14">
        <v>7.198792</v>
      </c>
      <c r="G9" s="14">
        <v>9.038483</v>
      </c>
      <c r="H9" s="14">
        <v>7.458748</v>
      </c>
      <c r="I9" s="15">
        <f t="shared" si="2"/>
        <v>93.13639</v>
      </c>
      <c r="J9" s="12">
        <v>0.0</v>
      </c>
      <c r="M9" s="13" t="s">
        <v>30</v>
      </c>
      <c r="P9" s="3">
        <v>0.0</v>
      </c>
      <c r="Q9" s="5">
        <f t="shared" ref="Q9:R9" si="9">I9</f>
        <v>93.13639</v>
      </c>
      <c r="R9" s="5">
        <f t="shared" si="9"/>
        <v>0</v>
      </c>
    </row>
    <row r="10">
      <c r="A10" s="12">
        <v>0.0</v>
      </c>
      <c r="B10" s="14">
        <v>11.2</v>
      </c>
      <c r="C10" s="12">
        <v>13.9</v>
      </c>
      <c r="D10" s="12">
        <v>11.4</v>
      </c>
      <c r="E10" s="12">
        <v>21.1</v>
      </c>
      <c r="F10" s="12">
        <v>10.9</v>
      </c>
      <c r="G10" s="12">
        <v>16.0</v>
      </c>
      <c r="H10" s="12">
        <v>12.3</v>
      </c>
      <c r="I10" s="12">
        <f t="shared" si="2"/>
        <v>96.8</v>
      </c>
      <c r="J10" s="12">
        <v>0.0</v>
      </c>
      <c r="M10" s="13">
        <v>0.0</v>
      </c>
      <c r="P10" s="3">
        <v>0.0</v>
      </c>
      <c r="Q10" s="5">
        <f t="shared" ref="Q10:R10" si="10">I10</f>
        <v>96.8</v>
      </c>
      <c r="R10" s="5">
        <f t="shared" si="10"/>
        <v>0</v>
      </c>
    </row>
    <row r="11">
      <c r="A11" s="12">
        <v>0.0</v>
      </c>
      <c r="B11" s="12">
        <v>5.21</v>
      </c>
      <c r="C11" s="12">
        <v>10.84</v>
      </c>
      <c r="D11" s="12">
        <v>7.9</v>
      </c>
      <c r="E11" s="12">
        <v>13.34</v>
      </c>
      <c r="F11" s="12">
        <v>7.56</v>
      </c>
      <c r="G11" s="12">
        <v>10.34</v>
      </c>
      <c r="H11" s="12">
        <v>10.97</v>
      </c>
      <c r="I11" s="12">
        <f t="shared" si="2"/>
        <v>66.16</v>
      </c>
      <c r="J11" s="12">
        <v>0.0</v>
      </c>
      <c r="M11" s="18" t="s">
        <v>31</v>
      </c>
      <c r="P11" s="3">
        <v>0.0</v>
      </c>
      <c r="Q11" s="5">
        <f t="shared" ref="Q11:Q12" si="11">I11</f>
        <v>66.16</v>
      </c>
      <c r="R11" s="3">
        <v>0.0</v>
      </c>
      <c r="S11" s="3" t="s">
        <v>11</v>
      </c>
    </row>
    <row r="12">
      <c r="A12" s="12">
        <v>0.0</v>
      </c>
      <c r="B12" s="12">
        <v>6.599995</v>
      </c>
      <c r="C12" s="12">
        <v>11.58023</v>
      </c>
      <c r="D12" s="12">
        <v>8.960205</v>
      </c>
      <c r="E12" s="12">
        <v>18.10041</v>
      </c>
      <c r="F12" s="12">
        <v>11.58027</v>
      </c>
      <c r="G12" s="12">
        <v>13.81905</v>
      </c>
      <c r="H12" s="12">
        <v>9.918335</v>
      </c>
      <c r="I12" s="15">
        <f t="shared" si="2"/>
        <v>80.558495</v>
      </c>
      <c r="J12" s="12">
        <v>0.0</v>
      </c>
      <c r="M12" s="13">
        <v>0.0</v>
      </c>
      <c r="P12" s="3">
        <v>0.0</v>
      </c>
      <c r="Q12" s="19">
        <f t="shared" si="11"/>
        <v>80.558495</v>
      </c>
      <c r="R12" s="3">
        <v>0.0</v>
      </c>
      <c r="S12" s="3" t="s">
        <v>12</v>
      </c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M13" s="13"/>
      <c r="P13" s="3">
        <v>1.0</v>
      </c>
      <c r="Q13" s="5">
        <f t="shared" ref="Q13:R13" si="12">I21</f>
        <v>90.09</v>
      </c>
      <c r="R13" s="3">
        <f t="shared" si="12"/>
        <v>0</v>
      </c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M14" s="13">
        <v>0.0</v>
      </c>
      <c r="P14" s="3">
        <v>1.0</v>
      </c>
      <c r="Q14" s="5">
        <f t="shared" ref="Q14:R14" si="13">I22</f>
        <v>89.357016</v>
      </c>
      <c r="R14" s="3">
        <f t="shared" si="13"/>
        <v>1</v>
      </c>
    </row>
    <row r="15">
      <c r="A15" s="15">
        <f t="shared" ref="A15:I15" si="14">SUM(A2:A12)</f>
        <v>0</v>
      </c>
      <c r="B15" s="15">
        <f t="shared" si="14"/>
        <v>89.108957</v>
      </c>
      <c r="C15" s="15">
        <f t="shared" si="14"/>
        <v>146.681604</v>
      </c>
      <c r="D15" s="15">
        <f t="shared" si="14"/>
        <v>88.961007</v>
      </c>
      <c r="E15" s="15">
        <f t="shared" si="14"/>
        <v>234.617921</v>
      </c>
      <c r="F15" s="15">
        <f t="shared" si="14"/>
        <v>116.575542</v>
      </c>
      <c r="G15" s="15">
        <f t="shared" si="14"/>
        <v>161.855866</v>
      </c>
      <c r="H15" s="15">
        <f t="shared" si="14"/>
        <v>119.40576</v>
      </c>
      <c r="I15" s="15">
        <f t="shared" si="14"/>
        <v>957.206657</v>
      </c>
      <c r="J15" s="15">
        <f>SUM(J2:J10)</f>
        <v>2</v>
      </c>
      <c r="M15" s="13" t="s">
        <v>32</v>
      </c>
      <c r="P15" s="3">
        <v>1.0</v>
      </c>
      <c r="Q15" s="5">
        <f t="shared" ref="Q15:R15" si="15">I23</f>
        <v>159.937342</v>
      </c>
      <c r="R15" s="3">
        <f t="shared" si="15"/>
        <v>2</v>
      </c>
    </row>
    <row r="16">
      <c r="A16" s="15">
        <f>A15/9</f>
        <v>0</v>
      </c>
      <c r="B16" s="15">
        <f t="shared" ref="B16:J16" si="16">B15/11</f>
        <v>8.100814273</v>
      </c>
      <c r="C16" s="15">
        <f t="shared" si="16"/>
        <v>13.33469127</v>
      </c>
      <c r="D16" s="15">
        <f t="shared" si="16"/>
        <v>8.087364273</v>
      </c>
      <c r="E16" s="15">
        <f t="shared" si="16"/>
        <v>21.32890191</v>
      </c>
      <c r="F16" s="15">
        <f t="shared" si="16"/>
        <v>10.59777655</v>
      </c>
      <c r="G16" s="15">
        <f t="shared" si="16"/>
        <v>14.71416964</v>
      </c>
      <c r="H16" s="15">
        <f t="shared" si="16"/>
        <v>10.85506909</v>
      </c>
      <c r="I16" s="15">
        <f t="shared" si="16"/>
        <v>87.018787</v>
      </c>
      <c r="J16" s="15">
        <f t="shared" si="16"/>
        <v>0.1818181818</v>
      </c>
      <c r="M16" s="3">
        <v>0.0</v>
      </c>
      <c r="P16" s="3">
        <v>1.0</v>
      </c>
      <c r="Q16" s="5">
        <f t="shared" ref="Q16:R16" si="17">I24</f>
        <v>102.99473</v>
      </c>
      <c r="R16" s="3">
        <f t="shared" si="17"/>
        <v>1</v>
      </c>
    </row>
    <row r="17">
      <c r="P17" s="3">
        <v>1.0</v>
      </c>
      <c r="Q17" s="5">
        <f t="shared" ref="Q17:R17" si="18">I25</f>
        <v>167.639</v>
      </c>
      <c r="R17" s="3">
        <f t="shared" si="18"/>
        <v>0</v>
      </c>
    </row>
    <row r="18">
      <c r="P18" s="3">
        <v>1.0</v>
      </c>
      <c r="Q18" s="5">
        <f t="shared" ref="Q18:R18" si="19">I26</f>
        <v>105.1131</v>
      </c>
      <c r="R18" s="3">
        <f t="shared" si="19"/>
        <v>1</v>
      </c>
    </row>
    <row r="19">
      <c r="P19" s="3">
        <v>1.0</v>
      </c>
      <c r="Q19" s="5">
        <f t="shared" ref="Q19:R19" si="20">I27</f>
        <v>115.13151</v>
      </c>
      <c r="R19" s="3">
        <f t="shared" si="20"/>
        <v>2</v>
      </c>
    </row>
    <row r="20">
      <c r="A20" s="20" t="s">
        <v>13</v>
      </c>
      <c r="B20" s="20" t="s">
        <v>14</v>
      </c>
      <c r="C20" s="20" t="s">
        <v>15</v>
      </c>
      <c r="D20" s="20" t="s">
        <v>16</v>
      </c>
      <c r="E20" s="20" t="s">
        <v>17</v>
      </c>
      <c r="F20" s="20" t="s">
        <v>18</v>
      </c>
      <c r="G20" s="20" t="s">
        <v>19</v>
      </c>
      <c r="H20" s="20" t="s">
        <v>20</v>
      </c>
      <c r="I20" s="20" t="s">
        <v>21</v>
      </c>
      <c r="J20" s="20" t="s">
        <v>22</v>
      </c>
      <c r="K20" s="6" t="s">
        <v>23</v>
      </c>
      <c r="L20" s="8"/>
      <c r="M20" s="6" t="s">
        <v>24</v>
      </c>
      <c r="P20" s="3">
        <v>1.0</v>
      </c>
      <c r="Q20" s="5">
        <f t="shared" ref="Q20:R20" si="21">I28</f>
        <v>86.377516</v>
      </c>
      <c r="R20" s="3">
        <f t="shared" si="21"/>
        <v>1</v>
      </c>
    </row>
    <row r="21">
      <c r="A21" s="20">
        <v>0.0</v>
      </c>
      <c r="B21" s="21">
        <v>6.91</v>
      </c>
      <c r="C21" s="21">
        <v>13.24</v>
      </c>
      <c r="D21" s="21">
        <v>9.9</v>
      </c>
      <c r="E21" s="21">
        <v>24.4</v>
      </c>
      <c r="F21" s="21">
        <v>9.14</v>
      </c>
      <c r="G21" s="21">
        <v>16.21</v>
      </c>
      <c r="H21" s="21">
        <v>10.29</v>
      </c>
      <c r="I21" s="22">
        <f t="shared" ref="I21:I31" si="23">SUM(A21:H21)</f>
        <v>90.09</v>
      </c>
      <c r="J21" s="20">
        <v>0.0</v>
      </c>
      <c r="K21" s="8"/>
      <c r="L21" s="8"/>
      <c r="M21" s="6"/>
      <c r="P21" s="3">
        <v>1.0</v>
      </c>
      <c r="Q21" s="5">
        <f t="shared" ref="Q21:R21" si="22">I29</f>
        <v>155.69644</v>
      </c>
      <c r="R21" s="3">
        <f t="shared" si="22"/>
        <v>0</v>
      </c>
    </row>
    <row r="22">
      <c r="A22" s="20">
        <v>0.0</v>
      </c>
      <c r="B22" s="21">
        <v>11.58008</v>
      </c>
      <c r="C22" s="21">
        <v>17.14039</v>
      </c>
      <c r="D22" s="21">
        <v>12.26028</v>
      </c>
      <c r="E22" s="21">
        <v>2.460056</v>
      </c>
      <c r="F22" s="21">
        <v>12.88029</v>
      </c>
      <c r="G22" s="21">
        <v>18.57835</v>
      </c>
      <c r="H22" s="21">
        <v>14.45757</v>
      </c>
      <c r="I22" s="22">
        <f t="shared" si="23"/>
        <v>89.357016</v>
      </c>
      <c r="J22" s="20">
        <v>1.0</v>
      </c>
      <c r="K22" s="6">
        <v>5.0</v>
      </c>
      <c r="L22" s="8"/>
      <c r="M22" s="6">
        <v>0.0</v>
      </c>
      <c r="P22" s="3">
        <v>1.0</v>
      </c>
      <c r="Q22" s="5">
        <f t="shared" ref="Q22:R22" si="24">I30</f>
        <v>197.65645</v>
      </c>
      <c r="R22" s="3">
        <f t="shared" si="24"/>
        <v>1</v>
      </c>
    </row>
    <row r="23">
      <c r="A23" s="20">
        <v>0.0</v>
      </c>
      <c r="B23" s="21">
        <v>17.96022</v>
      </c>
      <c r="C23" s="21">
        <v>38.42088</v>
      </c>
      <c r="D23" s="21">
        <v>26.71697</v>
      </c>
      <c r="E23" s="21">
        <v>5.059151</v>
      </c>
      <c r="F23" s="21">
        <v>7.798691</v>
      </c>
      <c r="G23" s="21">
        <v>40.27637</v>
      </c>
      <c r="H23" s="21">
        <v>23.70506</v>
      </c>
      <c r="I23" s="22">
        <f t="shared" si="23"/>
        <v>159.937342</v>
      </c>
      <c r="J23" s="20">
        <v>2.0</v>
      </c>
      <c r="K23" s="6" t="s">
        <v>33</v>
      </c>
      <c r="L23" s="8"/>
      <c r="M23" s="6" t="s">
        <v>27</v>
      </c>
      <c r="P23" s="3">
        <v>1.0</v>
      </c>
      <c r="Q23" s="5">
        <f t="shared" ref="Q23:R23" si="25">I31</f>
        <v>127.15067</v>
      </c>
      <c r="R23" s="3">
        <f t="shared" si="25"/>
        <v>0</v>
      </c>
      <c r="S23" s="3" t="s">
        <v>12</v>
      </c>
    </row>
    <row r="24">
      <c r="A24" s="20">
        <v>0.0</v>
      </c>
      <c r="B24" s="21">
        <v>10.92006</v>
      </c>
      <c r="C24" s="21">
        <v>17.4204</v>
      </c>
      <c r="D24" s="21">
        <v>14.28033</v>
      </c>
      <c r="E24" s="21">
        <v>17.04039</v>
      </c>
      <c r="F24" s="21">
        <v>16.858</v>
      </c>
      <c r="G24" s="21">
        <v>15.17745</v>
      </c>
      <c r="H24" s="21">
        <v>11.2981</v>
      </c>
      <c r="I24" s="22">
        <f t="shared" si="23"/>
        <v>102.99473</v>
      </c>
      <c r="J24" s="20">
        <v>1.0</v>
      </c>
      <c r="K24" s="6">
        <v>5.0</v>
      </c>
      <c r="L24" s="8"/>
      <c r="M24" s="6">
        <v>0.0</v>
      </c>
      <c r="P24" s="3">
        <v>2.0</v>
      </c>
      <c r="Q24" s="5">
        <f t="shared" ref="Q24:R24" si="26">I38</f>
        <v>129.89</v>
      </c>
      <c r="R24" s="5">
        <f t="shared" si="26"/>
        <v>0</v>
      </c>
    </row>
    <row r="25">
      <c r="A25" s="20">
        <v>0.0</v>
      </c>
      <c r="B25" s="20">
        <v>11.26007</v>
      </c>
      <c r="C25" s="20">
        <v>17.3404</v>
      </c>
      <c r="D25" s="20">
        <v>11.72027</v>
      </c>
      <c r="E25" s="20">
        <v>61.69416</v>
      </c>
      <c r="F25" s="20">
        <v>13.99765</v>
      </c>
      <c r="G25" s="20">
        <v>29.44171</v>
      </c>
      <c r="H25" s="20">
        <v>22.18474</v>
      </c>
      <c r="I25" s="23">
        <f t="shared" si="23"/>
        <v>167.639</v>
      </c>
      <c r="J25" s="20">
        <v>0.0</v>
      </c>
      <c r="K25" s="8"/>
      <c r="L25" s="8"/>
      <c r="M25" s="6" t="s">
        <v>28</v>
      </c>
      <c r="P25" s="3">
        <v>2.0</v>
      </c>
      <c r="Q25" s="5">
        <f t="shared" ref="Q25:R25" si="27">I39</f>
        <v>141.91</v>
      </c>
      <c r="R25" s="5">
        <f t="shared" si="27"/>
        <v>0</v>
      </c>
    </row>
    <row r="26">
      <c r="A26" s="20">
        <v>0.0</v>
      </c>
      <c r="B26" s="20">
        <v>14.22</v>
      </c>
      <c r="C26" s="20">
        <v>22.46</v>
      </c>
      <c r="D26" s="20">
        <v>14.32</v>
      </c>
      <c r="E26" s="20">
        <v>5.24</v>
      </c>
      <c r="F26" s="20">
        <v>16.3387</v>
      </c>
      <c r="G26" s="20">
        <v>18.7168</v>
      </c>
      <c r="H26" s="20">
        <v>13.8176</v>
      </c>
      <c r="I26" s="24">
        <f t="shared" si="23"/>
        <v>105.1131</v>
      </c>
      <c r="J26" s="20">
        <v>1.0</v>
      </c>
      <c r="K26" s="6">
        <v>5.0</v>
      </c>
      <c r="L26" s="8"/>
      <c r="M26" s="6">
        <v>0.0</v>
      </c>
      <c r="P26" s="3">
        <v>2.0</v>
      </c>
      <c r="Q26" s="3">
        <v>0.0</v>
      </c>
      <c r="R26" s="3">
        <v>0.0</v>
      </c>
    </row>
    <row r="27">
      <c r="A27" s="20">
        <v>0.0</v>
      </c>
      <c r="B27" s="20">
        <v>12.94</v>
      </c>
      <c r="C27" s="20">
        <v>26.28</v>
      </c>
      <c r="D27" s="20">
        <v>12.84</v>
      </c>
      <c r="E27" s="20">
        <v>2.96</v>
      </c>
      <c r="F27" s="20">
        <v>4.72</v>
      </c>
      <c r="G27" s="20">
        <v>37.23456</v>
      </c>
      <c r="H27" s="20">
        <v>18.15695</v>
      </c>
      <c r="I27" s="22">
        <f t="shared" si="23"/>
        <v>115.13151</v>
      </c>
      <c r="J27" s="20">
        <v>2.0</v>
      </c>
      <c r="K27" s="6" t="s">
        <v>34</v>
      </c>
      <c r="L27" s="8"/>
      <c r="M27" s="6" t="s">
        <v>29</v>
      </c>
      <c r="P27" s="3">
        <v>2.0</v>
      </c>
      <c r="Q27" s="5">
        <f t="shared" ref="Q27:R27" si="28">I41</f>
        <v>177.43</v>
      </c>
      <c r="R27" s="5">
        <f t="shared" si="28"/>
        <v>0</v>
      </c>
    </row>
    <row r="28">
      <c r="A28" s="20">
        <v>0.0</v>
      </c>
      <c r="B28" s="21">
        <v>8.940015</v>
      </c>
      <c r="C28" s="21">
        <v>16.76038</v>
      </c>
      <c r="D28" s="21">
        <v>12.50029</v>
      </c>
      <c r="E28" s="21">
        <v>2.680061</v>
      </c>
      <c r="F28" s="21">
        <v>15.56036</v>
      </c>
      <c r="G28" s="21">
        <v>16.55866</v>
      </c>
      <c r="H28" s="21">
        <v>13.37775</v>
      </c>
      <c r="I28" s="22">
        <f t="shared" si="23"/>
        <v>86.377516</v>
      </c>
      <c r="J28" s="20">
        <v>1.0</v>
      </c>
      <c r="K28" s="6">
        <v>5.0</v>
      </c>
      <c r="L28" s="8"/>
      <c r="M28" s="6">
        <v>7.0</v>
      </c>
      <c r="P28" s="3">
        <v>2.0</v>
      </c>
      <c r="Q28" s="5">
        <f t="shared" ref="Q28:R28" si="29">I42</f>
        <v>115.2</v>
      </c>
      <c r="R28" s="5">
        <f t="shared" si="29"/>
        <v>0</v>
      </c>
    </row>
    <row r="29">
      <c r="A29" s="20">
        <v>0.0</v>
      </c>
      <c r="B29" s="21">
        <v>12.6601</v>
      </c>
      <c r="C29" s="20">
        <v>18.90043</v>
      </c>
      <c r="D29" s="20">
        <v>14.60033</v>
      </c>
      <c r="E29" s="20">
        <v>48.51526</v>
      </c>
      <c r="F29" s="20">
        <v>12.81785</v>
      </c>
      <c r="G29" s="20">
        <v>24.07732</v>
      </c>
      <c r="H29" s="20">
        <v>24.12515</v>
      </c>
      <c r="I29" s="20">
        <f t="shared" si="23"/>
        <v>155.69644</v>
      </c>
      <c r="J29" s="20">
        <v>0.0</v>
      </c>
      <c r="K29" s="8"/>
      <c r="L29" s="8"/>
      <c r="M29" s="6" t="s">
        <v>30</v>
      </c>
      <c r="P29" s="3">
        <v>2.0</v>
      </c>
      <c r="Q29" s="5">
        <f t="shared" ref="Q29:R29" si="30">I43</f>
        <v>110.09</v>
      </c>
      <c r="R29" s="5">
        <f t="shared" si="30"/>
        <v>0</v>
      </c>
    </row>
    <row r="30">
      <c r="A30" s="20">
        <v>0.0</v>
      </c>
      <c r="B30" s="20">
        <v>11.94</v>
      </c>
      <c r="C30" s="20">
        <v>43.08</v>
      </c>
      <c r="D30" s="20">
        <v>23.1378</v>
      </c>
      <c r="E30" s="20">
        <v>25.895</v>
      </c>
      <c r="F30" s="20">
        <v>26.66965</v>
      </c>
      <c r="G30" s="20">
        <v>38.608</v>
      </c>
      <c r="H30" s="20">
        <v>28.326</v>
      </c>
      <c r="I30" s="22">
        <f t="shared" si="23"/>
        <v>197.65645</v>
      </c>
      <c r="J30" s="20">
        <v>1.0</v>
      </c>
      <c r="K30" s="6">
        <v>5.0</v>
      </c>
      <c r="L30" s="8"/>
      <c r="M30" s="6">
        <v>2.0</v>
      </c>
      <c r="P30" s="3">
        <v>2.0</v>
      </c>
      <c r="Q30" s="5">
        <f t="shared" ref="Q30:R30" si="31">I44</f>
        <v>131.56</v>
      </c>
      <c r="R30" s="5">
        <f t="shared" si="31"/>
        <v>0</v>
      </c>
    </row>
    <row r="31">
      <c r="A31" s="9">
        <v>0.0</v>
      </c>
      <c r="B31" s="9">
        <v>10.00004</v>
      </c>
      <c r="C31" s="9">
        <v>21.52049</v>
      </c>
      <c r="D31" s="9">
        <v>12.80029</v>
      </c>
      <c r="E31" s="9">
        <v>28.319</v>
      </c>
      <c r="F31" s="9">
        <v>14.19762</v>
      </c>
      <c r="G31" s="9">
        <v>23.59604</v>
      </c>
      <c r="H31" s="9">
        <v>16.71719</v>
      </c>
      <c r="I31" s="9">
        <f t="shared" si="23"/>
        <v>127.15067</v>
      </c>
      <c r="J31" s="9">
        <v>0.0</v>
      </c>
      <c r="L31" s="8"/>
      <c r="M31" s="20" t="s">
        <v>31</v>
      </c>
      <c r="P31" s="3">
        <v>2.0</v>
      </c>
      <c r="Q31" s="5">
        <f t="shared" ref="Q31:R31" si="32">I45</f>
        <v>144.41</v>
      </c>
      <c r="R31" s="5">
        <f t="shared" si="32"/>
        <v>0</v>
      </c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8"/>
      <c r="L32" s="8"/>
      <c r="M32" s="6">
        <v>0.0</v>
      </c>
      <c r="P32" s="3">
        <v>2.0</v>
      </c>
      <c r="Q32" s="5">
        <f t="shared" ref="Q32:R32" si="33">I46</f>
        <v>136.19</v>
      </c>
      <c r="R32" s="5">
        <f t="shared" si="33"/>
        <v>0</v>
      </c>
    </row>
    <row r="33">
      <c r="A33" s="22">
        <f>SUM(A22:A30)</f>
        <v>0</v>
      </c>
      <c r="B33" s="22">
        <f t="shared" ref="B33:J33" si="34">SUM(B21:B30)</f>
        <v>119.330545</v>
      </c>
      <c r="C33" s="22">
        <f t="shared" si="34"/>
        <v>231.04288</v>
      </c>
      <c r="D33" s="22">
        <f t="shared" si="34"/>
        <v>152.27627</v>
      </c>
      <c r="E33" s="22">
        <f t="shared" si="34"/>
        <v>195.944078</v>
      </c>
      <c r="F33" s="22">
        <f t="shared" si="34"/>
        <v>136.781191</v>
      </c>
      <c r="G33" s="22">
        <f t="shared" si="34"/>
        <v>254.87922</v>
      </c>
      <c r="H33" s="22">
        <f t="shared" si="34"/>
        <v>179.73892</v>
      </c>
      <c r="I33" s="22">
        <f t="shared" si="34"/>
        <v>1269.993104</v>
      </c>
      <c r="J33" s="22">
        <f t="shared" si="34"/>
        <v>9</v>
      </c>
      <c r="K33" s="8"/>
      <c r="L33" s="8"/>
      <c r="M33" s="6" t="s">
        <v>32</v>
      </c>
      <c r="P33" s="3">
        <v>2.0</v>
      </c>
      <c r="Q33" s="5">
        <f t="shared" ref="Q33:R33" si="35">I47</f>
        <v>117.34</v>
      </c>
      <c r="R33" s="5">
        <f t="shared" si="35"/>
        <v>0</v>
      </c>
    </row>
    <row r="34">
      <c r="A34" s="22">
        <f>A33/10</f>
        <v>0</v>
      </c>
      <c r="B34" s="22">
        <f t="shared" ref="B34:J34" si="36">B33/11</f>
        <v>10.84823136</v>
      </c>
      <c r="C34" s="22">
        <f t="shared" si="36"/>
        <v>21.00389818</v>
      </c>
      <c r="D34" s="22">
        <f t="shared" si="36"/>
        <v>13.84329727</v>
      </c>
      <c r="E34" s="22">
        <f t="shared" si="36"/>
        <v>17.813098</v>
      </c>
      <c r="F34" s="22">
        <f t="shared" si="36"/>
        <v>12.43465373</v>
      </c>
      <c r="G34" s="22">
        <f t="shared" si="36"/>
        <v>23.17083818</v>
      </c>
      <c r="H34" s="22">
        <f t="shared" si="36"/>
        <v>16.33990182</v>
      </c>
      <c r="I34" s="22">
        <f t="shared" si="36"/>
        <v>115.4539185</v>
      </c>
      <c r="J34" s="22">
        <f t="shared" si="36"/>
        <v>0.8181818182</v>
      </c>
      <c r="K34" s="8"/>
      <c r="L34" s="8"/>
      <c r="M34" s="6">
        <v>0.0</v>
      </c>
      <c r="P34" s="3">
        <v>2.0</v>
      </c>
      <c r="Q34" s="5">
        <f t="shared" ref="Q34:R34" si="37">I48</f>
        <v>121.42</v>
      </c>
      <c r="R34" s="5">
        <f t="shared" si="37"/>
        <v>0</v>
      </c>
    </row>
    <row r="37">
      <c r="A37" s="25" t="s">
        <v>13</v>
      </c>
      <c r="B37" s="25" t="s">
        <v>14</v>
      </c>
      <c r="C37" s="25" t="s">
        <v>15</v>
      </c>
      <c r="D37" s="25" t="s">
        <v>16</v>
      </c>
      <c r="E37" s="25" t="s">
        <v>17</v>
      </c>
      <c r="F37" s="25" t="s">
        <v>18</v>
      </c>
      <c r="G37" s="25" t="s">
        <v>19</v>
      </c>
      <c r="H37" s="25" t="s">
        <v>20</v>
      </c>
      <c r="I37" s="25" t="s">
        <v>21</v>
      </c>
      <c r="J37" s="25" t="s">
        <v>22</v>
      </c>
      <c r="K37" s="26" t="s">
        <v>23</v>
      </c>
      <c r="L37" s="27"/>
      <c r="M37" s="26" t="s">
        <v>24</v>
      </c>
    </row>
    <row r="38">
      <c r="A38" s="25">
        <v>0.0</v>
      </c>
      <c r="B38" s="28">
        <v>7.85</v>
      </c>
      <c r="C38" s="28">
        <v>20.02</v>
      </c>
      <c r="D38" s="28">
        <v>10.32</v>
      </c>
      <c r="E38" s="28">
        <v>45.23</v>
      </c>
      <c r="F38" s="28">
        <v>14.95</v>
      </c>
      <c r="G38" s="28">
        <v>15.95</v>
      </c>
      <c r="H38" s="28">
        <v>15.57</v>
      </c>
      <c r="I38" s="29">
        <f t="shared" ref="I38:I39" si="38">SUM(A38:H38)</f>
        <v>129.89</v>
      </c>
      <c r="J38" s="25">
        <v>0.0</v>
      </c>
      <c r="K38" s="27"/>
      <c r="L38" s="27"/>
      <c r="M38" s="27"/>
    </row>
    <row r="39">
      <c r="A39" s="25">
        <v>0.0</v>
      </c>
      <c r="B39" s="30">
        <v>12.76</v>
      </c>
      <c r="C39" s="30">
        <v>30.94</v>
      </c>
      <c r="D39" s="30">
        <v>11.86</v>
      </c>
      <c r="E39" s="30">
        <v>46.41</v>
      </c>
      <c r="F39" s="30">
        <v>11.91</v>
      </c>
      <c r="G39" s="30">
        <v>15.59</v>
      </c>
      <c r="H39" s="30">
        <v>12.44</v>
      </c>
      <c r="I39" s="29">
        <f t="shared" si="38"/>
        <v>141.91</v>
      </c>
      <c r="J39" s="25">
        <v>0.0</v>
      </c>
      <c r="K39" s="27"/>
      <c r="L39" s="27"/>
      <c r="M39" s="26" t="s">
        <v>27</v>
      </c>
    </row>
    <row r="40">
      <c r="A40" s="25" t="s">
        <v>35</v>
      </c>
      <c r="B40" s="28" t="s">
        <v>35</v>
      </c>
      <c r="C40" s="28" t="s">
        <v>35</v>
      </c>
      <c r="D40" s="28" t="s">
        <v>35</v>
      </c>
      <c r="E40" s="28" t="s">
        <v>35</v>
      </c>
      <c r="F40" s="28" t="s">
        <v>35</v>
      </c>
      <c r="G40" s="28" t="s">
        <v>35</v>
      </c>
      <c r="H40" s="28" t="s">
        <v>35</v>
      </c>
      <c r="I40" s="25" t="s">
        <v>35</v>
      </c>
      <c r="J40" s="25" t="s">
        <v>35</v>
      </c>
      <c r="K40" s="27"/>
      <c r="L40" s="27"/>
      <c r="M40" s="27"/>
      <c r="O40" s="3" t="s">
        <v>6</v>
      </c>
    </row>
    <row r="41">
      <c r="A41" s="25">
        <v>0.0</v>
      </c>
      <c r="B41" s="28">
        <v>9.36</v>
      </c>
      <c r="C41" s="28">
        <v>19.68</v>
      </c>
      <c r="D41" s="28">
        <v>13.26</v>
      </c>
      <c r="E41" s="28">
        <v>100.85</v>
      </c>
      <c r="F41" s="28">
        <v>9.7</v>
      </c>
      <c r="G41" s="28">
        <v>13.4</v>
      </c>
      <c r="H41" s="28">
        <v>11.18</v>
      </c>
      <c r="I41" s="29">
        <f t="shared" ref="I41:I48" si="39">SUM(A41:H41)</f>
        <v>177.43</v>
      </c>
      <c r="J41" s="25">
        <v>0.0</v>
      </c>
      <c r="K41" s="27"/>
      <c r="L41" s="27"/>
      <c r="M41" s="27"/>
    </row>
    <row r="42">
      <c r="A42" s="25">
        <v>0.0</v>
      </c>
      <c r="B42" s="28">
        <v>11.7</v>
      </c>
      <c r="C42" s="28">
        <v>20.08</v>
      </c>
      <c r="D42" s="28">
        <v>14.54</v>
      </c>
      <c r="E42" s="28">
        <v>28.63</v>
      </c>
      <c r="F42" s="28">
        <v>9.43</v>
      </c>
      <c r="G42" s="28">
        <v>16.95</v>
      </c>
      <c r="H42" s="28">
        <v>13.87</v>
      </c>
      <c r="I42" s="29">
        <f t="shared" si="39"/>
        <v>115.2</v>
      </c>
      <c r="J42" s="25">
        <v>0.0</v>
      </c>
      <c r="K42" s="27"/>
      <c r="L42" s="27"/>
      <c r="M42" s="26" t="s">
        <v>28</v>
      </c>
    </row>
    <row r="43">
      <c r="A43" s="25">
        <v>0.0</v>
      </c>
      <c r="B43" s="25">
        <v>8.05</v>
      </c>
      <c r="C43" s="25">
        <v>20.0</v>
      </c>
      <c r="D43" s="25">
        <v>11.88</v>
      </c>
      <c r="E43" s="25">
        <v>27.41</v>
      </c>
      <c r="F43" s="25">
        <v>7.77</v>
      </c>
      <c r="G43" s="25">
        <v>20.65</v>
      </c>
      <c r="H43" s="25">
        <v>14.33</v>
      </c>
      <c r="I43" s="29">
        <f t="shared" si="39"/>
        <v>110.09</v>
      </c>
      <c r="J43" s="25">
        <v>0.0</v>
      </c>
      <c r="K43" s="27"/>
      <c r="L43" s="27"/>
      <c r="M43" s="27"/>
    </row>
    <row r="44">
      <c r="A44" s="25">
        <v>0.0</v>
      </c>
      <c r="B44" s="25">
        <v>15.84</v>
      </c>
      <c r="C44" s="25">
        <v>25.2</v>
      </c>
      <c r="D44" s="25">
        <v>15.54</v>
      </c>
      <c r="E44" s="25">
        <v>31.13</v>
      </c>
      <c r="F44" s="25">
        <v>10.15</v>
      </c>
      <c r="G44" s="25">
        <v>17.49</v>
      </c>
      <c r="H44" s="25">
        <v>16.21</v>
      </c>
      <c r="I44" s="29">
        <f t="shared" si="39"/>
        <v>131.56</v>
      </c>
      <c r="J44" s="25">
        <v>0.0</v>
      </c>
      <c r="K44" s="27"/>
      <c r="L44" s="27"/>
      <c r="M44" s="26" t="s">
        <v>29</v>
      </c>
    </row>
    <row r="45">
      <c r="A45" s="25">
        <v>0.0</v>
      </c>
      <c r="B45" s="25">
        <v>19.34</v>
      </c>
      <c r="C45" s="25">
        <v>27.5</v>
      </c>
      <c r="D45" s="25">
        <v>16.02</v>
      </c>
      <c r="E45" s="25">
        <v>31.99</v>
      </c>
      <c r="F45" s="25">
        <v>11.33</v>
      </c>
      <c r="G45" s="25">
        <v>23.99</v>
      </c>
      <c r="H45" s="25">
        <v>14.24</v>
      </c>
      <c r="I45" s="29">
        <f t="shared" si="39"/>
        <v>144.41</v>
      </c>
      <c r="J45" s="25">
        <v>0.0</v>
      </c>
      <c r="K45" s="27"/>
      <c r="L45" s="27"/>
      <c r="M45" s="27"/>
    </row>
    <row r="46">
      <c r="A46" s="25">
        <v>0.0</v>
      </c>
      <c r="B46" s="28">
        <v>18.06</v>
      </c>
      <c r="C46" s="28">
        <v>23.16</v>
      </c>
      <c r="D46" s="28">
        <v>15.36</v>
      </c>
      <c r="E46" s="28">
        <v>37.47</v>
      </c>
      <c r="F46" s="28">
        <v>12.57</v>
      </c>
      <c r="G46" s="28">
        <v>16.17</v>
      </c>
      <c r="H46" s="28">
        <v>13.4</v>
      </c>
      <c r="I46" s="29">
        <f t="shared" si="39"/>
        <v>136.19</v>
      </c>
      <c r="J46" s="25">
        <v>0.0</v>
      </c>
      <c r="K46" s="27"/>
      <c r="L46" s="27"/>
      <c r="M46" s="26" t="s">
        <v>30</v>
      </c>
    </row>
    <row r="47">
      <c r="A47" s="25">
        <v>0.0</v>
      </c>
      <c r="B47" s="28">
        <v>14.74</v>
      </c>
      <c r="C47" s="25">
        <v>18.54</v>
      </c>
      <c r="D47" s="25">
        <v>13.5</v>
      </c>
      <c r="E47" s="25">
        <v>27.11</v>
      </c>
      <c r="F47" s="25">
        <v>12.87</v>
      </c>
      <c r="G47" s="25">
        <v>18.49</v>
      </c>
      <c r="H47" s="25">
        <v>12.09</v>
      </c>
      <c r="I47" s="29">
        <f t="shared" si="39"/>
        <v>117.34</v>
      </c>
      <c r="J47" s="25">
        <v>0.0</v>
      </c>
      <c r="K47" s="27"/>
      <c r="L47" s="27"/>
      <c r="M47" s="27"/>
    </row>
    <row r="48">
      <c r="A48" s="25">
        <v>0.0</v>
      </c>
      <c r="B48" s="25">
        <v>10.54</v>
      </c>
      <c r="C48" s="25">
        <v>16.26</v>
      </c>
      <c r="D48" s="25">
        <v>13.28</v>
      </c>
      <c r="E48" s="25">
        <v>33.79</v>
      </c>
      <c r="F48" s="25">
        <v>12.33</v>
      </c>
      <c r="G48" s="25">
        <v>20.17</v>
      </c>
      <c r="H48" s="25">
        <v>15.05</v>
      </c>
      <c r="I48" s="29">
        <f t="shared" si="39"/>
        <v>121.42</v>
      </c>
      <c r="J48" s="25">
        <v>0.0</v>
      </c>
      <c r="K48" s="27"/>
      <c r="L48" s="27"/>
      <c r="M48" s="25" t="s">
        <v>31</v>
      </c>
    </row>
    <row r="49">
      <c r="A49" s="25"/>
      <c r="B49" s="29"/>
      <c r="C49" s="29"/>
      <c r="D49" s="29"/>
      <c r="E49" s="29"/>
      <c r="F49" s="29"/>
      <c r="G49" s="29"/>
      <c r="H49" s="29"/>
      <c r="I49" s="29"/>
      <c r="J49" s="29"/>
      <c r="K49" s="27"/>
      <c r="L49" s="27"/>
      <c r="M49" s="27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7"/>
      <c r="L50" s="27"/>
      <c r="M50" s="26" t="s">
        <v>32</v>
      </c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7"/>
      <c r="L51" s="27"/>
      <c r="M51" s="27"/>
    </row>
    <row r="52">
      <c r="A52" s="29">
        <f t="shared" ref="A52:J52" si="40">SUM(A38:A47)</f>
        <v>0</v>
      </c>
      <c r="B52" s="29">
        <f t="shared" si="40"/>
        <v>117.7</v>
      </c>
      <c r="C52" s="29">
        <f t="shared" si="40"/>
        <v>205.12</v>
      </c>
      <c r="D52" s="29">
        <f t="shared" si="40"/>
        <v>122.28</v>
      </c>
      <c r="E52" s="29">
        <f t="shared" si="40"/>
        <v>376.23</v>
      </c>
      <c r="F52" s="29">
        <f t="shared" si="40"/>
        <v>100.68</v>
      </c>
      <c r="G52" s="29">
        <f t="shared" si="40"/>
        <v>158.68</v>
      </c>
      <c r="H52" s="29">
        <f t="shared" si="40"/>
        <v>123.33</v>
      </c>
      <c r="I52" s="29">
        <f t="shared" si="40"/>
        <v>1204.02</v>
      </c>
      <c r="J52" s="29">
        <f t="shared" si="40"/>
        <v>0</v>
      </c>
      <c r="K52" s="27"/>
      <c r="L52" s="27"/>
      <c r="M52" s="27"/>
    </row>
    <row r="53">
      <c r="A53" s="29">
        <f t="shared" ref="A53:J53" si="41">A52/10</f>
        <v>0</v>
      </c>
      <c r="B53" s="29">
        <f t="shared" si="41"/>
        <v>11.77</v>
      </c>
      <c r="C53" s="29">
        <f t="shared" si="41"/>
        <v>20.512</v>
      </c>
      <c r="D53" s="29">
        <f t="shared" si="41"/>
        <v>12.228</v>
      </c>
      <c r="E53" s="29">
        <f t="shared" si="41"/>
        <v>37.623</v>
      </c>
      <c r="F53" s="29">
        <f t="shared" si="41"/>
        <v>10.068</v>
      </c>
      <c r="G53" s="29">
        <f t="shared" si="41"/>
        <v>15.868</v>
      </c>
      <c r="H53" s="29">
        <f t="shared" si="41"/>
        <v>12.333</v>
      </c>
      <c r="I53" s="29">
        <f t="shared" si="41"/>
        <v>120.402</v>
      </c>
      <c r="J53" s="29">
        <f t="shared" si="41"/>
        <v>0</v>
      </c>
      <c r="K53" s="27"/>
      <c r="L53" s="27"/>
      <c r="M53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36</v>
      </c>
      <c r="H1" s="3" t="s">
        <v>37</v>
      </c>
      <c r="I1" s="3" t="s">
        <v>23</v>
      </c>
      <c r="K1" s="3" t="s">
        <v>38</v>
      </c>
      <c r="M1" s="3" t="s">
        <v>2</v>
      </c>
      <c r="N1" s="3" t="s">
        <v>39</v>
      </c>
      <c r="O1" s="3" t="s">
        <v>40</v>
      </c>
    </row>
    <row r="2">
      <c r="A2" s="3">
        <v>0.0</v>
      </c>
      <c r="B2" s="14">
        <v>20.80029</v>
      </c>
      <c r="C2" s="31">
        <v>28.98066</v>
      </c>
      <c r="D2" s="31">
        <v>1.360031</v>
      </c>
      <c r="E2" s="32">
        <v>35.33652</v>
      </c>
      <c r="F2" s="32">
        <v>20.93649</v>
      </c>
      <c r="G2" s="5">
        <f t="shared" ref="G2:G6" si="2">SUM(A2:F2)</f>
        <v>107.413991</v>
      </c>
      <c r="H2" s="3">
        <v>1.0</v>
      </c>
      <c r="I2" s="3">
        <v>4.0</v>
      </c>
      <c r="K2" s="3">
        <v>1.0</v>
      </c>
      <c r="M2" s="3">
        <v>0.0</v>
      </c>
      <c r="N2" s="5">
        <f t="shared" ref="N2:O2" si="1">G2</f>
        <v>107.413991</v>
      </c>
      <c r="O2" s="5">
        <f t="shared" si="1"/>
        <v>1</v>
      </c>
    </row>
    <row r="3">
      <c r="A3" s="3">
        <v>0.0</v>
      </c>
      <c r="B3" s="32">
        <v>24.66037</v>
      </c>
      <c r="C3" s="32">
        <v>33.14076</v>
      </c>
      <c r="D3" s="32">
        <v>46.67335</v>
      </c>
      <c r="E3" s="32">
        <v>37.49903</v>
      </c>
      <c r="F3" s="32">
        <v>23.98512</v>
      </c>
      <c r="G3" s="5">
        <f t="shared" si="2"/>
        <v>165.95863</v>
      </c>
      <c r="H3" s="3">
        <v>0.0</v>
      </c>
      <c r="K3" s="3" t="s">
        <v>41</v>
      </c>
      <c r="M3" s="3">
        <v>0.0</v>
      </c>
      <c r="N3" s="5">
        <f t="shared" ref="N3:O3" si="3">G3</f>
        <v>165.95863</v>
      </c>
      <c r="O3" s="5">
        <f t="shared" si="3"/>
        <v>0</v>
      </c>
    </row>
    <row r="4">
      <c r="A4" s="3">
        <v>0.0</v>
      </c>
      <c r="B4" s="32">
        <v>3.059998</v>
      </c>
      <c r="C4" s="32">
        <v>11.38014</v>
      </c>
      <c r="D4" s="32">
        <v>7.440169</v>
      </c>
      <c r="E4" s="32">
        <v>5.280121</v>
      </c>
      <c r="F4" s="32">
        <v>3.08007</v>
      </c>
      <c r="G4" s="5">
        <f t="shared" si="2"/>
        <v>30.240498</v>
      </c>
      <c r="H4" s="3">
        <v>5.0</v>
      </c>
      <c r="I4" s="3" t="s">
        <v>42</v>
      </c>
      <c r="K4" s="3">
        <v>2.0</v>
      </c>
      <c r="M4" s="3">
        <v>0.0</v>
      </c>
      <c r="N4" s="5">
        <f t="shared" ref="N4:O4" si="4">G4</f>
        <v>30.240498</v>
      </c>
      <c r="O4" s="5">
        <f t="shared" si="4"/>
        <v>5</v>
      </c>
    </row>
    <row r="5">
      <c r="A5" s="3">
        <v>0.0</v>
      </c>
      <c r="B5" s="32">
        <v>20.68028</v>
      </c>
      <c r="C5" s="32">
        <v>29.58068</v>
      </c>
      <c r="D5" s="32">
        <v>7.120163</v>
      </c>
      <c r="E5" s="32">
        <v>2.400055</v>
      </c>
      <c r="F5" s="32">
        <v>21.4572</v>
      </c>
      <c r="G5" s="5">
        <f t="shared" si="2"/>
        <v>81.238378</v>
      </c>
      <c r="H5" s="3">
        <v>2.0</v>
      </c>
      <c r="I5" s="3" t="s">
        <v>43</v>
      </c>
      <c r="K5" s="3" t="s">
        <v>44</v>
      </c>
      <c r="M5" s="3">
        <v>0.0</v>
      </c>
      <c r="N5" s="5">
        <f t="shared" ref="N5:O5" si="5">G5</f>
        <v>81.238378</v>
      </c>
      <c r="O5" s="5">
        <f t="shared" si="5"/>
        <v>2</v>
      </c>
    </row>
    <row r="6">
      <c r="A6" s="3">
        <v>0.0</v>
      </c>
      <c r="B6" s="32">
        <v>22.62033</v>
      </c>
      <c r="C6" s="32">
        <v>28.68066</v>
      </c>
      <c r="D6" s="32">
        <v>37.83607</v>
      </c>
      <c r="E6" s="32">
        <v>29.61503</v>
      </c>
      <c r="F6" s="32">
        <v>17.9403</v>
      </c>
      <c r="G6" s="5">
        <f t="shared" si="2"/>
        <v>136.69239</v>
      </c>
      <c r="H6" s="3">
        <v>0.0</v>
      </c>
      <c r="K6" s="3">
        <v>6.0</v>
      </c>
      <c r="M6" s="3">
        <v>0.0</v>
      </c>
      <c r="N6" s="5">
        <f t="shared" ref="N6:O6" si="6">G6</f>
        <v>136.69239</v>
      </c>
      <c r="O6" s="5">
        <f t="shared" si="6"/>
        <v>0</v>
      </c>
    </row>
    <row r="7">
      <c r="A7" s="3">
        <v>0.0</v>
      </c>
      <c r="B7" s="3">
        <v>30.3405</v>
      </c>
      <c r="C7" s="3">
        <v>36.82024</v>
      </c>
      <c r="D7" s="3">
        <v>38.793</v>
      </c>
      <c r="E7" s="3">
        <v>2.419594</v>
      </c>
      <c r="F7" s="3">
        <v>12.4979</v>
      </c>
      <c r="G7" s="5">
        <f>SUM(B7:F7)</f>
        <v>120.871234</v>
      </c>
      <c r="H7" s="3">
        <v>3.0</v>
      </c>
      <c r="I7" s="3" t="s">
        <v>45</v>
      </c>
      <c r="K7" s="3" t="s">
        <v>46</v>
      </c>
      <c r="M7" s="3">
        <v>0.0</v>
      </c>
      <c r="N7" s="5">
        <f t="shared" ref="N7:O7" si="7">G7</f>
        <v>120.871234</v>
      </c>
      <c r="O7" s="5">
        <f t="shared" si="7"/>
        <v>3</v>
      </c>
    </row>
    <row r="8">
      <c r="A8" s="3">
        <v>0.0</v>
      </c>
      <c r="B8" s="3">
        <v>29.24</v>
      </c>
      <c r="C8" s="3">
        <v>9.48</v>
      </c>
      <c r="D8" s="3">
        <v>9.0202</v>
      </c>
      <c r="E8" s="3">
        <v>6.58</v>
      </c>
      <c r="F8" s="3">
        <v>26.53</v>
      </c>
      <c r="G8" s="5">
        <f t="shared" ref="G8:G10" si="9">SUM(A8:F8)</f>
        <v>80.8502</v>
      </c>
      <c r="H8" s="3">
        <v>3.0</v>
      </c>
      <c r="I8" s="3" t="s">
        <v>47</v>
      </c>
      <c r="K8" s="3">
        <v>6.0</v>
      </c>
      <c r="M8" s="3">
        <v>0.0</v>
      </c>
      <c r="N8" s="5">
        <f t="shared" ref="N8:O8" si="8">G8</f>
        <v>80.8502</v>
      </c>
      <c r="O8" s="5">
        <f t="shared" si="8"/>
        <v>3</v>
      </c>
    </row>
    <row r="9">
      <c r="A9" s="3">
        <v>0.0</v>
      </c>
      <c r="B9" s="32">
        <v>22.20032</v>
      </c>
      <c r="C9" s="32">
        <v>29.86068</v>
      </c>
      <c r="D9" s="3">
        <v>38.21586</v>
      </c>
      <c r="E9" s="32">
        <v>32.13461</v>
      </c>
      <c r="F9" s="32">
        <v>18.16174</v>
      </c>
      <c r="G9" s="5">
        <f t="shared" si="9"/>
        <v>140.57321</v>
      </c>
      <c r="H9" s="3">
        <v>0.0</v>
      </c>
      <c r="K9" s="3" t="s">
        <v>48</v>
      </c>
      <c r="M9" s="3">
        <v>0.0</v>
      </c>
      <c r="N9" s="5">
        <f t="shared" ref="N9:O9" si="10">G9</f>
        <v>140.57321</v>
      </c>
      <c r="O9" s="5">
        <f t="shared" si="10"/>
        <v>0</v>
      </c>
    </row>
    <row r="10">
      <c r="A10" s="3">
        <v>0.0</v>
      </c>
      <c r="B10" s="3">
        <v>63.66</v>
      </c>
      <c r="C10" s="3">
        <v>33.994</v>
      </c>
      <c r="D10" s="3">
        <v>7.2587</v>
      </c>
      <c r="E10" s="3">
        <v>18.57688</v>
      </c>
      <c r="F10" s="3">
        <v>21.822</v>
      </c>
      <c r="G10" s="5">
        <f t="shared" si="9"/>
        <v>145.31158</v>
      </c>
      <c r="H10" s="3">
        <v>2.0</v>
      </c>
      <c r="I10" s="3" t="s">
        <v>43</v>
      </c>
      <c r="K10" s="3">
        <v>2.0</v>
      </c>
      <c r="M10" s="3">
        <v>0.0</v>
      </c>
      <c r="N10" s="5">
        <f t="shared" ref="N10:O10" si="11">G10</f>
        <v>145.31158</v>
      </c>
      <c r="O10" s="5">
        <f t="shared" si="11"/>
        <v>2</v>
      </c>
    </row>
    <row r="11">
      <c r="A11" s="3">
        <v>0.0</v>
      </c>
      <c r="B11" s="3">
        <v>43.02</v>
      </c>
      <c r="C11" s="3">
        <v>30.77</v>
      </c>
      <c r="D11" s="3">
        <v>46.35</v>
      </c>
      <c r="E11" s="3">
        <v>5.23</v>
      </c>
      <c r="F11" s="3">
        <v>23.78</v>
      </c>
      <c r="G11" s="5">
        <f t="shared" ref="G11:G12" si="12">SUM(B11:F11)</f>
        <v>149.15</v>
      </c>
      <c r="H11" s="3">
        <v>1.0</v>
      </c>
      <c r="I11" s="3">
        <v>5.0</v>
      </c>
      <c r="M11" s="3">
        <v>0.0</v>
      </c>
      <c r="N11" s="5">
        <f t="shared" ref="N11:N12" si="13">G11</f>
        <v>149.15</v>
      </c>
      <c r="O11" s="3">
        <v>1.0</v>
      </c>
      <c r="P11" s="3" t="s">
        <v>11</v>
      </c>
    </row>
    <row r="12">
      <c r="A12" s="3">
        <v>0.0</v>
      </c>
      <c r="B12" s="3">
        <v>60.8012</v>
      </c>
      <c r="C12" s="3">
        <v>36.35451</v>
      </c>
      <c r="D12" s="3">
        <v>49.0187</v>
      </c>
      <c r="E12" s="3">
        <v>34.48737</v>
      </c>
      <c r="F12" s="3">
        <v>20.18431</v>
      </c>
      <c r="G12" s="5">
        <f t="shared" si="12"/>
        <v>200.84609</v>
      </c>
      <c r="H12" s="3">
        <v>0.0</v>
      </c>
      <c r="M12" s="3">
        <v>0.0</v>
      </c>
      <c r="N12" s="5">
        <f t="shared" si="13"/>
        <v>200.84609</v>
      </c>
      <c r="O12" s="3">
        <v>0.0</v>
      </c>
      <c r="P12" s="3" t="s">
        <v>12</v>
      </c>
    </row>
    <row r="13">
      <c r="A13" s="3" t="s">
        <v>49</v>
      </c>
      <c r="M13" s="3">
        <v>1.0</v>
      </c>
      <c r="N13" s="5">
        <f t="shared" ref="N13:O13" si="14">G22</f>
        <v>141.74</v>
      </c>
      <c r="O13" s="3">
        <f t="shared" si="14"/>
        <v>2</v>
      </c>
    </row>
    <row r="14">
      <c r="A14" s="5">
        <f>SUM(A2:A13)</f>
        <v>0</v>
      </c>
      <c r="B14" s="5">
        <f t="shared" ref="B14:H14" si="15">SUM(B2:B12)</f>
        <v>341.083288</v>
      </c>
      <c r="C14" s="5">
        <f t="shared" si="15"/>
        <v>309.04233</v>
      </c>
      <c r="D14" s="5">
        <f t="shared" si="15"/>
        <v>289.086243</v>
      </c>
      <c r="E14" s="5">
        <f t="shared" si="15"/>
        <v>209.55921</v>
      </c>
      <c r="F14" s="5">
        <f t="shared" si="15"/>
        <v>210.37513</v>
      </c>
      <c r="G14" s="5">
        <f t="shared" si="15"/>
        <v>1359.146201</v>
      </c>
      <c r="H14" s="5">
        <f t="shared" si="15"/>
        <v>17</v>
      </c>
      <c r="M14" s="3">
        <v>1.0</v>
      </c>
      <c r="N14" s="5">
        <f t="shared" ref="N14:O14" si="16">G23</f>
        <v>60.7612</v>
      </c>
      <c r="O14" s="3">
        <f t="shared" si="16"/>
        <v>4</v>
      </c>
    </row>
    <row r="15">
      <c r="A15" s="3" t="s">
        <v>50</v>
      </c>
      <c r="M15" s="3">
        <v>1.0</v>
      </c>
      <c r="N15" s="5">
        <f t="shared" ref="N15:O15" si="17">G24</f>
        <v>25.980401</v>
      </c>
      <c r="O15" s="3">
        <f t="shared" si="17"/>
        <v>5</v>
      </c>
    </row>
    <row r="16">
      <c r="A16" s="5">
        <f>A14/9</f>
        <v>0</v>
      </c>
      <c r="B16" s="5">
        <f t="shared" ref="B16:H16" si="18">B14/11</f>
        <v>31.00757164</v>
      </c>
      <c r="C16" s="5">
        <f t="shared" si="18"/>
        <v>28.09475727</v>
      </c>
      <c r="D16" s="5">
        <f t="shared" si="18"/>
        <v>26.28056755</v>
      </c>
      <c r="E16" s="5">
        <f t="shared" si="18"/>
        <v>19.05083727</v>
      </c>
      <c r="F16" s="5">
        <f t="shared" si="18"/>
        <v>19.12501182</v>
      </c>
      <c r="G16" s="5">
        <f t="shared" si="18"/>
        <v>123.5587455</v>
      </c>
      <c r="H16" s="5">
        <f t="shared" si="18"/>
        <v>1.545454545</v>
      </c>
      <c r="M16" s="3">
        <v>1.0</v>
      </c>
      <c r="N16" s="5">
        <f t="shared" ref="N16:O16" si="19">G25</f>
        <v>321.441935</v>
      </c>
      <c r="O16" s="3">
        <f t="shared" si="19"/>
        <v>2</v>
      </c>
    </row>
    <row r="17">
      <c r="M17" s="3">
        <v>1.0</v>
      </c>
      <c r="N17" s="5">
        <f t="shared" ref="N17:O17" si="20">G26</f>
        <v>293.5772</v>
      </c>
      <c r="O17" s="3">
        <f t="shared" si="20"/>
        <v>0</v>
      </c>
    </row>
    <row r="18">
      <c r="M18" s="3">
        <v>1.0</v>
      </c>
      <c r="N18" s="5">
        <f t="shared" ref="N18:O18" si="21">G27</f>
        <v>198.204615</v>
      </c>
      <c r="O18" s="3">
        <f t="shared" si="21"/>
        <v>2</v>
      </c>
    </row>
    <row r="19">
      <c r="M19" s="3">
        <v>1.0</v>
      </c>
      <c r="N19" s="5">
        <f t="shared" ref="N19:O19" si="22">G28</f>
        <v>57.0799</v>
      </c>
      <c r="O19" s="3">
        <f t="shared" si="22"/>
        <v>5</v>
      </c>
    </row>
    <row r="20">
      <c r="M20" s="3">
        <v>1.0</v>
      </c>
      <c r="N20" s="5">
        <f t="shared" ref="N20:O20" si="23">G29</f>
        <v>403.13703</v>
      </c>
      <c r="O20" s="3">
        <f t="shared" si="23"/>
        <v>2</v>
      </c>
    </row>
    <row r="21">
      <c r="A21" s="6" t="s">
        <v>13</v>
      </c>
      <c r="B21" s="6" t="s">
        <v>14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36</v>
      </c>
      <c r="H21" s="6" t="s">
        <v>37</v>
      </c>
      <c r="I21" s="6" t="s">
        <v>23</v>
      </c>
      <c r="J21" s="8"/>
      <c r="K21" s="6" t="s">
        <v>38</v>
      </c>
      <c r="M21" s="3">
        <v>1.0</v>
      </c>
      <c r="N21" s="5">
        <f t="shared" ref="N21:O21" si="24">G30</f>
        <v>226.11148</v>
      </c>
      <c r="O21" s="3">
        <f t="shared" si="24"/>
        <v>2</v>
      </c>
    </row>
    <row r="22">
      <c r="A22" s="6">
        <v>0.0</v>
      </c>
      <c r="B22" s="21">
        <v>29.48</v>
      </c>
      <c r="C22" s="6">
        <v>60.31</v>
      </c>
      <c r="D22" s="6">
        <v>11.85</v>
      </c>
      <c r="E22" s="33">
        <v>2.65</v>
      </c>
      <c r="F22" s="33">
        <v>37.45</v>
      </c>
      <c r="G22" s="8">
        <f t="shared" ref="G22:G26" si="26">SUM(A22:F22)</f>
        <v>141.74</v>
      </c>
      <c r="H22" s="6">
        <v>2.0</v>
      </c>
      <c r="I22" s="6" t="s">
        <v>43</v>
      </c>
      <c r="J22" s="8"/>
      <c r="K22" s="6"/>
      <c r="M22" s="3">
        <v>1.0</v>
      </c>
      <c r="N22" s="5">
        <f t="shared" ref="N22:O22" si="25">G31</f>
        <v>219.84954</v>
      </c>
      <c r="O22" s="3">
        <f t="shared" si="25"/>
        <v>3</v>
      </c>
    </row>
    <row r="23">
      <c r="A23" s="6">
        <v>0.0</v>
      </c>
      <c r="B23" s="33">
        <v>11.68008</v>
      </c>
      <c r="C23" s="33">
        <v>1.600037</v>
      </c>
      <c r="D23" s="33">
        <v>1.860043</v>
      </c>
      <c r="E23" s="33">
        <v>3.08007</v>
      </c>
      <c r="F23" s="33">
        <v>42.54097</v>
      </c>
      <c r="G23" s="8">
        <f t="shared" si="26"/>
        <v>60.7612</v>
      </c>
      <c r="H23" s="6">
        <v>4.0</v>
      </c>
      <c r="I23" s="6" t="s">
        <v>51</v>
      </c>
      <c r="J23" s="8"/>
      <c r="K23" s="6">
        <v>5.0</v>
      </c>
      <c r="M23" s="3">
        <v>1.0</v>
      </c>
      <c r="N23" s="5">
        <f t="shared" ref="N23:O23" si="27">G32</f>
        <v>263.53368</v>
      </c>
      <c r="O23" s="3">
        <f t="shared" si="27"/>
        <v>5</v>
      </c>
      <c r="P23" s="3" t="s">
        <v>12</v>
      </c>
    </row>
    <row r="24">
      <c r="A24" s="6">
        <v>0.0</v>
      </c>
      <c r="B24" s="33">
        <v>4.939996</v>
      </c>
      <c r="C24" s="33">
        <v>4.700035</v>
      </c>
      <c r="D24" s="33">
        <v>1.240028</v>
      </c>
      <c r="E24" s="33">
        <v>4.880112</v>
      </c>
      <c r="F24" s="33">
        <v>10.22023</v>
      </c>
      <c r="G24" s="8">
        <f t="shared" si="26"/>
        <v>25.980401</v>
      </c>
      <c r="H24" s="6">
        <v>5.0</v>
      </c>
      <c r="I24" s="6" t="s">
        <v>42</v>
      </c>
      <c r="J24" s="8"/>
      <c r="K24" s="6" t="s">
        <v>41</v>
      </c>
      <c r="M24" s="3">
        <v>2.0</v>
      </c>
      <c r="N24" s="5">
        <f t="shared" ref="N24:O24" si="28">G40</f>
        <v>316.85</v>
      </c>
      <c r="O24" s="5">
        <f t="shared" si="28"/>
        <v>0</v>
      </c>
    </row>
    <row r="25">
      <c r="A25" s="6">
        <v>0.0</v>
      </c>
      <c r="B25" s="33">
        <v>93.59631</v>
      </c>
      <c r="C25" s="33">
        <v>60.35976</v>
      </c>
      <c r="D25" s="33">
        <v>125.7488</v>
      </c>
      <c r="E25" s="33">
        <v>4.357605</v>
      </c>
      <c r="F25" s="33">
        <v>37.37946</v>
      </c>
      <c r="G25" s="8">
        <f t="shared" si="26"/>
        <v>321.441935</v>
      </c>
      <c r="H25" s="6">
        <v>2.0</v>
      </c>
      <c r="I25" s="6" t="s">
        <v>43</v>
      </c>
      <c r="J25" s="8"/>
      <c r="K25" s="6">
        <v>4.0</v>
      </c>
      <c r="M25" s="3">
        <v>2.0</v>
      </c>
      <c r="N25" s="5">
        <f t="shared" ref="N25:O25" si="29">G41</f>
        <v>161.09</v>
      </c>
      <c r="O25" s="5">
        <f t="shared" si="29"/>
        <v>0</v>
      </c>
    </row>
    <row r="26">
      <c r="A26" s="6">
        <v>0.0</v>
      </c>
      <c r="B26" s="33">
        <v>27.02043</v>
      </c>
      <c r="C26" s="33">
        <v>55.17779</v>
      </c>
      <c r="D26" s="33">
        <v>102.9645</v>
      </c>
      <c r="E26" s="33">
        <v>68.53464</v>
      </c>
      <c r="F26" s="33">
        <v>39.87984</v>
      </c>
      <c r="G26" s="8">
        <f t="shared" si="26"/>
        <v>293.5772</v>
      </c>
      <c r="H26" s="6">
        <v>0.0</v>
      </c>
      <c r="I26" s="8"/>
      <c r="J26" s="8"/>
      <c r="K26" s="6" t="s">
        <v>44</v>
      </c>
      <c r="M26" s="3">
        <v>2.0</v>
      </c>
      <c r="N26" s="5">
        <f t="shared" ref="N26:O26" si="30">G42</f>
        <v>219.370067</v>
      </c>
      <c r="O26" s="5">
        <f t="shared" si="30"/>
        <v>5</v>
      </c>
    </row>
    <row r="27">
      <c r="A27" s="6">
        <v>0.0</v>
      </c>
      <c r="B27" s="6">
        <v>35.32</v>
      </c>
      <c r="C27" s="6">
        <v>54.99624</v>
      </c>
      <c r="D27" s="6">
        <v>43.21485</v>
      </c>
      <c r="E27" s="6">
        <v>7.141525</v>
      </c>
      <c r="F27" s="6">
        <v>57.532</v>
      </c>
      <c r="G27" s="8">
        <f t="shared" ref="G27:G31" si="32">SUM(B27:F27)</f>
        <v>198.204615</v>
      </c>
      <c r="H27" s="6">
        <v>2.0</v>
      </c>
      <c r="I27" s="6" t="s">
        <v>43</v>
      </c>
      <c r="J27" s="8"/>
      <c r="K27" s="6">
        <v>10.0</v>
      </c>
      <c r="M27" s="3">
        <v>2.0</v>
      </c>
      <c r="N27" s="5">
        <f t="shared" ref="N27:O27" si="31">G43</f>
        <v>198.42</v>
      </c>
      <c r="O27" s="5">
        <f t="shared" si="31"/>
        <v>1</v>
      </c>
    </row>
    <row r="28">
      <c r="A28" s="6">
        <v>0.0</v>
      </c>
      <c r="B28" s="6">
        <v>4.9799</v>
      </c>
      <c r="C28" s="6">
        <v>10.32</v>
      </c>
      <c r="D28" s="6">
        <v>0.54</v>
      </c>
      <c r="E28" s="6">
        <v>4.14</v>
      </c>
      <c r="F28" s="6">
        <v>37.1</v>
      </c>
      <c r="G28" s="8">
        <f t="shared" si="32"/>
        <v>57.0799</v>
      </c>
      <c r="H28" s="6">
        <v>5.0</v>
      </c>
      <c r="I28" s="6" t="s">
        <v>52</v>
      </c>
      <c r="J28" s="8"/>
      <c r="K28" s="6" t="s">
        <v>46</v>
      </c>
      <c r="M28" s="3">
        <v>2.0</v>
      </c>
      <c r="N28" s="5">
        <f t="shared" ref="N28:O28" si="33">G44</f>
        <v>252.32</v>
      </c>
      <c r="O28" s="5">
        <f t="shared" si="33"/>
        <v>0</v>
      </c>
    </row>
    <row r="29">
      <c r="A29" s="6">
        <v>0.0</v>
      </c>
      <c r="B29" s="33">
        <v>43.3808</v>
      </c>
      <c r="C29" s="33">
        <v>61.05368</v>
      </c>
      <c r="D29" s="6">
        <v>138.3606</v>
      </c>
      <c r="E29" s="33">
        <v>86.16272</v>
      </c>
      <c r="F29" s="33">
        <v>74.17923</v>
      </c>
      <c r="G29" s="8">
        <f t="shared" si="32"/>
        <v>403.13703</v>
      </c>
      <c r="H29" s="6">
        <v>2.0</v>
      </c>
      <c r="I29" s="6" t="s">
        <v>53</v>
      </c>
      <c r="J29" s="8"/>
      <c r="K29" s="6">
        <v>9.0</v>
      </c>
      <c r="M29" s="3">
        <v>2.0</v>
      </c>
      <c r="N29" s="5">
        <f t="shared" ref="N29:O29" si="34">G45</f>
        <v>230.95</v>
      </c>
      <c r="O29" s="5">
        <f t="shared" si="34"/>
        <v>1</v>
      </c>
    </row>
    <row r="30">
      <c r="A30" s="6">
        <v>0.0</v>
      </c>
      <c r="B30" s="6">
        <v>58.00114</v>
      </c>
      <c r="C30" s="6">
        <v>77.43098</v>
      </c>
      <c r="D30" s="6">
        <v>26.18559</v>
      </c>
      <c r="E30" s="6">
        <v>10.3022</v>
      </c>
      <c r="F30" s="6">
        <v>54.19157</v>
      </c>
      <c r="G30" s="8">
        <f t="shared" si="32"/>
        <v>226.11148</v>
      </c>
      <c r="H30" s="6">
        <v>2.0</v>
      </c>
      <c r="I30" s="6" t="s">
        <v>43</v>
      </c>
      <c r="J30" s="8"/>
      <c r="K30" s="6" t="s">
        <v>48</v>
      </c>
      <c r="M30" s="3">
        <v>2.0</v>
      </c>
      <c r="N30" s="5">
        <f t="shared" ref="N30:O30" si="35">G46</f>
        <v>155.58</v>
      </c>
      <c r="O30" s="5">
        <f t="shared" si="35"/>
        <v>0</v>
      </c>
    </row>
    <row r="31">
      <c r="A31" s="6">
        <v>0.0</v>
      </c>
      <c r="B31" s="6">
        <v>34.6</v>
      </c>
      <c r="C31" s="6">
        <v>41.1587</v>
      </c>
      <c r="D31" s="6">
        <v>52.19124</v>
      </c>
      <c r="E31" s="6">
        <v>6.10128</v>
      </c>
      <c r="F31" s="6">
        <v>85.79832</v>
      </c>
      <c r="G31" s="8">
        <f t="shared" si="32"/>
        <v>219.84954</v>
      </c>
      <c r="H31" s="6">
        <v>3.0</v>
      </c>
      <c r="I31" s="34" t="s">
        <v>54</v>
      </c>
      <c r="J31" s="8"/>
      <c r="K31" s="6">
        <v>4.0</v>
      </c>
      <c r="M31" s="3">
        <v>2.0</v>
      </c>
      <c r="N31" s="5">
        <f t="shared" ref="N31:O31" si="36">G47</f>
        <v>116.77</v>
      </c>
      <c r="O31" s="5">
        <f t="shared" si="36"/>
        <v>4</v>
      </c>
    </row>
    <row r="32">
      <c r="A32" s="9">
        <v>0.0</v>
      </c>
      <c r="B32" s="9">
        <v>13.60012</v>
      </c>
      <c r="C32" s="9">
        <v>92.23413</v>
      </c>
      <c r="D32" s="9">
        <v>27.27737</v>
      </c>
      <c r="E32" s="35">
        <v>104.1622</v>
      </c>
      <c r="F32" s="35">
        <v>26.25986</v>
      </c>
      <c r="G32" s="9">
        <f>SUM(A32:F32)</f>
        <v>263.53368</v>
      </c>
      <c r="H32" s="9">
        <v>5.0</v>
      </c>
      <c r="I32" s="10" t="s">
        <v>52</v>
      </c>
      <c r="J32" s="8"/>
      <c r="K32" s="8"/>
      <c r="M32" s="3">
        <v>2.0</v>
      </c>
      <c r="N32" s="5">
        <f t="shared" ref="N32:O32" si="37">G48</f>
        <v>206.65</v>
      </c>
      <c r="O32" s="5">
        <f t="shared" si="37"/>
        <v>0</v>
      </c>
    </row>
    <row r="33">
      <c r="A33" s="6" t="s">
        <v>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M33" s="3">
        <v>2.0</v>
      </c>
      <c r="N33" s="5">
        <f t="shared" ref="N33:O33" si="38">G49</f>
        <v>145.7</v>
      </c>
      <c r="O33" s="5">
        <f t="shared" si="38"/>
        <v>1</v>
      </c>
    </row>
    <row r="34">
      <c r="A34" s="8">
        <f>SUM(A23:A33)</f>
        <v>0</v>
      </c>
      <c r="B34" s="8">
        <f t="shared" ref="B34:H34" si="39">SUM(B23:B31)</f>
        <v>313.518656</v>
      </c>
      <c r="C34" s="8">
        <f t="shared" si="39"/>
        <v>366.797222</v>
      </c>
      <c r="D34" s="8">
        <f t="shared" si="39"/>
        <v>492.305651</v>
      </c>
      <c r="E34" s="8">
        <f t="shared" si="39"/>
        <v>194.700152</v>
      </c>
      <c r="F34" s="8">
        <f t="shared" si="39"/>
        <v>438.82162</v>
      </c>
      <c r="G34" s="8">
        <f t="shared" si="39"/>
        <v>1806.143301</v>
      </c>
      <c r="H34" s="8">
        <f t="shared" si="39"/>
        <v>25</v>
      </c>
      <c r="I34" s="8"/>
      <c r="J34" s="8"/>
      <c r="K34" s="8"/>
      <c r="M34" s="3">
        <v>2.0</v>
      </c>
      <c r="N34" s="5">
        <f t="shared" ref="N34:O34" si="40">G50</f>
        <v>324.68</v>
      </c>
      <c r="O34" s="5">
        <f t="shared" si="40"/>
        <v>2</v>
      </c>
    </row>
    <row r="35">
      <c r="A35" s="6" t="s">
        <v>50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A36" s="8">
        <f t="shared" ref="A36:H36" si="41">A34/10</f>
        <v>0</v>
      </c>
      <c r="B36" s="8">
        <f t="shared" si="41"/>
        <v>31.3518656</v>
      </c>
      <c r="C36" s="8">
        <f t="shared" si="41"/>
        <v>36.6797222</v>
      </c>
      <c r="D36" s="8">
        <f t="shared" si="41"/>
        <v>49.2305651</v>
      </c>
      <c r="E36" s="8">
        <f t="shared" si="41"/>
        <v>19.4700152</v>
      </c>
      <c r="F36" s="8">
        <f t="shared" si="41"/>
        <v>43.882162</v>
      </c>
      <c r="G36" s="8">
        <f t="shared" si="41"/>
        <v>180.6143301</v>
      </c>
      <c r="H36" s="8">
        <f t="shared" si="41"/>
        <v>2.5</v>
      </c>
      <c r="I36" s="8"/>
      <c r="J36" s="8"/>
      <c r="K36" s="8"/>
    </row>
    <row r="38">
      <c r="N38" s="5" t="str">
        <f t="shared" ref="N38:O38" si="42">G38</f>
        <v/>
      </c>
      <c r="O38" s="5" t="str">
        <f t="shared" si="42"/>
        <v/>
      </c>
    </row>
    <row r="39">
      <c r="A39" s="36" t="s">
        <v>13</v>
      </c>
      <c r="B39" s="36" t="s">
        <v>14</v>
      </c>
      <c r="C39" s="36" t="s">
        <v>15</v>
      </c>
      <c r="D39" s="36" t="s">
        <v>16</v>
      </c>
      <c r="E39" s="36" t="s">
        <v>17</v>
      </c>
      <c r="F39" s="36" t="s">
        <v>18</v>
      </c>
      <c r="G39" s="36" t="s">
        <v>36</v>
      </c>
      <c r="H39" s="36" t="s">
        <v>55</v>
      </c>
      <c r="I39" s="36" t="s">
        <v>23</v>
      </c>
      <c r="J39" s="36"/>
      <c r="K39" s="7" t="s">
        <v>38</v>
      </c>
    </row>
    <row r="40">
      <c r="A40" s="36">
        <v>0.0</v>
      </c>
      <c r="B40" s="37">
        <v>54.0</v>
      </c>
      <c r="C40" s="37">
        <v>66.03</v>
      </c>
      <c r="D40" s="37">
        <v>68.07</v>
      </c>
      <c r="E40" s="37">
        <v>38.38</v>
      </c>
      <c r="F40" s="37">
        <v>90.37</v>
      </c>
      <c r="G40" s="37">
        <f t="shared" ref="G40:G51" si="43">SUM(A40:F40)</f>
        <v>316.85</v>
      </c>
      <c r="H40" s="37">
        <v>0.0</v>
      </c>
      <c r="I40" s="38"/>
      <c r="J40" s="36"/>
      <c r="K40" s="11"/>
    </row>
    <row r="41">
      <c r="A41" s="36">
        <v>0.0</v>
      </c>
      <c r="B41" s="39">
        <v>22.88</v>
      </c>
      <c r="C41" s="39">
        <v>33.18</v>
      </c>
      <c r="D41" s="39">
        <v>57.53</v>
      </c>
      <c r="E41" s="39">
        <v>26.66</v>
      </c>
      <c r="F41" s="39">
        <v>20.84</v>
      </c>
      <c r="G41" s="37">
        <f t="shared" si="43"/>
        <v>161.09</v>
      </c>
      <c r="H41" s="37">
        <v>0.0</v>
      </c>
      <c r="I41" s="36"/>
      <c r="J41" s="36"/>
      <c r="K41" s="7" t="s">
        <v>41</v>
      </c>
    </row>
    <row r="42">
      <c r="A42" s="3">
        <v>0.0</v>
      </c>
      <c r="B42" s="3">
        <v>207.3475</v>
      </c>
      <c r="C42" s="3">
        <v>3.400726</v>
      </c>
      <c r="D42" s="3">
        <v>1.460312</v>
      </c>
      <c r="E42" s="3">
        <v>1.78038</v>
      </c>
      <c r="F42" s="3">
        <v>5.381149</v>
      </c>
      <c r="G42" s="37">
        <f t="shared" si="43"/>
        <v>219.370067</v>
      </c>
      <c r="H42" s="3">
        <v>5.0</v>
      </c>
      <c r="I42" s="3" t="s">
        <v>52</v>
      </c>
    </row>
    <row r="43">
      <c r="A43" s="36">
        <v>0.0</v>
      </c>
      <c r="B43" s="37">
        <v>48.36</v>
      </c>
      <c r="C43" s="37">
        <v>46.31</v>
      </c>
      <c r="D43" s="37">
        <v>54.41</v>
      </c>
      <c r="E43" s="37">
        <v>21.06</v>
      </c>
      <c r="F43" s="37">
        <v>28.28</v>
      </c>
      <c r="G43" s="37">
        <f t="shared" si="43"/>
        <v>198.42</v>
      </c>
      <c r="H43" s="37">
        <v>1.0</v>
      </c>
      <c r="I43" s="36">
        <v>5.0</v>
      </c>
      <c r="J43" s="36"/>
      <c r="K43" s="11"/>
    </row>
    <row r="44">
      <c r="A44" s="36">
        <v>0.0</v>
      </c>
      <c r="B44" s="37">
        <v>39.24</v>
      </c>
      <c r="C44" s="37">
        <v>49.85</v>
      </c>
      <c r="D44" s="37">
        <v>80.44</v>
      </c>
      <c r="E44" s="37">
        <v>54.99</v>
      </c>
      <c r="F44" s="37">
        <v>27.8</v>
      </c>
      <c r="G44" s="37">
        <f t="shared" si="43"/>
        <v>252.32</v>
      </c>
      <c r="H44" s="37">
        <v>0.0</v>
      </c>
      <c r="I44" s="38"/>
      <c r="J44" s="36"/>
      <c r="K44" s="7" t="s">
        <v>44</v>
      </c>
    </row>
    <row r="45">
      <c r="A45" s="36">
        <v>0.0</v>
      </c>
      <c r="B45" s="36">
        <v>95.37</v>
      </c>
      <c r="C45" s="36">
        <v>60.58</v>
      </c>
      <c r="D45" s="36">
        <v>41.32</v>
      </c>
      <c r="E45" s="36">
        <v>7.5</v>
      </c>
      <c r="F45" s="36">
        <v>26.18</v>
      </c>
      <c r="G45" s="37">
        <f t="shared" si="43"/>
        <v>230.95</v>
      </c>
      <c r="H45" s="36">
        <v>1.0</v>
      </c>
      <c r="I45" s="40">
        <v>5.0</v>
      </c>
      <c r="J45" s="36"/>
      <c r="K45" s="11"/>
    </row>
    <row r="46">
      <c r="A46" s="36">
        <v>0.0</v>
      </c>
      <c r="B46" s="36">
        <v>17.62</v>
      </c>
      <c r="C46" s="36">
        <v>39.96</v>
      </c>
      <c r="D46" s="36">
        <v>40.01</v>
      </c>
      <c r="E46" s="36">
        <v>35.09</v>
      </c>
      <c r="F46" s="36">
        <v>22.9</v>
      </c>
      <c r="G46" s="37">
        <f t="shared" si="43"/>
        <v>155.58</v>
      </c>
      <c r="H46" s="36">
        <v>0.0</v>
      </c>
      <c r="I46" s="41"/>
      <c r="J46" s="36"/>
      <c r="K46" s="7" t="s">
        <v>46</v>
      </c>
    </row>
    <row r="47">
      <c r="A47" s="36">
        <v>0.0</v>
      </c>
      <c r="B47" s="36">
        <v>17.12</v>
      </c>
      <c r="C47" s="36">
        <v>23.82</v>
      </c>
      <c r="D47" s="36">
        <v>15.76</v>
      </c>
      <c r="E47" s="36">
        <v>7.04</v>
      </c>
      <c r="F47" s="36">
        <v>53.03</v>
      </c>
      <c r="G47" s="37">
        <f t="shared" si="43"/>
        <v>116.77</v>
      </c>
      <c r="H47" s="36">
        <v>4.0</v>
      </c>
      <c r="I47" s="36" t="s">
        <v>51</v>
      </c>
      <c r="J47" s="36"/>
      <c r="K47" s="11"/>
    </row>
    <row r="48">
      <c r="A48" s="36">
        <v>0.0</v>
      </c>
      <c r="B48" s="37">
        <v>17.42</v>
      </c>
      <c r="C48" s="37">
        <v>33.2</v>
      </c>
      <c r="D48" s="37">
        <v>35.65</v>
      </c>
      <c r="E48" s="37">
        <v>90.14</v>
      </c>
      <c r="F48" s="37">
        <v>30.24</v>
      </c>
      <c r="G48" s="37">
        <f t="shared" si="43"/>
        <v>206.65</v>
      </c>
      <c r="H48" s="37">
        <v>0.0</v>
      </c>
      <c r="I48" s="38"/>
      <c r="J48" s="36"/>
      <c r="K48" s="7" t="s">
        <v>48</v>
      </c>
    </row>
    <row r="49">
      <c r="A49" s="36">
        <v>0.0</v>
      </c>
      <c r="B49" s="37">
        <v>15.5</v>
      </c>
      <c r="C49" s="36">
        <v>25.32</v>
      </c>
      <c r="D49" s="36">
        <v>72.35</v>
      </c>
      <c r="E49" s="36">
        <v>6.69</v>
      </c>
      <c r="F49" s="36">
        <v>25.84</v>
      </c>
      <c r="G49" s="37">
        <f t="shared" si="43"/>
        <v>145.7</v>
      </c>
      <c r="H49" s="36">
        <v>1.0</v>
      </c>
      <c r="I49" s="36">
        <v>5.0</v>
      </c>
      <c r="J49" s="36"/>
      <c r="K49" s="11"/>
    </row>
    <row r="50">
      <c r="A50" s="36">
        <v>0.0</v>
      </c>
      <c r="B50" s="36">
        <v>133.65</v>
      </c>
      <c r="C50" s="36">
        <v>59.53</v>
      </c>
      <c r="D50" s="36">
        <v>79.12</v>
      </c>
      <c r="E50" s="36">
        <v>6.07</v>
      </c>
      <c r="F50" s="36">
        <v>46.31</v>
      </c>
      <c r="G50" s="37">
        <f t="shared" si="43"/>
        <v>324.68</v>
      </c>
      <c r="H50" s="36">
        <v>2.0</v>
      </c>
      <c r="I50" s="36" t="s">
        <v>43</v>
      </c>
      <c r="J50" s="38"/>
      <c r="K50" s="11"/>
    </row>
    <row r="51">
      <c r="A51" s="36"/>
      <c r="B51" s="38"/>
      <c r="C51" s="38"/>
      <c r="D51" s="38"/>
      <c r="E51" s="38"/>
      <c r="F51" s="38"/>
      <c r="G51" s="37">
        <f t="shared" si="43"/>
        <v>0</v>
      </c>
      <c r="H51" s="38"/>
      <c r="I51" s="38"/>
      <c r="J51" s="38"/>
      <c r="K51" s="11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11"/>
    </row>
    <row r="53">
      <c r="A53" s="36" t="s">
        <v>49</v>
      </c>
      <c r="B53" s="38"/>
      <c r="C53" s="38"/>
      <c r="D53" s="38"/>
      <c r="E53" s="38"/>
      <c r="F53" s="38"/>
      <c r="G53" s="38"/>
      <c r="H53" s="38"/>
      <c r="I53" s="38"/>
      <c r="J53" s="38"/>
      <c r="K53" s="11"/>
    </row>
    <row r="54">
      <c r="A54" s="38">
        <f t="shared" ref="A54:H54" si="44">SUM(A40:A50)</f>
        <v>0</v>
      </c>
      <c r="B54" s="38">
        <f t="shared" si="44"/>
        <v>668.5075</v>
      </c>
      <c r="C54" s="38">
        <f t="shared" si="44"/>
        <v>441.180726</v>
      </c>
      <c r="D54" s="38">
        <f t="shared" si="44"/>
        <v>546.120312</v>
      </c>
      <c r="E54" s="38">
        <f t="shared" si="44"/>
        <v>295.40038</v>
      </c>
      <c r="F54" s="38">
        <f t="shared" si="44"/>
        <v>377.171149</v>
      </c>
      <c r="G54" s="38">
        <f t="shared" si="44"/>
        <v>2328.380067</v>
      </c>
      <c r="H54" s="38">
        <f t="shared" si="44"/>
        <v>14</v>
      </c>
      <c r="I54" s="38"/>
      <c r="J54" s="38"/>
      <c r="K54" s="11"/>
    </row>
    <row r="55">
      <c r="A55" s="36" t="s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11"/>
    </row>
    <row r="56">
      <c r="A56" s="38">
        <f t="shared" ref="A56:H56" si="45">A54/11</f>
        <v>0</v>
      </c>
      <c r="B56" s="38">
        <f t="shared" si="45"/>
        <v>60.77340909</v>
      </c>
      <c r="C56" s="38">
        <f t="shared" si="45"/>
        <v>40.10733873</v>
      </c>
      <c r="D56" s="38">
        <f t="shared" si="45"/>
        <v>49.64730109</v>
      </c>
      <c r="E56" s="38">
        <f t="shared" si="45"/>
        <v>26.85458</v>
      </c>
      <c r="F56" s="38">
        <f t="shared" si="45"/>
        <v>34.28828627</v>
      </c>
      <c r="G56" s="38">
        <f t="shared" si="45"/>
        <v>211.6709152</v>
      </c>
      <c r="H56" s="38">
        <f t="shared" si="45"/>
        <v>1.272727273</v>
      </c>
      <c r="I56" s="38"/>
      <c r="J56" s="38"/>
      <c r="K5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42" t="s">
        <v>56</v>
      </c>
      <c r="B1" s="42" t="s">
        <v>57</v>
      </c>
      <c r="C1" s="42" t="s">
        <v>58</v>
      </c>
      <c r="D1" s="42" t="s">
        <v>59</v>
      </c>
      <c r="E1" s="42" t="s">
        <v>60</v>
      </c>
      <c r="F1" s="42" t="s">
        <v>61</v>
      </c>
      <c r="G1" s="42" t="s">
        <v>62</v>
      </c>
      <c r="H1" s="42" t="s">
        <v>63</v>
      </c>
      <c r="I1" s="42" t="s">
        <v>64</v>
      </c>
      <c r="J1" s="42" t="s">
        <v>65</v>
      </c>
      <c r="O1" s="3" t="s">
        <v>2</v>
      </c>
      <c r="P1" s="3" t="s">
        <v>66</v>
      </c>
    </row>
    <row r="2">
      <c r="A2" s="3">
        <v>4.0</v>
      </c>
      <c r="B2" s="3">
        <v>1.0</v>
      </c>
      <c r="C2" s="3">
        <v>5.0</v>
      </c>
      <c r="D2" s="3">
        <v>1.0</v>
      </c>
      <c r="E2" s="3">
        <v>4.0</v>
      </c>
      <c r="F2" s="3">
        <v>2.0</v>
      </c>
      <c r="G2" s="3">
        <v>5.0</v>
      </c>
      <c r="H2" s="3">
        <v>4.0</v>
      </c>
      <c r="I2" s="3">
        <v>5.0</v>
      </c>
      <c r="J2" s="3">
        <v>1.0</v>
      </c>
      <c r="O2" s="3">
        <v>0.0</v>
      </c>
      <c r="P2" s="5">
        <f t="shared" ref="P2:P12" si="1">((A2-1) + (5-B2) +(C2-1) + (5-D2) + (E2-1) +(5-F2)+(G2-1) + (5-H2) + (I2 -1) + (5-J2)) *2.5</f>
        <v>85</v>
      </c>
    </row>
    <row r="3">
      <c r="A3" s="3">
        <v>3.0</v>
      </c>
      <c r="B3" s="3">
        <v>2.0</v>
      </c>
      <c r="C3" s="3">
        <v>4.0</v>
      </c>
      <c r="D3" s="3">
        <v>1.0</v>
      </c>
      <c r="E3" s="3">
        <v>4.0</v>
      </c>
      <c r="F3" s="3">
        <v>2.0</v>
      </c>
      <c r="G3" s="3">
        <v>4.0</v>
      </c>
      <c r="H3" s="3">
        <v>2.0</v>
      </c>
      <c r="I3" s="3">
        <v>5.0</v>
      </c>
      <c r="J3" s="3">
        <v>2.0</v>
      </c>
      <c r="O3" s="3">
        <v>0.0</v>
      </c>
      <c r="P3" s="5">
        <f t="shared" si="1"/>
        <v>77.5</v>
      </c>
    </row>
    <row r="4">
      <c r="A4" s="3">
        <v>4.0</v>
      </c>
      <c r="B4" s="3">
        <v>1.0</v>
      </c>
      <c r="C4" s="3">
        <v>5.0</v>
      </c>
      <c r="D4" s="3">
        <v>1.0</v>
      </c>
      <c r="E4" s="3">
        <v>5.0</v>
      </c>
      <c r="F4" s="3">
        <v>2.0</v>
      </c>
      <c r="G4" s="3">
        <v>5.0</v>
      </c>
      <c r="H4" s="3">
        <v>2.0</v>
      </c>
      <c r="I4" s="3">
        <v>5.0</v>
      </c>
      <c r="J4" s="3">
        <v>1.0</v>
      </c>
      <c r="O4" s="3">
        <v>0.0</v>
      </c>
      <c r="P4" s="5">
        <f t="shared" si="1"/>
        <v>92.5</v>
      </c>
    </row>
    <row r="5">
      <c r="A5" s="3">
        <v>2.0</v>
      </c>
      <c r="B5" s="3">
        <v>2.0</v>
      </c>
      <c r="C5" s="3">
        <v>4.0</v>
      </c>
      <c r="D5" s="3">
        <v>2.0</v>
      </c>
      <c r="E5" s="3">
        <v>2.0</v>
      </c>
      <c r="F5" s="3">
        <v>3.0</v>
      </c>
      <c r="G5" s="3">
        <v>4.0</v>
      </c>
      <c r="H5" s="3">
        <v>4.0</v>
      </c>
      <c r="I5" s="3">
        <v>2.0</v>
      </c>
      <c r="J5" s="3">
        <v>2.0</v>
      </c>
      <c r="O5" s="3">
        <v>0.0</v>
      </c>
      <c r="P5" s="5">
        <f t="shared" si="1"/>
        <v>52.5</v>
      </c>
    </row>
    <row r="6">
      <c r="A6" s="3">
        <v>2.0</v>
      </c>
      <c r="B6" s="3">
        <v>1.0</v>
      </c>
      <c r="C6" s="3">
        <v>5.0</v>
      </c>
      <c r="D6" s="3">
        <v>1.0</v>
      </c>
      <c r="E6" s="3">
        <v>4.0</v>
      </c>
      <c r="F6" s="3">
        <v>2.0</v>
      </c>
      <c r="G6" s="3">
        <v>5.0</v>
      </c>
      <c r="H6" s="3">
        <v>2.0</v>
      </c>
      <c r="I6" s="3">
        <v>4.0</v>
      </c>
      <c r="J6" s="3">
        <v>1.0</v>
      </c>
      <c r="O6" s="3">
        <v>0.0</v>
      </c>
      <c r="P6" s="5">
        <f t="shared" si="1"/>
        <v>82.5</v>
      </c>
    </row>
    <row r="7">
      <c r="A7" s="3">
        <v>3.0</v>
      </c>
      <c r="B7" s="3">
        <v>2.0</v>
      </c>
      <c r="C7" s="3">
        <v>4.0</v>
      </c>
      <c r="D7" s="3">
        <v>2.0</v>
      </c>
      <c r="E7" s="3">
        <v>4.0</v>
      </c>
      <c r="F7" s="3">
        <v>2.0</v>
      </c>
      <c r="G7" s="3">
        <v>4.0</v>
      </c>
      <c r="H7" s="3">
        <v>2.0</v>
      </c>
      <c r="I7" s="3">
        <v>4.0</v>
      </c>
      <c r="J7" s="3">
        <v>2.0</v>
      </c>
      <c r="O7" s="3">
        <v>0.0</v>
      </c>
      <c r="P7" s="5">
        <f t="shared" si="1"/>
        <v>72.5</v>
      </c>
    </row>
    <row r="8">
      <c r="A8" s="3">
        <v>4.0</v>
      </c>
      <c r="B8" s="3">
        <v>2.0</v>
      </c>
      <c r="C8" s="3">
        <v>4.0</v>
      </c>
      <c r="D8" s="3">
        <v>2.0</v>
      </c>
      <c r="E8" s="3">
        <v>4.0</v>
      </c>
      <c r="F8" s="3">
        <v>2.0</v>
      </c>
      <c r="G8" s="3">
        <v>4.0</v>
      </c>
      <c r="H8" s="3">
        <v>3.0</v>
      </c>
      <c r="I8" s="3">
        <v>4.0</v>
      </c>
      <c r="J8" s="3">
        <v>2.0</v>
      </c>
      <c r="O8" s="3">
        <v>0.0</v>
      </c>
      <c r="P8" s="5">
        <f t="shared" si="1"/>
        <v>72.5</v>
      </c>
    </row>
    <row r="9">
      <c r="A9" s="3">
        <v>4.0</v>
      </c>
      <c r="B9" s="3">
        <v>2.0</v>
      </c>
      <c r="C9" s="3">
        <v>5.0</v>
      </c>
      <c r="D9" s="3">
        <v>1.0</v>
      </c>
      <c r="E9" s="3">
        <v>4.0</v>
      </c>
      <c r="F9" s="3">
        <v>2.0</v>
      </c>
      <c r="G9" s="3">
        <v>5.0</v>
      </c>
      <c r="H9" s="3">
        <v>2.0</v>
      </c>
      <c r="I9" s="3">
        <v>4.0</v>
      </c>
      <c r="J9" s="3">
        <v>1.0</v>
      </c>
      <c r="O9" s="3">
        <v>0.0</v>
      </c>
      <c r="P9" s="5">
        <f t="shared" si="1"/>
        <v>85</v>
      </c>
    </row>
    <row r="10">
      <c r="A10" s="3">
        <v>3.0</v>
      </c>
      <c r="B10" s="3">
        <v>1.0</v>
      </c>
      <c r="C10" s="3">
        <v>5.0</v>
      </c>
      <c r="D10" s="3">
        <v>1.0</v>
      </c>
      <c r="E10" s="3">
        <v>4.0</v>
      </c>
      <c r="F10" s="3">
        <v>2.0</v>
      </c>
      <c r="G10" s="3">
        <v>4.0</v>
      </c>
      <c r="H10" s="3">
        <v>2.0</v>
      </c>
      <c r="I10" s="3">
        <v>4.0</v>
      </c>
      <c r="J10" s="3">
        <v>2.0</v>
      </c>
      <c r="O10" s="3">
        <v>0.0</v>
      </c>
      <c r="P10" s="5">
        <f t="shared" si="1"/>
        <v>80</v>
      </c>
    </row>
    <row r="11">
      <c r="A11" s="3">
        <v>4.0</v>
      </c>
      <c r="B11" s="3">
        <v>1.0</v>
      </c>
      <c r="C11" s="3">
        <v>5.0</v>
      </c>
      <c r="D11" s="3">
        <v>1.0</v>
      </c>
      <c r="E11" s="3">
        <v>5.0</v>
      </c>
      <c r="F11" s="3">
        <v>2.0</v>
      </c>
      <c r="G11" s="3">
        <v>5.0</v>
      </c>
      <c r="H11" s="3">
        <v>2.0</v>
      </c>
      <c r="I11" s="3">
        <v>5.0</v>
      </c>
      <c r="J11" s="3">
        <v>1.0</v>
      </c>
      <c r="O11" s="3">
        <v>0.0</v>
      </c>
      <c r="P11" s="5">
        <f t="shared" si="1"/>
        <v>92.5</v>
      </c>
      <c r="Q11" s="3" t="s">
        <v>67</v>
      </c>
    </row>
    <row r="12">
      <c r="A12" s="3">
        <v>5.0</v>
      </c>
      <c r="B12" s="3">
        <v>1.0</v>
      </c>
      <c r="C12" s="3">
        <v>5.0</v>
      </c>
      <c r="D12" s="3">
        <v>1.0</v>
      </c>
      <c r="E12" s="3">
        <v>4.0</v>
      </c>
      <c r="F12" s="3">
        <v>2.0</v>
      </c>
      <c r="G12" s="3">
        <v>5.0</v>
      </c>
      <c r="H12" s="3">
        <v>2.0</v>
      </c>
      <c r="I12" s="3">
        <v>4.0</v>
      </c>
      <c r="J12" s="3">
        <v>1.0</v>
      </c>
      <c r="O12" s="3">
        <v>0.0</v>
      </c>
      <c r="P12" s="5">
        <f t="shared" si="1"/>
        <v>90</v>
      </c>
      <c r="Q12" s="3" t="s">
        <v>12</v>
      </c>
    </row>
    <row r="13">
      <c r="A13" s="3" t="s">
        <v>49</v>
      </c>
      <c r="O13" s="3">
        <v>1.0</v>
      </c>
      <c r="P13" s="5">
        <f t="shared" ref="P13:P23" si="3">((A22-1) + (5-B22) +(C22-1) + (5-D22) + (E22-1) +(5-F22)+(G22-1) + (5-H22) + (I22 -1) + (5-J22)) *2.5</f>
        <v>80</v>
      </c>
    </row>
    <row r="14">
      <c r="A14" s="5">
        <f t="shared" ref="A14:J14" si="2">SUM(A2:A13)</f>
        <v>38</v>
      </c>
      <c r="B14" s="5">
        <f t="shared" si="2"/>
        <v>16</v>
      </c>
      <c r="C14" s="5">
        <f t="shared" si="2"/>
        <v>51</v>
      </c>
      <c r="D14" s="5">
        <f t="shared" si="2"/>
        <v>14</v>
      </c>
      <c r="E14" s="5">
        <f t="shared" si="2"/>
        <v>44</v>
      </c>
      <c r="F14" s="5">
        <f t="shared" si="2"/>
        <v>23</v>
      </c>
      <c r="G14" s="5">
        <f t="shared" si="2"/>
        <v>50</v>
      </c>
      <c r="H14" s="5">
        <f t="shared" si="2"/>
        <v>27</v>
      </c>
      <c r="I14" s="5">
        <f t="shared" si="2"/>
        <v>46</v>
      </c>
      <c r="J14" s="5">
        <f t="shared" si="2"/>
        <v>16</v>
      </c>
      <c r="O14" s="3">
        <v>1.0</v>
      </c>
      <c r="P14" s="5">
        <f t="shared" si="3"/>
        <v>45</v>
      </c>
    </row>
    <row r="15">
      <c r="A15" s="3" t="s">
        <v>50</v>
      </c>
      <c r="O15" s="3">
        <v>1.0</v>
      </c>
      <c r="P15" s="5">
        <f t="shared" si="3"/>
        <v>75</v>
      </c>
    </row>
    <row r="16">
      <c r="A16" s="5">
        <f t="shared" ref="A16:J16" si="4">A14/11</f>
        <v>3.454545455</v>
      </c>
      <c r="B16" s="5">
        <f t="shared" si="4"/>
        <v>1.454545455</v>
      </c>
      <c r="C16" s="5">
        <f t="shared" si="4"/>
        <v>4.636363636</v>
      </c>
      <c r="D16" s="5">
        <f t="shared" si="4"/>
        <v>1.272727273</v>
      </c>
      <c r="E16" s="5">
        <f t="shared" si="4"/>
        <v>4</v>
      </c>
      <c r="F16" s="5">
        <f t="shared" si="4"/>
        <v>2.090909091</v>
      </c>
      <c r="G16" s="5">
        <f t="shared" si="4"/>
        <v>4.545454545</v>
      </c>
      <c r="H16" s="5">
        <f t="shared" si="4"/>
        <v>2.454545455</v>
      </c>
      <c r="I16" s="5">
        <f t="shared" si="4"/>
        <v>4.181818182</v>
      </c>
      <c r="J16" s="5">
        <f t="shared" si="4"/>
        <v>1.454545455</v>
      </c>
      <c r="O16" s="3">
        <v>1.0</v>
      </c>
      <c r="P16" s="5">
        <f t="shared" si="3"/>
        <v>52.5</v>
      </c>
    </row>
    <row r="17">
      <c r="N17" s="43"/>
      <c r="O17" s="3">
        <v>1.0</v>
      </c>
      <c r="P17" s="5">
        <f t="shared" si="3"/>
        <v>52.5</v>
      </c>
    </row>
    <row r="18">
      <c r="O18" s="3">
        <v>1.0</v>
      </c>
      <c r="P18" s="5">
        <f t="shared" si="3"/>
        <v>27.5</v>
      </c>
    </row>
    <row r="19">
      <c r="O19" s="3">
        <v>1.0</v>
      </c>
      <c r="P19" s="5">
        <f t="shared" si="3"/>
        <v>65</v>
      </c>
    </row>
    <row r="20">
      <c r="O20" s="3">
        <v>1.0</v>
      </c>
      <c r="P20" s="5">
        <f t="shared" si="3"/>
        <v>17.5</v>
      </c>
    </row>
    <row r="21">
      <c r="A21" s="44" t="s">
        <v>56</v>
      </c>
      <c r="B21" s="44" t="s">
        <v>57</v>
      </c>
      <c r="C21" s="44" t="s">
        <v>58</v>
      </c>
      <c r="D21" s="44" t="s">
        <v>59</v>
      </c>
      <c r="E21" s="44" t="s">
        <v>60</v>
      </c>
      <c r="F21" s="44" t="s">
        <v>61</v>
      </c>
      <c r="G21" s="44" t="s">
        <v>62</v>
      </c>
      <c r="H21" s="44" t="s">
        <v>63</v>
      </c>
      <c r="I21" s="44" t="s">
        <v>64</v>
      </c>
      <c r="J21" s="44" t="s">
        <v>65</v>
      </c>
      <c r="O21" s="3">
        <v>1.0</v>
      </c>
      <c r="P21" s="5">
        <f t="shared" si="3"/>
        <v>70</v>
      </c>
    </row>
    <row r="22">
      <c r="A22" s="6">
        <v>4.0</v>
      </c>
      <c r="B22" s="6">
        <v>2.0</v>
      </c>
      <c r="C22" s="6">
        <v>4.0</v>
      </c>
      <c r="D22" s="6">
        <v>1.0</v>
      </c>
      <c r="E22" s="6">
        <v>4.0</v>
      </c>
      <c r="F22" s="6">
        <v>3.0</v>
      </c>
      <c r="G22" s="6">
        <v>5.0</v>
      </c>
      <c r="H22" s="6">
        <v>3.0</v>
      </c>
      <c r="I22" s="6">
        <v>5.0</v>
      </c>
      <c r="J22" s="6">
        <v>1.0</v>
      </c>
      <c r="O22" s="3">
        <v>1.0</v>
      </c>
      <c r="P22" s="5">
        <f t="shared" si="3"/>
        <v>30</v>
      </c>
    </row>
    <row r="23">
      <c r="A23" s="6">
        <v>2.0</v>
      </c>
      <c r="B23" s="6">
        <v>2.0</v>
      </c>
      <c r="C23" s="6">
        <v>3.0</v>
      </c>
      <c r="D23" s="6">
        <v>2.0</v>
      </c>
      <c r="E23" s="6">
        <v>3.0</v>
      </c>
      <c r="F23" s="6">
        <v>4.0</v>
      </c>
      <c r="G23" s="6">
        <v>3.0</v>
      </c>
      <c r="H23" s="6">
        <v>4.0</v>
      </c>
      <c r="I23" s="6">
        <v>2.0</v>
      </c>
      <c r="J23" s="6">
        <v>3.0</v>
      </c>
      <c r="O23" s="3">
        <v>1.0</v>
      </c>
      <c r="P23" s="5">
        <f t="shared" si="3"/>
        <v>45</v>
      </c>
      <c r="Q23" s="3" t="s">
        <v>12</v>
      </c>
    </row>
    <row r="24">
      <c r="A24" s="6">
        <v>3.0</v>
      </c>
      <c r="B24" s="6">
        <v>1.0</v>
      </c>
      <c r="C24" s="6">
        <v>4.0</v>
      </c>
      <c r="D24" s="6">
        <v>2.0</v>
      </c>
      <c r="E24" s="6">
        <v>4.0</v>
      </c>
      <c r="F24" s="6">
        <v>2.0</v>
      </c>
      <c r="G24" s="6">
        <v>4.0</v>
      </c>
      <c r="H24" s="6">
        <v>2.0</v>
      </c>
      <c r="I24" s="6">
        <v>4.0</v>
      </c>
      <c r="J24" s="6">
        <v>2.0</v>
      </c>
      <c r="O24" s="3">
        <v>2.0</v>
      </c>
      <c r="P24" s="5">
        <f t="shared" ref="P24:P34" si="5">((A41-1) + (5-B41) +(C41-1) + (5-D41) + (E41-1) +(5-F41)+(G41-1) + (5-H41) + (I41 -1) + (5-J41)) *2.5</f>
        <v>62.5</v>
      </c>
    </row>
    <row r="25">
      <c r="A25" s="6">
        <v>1.0</v>
      </c>
      <c r="B25" s="6">
        <v>2.0</v>
      </c>
      <c r="C25" s="6">
        <v>2.0</v>
      </c>
      <c r="D25" s="6">
        <v>1.0</v>
      </c>
      <c r="E25" s="6">
        <v>2.0</v>
      </c>
      <c r="F25" s="6">
        <v>3.0</v>
      </c>
      <c r="G25" s="6">
        <v>4.0</v>
      </c>
      <c r="H25" s="6">
        <v>3.0</v>
      </c>
      <c r="I25" s="6">
        <v>3.0</v>
      </c>
      <c r="J25" s="6">
        <v>2.0</v>
      </c>
      <c r="O25" s="3">
        <v>2.0</v>
      </c>
      <c r="P25" s="5">
        <f t="shared" si="5"/>
        <v>30</v>
      </c>
    </row>
    <row r="26">
      <c r="A26" s="6">
        <v>2.0</v>
      </c>
      <c r="B26" s="6">
        <v>2.0</v>
      </c>
      <c r="C26" s="6">
        <v>4.0</v>
      </c>
      <c r="D26" s="6">
        <v>1.0</v>
      </c>
      <c r="E26" s="6">
        <v>2.0</v>
      </c>
      <c r="F26" s="6">
        <v>5.0</v>
      </c>
      <c r="G26" s="6">
        <v>4.0</v>
      </c>
      <c r="H26" s="6">
        <v>4.0</v>
      </c>
      <c r="I26" s="6">
        <v>2.0</v>
      </c>
      <c r="J26" s="6">
        <v>1.0</v>
      </c>
      <c r="O26" s="3">
        <v>2.0</v>
      </c>
      <c r="P26" s="5">
        <f t="shared" si="5"/>
        <v>92.5</v>
      </c>
    </row>
    <row r="27">
      <c r="A27" s="6">
        <v>2.0</v>
      </c>
      <c r="B27" s="6">
        <v>4.0</v>
      </c>
      <c r="C27" s="6">
        <v>2.0</v>
      </c>
      <c r="D27" s="6">
        <v>3.0</v>
      </c>
      <c r="E27" s="6">
        <v>2.0</v>
      </c>
      <c r="F27" s="6">
        <v>4.0</v>
      </c>
      <c r="G27" s="6">
        <v>2.0</v>
      </c>
      <c r="H27" s="6">
        <v>4.0</v>
      </c>
      <c r="I27" s="6">
        <v>2.0</v>
      </c>
      <c r="J27" s="6">
        <v>4.0</v>
      </c>
      <c r="O27" s="3">
        <v>2.0</v>
      </c>
      <c r="P27" s="5">
        <f t="shared" si="5"/>
        <v>67.5</v>
      </c>
    </row>
    <row r="28">
      <c r="A28" s="6">
        <v>2.0</v>
      </c>
      <c r="B28" s="6">
        <v>2.0</v>
      </c>
      <c r="C28" s="6">
        <v>4.0</v>
      </c>
      <c r="D28" s="6">
        <v>1.0</v>
      </c>
      <c r="E28" s="6">
        <v>3.0</v>
      </c>
      <c r="F28" s="6">
        <v>3.0</v>
      </c>
      <c r="G28" s="6">
        <v>4.0</v>
      </c>
      <c r="H28" s="6">
        <v>3.0</v>
      </c>
      <c r="I28" s="6">
        <v>4.0</v>
      </c>
      <c r="J28" s="6">
        <v>2.0</v>
      </c>
      <c r="O28" s="3">
        <v>2.0</v>
      </c>
      <c r="P28" s="5">
        <f t="shared" si="5"/>
        <v>45</v>
      </c>
    </row>
    <row r="29">
      <c r="A29" s="6">
        <v>1.0</v>
      </c>
      <c r="B29" s="6">
        <v>5.0</v>
      </c>
      <c r="C29" s="6">
        <v>2.0</v>
      </c>
      <c r="D29" s="6">
        <v>3.0</v>
      </c>
      <c r="E29" s="6">
        <v>1.0</v>
      </c>
      <c r="F29" s="6">
        <v>5.0</v>
      </c>
      <c r="G29" s="6">
        <v>3.0</v>
      </c>
      <c r="H29" s="6">
        <v>5.0</v>
      </c>
      <c r="I29" s="6">
        <v>1.0</v>
      </c>
      <c r="J29" s="6">
        <v>3.0</v>
      </c>
      <c r="O29" s="3">
        <v>2.0</v>
      </c>
      <c r="P29" s="5">
        <f t="shared" si="5"/>
        <v>55</v>
      </c>
    </row>
    <row r="30">
      <c r="A30" s="6">
        <v>3.0</v>
      </c>
      <c r="B30" s="6">
        <v>2.0</v>
      </c>
      <c r="C30" s="6">
        <v>4.0</v>
      </c>
      <c r="D30" s="6">
        <v>1.0</v>
      </c>
      <c r="E30" s="6">
        <v>4.0</v>
      </c>
      <c r="F30" s="6">
        <v>3.0</v>
      </c>
      <c r="G30" s="6">
        <v>4.0</v>
      </c>
      <c r="H30" s="6">
        <v>3.0</v>
      </c>
      <c r="I30" s="6">
        <v>3.0</v>
      </c>
      <c r="J30" s="6">
        <v>1.0</v>
      </c>
      <c r="O30" s="3">
        <v>2.0</v>
      </c>
      <c r="P30" s="5">
        <f t="shared" si="5"/>
        <v>52.5</v>
      </c>
    </row>
    <row r="31">
      <c r="A31" s="6">
        <v>1.0</v>
      </c>
      <c r="B31" s="6">
        <v>3.0</v>
      </c>
      <c r="C31" s="6">
        <v>2.0</v>
      </c>
      <c r="D31" s="6">
        <v>3.0</v>
      </c>
      <c r="E31" s="6">
        <v>2.0</v>
      </c>
      <c r="F31" s="6">
        <v>4.0</v>
      </c>
      <c r="G31" s="6">
        <v>2.0</v>
      </c>
      <c r="H31" s="6">
        <v>4.0</v>
      </c>
      <c r="I31" s="6">
        <v>2.0</v>
      </c>
      <c r="J31" s="6">
        <v>3.0</v>
      </c>
      <c r="O31" s="3">
        <v>2.0</v>
      </c>
      <c r="P31" s="5">
        <f t="shared" si="5"/>
        <v>50</v>
      </c>
    </row>
    <row r="32">
      <c r="A32" s="9">
        <v>2.0</v>
      </c>
      <c r="B32" s="9">
        <v>2.0</v>
      </c>
      <c r="C32" s="9">
        <v>4.0</v>
      </c>
      <c r="D32" s="9">
        <v>2.0</v>
      </c>
      <c r="E32" s="9">
        <v>2.0</v>
      </c>
      <c r="F32" s="9">
        <v>5.0</v>
      </c>
      <c r="G32" s="9">
        <v>4.0</v>
      </c>
      <c r="H32" s="9">
        <v>5.0</v>
      </c>
      <c r="I32" s="9">
        <v>2.0</v>
      </c>
      <c r="J32" s="9">
        <v>2.0</v>
      </c>
      <c r="O32" s="3">
        <v>2.0</v>
      </c>
      <c r="P32" s="5">
        <f t="shared" si="5"/>
        <v>45</v>
      </c>
    </row>
    <row r="33">
      <c r="A33" s="6" t="s">
        <v>49</v>
      </c>
      <c r="B33" s="8"/>
      <c r="C33" s="8"/>
      <c r="D33" s="8"/>
      <c r="E33" s="8"/>
      <c r="F33" s="8"/>
      <c r="G33" s="8"/>
      <c r="H33" s="8"/>
      <c r="I33" s="8"/>
      <c r="J33" s="8"/>
      <c r="O33" s="3">
        <v>2.0</v>
      </c>
      <c r="P33" s="5">
        <f t="shared" si="5"/>
        <v>70</v>
      </c>
    </row>
    <row r="34">
      <c r="A34" s="8">
        <f t="shared" ref="A34:J34" si="6">SUM(A22:A33)</f>
        <v>23</v>
      </c>
      <c r="B34" s="8">
        <f t="shared" si="6"/>
        <v>27</v>
      </c>
      <c r="C34" s="8">
        <f t="shared" si="6"/>
        <v>35</v>
      </c>
      <c r="D34" s="8">
        <f t="shared" si="6"/>
        <v>20</v>
      </c>
      <c r="E34" s="8">
        <f t="shared" si="6"/>
        <v>29</v>
      </c>
      <c r="F34" s="8">
        <f t="shared" si="6"/>
        <v>41</v>
      </c>
      <c r="G34" s="8">
        <f t="shared" si="6"/>
        <v>39</v>
      </c>
      <c r="H34" s="8">
        <f t="shared" si="6"/>
        <v>40</v>
      </c>
      <c r="I34" s="8">
        <f t="shared" si="6"/>
        <v>30</v>
      </c>
      <c r="J34" s="8">
        <f t="shared" si="6"/>
        <v>24</v>
      </c>
      <c r="O34" s="3">
        <v>2.0</v>
      </c>
      <c r="P34" s="5">
        <f t="shared" si="5"/>
        <v>80</v>
      </c>
    </row>
    <row r="35">
      <c r="A35" s="6" t="s">
        <v>50</v>
      </c>
      <c r="B35" s="8"/>
      <c r="C35" s="8"/>
      <c r="D35" s="8"/>
      <c r="E35" s="8"/>
      <c r="F35" s="8"/>
      <c r="G35" s="8"/>
      <c r="H35" s="8"/>
      <c r="I35" s="8"/>
      <c r="J35" s="8"/>
    </row>
    <row r="36">
      <c r="A36" s="8">
        <f t="shared" ref="A36:J36" si="7">A34/11</f>
        <v>2.090909091</v>
      </c>
      <c r="B36" s="8">
        <f t="shared" si="7"/>
        <v>2.454545455</v>
      </c>
      <c r="C36" s="8">
        <f t="shared" si="7"/>
        <v>3.181818182</v>
      </c>
      <c r="D36" s="8">
        <f t="shared" si="7"/>
        <v>1.818181818</v>
      </c>
      <c r="E36" s="8">
        <f t="shared" si="7"/>
        <v>2.636363636</v>
      </c>
      <c r="F36" s="8">
        <f t="shared" si="7"/>
        <v>3.727272727</v>
      </c>
      <c r="G36" s="8">
        <f t="shared" si="7"/>
        <v>3.545454545</v>
      </c>
      <c r="H36" s="8">
        <f t="shared" si="7"/>
        <v>3.636363636</v>
      </c>
      <c r="I36" s="8">
        <f t="shared" si="7"/>
        <v>2.727272727</v>
      </c>
      <c r="J36" s="8">
        <f t="shared" si="7"/>
        <v>2.181818182</v>
      </c>
    </row>
    <row r="40">
      <c r="A40" s="45" t="s">
        <v>56</v>
      </c>
      <c r="B40" s="45" t="s">
        <v>57</v>
      </c>
      <c r="C40" s="45" t="s">
        <v>58</v>
      </c>
      <c r="D40" s="45" t="s">
        <v>59</v>
      </c>
      <c r="E40" s="45" t="s">
        <v>60</v>
      </c>
      <c r="F40" s="45" t="s">
        <v>61</v>
      </c>
      <c r="G40" s="45" t="s">
        <v>62</v>
      </c>
      <c r="H40" s="45" t="s">
        <v>63</v>
      </c>
      <c r="I40" s="45" t="s">
        <v>64</v>
      </c>
      <c r="J40" s="45" t="s">
        <v>65</v>
      </c>
    </row>
    <row r="41">
      <c r="A41" s="26">
        <v>3.0</v>
      </c>
      <c r="B41" s="26">
        <v>3.0</v>
      </c>
      <c r="C41" s="26">
        <v>4.0</v>
      </c>
      <c r="D41" s="26">
        <v>2.0</v>
      </c>
      <c r="E41" s="26">
        <v>4.0</v>
      </c>
      <c r="F41" s="26">
        <v>3.0</v>
      </c>
      <c r="G41" s="26">
        <v>3.0</v>
      </c>
      <c r="H41" s="26">
        <v>2.0</v>
      </c>
      <c r="I41" s="26">
        <v>4.0</v>
      </c>
      <c r="J41" s="26">
        <v>3.0</v>
      </c>
    </row>
    <row r="42">
      <c r="A42" s="26">
        <v>2.0</v>
      </c>
      <c r="B42" s="26">
        <v>3.0</v>
      </c>
      <c r="C42" s="26">
        <v>1.0</v>
      </c>
      <c r="D42" s="26">
        <v>4.0</v>
      </c>
      <c r="E42" s="26">
        <v>3.0</v>
      </c>
      <c r="F42" s="26">
        <v>4.0</v>
      </c>
      <c r="G42" s="26">
        <v>3.0</v>
      </c>
      <c r="H42" s="26">
        <v>5.0</v>
      </c>
      <c r="I42" s="26">
        <v>3.0</v>
      </c>
      <c r="J42" s="26">
        <v>4.0</v>
      </c>
    </row>
    <row r="43">
      <c r="A43" s="3">
        <v>4.0</v>
      </c>
      <c r="B43" s="3">
        <v>1.0</v>
      </c>
      <c r="C43" s="3">
        <v>5.0</v>
      </c>
      <c r="D43" s="3">
        <v>1.0</v>
      </c>
      <c r="E43" s="3">
        <v>5.0</v>
      </c>
      <c r="F43" s="3">
        <v>2.0</v>
      </c>
      <c r="G43" s="3">
        <v>5.0</v>
      </c>
      <c r="H43" s="3">
        <v>2.0</v>
      </c>
      <c r="I43" s="3">
        <v>5.0</v>
      </c>
      <c r="J43" s="3">
        <v>1.0</v>
      </c>
    </row>
    <row r="44">
      <c r="A44" s="26">
        <v>3.0</v>
      </c>
      <c r="B44" s="26">
        <v>4.0</v>
      </c>
      <c r="C44" s="26">
        <v>4.0</v>
      </c>
      <c r="D44" s="26">
        <v>2.0</v>
      </c>
      <c r="E44" s="26">
        <v>5.0</v>
      </c>
      <c r="F44" s="26">
        <v>2.0</v>
      </c>
      <c r="G44" s="26">
        <v>5.0</v>
      </c>
      <c r="H44" s="26">
        <v>4.0</v>
      </c>
      <c r="I44" s="26">
        <v>4.0</v>
      </c>
      <c r="J44" s="26">
        <v>2.0</v>
      </c>
    </row>
    <row r="45">
      <c r="A45" s="26">
        <v>2.0</v>
      </c>
      <c r="B45" s="26">
        <v>4.0</v>
      </c>
      <c r="C45" s="26">
        <v>3.0</v>
      </c>
      <c r="D45" s="26">
        <v>2.0</v>
      </c>
      <c r="E45" s="26">
        <v>2.0</v>
      </c>
      <c r="F45" s="26">
        <v>5.0</v>
      </c>
      <c r="G45" s="26">
        <v>5.0</v>
      </c>
      <c r="H45" s="26">
        <v>3.0</v>
      </c>
      <c r="I45" s="26">
        <v>3.0</v>
      </c>
      <c r="J45" s="26">
        <v>3.0</v>
      </c>
    </row>
    <row r="46">
      <c r="A46" s="26">
        <v>3.0</v>
      </c>
      <c r="B46" s="26">
        <v>3.0</v>
      </c>
      <c r="C46" s="26">
        <v>3.0</v>
      </c>
      <c r="D46" s="26">
        <v>2.0</v>
      </c>
      <c r="E46" s="26">
        <v>3.0</v>
      </c>
      <c r="F46" s="26">
        <v>2.0</v>
      </c>
      <c r="G46" s="26">
        <v>3.0</v>
      </c>
      <c r="H46" s="26">
        <v>4.0</v>
      </c>
      <c r="I46" s="26">
        <v>3.0</v>
      </c>
      <c r="J46" s="26">
        <v>2.0</v>
      </c>
    </row>
    <row r="47">
      <c r="A47" s="26">
        <v>2.0</v>
      </c>
      <c r="B47" s="26">
        <v>1.0</v>
      </c>
      <c r="C47" s="26">
        <v>4.0</v>
      </c>
      <c r="D47" s="26">
        <v>4.0</v>
      </c>
      <c r="E47" s="26">
        <v>4.0</v>
      </c>
      <c r="F47" s="26">
        <v>4.0</v>
      </c>
      <c r="G47" s="26">
        <v>2.0</v>
      </c>
      <c r="H47" s="26">
        <v>3.0</v>
      </c>
      <c r="I47" s="26">
        <v>4.0</v>
      </c>
      <c r="J47" s="26">
        <v>3.0</v>
      </c>
    </row>
    <row r="48">
      <c r="A48" s="26">
        <v>3.0</v>
      </c>
      <c r="B48" s="26">
        <v>3.0</v>
      </c>
      <c r="C48" s="26">
        <v>3.0</v>
      </c>
      <c r="D48" s="26">
        <v>3.0</v>
      </c>
      <c r="E48" s="26">
        <v>3.0</v>
      </c>
      <c r="F48" s="26">
        <v>3.0</v>
      </c>
      <c r="G48" s="26">
        <v>3.0</v>
      </c>
      <c r="H48" s="26">
        <v>3.0</v>
      </c>
      <c r="I48" s="26">
        <v>4.0</v>
      </c>
      <c r="J48" s="26">
        <v>4.0</v>
      </c>
    </row>
    <row r="49">
      <c r="A49" s="26">
        <v>1.0</v>
      </c>
      <c r="B49" s="26">
        <v>4.0</v>
      </c>
      <c r="C49" s="26">
        <v>3.0</v>
      </c>
      <c r="D49" s="26">
        <v>2.0</v>
      </c>
      <c r="E49" s="26">
        <v>3.0</v>
      </c>
      <c r="F49" s="26">
        <v>3.0</v>
      </c>
      <c r="G49" s="26">
        <v>4.0</v>
      </c>
      <c r="H49" s="26">
        <v>4.0</v>
      </c>
      <c r="I49" s="26">
        <v>2.0</v>
      </c>
      <c r="J49" s="26">
        <v>2.0</v>
      </c>
    </row>
    <row r="50">
      <c r="A50" s="26">
        <v>3.0</v>
      </c>
      <c r="B50" s="26">
        <v>4.0</v>
      </c>
      <c r="C50" s="26">
        <v>4.0</v>
      </c>
      <c r="D50" s="26">
        <v>1.0</v>
      </c>
      <c r="E50" s="26">
        <v>5.0</v>
      </c>
      <c r="F50" s="26">
        <v>1.0</v>
      </c>
      <c r="G50" s="26">
        <v>4.0</v>
      </c>
      <c r="H50" s="26">
        <v>3.0</v>
      </c>
      <c r="I50" s="26">
        <v>3.0</v>
      </c>
      <c r="J50" s="26">
        <v>2.0</v>
      </c>
    </row>
    <row r="51">
      <c r="A51" s="26">
        <v>3.0</v>
      </c>
      <c r="B51" s="26">
        <v>2.0</v>
      </c>
      <c r="C51" s="26">
        <v>5.0</v>
      </c>
      <c r="D51" s="26">
        <v>1.0</v>
      </c>
      <c r="E51" s="26">
        <v>4.0</v>
      </c>
      <c r="F51" s="26">
        <v>2.0</v>
      </c>
      <c r="G51" s="26">
        <v>4.0</v>
      </c>
      <c r="H51" s="26">
        <v>2.0</v>
      </c>
      <c r="I51" s="26">
        <v>4.0</v>
      </c>
      <c r="J51" s="26">
        <v>1.0</v>
      </c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</row>
    <row r="53">
      <c r="A53" s="26" t="s">
        <v>49</v>
      </c>
      <c r="B53" s="27"/>
      <c r="C53" s="27"/>
      <c r="D53" s="27"/>
      <c r="E53" s="27"/>
      <c r="F53" s="27"/>
      <c r="G53" s="27"/>
      <c r="H53" s="27"/>
      <c r="I53" s="27"/>
      <c r="J53" s="27"/>
    </row>
    <row r="54">
      <c r="A54" s="27">
        <f t="shared" ref="A54:J54" si="8">SUM(A41:A53)</f>
        <v>29</v>
      </c>
      <c r="B54" s="27">
        <f t="shared" si="8"/>
        <v>32</v>
      </c>
      <c r="C54" s="27">
        <f t="shared" si="8"/>
        <v>39</v>
      </c>
      <c r="D54" s="27">
        <f t="shared" si="8"/>
        <v>24</v>
      </c>
      <c r="E54" s="27">
        <f t="shared" si="8"/>
        <v>41</v>
      </c>
      <c r="F54" s="27">
        <f t="shared" si="8"/>
        <v>31</v>
      </c>
      <c r="G54" s="27">
        <f t="shared" si="8"/>
        <v>41</v>
      </c>
      <c r="H54" s="27">
        <f t="shared" si="8"/>
        <v>35</v>
      </c>
      <c r="I54" s="27">
        <f t="shared" si="8"/>
        <v>39</v>
      </c>
      <c r="J54" s="27">
        <f t="shared" si="8"/>
        <v>27</v>
      </c>
    </row>
    <row r="55">
      <c r="A55" s="26" t="s">
        <v>50</v>
      </c>
      <c r="B55" s="27"/>
      <c r="C55" s="27"/>
      <c r="D55" s="27"/>
      <c r="E55" s="27"/>
      <c r="F55" s="27"/>
      <c r="G55" s="27"/>
      <c r="H55" s="27"/>
      <c r="I55" s="27"/>
      <c r="J55" s="27"/>
    </row>
    <row r="56">
      <c r="A56" s="27">
        <f t="shared" ref="A56:J56" si="9">A54/11</f>
        <v>2.636363636</v>
      </c>
      <c r="B56" s="27">
        <f t="shared" si="9"/>
        <v>2.909090909</v>
      </c>
      <c r="C56" s="27">
        <f t="shared" si="9"/>
        <v>3.545454545</v>
      </c>
      <c r="D56" s="27">
        <f t="shared" si="9"/>
        <v>2.181818182</v>
      </c>
      <c r="E56" s="27">
        <f t="shared" si="9"/>
        <v>3.727272727</v>
      </c>
      <c r="F56" s="27">
        <f t="shared" si="9"/>
        <v>2.818181818</v>
      </c>
      <c r="G56" s="27">
        <f t="shared" si="9"/>
        <v>3.727272727</v>
      </c>
      <c r="H56" s="27">
        <f t="shared" si="9"/>
        <v>3.181818182</v>
      </c>
      <c r="I56" s="27">
        <f t="shared" si="9"/>
        <v>3.545454545</v>
      </c>
      <c r="J56" s="27">
        <f t="shared" si="9"/>
        <v>2.454545455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L1" s="3" t="s">
        <v>2</v>
      </c>
      <c r="M1" s="3" t="s">
        <v>74</v>
      </c>
    </row>
    <row r="2">
      <c r="A2" s="3">
        <v>2.0</v>
      </c>
      <c r="B2" s="3">
        <v>2.0</v>
      </c>
      <c r="C2" s="3">
        <v>2.0</v>
      </c>
      <c r="D2" s="3">
        <v>2.0</v>
      </c>
      <c r="E2" s="3">
        <v>2.0</v>
      </c>
      <c r="F2" s="3">
        <v>2.0</v>
      </c>
      <c r="L2" s="3">
        <v>0.0</v>
      </c>
      <c r="M2" s="3">
        <v>0.0</v>
      </c>
    </row>
    <row r="3">
      <c r="A3" s="3">
        <v>2.0</v>
      </c>
      <c r="B3" s="3">
        <v>2.0</v>
      </c>
      <c r="C3" s="3">
        <v>2.0</v>
      </c>
      <c r="D3" s="3">
        <v>4.0</v>
      </c>
      <c r="E3" s="3">
        <v>2.0</v>
      </c>
      <c r="F3" s="3">
        <v>2.0</v>
      </c>
      <c r="L3" s="3">
        <v>0.0</v>
      </c>
      <c r="M3" s="3">
        <v>0.0</v>
      </c>
    </row>
    <row r="4">
      <c r="A4" s="3">
        <v>4.0</v>
      </c>
      <c r="B4" s="3">
        <v>4.0</v>
      </c>
      <c r="C4" s="3">
        <v>5.0</v>
      </c>
      <c r="D4" s="3">
        <v>4.0</v>
      </c>
      <c r="E4" s="3">
        <v>3.0</v>
      </c>
      <c r="F4" s="3">
        <v>2.0</v>
      </c>
      <c r="L4" s="3">
        <v>0.0</v>
      </c>
      <c r="M4" s="3">
        <v>0.0</v>
      </c>
    </row>
    <row r="5">
      <c r="A5" s="3">
        <v>4.0</v>
      </c>
      <c r="B5" s="3">
        <v>3.0</v>
      </c>
      <c r="C5" s="3">
        <v>5.0</v>
      </c>
      <c r="D5" s="3">
        <v>5.0</v>
      </c>
      <c r="E5" s="3">
        <v>3.0</v>
      </c>
      <c r="F5" s="3">
        <v>5.0</v>
      </c>
      <c r="L5" s="3">
        <v>0.0</v>
      </c>
      <c r="M5" s="3">
        <v>0.0</v>
      </c>
    </row>
    <row r="6">
      <c r="A6" s="3">
        <v>3.0</v>
      </c>
      <c r="B6" s="3">
        <v>2.0</v>
      </c>
      <c r="C6" s="3">
        <v>2.0</v>
      </c>
      <c r="D6" s="3">
        <v>3.0</v>
      </c>
      <c r="E6" s="3">
        <v>1.0</v>
      </c>
      <c r="F6" s="3">
        <v>2.0</v>
      </c>
      <c r="L6" s="3">
        <v>0.0</v>
      </c>
      <c r="M6" s="3">
        <v>0.0</v>
      </c>
    </row>
    <row r="7">
      <c r="A7" s="3">
        <v>3.0</v>
      </c>
      <c r="B7" s="3">
        <v>3.0</v>
      </c>
      <c r="C7" s="3">
        <v>3.0</v>
      </c>
      <c r="D7" s="3">
        <v>3.0</v>
      </c>
      <c r="E7" s="3">
        <v>3.0</v>
      </c>
      <c r="F7" s="3">
        <v>3.0</v>
      </c>
      <c r="L7" s="3">
        <v>0.0</v>
      </c>
      <c r="M7" s="3">
        <v>0.0</v>
      </c>
    </row>
    <row r="8">
      <c r="A8" s="3">
        <v>3.0</v>
      </c>
      <c r="B8" s="3">
        <v>2.0</v>
      </c>
      <c r="C8" s="3">
        <v>2.0</v>
      </c>
      <c r="D8" s="3">
        <v>2.0</v>
      </c>
      <c r="E8" s="3">
        <v>2.0</v>
      </c>
      <c r="F8" s="3">
        <v>6.0</v>
      </c>
      <c r="L8" s="3">
        <v>0.0</v>
      </c>
      <c r="M8" s="3">
        <v>0.16666666666</v>
      </c>
    </row>
    <row r="9">
      <c r="A9" s="3">
        <v>4.0</v>
      </c>
      <c r="B9" s="3">
        <v>3.0</v>
      </c>
      <c r="C9" s="3">
        <v>3.0</v>
      </c>
      <c r="D9" s="3">
        <v>4.0</v>
      </c>
      <c r="E9" s="3">
        <v>2.0</v>
      </c>
      <c r="F9" s="3">
        <v>3.0</v>
      </c>
      <c r="L9" s="3">
        <v>0.0</v>
      </c>
      <c r="M9" s="3">
        <v>0.0</v>
      </c>
    </row>
    <row r="10">
      <c r="A10" s="3">
        <v>4.0</v>
      </c>
      <c r="B10" s="3">
        <v>3.0</v>
      </c>
      <c r="C10" s="3">
        <v>3.0</v>
      </c>
      <c r="D10" s="3">
        <v>2.0</v>
      </c>
      <c r="E10" s="3">
        <v>3.0</v>
      </c>
      <c r="F10" s="3">
        <v>3.0</v>
      </c>
      <c r="L10" s="3">
        <v>0.0</v>
      </c>
      <c r="M10" s="3">
        <v>0.0</v>
      </c>
    </row>
    <row r="11">
      <c r="A11" s="3">
        <v>5.0</v>
      </c>
      <c r="B11" s="3">
        <v>5.0</v>
      </c>
      <c r="C11" s="3">
        <v>5.0</v>
      </c>
      <c r="D11" s="3">
        <v>5.0</v>
      </c>
      <c r="E11" s="3">
        <v>3.0</v>
      </c>
      <c r="F11" s="3">
        <v>5.0</v>
      </c>
      <c r="L11" s="3">
        <v>0.0</v>
      </c>
      <c r="M11" s="3">
        <v>0.0</v>
      </c>
      <c r="N11" s="3" t="s">
        <v>67</v>
      </c>
    </row>
    <row r="12">
      <c r="A12" s="3">
        <v>5.0</v>
      </c>
      <c r="B12" s="3">
        <v>5.0</v>
      </c>
      <c r="C12" s="3">
        <v>6.0</v>
      </c>
      <c r="D12" s="3">
        <v>5.0</v>
      </c>
      <c r="E12" s="3">
        <v>4.0</v>
      </c>
      <c r="F12" s="3">
        <v>6.0</v>
      </c>
      <c r="L12" s="3">
        <v>0.0</v>
      </c>
      <c r="M12" s="46">
        <v>0.33333333334</v>
      </c>
      <c r="N12" s="3" t="s">
        <v>12</v>
      </c>
    </row>
    <row r="13">
      <c r="A13" s="3" t="s">
        <v>49</v>
      </c>
      <c r="L13" s="3">
        <v>1.0</v>
      </c>
      <c r="M13" s="3">
        <v>0.0</v>
      </c>
    </row>
    <row r="14">
      <c r="A14" s="5">
        <f t="shared" ref="A14:F14" si="1">SUM(A2:A13)</f>
        <v>39</v>
      </c>
      <c r="B14" s="5">
        <f t="shared" si="1"/>
        <v>34</v>
      </c>
      <c r="C14" s="5">
        <f t="shared" si="1"/>
        <v>38</v>
      </c>
      <c r="D14" s="5">
        <f t="shared" si="1"/>
        <v>39</v>
      </c>
      <c r="E14" s="5">
        <f t="shared" si="1"/>
        <v>28</v>
      </c>
      <c r="F14" s="5">
        <f t="shared" si="1"/>
        <v>39</v>
      </c>
      <c r="L14" s="3">
        <v>1.0</v>
      </c>
      <c r="M14" s="3">
        <v>0.0</v>
      </c>
    </row>
    <row r="15">
      <c r="A15" s="3" t="s">
        <v>50</v>
      </c>
      <c r="L15" s="3">
        <v>1.0</v>
      </c>
      <c r="M15" s="3">
        <v>0.0</v>
      </c>
    </row>
    <row r="16">
      <c r="A16" s="5">
        <f t="shared" ref="A16:F16" si="2">A14/11</f>
        <v>3.545454545</v>
      </c>
      <c r="B16" s="5">
        <f t="shared" si="2"/>
        <v>3.090909091</v>
      </c>
      <c r="C16" s="5">
        <f t="shared" si="2"/>
        <v>3.454545455</v>
      </c>
      <c r="D16" s="5">
        <f t="shared" si="2"/>
        <v>3.545454545</v>
      </c>
      <c r="E16" s="5">
        <f t="shared" si="2"/>
        <v>2.545454545</v>
      </c>
      <c r="F16" s="5">
        <f t="shared" si="2"/>
        <v>3.545454545</v>
      </c>
      <c r="L16" s="3">
        <v>1.0</v>
      </c>
      <c r="M16" s="3">
        <v>0.0</v>
      </c>
    </row>
    <row r="17">
      <c r="L17" s="3">
        <v>1.0</v>
      </c>
      <c r="M17" s="3">
        <v>0.0</v>
      </c>
    </row>
    <row r="18">
      <c r="L18" s="3">
        <v>1.0</v>
      </c>
      <c r="M18" s="3">
        <v>0.0</v>
      </c>
    </row>
    <row r="19">
      <c r="L19" s="3">
        <v>1.0</v>
      </c>
      <c r="M19" s="3">
        <v>0.0</v>
      </c>
    </row>
    <row r="20">
      <c r="L20" s="3">
        <v>1.0</v>
      </c>
      <c r="M20" s="3">
        <v>0.0</v>
      </c>
    </row>
    <row r="21">
      <c r="A21" s="6" t="s">
        <v>68</v>
      </c>
      <c r="B21" s="6" t="s">
        <v>69</v>
      </c>
      <c r="C21" s="6" t="s">
        <v>70</v>
      </c>
      <c r="D21" s="6" t="s">
        <v>71</v>
      </c>
      <c r="E21" s="6" t="s">
        <v>72</v>
      </c>
      <c r="F21" s="6" t="s">
        <v>73</v>
      </c>
      <c r="L21" s="3">
        <v>1.0</v>
      </c>
      <c r="M21" s="3">
        <v>0.5</v>
      </c>
    </row>
    <row r="22">
      <c r="A22" s="6">
        <v>2.0</v>
      </c>
      <c r="B22" s="6">
        <v>2.0</v>
      </c>
      <c r="C22" s="6">
        <v>2.0</v>
      </c>
      <c r="D22" s="6">
        <v>2.0</v>
      </c>
      <c r="E22" s="6">
        <v>2.0</v>
      </c>
      <c r="F22" s="6">
        <v>2.0</v>
      </c>
      <c r="L22" s="3">
        <v>1.0</v>
      </c>
      <c r="M22" s="3">
        <v>0.0</v>
      </c>
    </row>
    <row r="23">
      <c r="A23" s="6">
        <v>2.0</v>
      </c>
      <c r="B23" s="6">
        <v>2.0</v>
      </c>
      <c r="C23" s="6">
        <v>2.0</v>
      </c>
      <c r="D23" s="6">
        <v>2.0</v>
      </c>
      <c r="E23" s="6">
        <v>2.0</v>
      </c>
      <c r="F23" s="6">
        <v>2.0</v>
      </c>
      <c r="L23" s="3">
        <v>1.0</v>
      </c>
      <c r="M23" s="3">
        <v>0.0</v>
      </c>
      <c r="N23" s="3" t="s">
        <v>12</v>
      </c>
    </row>
    <row r="24">
      <c r="A24" s="6">
        <v>4.0</v>
      </c>
      <c r="B24" s="6">
        <v>4.0</v>
      </c>
      <c r="C24" s="6">
        <v>3.0</v>
      </c>
      <c r="D24" s="6">
        <v>5.0</v>
      </c>
      <c r="E24" s="6">
        <v>2.0</v>
      </c>
      <c r="F24" s="6">
        <v>3.0</v>
      </c>
      <c r="L24" s="3">
        <v>2.0</v>
      </c>
      <c r="M24" s="3">
        <v>0.16666666666</v>
      </c>
    </row>
    <row r="25">
      <c r="A25" s="6">
        <v>3.0</v>
      </c>
      <c r="B25" s="6">
        <v>2.0</v>
      </c>
      <c r="C25" s="6">
        <v>3.0</v>
      </c>
      <c r="D25" s="6">
        <v>3.0</v>
      </c>
      <c r="E25" s="6">
        <v>1.0</v>
      </c>
      <c r="F25" s="6">
        <v>1.0</v>
      </c>
      <c r="L25" s="3">
        <v>2.0</v>
      </c>
      <c r="M25" s="3">
        <v>0.0</v>
      </c>
    </row>
    <row r="26">
      <c r="A26" s="6">
        <v>1.0</v>
      </c>
      <c r="B26" s="6">
        <v>2.0</v>
      </c>
      <c r="C26" s="6">
        <v>2.0</v>
      </c>
      <c r="D26" s="6">
        <v>2.0</v>
      </c>
      <c r="E26" s="6">
        <v>2.0</v>
      </c>
      <c r="F26" s="6">
        <v>1.0</v>
      </c>
      <c r="L26" s="3">
        <v>2.0</v>
      </c>
      <c r="M26" s="3">
        <v>0.0</v>
      </c>
    </row>
    <row r="27">
      <c r="A27" s="6">
        <v>3.0</v>
      </c>
      <c r="B27" s="6">
        <v>3.0</v>
      </c>
      <c r="C27" s="6">
        <v>3.0</v>
      </c>
      <c r="D27" s="6">
        <v>3.0</v>
      </c>
      <c r="E27" s="6">
        <v>3.0</v>
      </c>
      <c r="F27" s="6">
        <v>3.0</v>
      </c>
      <c r="L27" s="3">
        <v>2.0</v>
      </c>
      <c r="M27" s="3">
        <v>0.333333333</v>
      </c>
    </row>
    <row r="28">
      <c r="A28" s="6">
        <v>2.0</v>
      </c>
      <c r="B28" s="6">
        <v>2.0</v>
      </c>
      <c r="C28" s="6">
        <v>2.0</v>
      </c>
      <c r="D28" s="6">
        <v>3.0</v>
      </c>
      <c r="E28" s="6">
        <v>4.0</v>
      </c>
      <c r="F28" s="6">
        <v>3.0</v>
      </c>
      <c r="L28" s="3">
        <v>2.0</v>
      </c>
      <c r="M28" s="3">
        <v>0.0</v>
      </c>
    </row>
    <row r="29">
      <c r="A29" s="6">
        <v>1.0</v>
      </c>
      <c r="B29" s="6">
        <v>1.0</v>
      </c>
      <c r="C29" s="6">
        <v>2.0</v>
      </c>
      <c r="D29" s="6">
        <v>1.0</v>
      </c>
      <c r="E29" s="6">
        <v>1.0</v>
      </c>
      <c r="F29" s="6">
        <v>1.0</v>
      </c>
      <c r="L29" s="3">
        <v>2.0</v>
      </c>
      <c r="M29" s="3">
        <v>0.0</v>
      </c>
    </row>
    <row r="30">
      <c r="A30" s="6">
        <v>6.0</v>
      </c>
      <c r="B30" s="6">
        <v>5.0</v>
      </c>
      <c r="C30" s="6">
        <v>6.0</v>
      </c>
      <c r="D30" s="6">
        <v>5.0</v>
      </c>
      <c r="E30" s="6">
        <v>4.0</v>
      </c>
      <c r="F30" s="6">
        <v>6.0</v>
      </c>
      <c r="L30" s="3">
        <v>2.0</v>
      </c>
      <c r="M30" s="3">
        <v>0.0</v>
      </c>
    </row>
    <row r="31">
      <c r="A31" s="6">
        <v>2.0</v>
      </c>
      <c r="B31" s="6">
        <v>2.0</v>
      </c>
      <c r="C31" s="6">
        <v>3.0</v>
      </c>
      <c r="D31" s="6">
        <v>2.0</v>
      </c>
      <c r="E31" s="6">
        <v>1.0</v>
      </c>
      <c r="F31" s="6">
        <v>3.0</v>
      </c>
      <c r="L31" s="3">
        <v>2.0</v>
      </c>
      <c r="M31" s="3">
        <v>0.0</v>
      </c>
    </row>
    <row r="32">
      <c r="A32" s="9">
        <v>3.0</v>
      </c>
      <c r="B32" s="9">
        <v>2.0</v>
      </c>
      <c r="C32" s="9">
        <v>3.0</v>
      </c>
      <c r="D32" s="9">
        <v>5.0</v>
      </c>
      <c r="E32" s="9">
        <v>3.0</v>
      </c>
      <c r="F32" s="9">
        <v>2.0</v>
      </c>
      <c r="L32" s="3">
        <v>2.0</v>
      </c>
      <c r="M32" s="3">
        <v>0.0</v>
      </c>
    </row>
    <row r="33">
      <c r="A33" s="6" t="s">
        <v>49</v>
      </c>
      <c r="B33" s="8"/>
      <c r="C33" s="8"/>
      <c r="D33" s="8"/>
      <c r="E33" s="8"/>
      <c r="F33" s="8"/>
      <c r="L33" s="3">
        <v>2.0</v>
      </c>
      <c r="M33" s="3">
        <v>0.0</v>
      </c>
    </row>
    <row r="34">
      <c r="A34" s="8">
        <f t="shared" ref="A34:F34" si="3">SUM(A22:A33)</f>
        <v>29</v>
      </c>
      <c r="B34" s="8">
        <f t="shared" si="3"/>
        <v>27</v>
      </c>
      <c r="C34" s="8">
        <f t="shared" si="3"/>
        <v>31</v>
      </c>
      <c r="D34" s="8">
        <f t="shared" si="3"/>
        <v>33</v>
      </c>
      <c r="E34" s="8">
        <f t="shared" si="3"/>
        <v>25</v>
      </c>
      <c r="F34" s="8">
        <f t="shared" si="3"/>
        <v>27</v>
      </c>
      <c r="L34" s="3">
        <v>2.0</v>
      </c>
      <c r="M34" s="3">
        <v>0.0</v>
      </c>
    </row>
    <row r="35">
      <c r="A35" s="6" t="s">
        <v>50</v>
      </c>
      <c r="B35" s="8"/>
      <c r="C35" s="8"/>
      <c r="D35" s="8"/>
      <c r="E35" s="8"/>
      <c r="F35" s="8"/>
    </row>
    <row r="36">
      <c r="A36" s="8">
        <f t="shared" ref="A36:F36" si="4">A34/11</f>
        <v>2.636363636</v>
      </c>
      <c r="B36" s="8">
        <f t="shared" si="4"/>
        <v>2.454545455</v>
      </c>
      <c r="C36" s="8">
        <f t="shared" si="4"/>
        <v>2.818181818</v>
      </c>
      <c r="D36" s="8">
        <f t="shared" si="4"/>
        <v>3</v>
      </c>
      <c r="E36" s="8">
        <f t="shared" si="4"/>
        <v>2.272727273</v>
      </c>
      <c r="F36" s="8">
        <f t="shared" si="4"/>
        <v>2.454545455</v>
      </c>
    </row>
    <row r="39">
      <c r="A39" s="26" t="s">
        <v>68</v>
      </c>
      <c r="B39" s="26" t="s">
        <v>69</v>
      </c>
      <c r="C39" s="26" t="s">
        <v>70</v>
      </c>
      <c r="D39" s="26" t="s">
        <v>71</v>
      </c>
      <c r="E39" s="26" t="s">
        <v>72</v>
      </c>
      <c r="F39" s="26" t="s">
        <v>73</v>
      </c>
    </row>
    <row r="40">
      <c r="A40" s="26">
        <v>6.0</v>
      </c>
      <c r="B40" s="26">
        <v>5.0</v>
      </c>
      <c r="C40" s="26">
        <v>5.0</v>
      </c>
      <c r="D40" s="26">
        <v>5.0</v>
      </c>
      <c r="E40" s="26">
        <v>4.0</v>
      </c>
      <c r="F40" s="26">
        <v>5.0</v>
      </c>
    </row>
    <row r="41">
      <c r="A41" s="26">
        <v>2.0</v>
      </c>
      <c r="B41" s="26">
        <v>2.0</v>
      </c>
      <c r="C41" s="26">
        <v>2.0</v>
      </c>
      <c r="D41" s="26">
        <v>2.0</v>
      </c>
      <c r="E41" s="26">
        <v>2.0</v>
      </c>
      <c r="F41" s="26">
        <v>2.0</v>
      </c>
    </row>
    <row r="42">
      <c r="A42" s="3">
        <v>4.0</v>
      </c>
      <c r="B42" s="3">
        <v>4.0</v>
      </c>
      <c r="C42" s="3">
        <v>5.0</v>
      </c>
      <c r="D42" s="3">
        <v>4.0</v>
      </c>
      <c r="E42" s="3">
        <v>3.0</v>
      </c>
      <c r="F42" s="3">
        <v>2.0</v>
      </c>
    </row>
    <row r="43">
      <c r="A43" s="26">
        <v>5.0</v>
      </c>
      <c r="B43" s="26">
        <v>5.0</v>
      </c>
      <c r="C43" s="26">
        <v>6.0</v>
      </c>
      <c r="D43" s="26">
        <v>6.0</v>
      </c>
      <c r="E43" s="26">
        <v>5.0</v>
      </c>
      <c r="F43" s="26">
        <v>5.0</v>
      </c>
    </row>
    <row r="44">
      <c r="A44" s="26">
        <v>1.0</v>
      </c>
      <c r="B44" s="26">
        <v>1.0</v>
      </c>
      <c r="C44" s="26">
        <v>1.0</v>
      </c>
      <c r="D44" s="26">
        <v>3.0</v>
      </c>
      <c r="E44" s="26">
        <v>2.0</v>
      </c>
      <c r="F44" s="26">
        <v>1.0</v>
      </c>
    </row>
    <row r="45">
      <c r="A45" s="26">
        <v>2.0</v>
      </c>
      <c r="B45" s="26">
        <v>2.0</v>
      </c>
      <c r="C45" s="26">
        <v>2.0</v>
      </c>
      <c r="D45" s="26">
        <v>2.0</v>
      </c>
      <c r="E45" s="26">
        <v>2.0</v>
      </c>
      <c r="F45" s="26">
        <v>2.0</v>
      </c>
    </row>
    <row r="46">
      <c r="A46" s="26">
        <v>2.0</v>
      </c>
      <c r="B46" s="26">
        <v>2.0</v>
      </c>
      <c r="C46" s="26">
        <v>2.0</v>
      </c>
      <c r="D46" s="26">
        <v>5.0</v>
      </c>
      <c r="E46" s="26">
        <v>2.0</v>
      </c>
      <c r="F46" s="26">
        <v>1.0</v>
      </c>
    </row>
    <row r="47">
      <c r="A47" s="26">
        <v>4.0</v>
      </c>
      <c r="B47" s="26">
        <v>3.0</v>
      </c>
      <c r="C47" s="26">
        <v>3.0</v>
      </c>
      <c r="D47" s="26">
        <v>4.0</v>
      </c>
      <c r="E47" s="26">
        <v>3.0</v>
      </c>
      <c r="F47" s="26">
        <v>3.0</v>
      </c>
    </row>
    <row r="48">
      <c r="A48" s="26">
        <v>1.0</v>
      </c>
      <c r="B48" s="26">
        <v>1.0</v>
      </c>
      <c r="C48" s="26">
        <v>2.0</v>
      </c>
      <c r="D48" s="26">
        <v>2.0</v>
      </c>
      <c r="E48" s="26">
        <v>2.0</v>
      </c>
      <c r="F48" s="26">
        <v>1.0</v>
      </c>
    </row>
    <row r="49">
      <c r="A49" s="26">
        <v>5.0</v>
      </c>
      <c r="B49" s="26">
        <v>5.0</v>
      </c>
      <c r="C49" s="26">
        <v>5.0</v>
      </c>
      <c r="D49" s="26">
        <v>5.0</v>
      </c>
      <c r="E49" s="26">
        <v>4.0</v>
      </c>
      <c r="F49" s="26">
        <v>5.0</v>
      </c>
    </row>
    <row r="50">
      <c r="A50" s="26">
        <v>2.0</v>
      </c>
      <c r="B50" s="26">
        <v>2.0</v>
      </c>
      <c r="C50" s="26">
        <v>3.0</v>
      </c>
      <c r="D50" s="26">
        <v>2.0</v>
      </c>
      <c r="E50" s="26">
        <v>2.0</v>
      </c>
      <c r="F50" s="26">
        <v>4.0</v>
      </c>
    </row>
    <row r="51">
      <c r="A51" s="26"/>
      <c r="B51" s="26"/>
      <c r="C51" s="26"/>
      <c r="D51" s="26"/>
      <c r="E51" s="26"/>
      <c r="F51" s="26"/>
    </row>
    <row r="52">
      <c r="A52" s="26" t="s">
        <v>49</v>
      </c>
      <c r="B52" s="27"/>
      <c r="C52" s="27"/>
      <c r="D52" s="27"/>
      <c r="E52" s="27"/>
      <c r="F52" s="27"/>
    </row>
    <row r="53">
      <c r="A53" s="27">
        <f t="shared" ref="A53:F53" si="5">SUM(A40:A52)</f>
        <v>34</v>
      </c>
      <c r="B53" s="27">
        <f t="shared" si="5"/>
        <v>32</v>
      </c>
      <c r="C53" s="27">
        <f t="shared" si="5"/>
        <v>36</v>
      </c>
      <c r="D53" s="27">
        <f t="shared" si="5"/>
        <v>40</v>
      </c>
      <c r="E53" s="27">
        <f t="shared" si="5"/>
        <v>31</v>
      </c>
      <c r="F53" s="27">
        <f t="shared" si="5"/>
        <v>31</v>
      </c>
    </row>
    <row r="54">
      <c r="A54" s="26" t="s">
        <v>50</v>
      </c>
      <c r="B54" s="27"/>
      <c r="C54" s="27"/>
      <c r="D54" s="27"/>
      <c r="E54" s="27"/>
      <c r="F54" s="27"/>
    </row>
    <row r="55">
      <c r="A55" s="27">
        <f t="shared" ref="A55:F55" si="6">A53/11</f>
        <v>3.090909091</v>
      </c>
      <c r="B55" s="27">
        <f t="shared" si="6"/>
        <v>2.909090909</v>
      </c>
      <c r="C55" s="27">
        <f t="shared" si="6"/>
        <v>3.272727273</v>
      </c>
      <c r="D55" s="27">
        <f t="shared" si="6"/>
        <v>3.636363636</v>
      </c>
      <c r="E55" s="27">
        <f t="shared" si="6"/>
        <v>2.818181818</v>
      </c>
      <c r="F55" s="27">
        <f t="shared" si="6"/>
        <v>2.818181818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29"/>
  </cols>
  <sheetData>
    <row r="1">
      <c r="A1" s="42" t="s">
        <v>75</v>
      </c>
      <c r="B1" s="42" t="s">
        <v>76</v>
      </c>
      <c r="C1" s="42" t="s">
        <v>77</v>
      </c>
      <c r="D1" s="42" t="s">
        <v>78</v>
      </c>
      <c r="E1" s="42" t="s">
        <v>79</v>
      </c>
      <c r="F1" s="42" t="s">
        <v>80</v>
      </c>
      <c r="G1" s="42" t="s">
        <v>81</v>
      </c>
      <c r="H1" s="42" t="s">
        <v>82</v>
      </c>
      <c r="I1" s="42" t="s">
        <v>83</v>
      </c>
      <c r="J1" s="42" t="s">
        <v>84</v>
      </c>
      <c r="K1" s="42" t="s">
        <v>85</v>
      </c>
      <c r="L1" s="42" t="s">
        <v>86</v>
      </c>
      <c r="M1" s="42" t="s">
        <v>87</v>
      </c>
      <c r="N1" s="42" t="s">
        <v>88</v>
      </c>
      <c r="O1" s="42" t="s">
        <v>89</v>
      </c>
      <c r="P1" s="42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2</v>
      </c>
      <c r="X1" s="3" t="s">
        <v>97</v>
      </c>
    </row>
    <row r="2">
      <c r="A2" s="3">
        <v>1.0</v>
      </c>
      <c r="B2" s="3">
        <v>1.0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1.0</v>
      </c>
      <c r="I2" s="3">
        <v>0.0</v>
      </c>
      <c r="J2" s="3">
        <v>0.0</v>
      </c>
      <c r="K2" s="3">
        <v>1.0</v>
      </c>
      <c r="L2" s="3">
        <v>0.0</v>
      </c>
      <c r="M2" s="3">
        <v>0.0</v>
      </c>
      <c r="N2" s="3">
        <v>0.0</v>
      </c>
      <c r="O2" s="3">
        <v>1.0</v>
      </c>
      <c r="P2" s="3">
        <v>0.0</v>
      </c>
      <c r="Q2" s="5">
        <f t="shared" ref="Q2:Q12" si="1">((A2+F2+G2+H2+I2+O2+P2))</f>
        <v>3</v>
      </c>
      <c r="S2" s="5">
        <f t="shared" ref="S2:S12" si="2">(+A2+B2+C2+D2+E2+I2+K2)</f>
        <v>3</v>
      </c>
      <c r="V2" s="5">
        <f t="shared" ref="V2:V12" si="3">(E2+H2+J2+K2+L2+M2+N2)</f>
        <v>2</v>
      </c>
      <c r="W2" s="3">
        <v>0.0</v>
      </c>
      <c r="X2" s="5">
        <f t="shared" ref="X2:X12" si="4">(Q2+S2+V2)*3.74</f>
        <v>29.92</v>
      </c>
    </row>
    <row r="3">
      <c r="A3" s="3">
        <v>1.0</v>
      </c>
      <c r="B3" s="3">
        <v>1.0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5">
        <f t="shared" si="1"/>
        <v>1</v>
      </c>
      <c r="S3" s="5">
        <f t="shared" si="2"/>
        <v>3</v>
      </c>
      <c r="V3" s="5">
        <f t="shared" si="3"/>
        <v>0</v>
      </c>
      <c r="W3" s="3">
        <v>0.0</v>
      </c>
      <c r="X3" s="5">
        <f t="shared" si="4"/>
        <v>14.96</v>
      </c>
    </row>
    <row r="4">
      <c r="A4" s="3">
        <v>0.0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5">
        <f t="shared" si="1"/>
        <v>0</v>
      </c>
      <c r="S4" s="5">
        <f t="shared" si="2"/>
        <v>0</v>
      </c>
      <c r="V4" s="5">
        <f t="shared" si="3"/>
        <v>0</v>
      </c>
      <c r="W4" s="3">
        <v>0.0</v>
      </c>
      <c r="X4" s="5">
        <f t="shared" si="4"/>
        <v>0</v>
      </c>
    </row>
    <row r="5">
      <c r="A5" s="3">
        <v>1.0</v>
      </c>
      <c r="B5" s="3">
        <v>1.0</v>
      </c>
      <c r="C5" s="3">
        <v>0.0</v>
      </c>
      <c r="D5" s="3">
        <v>0.0</v>
      </c>
      <c r="E5" s="3">
        <v>1.0</v>
      </c>
      <c r="F5" s="3">
        <v>0.0</v>
      </c>
      <c r="G5" s="3">
        <v>0.0</v>
      </c>
      <c r="H5" s="3">
        <v>1.0</v>
      </c>
      <c r="I5" s="3">
        <v>1.0</v>
      </c>
      <c r="J5" s="3">
        <v>1.0</v>
      </c>
      <c r="K5" s="3">
        <v>0.0</v>
      </c>
      <c r="L5" s="3">
        <v>1.0</v>
      </c>
      <c r="M5" s="3">
        <v>1.0</v>
      </c>
      <c r="N5" s="3">
        <v>0.0</v>
      </c>
      <c r="O5" s="3">
        <v>1.0</v>
      </c>
      <c r="P5" s="3">
        <v>0.0</v>
      </c>
      <c r="Q5" s="5">
        <f t="shared" si="1"/>
        <v>4</v>
      </c>
      <c r="S5" s="5">
        <f t="shared" si="2"/>
        <v>4</v>
      </c>
      <c r="V5" s="5">
        <f t="shared" si="3"/>
        <v>5</v>
      </c>
      <c r="W5" s="3">
        <v>0.0</v>
      </c>
      <c r="X5" s="5">
        <f t="shared" si="4"/>
        <v>48.62</v>
      </c>
    </row>
    <row r="6">
      <c r="A6" s="3">
        <v>1.0</v>
      </c>
      <c r="B6" s="3">
        <v>2.0</v>
      </c>
      <c r="C6" s="3">
        <v>0.0</v>
      </c>
      <c r="D6" s="3">
        <v>0.0</v>
      </c>
      <c r="E6" s="3">
        <v>1.0</v>
      </c>
      <c r="F6" s="3">
        <v>2.0</v>
      </c>
      <c r="G6" s="3">
        <v>1.0</v>
      </c>
      <c r="H6" s="3">
        <v>0.0</v>
      </c>
      <c r="I6" s="3">
        <v>1.0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5">
        <f t="shared" si="1"/>
        <v>5</v>
      </c>
      <c r="S6" s="5">
        <f t="shared" si="2"/>
        <v>5</v>
      </c>
      <c r="V6" s="5">
        <f t="shared" si="3"/>
        <v>1</v>
      </c>
      <c r="W6" s="3">
        <v>0.0</v>
      </c>
      <c r="X6" s="5">
        <f t="shared" si="4"/>
        <v>41.14</v>
      </c>
    </row>
    <row r="7">
      <c r="A7" s="3">
        <v>1.0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1.0</v>
      </c>
      <c r="I7" s="3">
        <v>0.0</v>
      </c>
      <c r="J7" s="3">
        <v>1.0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5">
        <f t="shared" si="1"/>
        <v>2</v>
      </c>
      <c r="S7" s="5">
        <f t="shared" si="2"/>
        <v>1</v>
      </c>
      <c r="V7" s="5">
        <f t="shared" si="3"/>
        <v>2</v>
      </c>
      <c r="W7" s="3">
        <v>0.0</v>
      </c>
      <c r="X7" s="5">
        <f t="shared" si="4"/>
        <v>18.7</v>
      </c>
    </row>
    <row r="8">
      <c r="A8" s="3">
        <v>0.0</v>
      </c>
      <c r="B8" s="3">
        <v>2.0</v>
      </c>
      <c r="C8" s="3">
        <v>0.0</v>
      </c>
      <c r="D8" s="3">
        <v>1.0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5">
        <f t="shared" si="1"/>
        <v>0</v>
      </c>
      <c r="S8" s="5">
        <f t="shared" si="2"/>
        <v>5</v>
      </c>
      <c r="V8" s="5">
        <f t="shared" si="3"/>
        <v>2</v>
      </c>
      <c r="W8" s="3">
        <v>0.0</v>
      </c>
      <c r="X8" s="5">
        <f t="shared" si="4"/>
        <v>26.18</v>
      </c>
    </row>
    <row r="9">
      <c r="A9" s="3">
        <v>1.0</v>
      </c>
      <c r="B9" s="3">
        <v>1.0</v>
      </c>
      <c r="C9" s="3">
        <v>1.0</v>
      </c>
      <c r="D9" s="3">
        <v>0.0</v>
      </c>
      <c r="E9" s="3">
        <v>1.0</v>
      </c>
      <c r="F9" s="3">
        <v>0.0</v>
      </c>
      <c r="G9" s="3">
        <v>0.0</v>
      </c>
      <c r="H9" s="3">
        <v>1.0</v>
      </c>
      <c r="I9" s="3">
        <v>1.0</v>
      </c>
      <c r="J9" s="3">
        <v>0.0</v>
      </c>
      <c r="K9" s="3">
        <v>0.0</v>
      </c>
      <c r="L9" s="3">
        <v>0.0</v>
      </c>
      <c r="M9" s="3">
        <v>0.0</v>
      </c>
      <c r="N9" s="3">
        <v>2.0</v>
      </c>
      <c r="O9" s="3">
        <v>1.0</v>
      </c>
      <c r="P9" s="3">
        <v>1.0</v>
      </c>
      <c r="Q9" s="5">
        <f t="shared" si="1"/>
        <v>5</v>
      </c>
      <c r="S9" s="5">
        <f t="shared" si="2"/>
        <v>5</v>
      </c>
      <c r="V9" s="5">
        <f t="shared" si="3"/>
        <v>4</v>
      </c>
      <c r="W9" s="3">
        <v>0.0</v>
      </c>
      <c r="X9" s="5">
        <f t="shared" si="4"/>
        <v>52.36</v>
      </c>
    </row>
    <row r="10">
      <c r="A10" s="3">
        <v>1.0</v>
      </c>
      <c r="B10" s="3">
        <v>0.0</v>
      </c>
      <c r="C10" s="3">
        <v>1.0</v>
      </c>
      <c r="D10" s="3">
        <v>0.0</v>
      </c>
      <c r="E10" s="3">
        <v>0.0</v>
      </c>
      <c r="F10" s="3">
        <v>1.0</v>
      </c>
      <c r="G10" s="3">
        <v>1.0</v>
      </c>
      <c r="H10" s="3">
        <v>0.0</v>
      </c>
      <c r="I10" s="3">
        <v>1.0</v>
      </c>
      <c r="J10" s="3">
        <v>0.0</v>
      </c>
      <c r="K10" s="3">
        <v>0.0</v>
      </c>
      <c r="L10" s="3">
        <v>1.0</v>
      </c>
      <c r="M10" s="3">
        <v>1.0</v>
      </c>
      <c r="N10" s="3">
        <v>0.0</v>
      </c>
      <c r="O10" s="3">
        <v>0.0</v>
      </c>
      <c r="P10" s="3">
        <v>1.0</v>
      </c>
      <c r="Q10" s="5">
        <f t="shared" si="1"/>
        <v>5</v>
      </c>
      <c r="S10" s="5">
        <f t="shared" si="2"/>
        <v>3</v>
      </c>
      <c r="V10" s="5">
        <f t="shared" si="3"/>
        <v>2</v>
      </c>
      <c r="W10" s="3">
        <v>0.0</v>
      </c>
      <c r="X10" s="5">
        <f t="shared" si="4"/>
        <v>37.4</v>
      </c>
    </row>
    <row r="11">
      <c r="A11" s="3">
        <v>0.0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1.0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5">
        <f t="shared" si="1"/>
        <v>1</v>
      </c>
      <c r="S11" s="5">
        <f t="shared" si="2"/>
        <v>0</v>
      </c>
      <c r="V11" s="5">
        <f t="shared" si="3"/>
        <v>1</v>
      </c>
      <c r="W11" s="3">
        <v>0.0</v>
      </c>
      <c r="X11" s="5">
        <f t="shared" si="4"/>
        <v>7.48</v>
      </c>
      <c r="Y11" s="3" t="s">
        <v>67</v>
      </c>
    </row>
    <row r="12">
      <c r="A12" s="3">
        <v>0.0</v>
      </c>
      <c r="B12" s="3">
        <v>1.0</v>
      </c>
      <c r="C12" s="3">
        <v>0.0</v>
      </c>
      <c r="D12" s="3">
        <v>0.0</v>
      </c>
      <c r="E12" s="3">
        <v>0.0</v>
      </c>
      <c r="F12" s="3">
        <v>0.0</v>
      </c>
      <c r="G12" s="3">
        <v>1.0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5">
        <f t="shared" si="1"/>
        <v>1</v>
      </c>
      <c r="S12" s="5">
        <f t="shared" si="2"/>
        <v>1</v>
      </c>
      <c r="V12" s="5">
        <f t="shared" si="3"/>
        <v>0</v>
      </c>
      <c r="W12" s="3">
        <v>0.0</v>
      </c>
      <c r="X12" s="5">
        <f t="shared" si="4"/>
        <v>7.48</v>
      </c>
      <c r="Y12" s="3" t="s">
        <v>12</v>
      </c>
    </row>
    <row r="13">
      <c r="A13" s="3" t="s">
        <v>49</v>
      </c>
      <c r="W13" s="3">
        <v>1.0</v>
      </c>
      <c r="X13" s="5">
        <f t="shared" ref="X13:X23" si="6">(Q21+S21+V21)*3.74</f>
        <v>0</v>
      </c>
    </row>
    <row r="14">
      <c r="A14" s="5">
        <f t="shared" ref="A14:P14" si="5">SUM(A1:A13)</f>
        <v>7</v>
      </c>
      <c r="B14" s="5">
        <f t="shared" si="5"/>
        <v>9</v>
      </c>
      <c r="C14" s="5">
        <f t="shared" si="5"/>
        <v>2</v>
      </c>
      <c r="D14" s="5">
        <f t="shared" si="5"/>
        <v>2</v>
      </c>
      <c r="E14" s="5">
        <f t="shared" si="5"/>
        <v>4</v>
      </c>
      <c r="F14" s="5">
        <f t="shared" si="5"/>
        <v>3</v>
      </c>
      <c r="G14" s="5">
        <f t="shared" si="5"/>
        <v>3</v>
      </c>
      <c r="H14" s="5">
        <f t="shared" si="5"/>
        <v>5</v>
      </c>
      <c r="I14" s="5">
        <f t="shared" si="5"/>
        <v>4</v>
      </c>
      <c r="J14" s="5">
        <f t="shared" si="5"/>
        <v>2</v>
      </c>
      <c r="K14" s="5">
        <f t="shared" si="5"/>
        <v>2</v>
      </c>
      <c r="L14" s="5">
        <f t="shared" si="5"/>
        <v>2</v>
      </c>
      <c r="M14" s="5">
        <f t="shared" si="5"/>
        <v>2</v>
      </c>
      <c r="N14" s="5">
        <f t="shared" si="5"/>
        <v>2</v>
      </c>
      <c r="O14" s="5">
        <f t="shared" si="5"/>
        <v>3</v>
      </c>
      <c r="P14" s="5">
        <f t="shared" si="5"/>
        <v>2</v>
      </c>
      <c r="W14" s="3">
        <v>1.0</v>
      </c>
      <c r="X14" s="5">
        <f t="shared" si="6"/>
        <v>11.22</v>
      </c>
    </row>
    <row r="15">
      <c r="A15" s="3" t="s">
        <v>50</v>
      </c>
      <c r="W15" s="3">
        <v>1.0</v>
      </c>
      <c r="X15" s="5">
        <f t="shared" si="6"/>
        <v>3.74</v>
      </c>
    </row>
    <row r="16">
      <c r="A16" s="5">
        <f t="shared" ref="A16:P16" si="7">A14/11</f>
        <v>0.6363636364</v>
      </c>
      <c r="B16" s="5">
        <f t="shared" si="7"/>
        <v>0.8181818182</v>
      </c>
      <c r="C16" s="5">
        <f t="shared" si="7"/>
        <v>0.1818181818</v>
      </c>
      <c r="D16" s="5">
        <f t="shared" si="7"/>
        <v>0.1818181818</v>
      </c>
      <c r="E16" s="5">
        <f t="shared" si="7"/>
        <v>0.3636363636</v>
      </c>
      <c r="F16" s="5">
        <f t="shared" si="7"/>
        <v>0.2727272727</v>
      </c>
      <c r="G16" s="5">
        <f t="shared" si="7"/>
        <v>0.2727272727</v>
      </c>
      <c r="H16" s="5">
        <f t="shared" si="7"/>
        <v>0.4545454545</v>
      </c>
      <c r="I16" s="5">
        <f t="shared" si="7"/>
        <v>0.3636363636</v>
      </c>
      <c r="J16" s="5">
        <f t="shared" si="7"/>
        <v>0.1818181818</v>
      </c>
      <c r="K16" s="5">
        <f t="shared" si="7"/>
        <v>0.1818181818</v>
      </c>
      <c r="L16" s="5">
        <f t="shared" si="7"/>
        <v>0.1818181818</v>
      </c>
      <c r="M16" s="5">
        <f t="shared" si="7"/>
        <v>0.1818181818</v>
      </c>
      <c r="N16" s="5">
        <f t="shared" si="7"/>
        <v>0.1818181818</v>
      </c>
      <c r="O16" s="5">
        <f t="shared" si="7"/>
        <v>0.2727272727</v>
      </c>
      <c r="P16" s="5">
        <f t="shared" si="7"/>
        <v>0.1818181818</v>
      </c>
      <c r="W16" s="3">
        <v>1.0</v>
      </c>
      <c r="X16" s="5">
        <f t="shared" si="6"/>
        <v>130.9</v>
      </c>
    </row>
    <row r="17">
      <c r="W17" s="3">
        <v>1.0</v>
      </c>
      <c r="X17" s="5">
        <f t="shared" si="6"/>
        <v>100.98</v>
      </c>
    </row>
    <row r="18">
      <c r="W18" s="3">
        <v>1.0</v>
      </c>
      <c r="X18" s="5">
        <f t="shared" si="6"/>
        <v>115.94</v>
      </c>
    </row>
    <row r="19">
      <c r="W19" s="3">
        <v>1.0</v>
      </c>
      <c r="X19" s="5">
        <f t="shared" si="6"/>
        <v>56.1</v>
      </c>
    </row>
    <row r="20">
      <c r="A20" s="44" t="s">
        <v>75</v>
      </c>
      <c r="B20" s="44" t="s">
        <v>76</v>
      </c>
      <c r="C20" s="44" t="s">
        <v>77</v>
      </c>
      <c r="D20" s="44" t="s">
        <v>78</v>
      </c>
      <c r="E20" s="44" t="s">
        <v>79</v>
      </c>
      <c r="F20" s="44" t="s">
        <v>80</v>
      </c>
      <c r="G20" s="44" t="s">
        <v>81</v>
      </c>
      <c r="H20" s="44" t="s">
        <v>82</v>
      </c>
      <c r="I20" s="44" t="s">
        <v>83</v>
      </c>
      <c r="J20" s="44" t="s">
        <v>84</v>
      </c>
      <c r="K20" s="44" t="s">
        <v>85</v>
      </c>
      <c r="L20" s="44" t="s">
        <v>86</v>
      </c>
      <c r="M20" s="44" t="s">
        <v>87</v>
      </c>
      <c r="N20" s="44" t="s">
        <v>88</v>
      </c>
      <c r="O20" s="44" t="s">
        <v>89</v>
      </c>
      <c r="P20" s="44" t="s">
        <v>90</v>
      </c>
      <c r="W20" s="3">
        <v>1.0</v>
      </c>
      <c r="X20" s="5">
        <f t="shared" si="6"/>
        <v>164.56</v>
      </c>
    </row>
    <row r="21">
      <c r="A21" s="6">
        <v>0.0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5">
        <f t="shared" ref="Q21:Q31" si="8">((A21+F21+G21+H21+I21+O21+P21))</f>
        <v>0</v>
      </c>
      <c r="S21" s="5">
        <f t="shared" ref="S21:S31" si="9">(+A21+B21+C21+D21+E21+I21+K21)</f>
        <v>0</v>
      </c>
      <c r="V21" s="5">
        <f t="shared" ref="V21:V31" si="10">(E21+H21+J21+K21+L21+M21+N21)</f>
        <v>0</v>
      </c>
      <c r="W21" s="3">
        <v>1.0</v>
      </c>
      <c r="X21" s="5">
        <f t="shared" si="6"/>
        <v>0</v>
      </c>
    </row>
    <row r="22">
      <c r="A22" s="6">
        <v>1.0</v>
      </c>
      <c r="B22" s="6">
        <v>0.0</v>
      </c>
      <c r="C22" s="6">
        <v>1.0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5">
        <f t="shared" si="8"/>
        <v>1</v>
      </c>
      <c r="S22" s="5">
        <f t="shared" si="9"/>
        <v>2</v>
      </c>
      <c r="V22" s="5">
        <f t="shared" si="10"/>
        <v>0</v>
      </c>
      <c r="W22" s="3">
        <v>1.0</v>
      </c>
      <c r="X22" s="5">
        <f t="shared" si="6"/>
        <v>71.06</v>
      </c>
    </row>
    <row r="23">
      <c r="A23" s="6">
        <v>0.0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1.0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5">
        <f t="shared" si="8"/>
        <v>1</v>
      </c>
      <c r="S23" s="5">
        <f t="shared" si="9"/>
        <v>0</v>
      </c>
      <c r="V23" s="5">
        <f t="shared" si="10"/>
        <v>0</v>
      </c>
      <c r="W23" s="3">
        <v>1.0</v>
      </c>
      <c r="X23" s="5">
        <f t="shared" si="6"/>
        <v>157.08</v>
      </c>
      <c r="Y23" s="3" t="s">
        <v>12</v>
      </c>
    </row>
    <row r="24">
      <c r="A24" s="6">
        <v>3.0</v>
      </c>
      <c r="B24" s="6">
        <v>3.0</v>
      </c>
      <c r="C24" s="6">
        <v>0.0</v>
      </c>
      <c r="D24" s="6">
        <v>0.0</v>
      </c>
      <c r="E24" s="6">
        <v>2.0</v>
      </c>
      <c r="F24" s="6">
        <v>0.0</v>
      </c>
      <c r="G24" s="6">
        <v>0.0</v>
      </c>
      <c r="H24" s="6">
        <v>2.0</v>
      </c>
      <c r="I24" s="6">
        <v>2.0</v>
      </c>
      <c r="J24" s="6">
        <v>1.0</v>
      </c>
      <c r="K24" s="6">
        <v>1.0</v>
      </c>
      <c r="L24" s="6">
        <v>3.0</v>
      </c>
      <c r="M24" s="6">
        <v>3.0</v>
      </c>
      <c r="N24" s="6">
        <v>3.0</v>
      </c>
      <c r="O24" s="6">
        <v>2.0</v>
      </c>
      <c r="P24" s="6">
        <v>0.0</v>
      </c>
      <c r="Q24" s="5">
        <f t="shared" si="8"/>
        <v>9</v>
      </c>
      <c r="S24" s="5">
        <f t="shared" si="9"/>
        <v>11</v>
      </c>
      <c r="V24" s="5">
        <f t="shared" si="10"/>
        <v>15</v>
      </c>
      <c r="W24" s="3">
        <v>2.0</v>
      </c>
      <c r="X24" s="5">
        <f t="shared" ref="X24:X34" si="11">(Q39+S39+V39)*3.74</f>
        <v>0</v>
      </c>
    </row>
    <row r="25">
      <c r="A25" s="6">
        <v>3.0</v>
      </c>
      <c r="B25" s="6">
        <v>2.0</v>
      </c>
      <c r="C25" s="6">
        <v>1.0</v>
      </c>
      <c r="D25" s="6">
        <v>0.0</v>
      </c>
      <c r="E25" s="6">
        <v>1.0</v>
      </c>
      <c r="F25" s="6">
        <v>2.0</v>
      </c>
      <c r="G25" s="6">
        <v>2.0</v>
      </c>
      <c r="H25" s="6">
        <v>2.0</v>
      </c>
      <c r="I25" s="6">
        <v>1.0</v>
      </c>
      <c r="J25" s="6">
        <v>2.0</v>
      </c>
      <c r="K25" s="6">
        <v>0.0</v>
      </c>
      <c r="L25" s="6">
        <v>1.0</v>
      </c>
      <c r="M25" s="6">
        <v>1.0</v>
      </c>
      <c r="N25" s="6">
        <v>0.0</v>
      </c>
      <c r="O25" s="6">
        <v>2.0</v>
      </c>
      <c r="P25" s="6">
        <v>0.0</v>
      </c>
      <c r="Q25" s="5">
        <f t="shared" si="8"/>
        <v>12</v>
      </c>
      <c r="S25" s="5">
        <f t="shared" si="9"/>
        <v>8</v>
      </c>
      <c r="V25" s="5">
        <f t="shared" si="10"/>
        <v>7</v>
      </c>
      <c r="W25" s="3">
        <v>2.0</v>
      </c>
      <c r="X25" s="5">
        <f t="shared" si="11"/>
        <v>18.7</v>
      </c>
    </row>
    <row r="26">
      <c r="A26" s="6">
        <v>2.0</v>
      </c>
      <c r="B26" s="6">
        <v>2.0</v>
      </c>
      <c r="C26" s="6">
        <v>1.0</v>
      </c>
      <c r="D26" s="6">
        <v>1.0</v>
      </c>
      <c r="E26" s="6">
        <v>1.0</v>
      </c>
      <c r="F26" s="6">
        <v>1.0</v>
      </c>
      <c r="G26" s="6">
        <v>3.0</v>
      </c>
      <c r="H26" s="6">
        <v>2.0</v>
      </c>
      <c r="I26" s="6">
        <v>1.0</v>
      </c>
      <c r="J26" s="6">
        <v>2.0</v>
      </c>
      <c r="K26" s="6">
        <v>1.0</v>
      </c>
      <c r="L26" s="6">
        <v>1.0</v>
      </c>
      <c r="M26" s="6">
        <v>1.0</v>
      </c>
      <c r="N26" s="6">
        <v>2.0</v>
      </c>
      <c r="O26" s="6">
        <v>1.0</v>
      </c>
      <c r="P26" s="6">
        <v>2.0</v>
      </c>
      <c r="Q26" s="5">
        <f t="shared" si="8"/>
        <v>12</v>
      </c>
      <c r="S26" s="5">
        <f t="shared" si="9"/>
        <v>9</v>
      </c>
      <c r="V26" s="5">
        <f t="shared" si="10"/>
        <v>10</v>
      </c>
      <c r="W26" s="3">
        <v>2.0</v>
      </c>
      <c r="X26" s="5">
        <f t="shared" si="11"/>
        <v>0</v>
      </c>
    </row>
    <row r="27">
      <c r="A27" s="6">
        <v>1.0</v>
      </c>
      <c r="B27" s="6">
        <v>2.0</v>
      </c>
      <c r="C27" s="6">
        <v>0.0</v>
      </c>
      <c r="D27" s="6">
        <v>1.0</v>
      </c>
      <c r="E27" s="6">
        <v>2.0</v>
      </c>
      <c r="F27" s="6">
        <v>0.0</v>
      </c>
      <c r="G27" s="6">
        <v>0.0</v>
      </c>
      <c r="H27" s="6">
        <v>0.0</v>
      </c>
      <c r="I27" s="6">
        <v>1.0</v>
      </c>
      <c r="J27" s="6">
        <v>1.0</v>
      </c>
      <c r="K27" s="6">
        <v>1.0</v>
      </c>
      <c r="L27" s="6">
        <v>1.0</v>
      </c>
      <c r="M27" s="6">
        <v>0.0</v>
      </c>
      <c r="N27" s="6">
        <v>0.0</v>
      </c>
      <c r="O27" s="6">
        <v>0.0</v>
      </c>
      <c r="P27" s="6">
        <v>0.0</v>
      </c>
      <c r="Q27" s="5">
        <f t="shared" si="8"/>
        <v>2</v>
      </c>
      <c r="S27" s="5">
        <f t="shared" si="9"/>
        <v>8</v>
      </c>
      <c r="V27" s="5">
        <f t="shared" si="10"/>
        <v>5</v>
      </c>
      <c r="W27" s="3">
        <v>2.0</v>
      </c>
      <c r="X27" s="5">
        <f t="shared" si="11"/>
        <v>7.48</v>
      </c>
    </row>
    <row r="28">
      <c r="A28" s="6">
        <v>3.0</v>
      </c>
      <c r="B28" s="6">
        <v>3.0</v>
      </c>
      <c r="C28" s="6">
        <v>3.0</v>
      </c>
      <c r="D28" s="6">
        <v>1.0</v>
      </c>
      <c r="E28" s="6">
        <v>3.0</v>
      </c>
      <c r="F28" s="6">
        <v>2.0</v>
      </c>
      <c r="G28" s="6">
        <v>1.0</v>
      </c>
      <c r="H28" s="6">
        <v>2.0</v>
      </c>
      <c r="I28" s="6">
        <v>3.0</v>
      </c>
      <c r="J28" s="6">
        <v>2.0</v>
      </c>
      <c r="K28" s="6">
        <v>1.0</v>
      </c>
      <c r="L28" s="6">
        <v>0.0</v>
      </c>
      <c r="M28" s="6">
        <v>1.0</v>
      </c>
      <c r="N28" s="6">
        <v>1.0</v>
      </c>
      <c r="O28" s="6">
        <v>3.0</v>
      </c>
      <c r="P28" s="6">
        <v>3.0</v>
      </c>
      <c r="Q28" s="5">
        <f t="shared" si="8"/>
        <v>17</v>
      </c>
      <c r="S28" s="5">
        <f t="shared" si="9"/>
        <v>17</v>
      </c>
      <c r="V28" s="5">
        <f t="shared" si="10"/>
        <v>10</v>
      </c>
      <c r="W28" s="3">
        <v>2.0</v>
      </c>
      <c r="X28" s="5">
        <f t="shared" si="11"/>
        <v>14.96</v>
      </c>
    </row>
    <row r="29">
      <c r="A29" s="6">
        <v>0.0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5">
        <f t="shared" si="8"/>
        <v>0</v>
      </c>
      <c r="S29" s="5">
        <f t="shared" si="9"/>
        <v>0</v>
      </c>
      <c r="V29" s="5">
        <f t="shared" si="10"/>
        <v>0</v>
      </c>
      <c r="W29" s="3">
        <v>2.0</v>
      </c>
      <c r="X29" s="5">
        <f t="shared" si="11"/>
        <v>7.48</v>
      </c>
    </row>
    <row r="30">
      <c r="A30" s="6">
        <v>2.0</v>
      </c>
      <c r="B30" s="6">
        <v>1.0</v>
      </c>
      <c r="C30" s="6">
        <v>1.0</v>
      </c>
      <c r="D30" s="6">
        <v>1.0</v>
      </c>
      <c r="E30" s="6">
        <v>1.0</v>
      </c>
      <c r="F30" s="6">
        <v>2.0</v>
      </c>
      <c r="G30" s="6">
        <v>1.0</v>
      </c>
      <c r="H30" s="6">
        <v>0.0</v>
      </c>
      <c r="I30" s="6">
        <v>1.0</v>
      </c>
      <c r="J30" s="6">
        <v>1.0</v>
      </c>
      <c r="K30" s="6">
        <v>0.0</v>
      </c>
      <c r="L30" s="6">
        <v>1.0</v>
      </c>
      <c r="M30" s="6">
        <v>1.0</v>
      </c>
      <c r="N30" s="6">
        <v>0.0</v>
      </c>
      <c r="O30" s="6">
        <v>1.0</v>
      </c>
      <c r="P30" s="6">
        <v>1.0</v>
      </c>
      <c r="Q30" s="5">
        <f t="shared" si="8"/>
        <v>8</v>
      </c>
      <c r="S30" s="5">
        <f t="shared" si="9"/>
        <v>7</v>
      </c>
      <c r="V30" s="5">
        <f t="shared" si="10"/>
        <v>4</v>
      </c>
      <c r="W30" s="3">
        <v>2.0</v>
      </c>
      <c r="X30" s="5">
        <f t="shared" si="11"/>
        <v>11.22</v>
      </c>
    </row>
    <row r="31">
      <c r="A31" s="9">
        <v>3.0</v>
      </c>
      <c r="B31" s="9">
        <v>3.0</v>
      </c>
      <c r="C31" s="9">
        <v>1.0</v>
      </c>
      <c r="D31" s="9">
        <v>2.0</v>
      </c>
      <c r="E31" s="9">
        <v>1.0</v>
      </c>
      <c r="F31" s="9">
        <v>3.0</v>
      </c>
      <c r="G31" s="9">
        <v>2.0</v>
      </c>
      <c r="H31" s="9">
        <v>3.0</v>
      </c>
      <c r="I31" s="9">
        <v>1.0</v>
      </c>
      <c r="J31" s="9">
        <v>2.0</v>
      </c>
      <c r="K31" s="9">
        <v>2.0</v>
      </c>
      <c r="L31" s="9">
        <v>3.0</v>
      </c>
      <c r="M31" s="9">
        <v>2.0</v>
      </c>
      <c r="N31" s="9">
        <v>2.0</v>
      </c>
      <c r="O31" s="9">
        <v>1.0</v>
      </c>
      <c r="P31" s="9">
        <v>1.0</v>
      </c>
      <c r="Q31" s="47">
        <f t="shared" si="8"/>
        <v>14</v>
      </c>
      <c r="R31" s="48"/>
      <c r="S31" s="47">
        <f t="shared" si="9"/>
        <v>13</v>
      </c>
      <c r="T31" s="48"/>
      <c r="U31" s="48"/>
      <c r="V31" s="47">
        <f t="shared" si="10"/>
        <v>15</v>
      </c>
      <c r="W31" s="3">
        <v>2.0</v>
      </c>
      <c r="X31" s="5">
        <f t="shared" si="11"/>
        <v>86.02</v>
      </c>
    </row>
    <row r="32">
      <c r="A32" s="6" t="s">
        <v>49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W32" s="3">
        <v>2.0</v>
      </c>
      <c r="X32" s="5">
        <f t="shared" si="11"/>
        <v>115.94</v>
      </c>
    </row>
    <row r="33">
      <c r="A33" s="8">
        <f t="shared" ref="A33:P33" si="12">SUM(A20:A32)</f>
        <v>18</v>
      </c>
      <c r="B33" s="8">
        <f t="shared" si="12"/>
        <v>16</v>
      </c>
      <c r="C33" s="8">
        <f t="shared" si="12"/>
        <v>8</v>
      </c>
      <c r="D33" s="8">
        <f t="shared" si="12"/>
        <v>6</v>
      </c>
      <c r="E33" s="8">
        <f t="shared" si="12"/>
        <v>11</v>
      </c>
      <c r="F33" s="8">
        <f t="shared" si="12"/>
        <v>10</v>
      </c>
      <c r="G33" s="8">
        <f t="shared" si="12"/>
        <v>10</v>
      </c>
      <c r="H33" s="8">
        <f t="shared" si="12"/>
        <v>11</v>
      </c>
      <c r="I33" s="8">
        <f t="shared" si="12"/>
        <v>10</v>
      </c>
      <c r="J33" s="8">
        <f t="shared" si="12"/>
        <v>11</v>
      </c>
      <c r="K33" s="8">
        <f t="shared" si="12"/>
        <v>6</v>
      </c>
      <c r="L33" s="8">
        <f t="shared" si="12"/>
        <v>10</v>
      </c>
      <c r="M33" s="8">
        <f t="shared" si="12"/>
        <v>9</v>
      </c>
      <c r="N33" s="8">
        <f t="shared" si="12"/>
        <v>8</v>
      </c>
      <c r="O33" s="8">
        <f t="shared" si="12"/>
        <v>10</v>
      </c>
      <c r="P33" s="8">
        <f t="shared" si="12"/>
        <v>7</v>
      </c>
      <c r="W33" s="3">
        <v>2.0</v>
      </c>
      <c r="X33" s="5">
        <f t="shared" si="11"/>
        <v>3.74</v>
      </c>
    </row>
    <row r="34">
      <c r="A34" s="6" t="s">
        <v>50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W34" s="3">
        <v>2.0</v>
      </c>
      <c r="X34" s="5">
        <f t="shared" si="11"/>
        <v>7.48</v>
      </c>
    </row>
    <row r="35">
      <c r="A35" s="8">
        <f t="shared" ref="A35:P35" si="13">A33/10</f>
        <v>1.8</v>
      </c>
      <c r="B35" s="8">
        <f t="shared" si="13"/>
        <v>1.6</v>
      </c>
      <c r="C35" s="8">
        <f t="shared" si="13"/>
        <v>0.8</v>
      </c>
      <c r="D35" s="8">
        <f t="shared" si="13"/>
        <v>0.6</v>
      </c>
      <c r="E35" s="8">
        <f t="shared" si="13"/>
        <v>1.1</v>
      </c>
      <c r="F35" s="8">
        <f t="shared" si="13"/>
        <v>1</v>
      </c>
      <c r="G35" s="8">
        <f t="shared" si="13"/>
        <v>1</v>
      </c>
      <c r="H35" s="8">
        <f t="shared" si="13"/>
        <v>1.1</v>
      </c>
      <c r="I35" s="8">
        <f t="shared" si="13"/>
        <v>1</v>
      </c>
      <c r="J35" s="8">
        <f t="shared" si="13"/>
        <v>1.1</v>
      </c>
      <c r="K35" s="8">
        <f t="shared" si="13"/>
        <v>0.6</v>
      </c>
      <c r="L35" s="8">
        <f t="shared" si="13"/>
        <v>1</v>
      </c>
      <c r="M35" s="8">
        <f t="shared" si="13"/>
        <v>0.9</v>
      </c>
      <c r="N35" s="8">
        <f t="shared" si="13"/>
        <v>0.8</v>
      </c>
      <c r="O35" s="8">
        <f t="shared" si="13"/>
        <v>1</v>
      </c>
      <c r="P35" s="8">
        <f t="shared" si="13"/>
        <v>0.7</v>
      </c>
    </row>
    <row r="38">
      <c r="A38" s="49" t="s">
        <v>75</v>
      </c>
      <c r="B38" s="49" t="s">
        <v>76</v>
      </c>
      <c r="C38" s="49" t="s">
        <v>77</v>
      </c>
      <c r="D38" s="49" t="s">
        <v>78</v>
      </c>
      <c r="E38" s="49" t="s">
        <v>79</v>
      </c>
      <c r="F38" s="49" t="s">
        <v>80</v>
      </c>
      <c r="G38" s="49" t="s">
        <v>81</v>
      </c>
      <c r="H38" s="49" t="s">
        <v>82</v>
      </c>
      <c r="I38" s="49" t="s">
        <v>83</v>
      </c>
      <c r="J38" s="49" t="s">
        <v>84</v>
      </c>
      <c r="K38" s="49" t="s">
        <v>85</v>
      </c>
      <c r="L38" s="49" t="s">
        <v>86</v>
      </c>
      <c r="M38" s="49" t="s">
        <v>87</v>
      </c>
      <c r="N38" s="49" t="s">
        <v>88</v>
      </c>
      <c r="O38" s="49" t="s">
        <v>89</v>
      </c>
      <c r="P38" s="49" t="s">
        <v>90</v>
      </c>
    </row>
    <row r="39">
      <c r="A39" s="7">
        <v>0.0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5">
        <f t="shared" ref="Q39:Q49" si="14">((A39+F39+G39+H39+I39+O39+P39))</f>
        <v>0</v>
      </c>
      <c r="S39" s="5">
        <f t="shared" ref="S39:S49" si="15">(+A39+B39+C39+D39+E39+I39+K39)</f>
        <v>0</v>
      </c>
      <c r="V39" s="5">
        <f t="shared" ref="V39:V49" si="16">(E39+H39+J39+K39+L39+M39+N39)</f>
        <v>0</v>
      </c>
    </row>
    <row r="40">
      <c r="A40" s="7">
        <v>2.0</v>
      </c>
      <c r="B40" s="7">
        <v>1.0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5">
        <f t="shared" si="14"/>
        <v>2</v>
      </c>
      <c r="S40" s="5">
        <f t="shared" si="15"/>
        <v>3</v>
      </c>
      <c r="V40" s="5">
        <f t="shared" si="16"/>
        <v>0</v>
      </c>
    </row>
    <row r="41">
      <c r="A41" s="3">
        <v>0.0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5">
        <f t="shared" si="14"/>
        <v>0</v>
      </c>
      <c r="S41" s="5">
        <f t="shared" si="15"/>
        <v>0</v>
      </c>
      <c r="V41" s="5">
        <f t="shared" si="16"/>
        <v>0</v>
      </c>
    </row>
    <row r="42">
      <c r="A42" s="7">
        <v>0.0</v>
      </c>
      <c r="B42" s="7">
        <v>2.0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5">
        <f t="shared" si="14"/>
        <v>0</v>
      </c>
      <c r="S42" s="5">
        <f t="shared" si="15"/>
        <v>2</v>
      </c>
      <c r="V42" s="5">
        <f t="shared" si="16"/>
        <v>0</v>
      </c>
    </row>
    <row r="43">
      <c r="A43" s="7">
        <v>1.0</v>
      </c>
      <c r="B43" s="7">
        <v>1.0</v>
      </c>
      <c r="C43" s="7">
        <v>0.0</v>
      </c>
      <c r="D43" s="7">
        <v>0.0</v>
      </c>
      <c r="E43" s="7">
        <v>0.0</v>
      </c>
      <c r="F43" s="7">
        <v>1.0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5">
        <f t="shared" si="14"/>
        <v>2</v>
      </c>
      <c r="S43" s="5">
        <f t="shared" si="15"/>
        <v>2</v>
      </c>
      <c r="V43" s="5">
        <f t="shared" si="16"/>
        <v>0</v>
      </c>
    </row>
    <row r="44">
      <c r="A44" s="7">
        <v>1.0</v>
      </c>
      <c r="B44" s="7">
        <v>0.0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5">
        <f t="shared" si="14"/>
        <v>1</v>
      </c>
      <c r="S44" s="5">
        <f t="shared" si="15"/>
        <v>1</v>
      </c>
      <c r="V44" s="5">
        <f t="shared" si="16"/>
        <v>0</v>
      </c>
    </row>
    <row r="45">
      <c r="A45" s="7">
        <v>0.0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1.0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1.0</v>
      </c>
      <c r="Q45" s="5">
        <f t="shared" si="14"/>
        <v>2</v>
      </c>
      <c r="S45" s="5">
        <f t="shared" si="15"/>
        <v>0</v>
      </c>
      <c r="V45" s="5">
        <f t="shared" si="16"/>
        <v>1</v>
      </c>
    </row>
    <row r="46">
      <c r="A46" s="7">
        <v>1.0</v>
      </c>
      <c r="B46" s="7">
        <v>1.0</v>
      </c>
      <c r="C46" s="7">
        <v>0.0</v>
      </c>
      <c r="D46" s="7">
        <v>1.0</v>
      </c>
      <c r="E46" s="7">
        <v>1.0</v>
      </c>
      <c r="F46" s="7">
        <v>1.0</v>
      </c>
      <c r="G46" s="7">
        <v>1.0</v>
      </c>
      <c r="H46" s="7">
        <v>2.0</v>
      </c>
      <c r="I46" s="7">
        <v>1.0</v>
      </c>
      <c r="J46" s="7">
        <v>1.0</v>
      </c>
      <c r="K46" s="7">
        <v>1.0</v>
      </c>
      <c r="L46" s="7">
        <v>1.0</v>
      </c>
      <c r="M46" s="7">
        <v>1.0</v>
      </c>
      <c r="N46" s="7">
        <v>1.0</v>
      </c>
      <c r="O46" s="7">
        <v>1.0</v>
      </c>
      <c r="P46" s="7">
        <v>2.0</v>
      </c>
      <c r="Q46" s="5">
        <f t="shared" si="14"/>
        <v>9</v>
      </c>
      <c r="S46" s="5">
        <f t="shared" si="15"/>
        <v>6</v>
      </c>
      <c r="V46" s="5">
        <f t="shared" si="16"/>
        <v>8</v>
      </c>
    </row>
    <row r="47">
      <c r="A47" s="7">
        <v>2.0</v>
      </c>
      <c r="B47" s="7">
        <v>2.0</v>
      </c>
      <c r="C47" s="7">
        <v>2.0</v>
      </c>
      <c r="D47" s="7">
        <v>2.0</v>
      </c>
      <c r="E47" s="7">
        <v>3.0</v>
      </c>
      <c r="F47" s="7">
        <v>2.0</v>
      </c>
      <c r="G47" s="7">
        <v>0.0</v>
      </c>
      <c r="H47" s="7">
        <v>1.0</v>
      </c>
      <c r="I47" s="7">
        <v>1.0</v>
      </c>
      <c r="J47" s="7">
        <v>1.0</v>
      </c>
      <c r="K47" s="7">
        <v>0.0</v>
      </c>
      <c r="L47" s="7">
        <v>1.0</v>
      </c>
      <c r="M47" s="7">
        <v>2.0</v>
      </c>
      <c r="N47" s="7">
        <v>0.0</v>
      </c>
      <c r="O47" s="7">
        <v>3.0</v>
      </c>
      <c r="P47" s="7">
        <v>2.0</v>
      </c>
      <c r="Q47" s="5">
        <f t="shared" si="14"/>
        <v>11</v>
      </c>
      <c r="S47" s="5">
        <f t="shared" si="15"/>
        <v>12</v>
      </c>
      <c r="V47" s="5">
        <f t="shared" si="16"/>
        <v>8</v>
      </c>
    </row>
    <row r="48">
      <c r="A48" s="7">
        <v>0.0</v>
      </c>
      <c r="B48" s="7">
        <v>1.0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5">
        <f t="shared" si="14"/>
        <v>0</v>
      </c>
      <c r="S48" s="5">
        <f t="shared" si="15"/>
        <v>1</v>
      </c>
      <c r="V48" s="5">
        <f t="shared" si="16"/>
        <v>0</v>
      </c>
    </row>
    <row r="49">
      <c r="A49" s="7">
        <v>0.0</v>
      </c>
      <c r="B49" s="7">
        <v>1.0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1.0</v>
      </c>
      <c r="N49" s="7">
        <v>0.0</v>
      </c>
      <c r="O49" s="7">
        <v>0.0</v>
      </c>
      <c r="P49" s="7">
        <v>0.0</v>
      </c>
      <c r="Q49" s="5">
        <f t="shared" si="14"/>
        <v>0</v>
      </c>
      <c r="S49" s="5">
        <f t="shared" si="15"/>
        <v>1</v>
      </c>
      <c r="V49" s="5">
        <f t="shared" si="16"/>
        <v>1</v>
      </c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>
      <c r="A51" s="7" t="s"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1">
        <f t="shared" ref="A52:P52" si="17">SUM(A38:A51)</f>
        <v>7</v>
      </c>
      <c r="B52" s="11">
        <f t="shared" si="17"/>
        <v>9</v>
      </c>
      <c r="C52" s="11">
        <f t="shared" si="17"/>
        <v>2</v>
      </c>
      <c r="D52" s="11">
        <f t="shared" si="17"/>
        <v>3</v>
      </c>
      <c r="E52" s="11">
        <f t="shared" si="17"/>
        <v>4</v>
      </c>
      <c r="F52" s="11">
        <f t="shared" si="17"/>
        <v>4</v>
      </c>
      <c r="G52" s="11">
        <f t="shared" si="17"/>
        <v>1</v>
      </c>
      <c r="H52" s="11">
        <f t="shared" si="17"/>
        <v>4</v>
      </c>
      <c r="I52" s="11">
        <f t="shared" si="17"/>
        <v>2</v>
      </c>
      <c r="J52" s="11">
        <f t="shared" si="17"/>
        <v>2</v>
      </c>
      <c r="K52" s="11">
        <f t="shared" si="17"/>
        <v>1</v>
      </c>
      <c r="L52" s="11">
        <f t="shared" si="17"/>
        <v>2</v>
      </c>
      <c r="M52" s="11">
        <f t="shared" si="17"/>
        <v>4</v>
      </c>
      <c r="N52" s="11">
        <f t="shared" si="17"/>
        <v>1</v>
      </c>
      <c r="O52" s="11">
        <f t="shared" si="17"/>
        <v>4</v>
      </c>
      <c r="P52" s="11">
        <f t="shared" si="17"/>
        <v>5</v>
      </c>
    </row>
    <row r="53">
      <c r="A53" s="7" t="s">
        <v>50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1">
        <f t="shared" ref="A54:P54" si="18">A52/11</f>
        <v>0.6363636364</v>
      </c>
      <c r="B54" s="11">
        <f t="shared" si="18"/>
        <v>0.8181818182</v>
      </c>
      <c r="C54" s="11">
        <f t="shared" si="18"/>
        <v>0.1818181818</v>
      </c>
      <c r="D54" s="11">
        <f t="shared" si="18"/>
        <v>0.2727272727</v>
      </c>
      <c r="E54" s="11">
        <f t="shared" si="18"/>
        <v>0.3636363636</v>
      </c>
      <c r="F54" s="11">
        <f t="shared" si="18"/>
        <v>0.3636363636</v>
      </c>
      <c r="G54" s="11">
        <f t="shared" si="18"/>
        <v>0.09090909091</v>
      </c>
      <c r="H54" s="11">
        <f t="shared" si="18"/>
        <v>0.3636363636</v>
      </c>
      <c r="I54" s="11">
        <f t="shared" si="18"/>
        <v>0.1818181818</v>
      </c>
      <c r="J54" s="11">
        <f t="shared" si="18"/>
        <v>0.1818181818</v>
      </c>
      <c r="K54" s="11">
        <f t="shared" si="18"/>
        <v>0.09090909091</v>
      </c>
      <c r="L54" s="11">
        <f t="shared" si="18"/>
        <v>0.1818181818</v>
      </c>
      <c r="M54" s="11">
        <f t="shared" si="18"/>
        <v>0.3636363636</v>
      </c>
      <c r="N54" s="11">
        <f t="shared" si="18"/>
        <v>0.09090909091</v>
      </c>
      <c r="O54" s="11">
        <f t="shared" si="18"/>
        <v>0.3636363636</v>
      </c>
      <c r="P54" s="11">
        <f t="shared" si="18"/>
        <v>0.4545454545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98</v>
      </c>
      <c r="B1" s="42" t="s">
        <v>99</v>
      </c>
      <c r="C1" s="42" t="s">
        <v>100</v>
      </c>
      <c r="D1" s="42" t="s">
        <v>101</v>
      </c>
      <c r="E1" s="42" t="s">
        <v>102</v>
      </c>
      <c r="F1" s="42" t="s">
        <v>103</v>
      </c>
      <c r="K1" s="3" t="s">
        <v>104</v>
      </c>
      <c r="L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</row>
    <row r="2">
      <c r="A2" s="3">
        <v>11.0</v>
      </c>
      <c r="B2" s="3">
        <v>4.0</v>
      </c>
      <c r="C2" s="3">
        <v>8.0</v>
      </c>
      <c r="D2" s="3">
        <v>14.0</v>
      </c>
      <c r="E2" s="3">
        <v>6.0</v>
      </c>
      <c r="F2" s="3">
        <v>2.0</v>
      </c>
      <c r="K2" s="3">
        <v>0.0</v>
      </c>
      <c r="L2" s="5">
        <f t="shared" ref="L2:L12" si="1">SUM(A2:F2)</f>
        <v>45</v>
      </c>
      <c r="N2" s="3">
        <v>1.0</v>
      </c>
      <c r="O2" s="5">
        <f>A16</f>
        <v>5.545454545</v>
      </c>
      <c r="P2" s="5">
        <f>A36</f>
        <v>8.636363636</v>
      </c>
      <c r="Q2" s="5">
        <f>A55</f>
        <v>8.545454545</v>
      </c>
    </row>
    <row r="3">
      <c r="A3" s="3">
        <v>2.0</v>
      </c>
      <c r="B3" s="3">
        <v>5.0</v>
      </c>
      <c r="C3" s="3">
        <v>18.0</v>
      </c>
      <c r="D3" s="3">
        <v>17.0</v>
      </c>
      <c r="E3" s="3">
        <v>7.0</v>
      </c>
      <c r="F3" s="3">
        <v>4.0</v>
      </c>
      <c r="K3" s="3">
        <v>0.0</v>
      </c>
      <c r="L3" s="5">
        <f t="shared" si="1"/>
        <v>53</v>
      </c>
      <c r="N3" s="3">
        <v>2.0</v>
      </c>
      <c r="O3" s="5">
        <f>B16</f>
        <v>11.18181818</v>
      </c>
      <c r="P3" s="5">
        <f>B36</f>
        <v>14.63636364</v>
      </c>
      <c r="Q3" s="5">
        <f>B55</f>
        <v>10.72727273</v>
      </c>
    </row>
    <row r="4">
      <c r="A4" s="3">
        <v>5.0</v>
      </c>
      <c r="B4" s="3">
        <v>5.0</v>
      </c>
      <c r="C4" s="3">
        <v>10.0</v>
      </c>
      <c r="D4" s="3">
        <v>16.0</v>
      </c>
      <c r="E4" s="3">
        <v>5.0</v>
      </c>
      <c r="F4" s="3">
        <v>4.0</v>
      </c>
      <c r="K4" s="3">
        <v>0.0</v>
      </c>
      <c r="L4" s="5">
        <f t="shared" si="1"/>
        <v>45</v>
      </c>
      <c r="N4" s="3">
        <v>3.0</v>
      </c>
      <c r="O4" s="5">
        <f>C16</f>
        <v>10.81818182</v>
      </c>
      <c r="P4" s="5">
        <f>C36</f>
        <v>11.45454545</v>
      </c>
      <c r="Q4" s="5">
        <f>C55</f>
        <v>7.727272727</v>
      </c>
    </row>
    <row r="5">
      <c r="A5" s="3">
        <v>4.0</v>
      </c>
      <c r="B5" s="3">
        <v>13.0</v>
      </c>
      <c r="C5" s="3">
        <v>14.0</v>
      </c>
      <c r="D5" s="3">
        <v>9.0</v>
      </c>
      <c r="E5" s="3">
        <v>11.0</v>
      </c>
      <c r="F5" s="3">
        <v>12.0</v>
      </c>
      <c r="K5" s="3">
        <v>0.0</v>
      </c>
      <c r="L5" s="5">
        <f t="shared" si="1"/>
        <v>63</v>
      </c>
      <c r="N5" s="3">
        <v>4.0</v>
      </c>
      <c r="O5" s="5">
        <f>D16</f>
        <v>15.90909091</v>
      </c>
      <c r="P5" s="5">
        <f>D36</f>
        <v>9.181818182</v>
      </c>
      <c r="Q5" s="5">
        <f>D55</f>
        <v>15.18181818</v>
      </c>
    </row>
    <row r="6">
      <c r="A6" s="3">
        <v>3.0</v>
      </c>
      <c r="B6" s="3">
        <v>19.0</v>
      </c>
      <c r="C6" s="3">
        <v>17.0</v>
      </c>
      <c r="D6" s="3">
        <v>14.0</v>
      </c>
      <c r="E6" s="3">
        <v>14.0</v>
      </c>
      <c r="F6" s="3">
        <v>7.0</v>
      </c>
      <c r="K6" s="3">
        <v>0.0</v>
      </c>
      <c r="L6" s="5">
        <f t="shared" si="1"/>
        <v>74</v>
      </c>
      <c r="N6" s="3">
        <v>5.0</v>
      </c>
      <c r="O6" s="5">
        <f>E16</f>
        <v>9.272727273</v>
      </c>
      <c r="P6" s="5">
        <f>E36</f>
        <v>13.18181818</v>
      </c>
      <c r="Q6" s="5">
        <f>E55</f>
        <v>10.90909091</v>
      </c>
    </row>
    <row r="7">
      <c r="A7" s="3">
        <v>8.0</v>
      </c>
      <c r="B7" s="3">
        <v>12.0</v>
      </c>
      <c r="C7" s="3">
        <v>7.0</v>
      </c>
      <c r="D7" s="3">
        <v>14.0</v>
      </c>
      <c r="E7" s="3">
        <v>10.0</v>
      </c>
      <c r="F7" s="3">
        <v>8.0</v>
      </c>
      <c r="K7" s="3">
        <v>0.0</v>
      </c>
      <c r="L7" s="5">
        <f t="shared" si="1"/>
        <v>59</v>
      </c>
      <c r="N7" s="3">
        <v>6.0</v>
      </c>
      <c r="O7" s="5">
        <f>F16</f>
        <v>5.181818182</v>
      </c>
      <c r="P7" s="5">
        <f>F36</f>
        <v>13</v>
      </c>
      <c r="Q7" s="5">
        <f>F55</f>
        <v>8.818181818</v>
      </c>
    </row>
    <row r="8">
      <c r="A8" s="3">
        <v>6.0</v>
      </c>
      <c r="B8" s="3">
        <v>9.0</v>
      </c>
      <c r="C8" s="3">
        <v>9.0</v>
      </c>
      <c r="D8" s="3">
        <v>19.0</v>
      </c>
      <c r="E8" s="3">
        <v>13.0</v>
      </c>
      <c r="F8" s="3">
        <v>5.0</v>
      </c>
      <c r="K8" s="3">
        <v>0.0</v>
      </c>
      <c r="L8" s="5">
        <f t="shared" si="1"/>
        <v>61</v>
      </c>
    </row>
    <row r="9">
      <c r="A9" s="3">
        <v>13.0</v>
      </c>
      <c r="B9" s="3">
        <v>20.0</v>
      </c>
      <c r="C9" s="3">
        <v>8.0</v>
      </c>
      <c r="D9" s="3">
        <v>17.0</v>
      </c>
      <c r="E9" s="3">
        <v>9.0</v>
      </c>
      <c r="F9" s="3">
        <v>4.0</v>
      </c>
      <c r="K9" s="3">
        <v>0.0</v>
      </c>
      <c r="L9" s="5">
        <f t="shared" si="1"/>
        <v>71</v>
      </c>
    </row>
    <row r="10">
      <c r="A10" s="3">
        <v>4.0</v>
      </c>
      <c r="B10" s="3">
        <v>9.0</v>
      </c>
      <c r="C10" s="3">
        <v>15.0</v>
      </c>
      <c r="D10" s="3">
        <v>15.0</v>
      </c>
      <c r="E10" s="3">
        <v>9.0</v>
      </c>
      <c r="F10" s="3">
        <v>7.0</v>
      </c>
      <c r="K10" s="3">
        <v>0.0</v>
      </c>
      <c r="L10" s="5">
        <f t="shared" si="1"/>
        <v>59</v>
      </c>
    </row>
    <row r="11">
      <c r="A11" s="3">
        <v>3.0</v>
      </c>
      <c r="B11" s="3">
        <v>14.0</v>
      </c>
      <c r="C11" s="3">
        <v>10.0</v>
      </c>
      <c r="D11" s="3">
        <v>20.0</v>
      </c>
      <c r="E11" s="3">
        <v>13.0</v>
      </c>
      <c r="F11" s="3">
        <v>3.0</v>
      </c>
      <c r="K11" s="3">
        <v>0.0</v>
      </c>
      <c r="L11" s="5">
        <f t="shared" si="1"/>
        <v>63</v>
      </c>
      <c r="M11" s="3" t="s">
        <v>67</v>
      </c>
    </row>
    <row r="12">
      <c r="A12" s="3">
        <v>2.0</v>
      </c>
      <c r="B12" s="3">
        <v>13.0</v>
      </c>
      <c r="C12" s="3">
        <v>3.0</v>
      </c>
      <c r="D12" s="3">
        <v>20.0</v>
      </c>
      <c r="E12" s="3">
        <v>5.0</v>
      </c>
      <c r="F12" s="3">
        <v>1.0</v>
      </c>
      <c r="K12" s="3">
        <v>0.0</v>
      </c>
      <c r="L12" s="5">
        <f t="shared" si="1"/>
        <v>44</v>
      </c>
      <c r="M12" s="3" t="s">
        <v>12</v>
      </c>
    </row>
    <row r="13">
      <c r="A13" s="3" t="s">
        <v>49</v>
      </c>
      <c r="K13" s="3">
        <v>1.0</v>
      </c>
      <c r="L13" s="5">
        <f t="shared" ref="L13:L23" si="3">SUM(A22:F22)</f>
        <v>56</v>
      </c>
    </row>
    <row r="14">
      <c r="A14" s="5">
        <f t="shared" ref="A14:F14" si="2">SUM(A2:A12)</f>
        <v>61</v>
      </c>
      <c r="B14" s="5">
        <f t="shared" si="2"/>
        <v>123</v>
      </c>
      <c r="C14" s="5">
        <f t="shared" si="2"/>
        <v>119</v>
      </c>
      <c r="D14" s="5">
        <f t="shared" si="2"/>
        <v>175</v>
      </c>
      <c r="E14" s="5">
        <f t="shared" si="2"/>
        <v>102</v>
      </c>
      <c r="F14" s="5">
        <f t="shared" si="2"/>
        <v>57</v>
      </c>
      <c r="K14" s="3">
        <v>1.0</v>
      </c>
      <c r="L14" s="5">
        <f t="shared" si="3"/>
        <v>62</v>
      </c>
    </row>
    <row r="15">
      <c r="A15" s="3" t="s">
        <v>50</v>
      </c>
      <c r="K15" s="3">
        <v>1.0</v>
      </c>
      <c r="L15" s="5">
        <f t="shared" si="3"/>
        <v>52</v>
      </c>
    </row>
    <row r="16">
      <c r="A16" s="5">
        <f t="shared" ref="A16:F16" si="4">A14/11</f>
        <v>5.545454545</v>
      </c>
      <c r="B16" s="5">
        <f t="shared" si="4"/>
        <v>11.18181818</v>
      </c>
      <c r="C16" s="5">
        <f t="shared" si="4"/>
        <v>10.81818182</v>
      </c>
      <c r="D16" s="5">
        <f t="shared" si="4"/>
        <v>15.90909091</v>
      </c>
      <c r="E16" s="5">
        <f t="shared" si="4"/>
        <v>9.272727273</v>
      </c>
      <c r="F16" s="5">
        <f t="shared" si="4"/>
        <v>5.181818182</v>
      </c>
      <c r="K16" s="3">
        <v>1.0</v>
      </c>
      <c r="L16" s="5">
        <f t="shared" si="3"/>
        <v>81</v>
      </c>
    </row>
    <row r="17">
      <c r="K17" s="3">
        <v>1.0</v>
      </c>
      <c r="L17" s="5">
        <f t="shared" si="3"/>
        <v>84</v>
      </c>
    </row>
    <row r="18">
      <c r="K18" s="3">
        <v>1.0</v>
      </c>
      <c r="L18" s="5">
        <f t="shared" si="3"/>
        <v>69</v>
      </c>
    </row>
    <row r="19">
      <c r="K19" s="3">
        <v>1.0</v>
      </c>
      <c r="L19" s="5">
        <f t="shared" si="3"/>
        <v>68</v>
      </c>
    </row>
    <row r="20">
      <c r="K20" s="3">
        <v>1.0</v>
      </c>
      <c r="L20" s="5">
        <f t="shared" si="3"/>
        <v>90</v>
      </c>
    </row>
    <row r="21">
      <c r="A21" s="44" t="s">
        <v>98</v>
      </c>
      <c r="B21" s="44" t="s">
        <v>99</v>
      </c>
      <c r="C21" s="44" t="s">
        <v>100</v>
      </c>
      <c r="D21" s="44" t="s">
        <v>101</v>
      </c>
      <c r="E21" s="44" t="s">
        <v>102</v>
      </c>
      <c r="F21" s="44" t="s">
        <v>103</v>
      </c>
      <c r="K21" s="3">
        <v>1.0</v>
      </c>
      <c r="L21" s="5">
        <f t="shared" si="3"/>
        <v>59</v>
      </c>
    </row>
    <row r="22">
      <c r="A22" s="6">
        <v>5.0</v>
      </c>
      <c r="B22" s="6">
        <v>15.0</v>
      </c>
      <c r="C22" s="6">
        <v>9.0</v>
      </c>
      <c r="D22" s="6">
        <v>15.0</v>
      </c>
      <c r="E22" s="6">
        <v>11.0</v>
      </c>
      <c r="F22" s="6">
        <v>1.0</v>
      </c>
      <c r="K22" s="3">
        <v>1.0</v>
      </c>
      <c r="L22" s="5">
        <f t="shared" si="3"/>
        <v>78</v>
      </c>
    </row>
    <row r="23">
      <c r="A23" s="6">
        <v>4.0</v>
      </c>
      <c r="B23" s="6">
        <v>8.0</v>
      </c>
      <c r="C23" s="6">
        <v>13.0</v>
      </c>
      <c r="D23" s="6">
        <v>13.0</v>
      </c>
      <c r="E23" s="6">
        <v>8.0</v>
      </c>
      <c r="F23" s="6">
        <v>16.0</v>
      </c>
      <c r="K23" s="3">
        <v>1.0</v>
      </c>
      <c r="L23" s="5">
        <f t="shared" si="3"/>
        <v>72</v>
      </c>
      <c r="M23" s="3" t="s">
        <v>12</v>
      </c>
    </row>
    <row r="24">
      <c r="A24" s="6">
        <v>5.0</v>
      </c>
      <c r="B24" s="6">
        <v>7.0</v>
      </c>
      <c r="C24" s="6">
        <v>5.0</v>
      </c>
      <c r="D24" s="6">
        <v>13.0</v>
      </c>
      <c r="E24" s="6">
        <v>11.0</v>
      </c>
      <c r="F24" s="6">
        <v>11.0</v>
      </c>
      <c r="K24" s="3">
        <v>2.0</v>
      </c>
      <c r="L24" s="5">
        <f t="shared" ref="L24:L34" si="5">SUM(A40:F40)</f>
        <v>45</v>
      </c>
    </row>
    <row r="25">
      <c r="A25" s="6">
        <v>15.0</v>
      </c>
      <c r="B25" s="6">
        <v>13.0</v>
      </c>
      <c r="C25" s="6">
        <v>16.0</v>
      </c>
      <c r="D25" s="6">
        <v>6.0</v>
      </c>
      <c r="E25" s="6">
        <v>14.0</v>
      </c>
      <c r="F25" s="6">
        <v>17.0</v>
      </c>
      <c r="K25" s="3">
        <v>2.0</v>
      </c>
      <c r="L25" s="5">
        <f t="shared" si="5"/>
        <v>73</v>
      </c>
    </row>
    <row r="26">
      <c r="A26" s="6">
        <v>6.0</v>
      </c>
      <c r="B26" s="6">
        <v>20.0</v>
      </c>
      <c r="C26" s="6">
        <v>11.0</v>
      </c>
      <c r="D26" s="6">
        <v>13.0</v>
      </c>
      <c r="E26" s="6">
        <v>19.0</v>
      </c>
      <c r="F26" s="6">
        <v>15.0</v>
      </c>
      <c r="K26" s="3">
        <v>2.0</v>
      </c>
      <c r="L26" s="5">
        <f t="shared" si="5"/>
        <v>40</v>
      </c>
    </row>
    <row r="27">
      <c r="A27" s="6">
        <v>12.0</v>
      </c>
      <c r="B27" s="6">
        <v>15.0</v>
      </c>
      <c r="C27" s="6">
        <v>10.0</v>
      </c>
      <c r="D27" s="6">
        <v>4.0</v>
      </c>
      <c r="E27" s="6">
        <v>11.0</v>
      </c>
      <c r="F27" s="6">
        <v>17.0</v>
      </c>
      <c r="K27" s="3">
        <v>2.0</v>
      </c>
      <c r="L27" s="5">
        <f t="shared" si="5"/>
        <v>67</v>
      </c>
    </row>
    <row r="28">
      <c r="A28" s="6">
        <v>5.0</v>
      </c>
      <c r="B28" s="6">
        <v>17.0</v>
      </c>
      <c r="C28" s="6">
        <v>16.0</v>
      </c>
      <c r="D28" s="6">
        <v>14.0</v>
      </c>
      <c r="E28" s="6">
        <v>12.0</v>
      </c>
      <c r="F28" s="6">
        <v>4.0</v>
      </c>
      <c r="K28" s="3">
        <v>2.0</v>
      </c>
      <c r="L28" s="5">
        <f t="shared" si="5"/>
        <v>69</v>
      </c>
    </row>
    <row r="29">
      <c r="A29" s="6">
        <v>20.0</v>
      </c>
      <c r="B29" s="6">
        <v>19.0</v>
      </c>
      <c r="C29" s="6">
        <v>11.0</v>
      </c>
      <c r="D29" s="6">
        <v>3.0</v>
      </c>
      <c r="E29" s="6">
        <v>17.0</v>
      </c>
      <c r="F29" s="6">
        <v>20.0</v>
      </c>
      <c r="K29" s="3">
        <v>2.0</v>
      </c>
      <c r="L29" s="5">
        <f t="shared" si="5"/>
        <v>58</v>
      </c>
    </row>
    <row r="30">
      <c r="A30" s="6">
        <v>3.0</v>
      </c>
      <c r="B30" s="6">
        <v>15.0</v>
      </c>
      <c r="C30" s="6">
        <v>8.0</v>
      </c>
      <c r="D30" s="6">
        <v>12.0</v>
      </c>
      <c r="E30" s="6">
        <v>15.0</v>
      </c>
      <c r="F30" s="6">
        <v>6.0</v>
      </c>
      <c r="K30" s="3">
        <v>2.0</v>
      </c>
      <c r="L30" s="5">
        <f t="shared" si="5"/>
        <v>61</v>
      </c>
    </row>
    <row r="31">
      <c r="A31" s="6">
        <v>14.0</v>
      </c>
      <c r="B31" s="6">
        <v>15.0</v>
      </c>
      <c r="C31" s="6">
        <v>13.0</v>
      </c>
      <c r="D31" s="6">
        <v>4.0</v>
      </c>
      <c r="E31" s="6">
        <v>15.0</v>
      </c>
      <c r="F31" s="6">
        <v>17.0</v>
      </c>
      <c r="K31" s="3">
        <v>2.0</v>
      </c>
      <c r="L31" s="5">
        <f t="shared" si="5"/>
        <v>66</v>
      </c>
    </row>
    <row r="32">
      <c r="A32" s="9">
        <v>6.0</v>
      </c>
      <c r="B32" s="9">
        <v>17.0</v>
      </c>
      <c r="C32" s="9">
        <v>14.0</v>
      </c>
      <c r="D32" s="9">
        <v>4.0</v>
      </c>
      <c r="E32" s="9">
        <v>12.0</v>
      </c>
      <c r="F32" s="9">
        <v>19.0</v>
      </c>
      <c r="K32" s="3">
        <v>2.0</v>
      </c>
      <c r="L32" s="5">
        <f t="shared" si="5"/>
        <v>88</v>
      </c>
    </row>
    <row r="33">
      <c r="A33" s="6" t="s">
        <v>49</v>
      </c>
      <c r="B33" s="8"/>
      <c r="C33" s="8"/>
      <c r="D33" s="8"/>
      <c r="E33" s="8"/>
      <c r="F33" s="8"/>
      <c r="K33" s="3">
        <v>2.0</v>
      </c>
      <c r="L33" s="5">
        <f t="shared" si="5"/>
        <v>52</v>
      </c>
    </row>
    <row r="34">
      <c r="A34" s="8">
        <f t="shared" ref="A34:F34" si="6">SUM(A22:A33)</f>
        <v>95</v>
      </c>
      <c r="B34" s="8">
        <f t="shared" si="6"/>
        <v>161</v>
      </c>
      <c r="C34" s="8">
        <f t="shared" si="6"/>
        <v>126</v>
      </c>
      <c r="D34" s="8">
        <f t="shared" si="6"/>
        <v>101</v>
      </c>
      <c r="E34" s="8">
        <f t="shared" si="6"/>
        <v>145</v>
      </c>
      <c r="F34" s="8">
        <f t="shared" si="6"/>
        <v>143</v>
      </c>
      <c r="K34" s="3">
        <v>2.0</v>
      </c>
      <c r="L34" s="5">
        <f t="shared" si="5"/>
        <v>62</v>
      </c>
    </row>
    <row r="35">
      <c r="A35" s="6" t="s">
        <v>50</v>
      </c>
      <c r="B35" s="8"/>
      <c r="C35" s="8"/>
      <c r="D35" s="8"/>
      <c r="E35" s="8"/>
      <c r="F35" s="8"/>
    </row>
    <row r="36">
      <c r="A36" s="8">
        <f t="shared" ref="A36:F36" si="7">A34/11</f>
        <v>8.636363636</v>
      </c>
      <c r="B36" s="8">
        <f t="shared" si="7"/>
        <v>14.63636364</v>
      </c>
      <c r="C36" s="8">
        <f t="shared" si="7"/>
        <v>11.45454545</v>
      </c>
      <c r="D36" s="8">
        <f t="shared" si="7"/>
        <v>9.181818182</v>
      </c>
      <c r="E36" s="8">
        <f t="shared" si="7"/>
        <v>13.18181818</v>
      </c>
      <c r="F36" s="8">
        <f t="shared" si="7"/>
        <v>13</v>
      </c>
    </row>
    <row r="39">
      <c r="A39" s="45" t="s">
        <v>98</v>
      </c>
      <c r="B39" s="45" t="s">
        <v>99</v>
      </c>
      <c r="C39" s="45" t="s">
        <v>100</v>
      </c>
      <c r="D39" s="45" t="s">
        <v>101</v>
      </c>
      <c r="E39" s="45" t="s">
        <v>102</v>
      </c>
      <c r="F39" s="45" t="s">
        <v>103</v>
      </c>
    </row>
    <row r="40">
      <c r="A40" s="26">
        <v>3.0</v>
      </c>
      <c r="B40" s="26">
        <v>7.0</v>
      </c>
      <c r="C40" s="26">
        <v>4.0</v>
      </c>
      <c r="D40" s="26">
        <v>19.0</v>
      </c>
      <c r="E40" s="26">
        <v>6.0</v>
      </c>
      <c r="F40" s="26">
        <v>6.0</v>
      </c>
    </row>
    <row r="41">
      <c r="A41" s="26">
        <v>13.0</v>
      </c>
      <c r="B41" s="26">
        <v>13.0</v>
      </c>
      <c r="C41" s="26">
        <v>9.0</v>
      </c>
      <c r="D41" s="26">
        <v>13.0</v>
      </c>
      <c r="E41" s="26">
        <v>12.0</v>
      </c>
      <c r="F41" s="26">
        <v>13.0</v>
      </c>
    </row>
    <row r="42">
      <c r="A42" s="3">
        <v>5.0</v>
      </c>
      <c r="B42" s="3">
        <v>5.0</v>
      </c>
      <c r="C42" s="3">
        <v>5.0</v>
      </c>
      <c r="D42" s="3">
        <v>16.0</v>
      </c>
      <c r="E42" s="3">
        <v>5.0</v>
      </c>
      <c r="F42" s="3">
        <v>4.0</v>
      </c>
    </row>
    <row r="43">
      <c r="A43" s="26">
        <v>2.0</v>
      </c>
      <c r="B43" s="26">
        <v>14.0</v>
      </c>
      <c r="C43" s="26">
        <v>5.0</v>
      </c>
      <c r="D43" s="26">
        <v>18.0</v>
      </c>
      <c r="E43" s="26">
        <v>15.0</v>
      </c>
      <c r="F43" s="26">
        <v>13.0</v>
      </c>
    </row>
    <row r="44">
      <c r="A44" s="26">
        <v>16.0</v>
      </c>
      <c r="B44" s="26">
        <v>7.0</v>
      </c>
      <c r="C44" s="26">
        <v>2.0</v>
      </c>
      <c r="D44" s="26">
        <v>14.0</v>
      </c>
      <c r="E44" s="26">
        <v>18.0</v>
      </c>
      <c r="F44" s="26">
        <v>12.0</v>
      </c>
    </row>
    <row r="45">
      <c r="A45" s="26">
        <v>7.0</v>
      </c>
      <c r="B45" s="26">
        <v>13.0</v>
      </c>
      <c r="C45" s="26">
        <v>13.0</v>
      </c>
      <c r="D45" s="26">
        <v>10.0</v>
      </c>
      <c r="E45" s="26">
        <v>6.0</v>
      </c>
      <c r="F45" s="26">
        <v>9.0</v>
      </c>
    </row>
    <row r="46">
      <c r="A46" s="26">
        <v>15.0</v>
      </c>
      <c r="B46" s="26">
        <v>4.0</v>
      </c>
      <c r="C46" s="26">
        <v>6.0</v>
      </c>
      <c r="D46" s="26">
        <v>18.0</v>
      </c>
      <c r="E46" s="26">
        <v>10.0</v>
      </c>
      <c r="F46" s="26">
        <v>8.0</v>
      </c>
    </row>
    <row r="47">
      <c r="A47" s="26">
        <v>10.0</v>
      </c>
      <c r="B47" s="26">
        <v>13.0</v>
      </c>
      <c r="C47" s="26">
        <v>10.0</v>
      </c>
      <c r="D47" s="26">
        <v>12.0</v>
      </c>
      <c r="E47" s="26">
        <v>11.0</v>
      </c>
      <c r="F47" s="26">
        <v>10.0</v>
      </c>
    </row>
    <row r="48">
      <c r="A48" s="26">
        <v>16.0</v>
      </c>
      <c r="B48" s="26">
        <v>19.0</v>
      </c>
      <c r="C48" s="26">
        <v>13.0</v>
      </c>
      <c r="D48" s="26">
        <v>15.0</v>
      </c>
      <c r="E48" s="26">
        <v>14.0</v>
      </c>
      <c r="F48" s="26">
        <v>11.0</v>
      </c>
    </row>
    <row r="49">
      <c r="A49" s="26">
        <v>4.0</v>
      </c>
      <c r="B49" s="26">
        <v>11.0</v>
      </c>
      <c r="C49" s="26">
        <v>6.0</v>
      </c>
      <c r="D49" s="26">
        <v>16.0</v>
      </c>
      <c r="E49" s="26">
        <v>11.0</v>
      </c>
      <c r="F49" s="26">
        <v>4.0</v>
      </c>
    </row>
    <row r="50">
      <c r="A50" s="26">
        <v>3.0</v>
      </c>
      <c r="B50" s="26">
        <v>12.0</v>
      </c>
      <c r="C50" s="26">
        <v>12.0</v>
      </c>
      <c r="D50" s="26">
        <v>16.0</v>
      </c>
      <c r="E50" s="26">
        <v>12.0</v>
      </c>
      <c r="F50" s="26">
        <v>7.0</v>
      </c>
    </row>
    <row r="51">
      <c r="A51" s="26"/>
      <c r="B51" s="26"/>
      <c r="C51" s="26"/>
      <c r="D51" s="26"/>
      <c r="E51" s="26"/>
      <c r="F51" s="26"/>
    </row>
    <row r="52">
      <c r="A52" s="26" t="s">
        <v>49</v>
      </c>
      <c r="B52" s="27"/>
      <c r="C52" s="27"/>
      <c r="D52" s="27"/>
      <c r="E52" s="27"/>
      <c r="F52" s="27"/>
    </row>
    <row r="53">
      <c r="A53" s="27">
        <f t="shared" ref="A53:F53" si="8">SUM(A40:A52)</f>
        <v>94</v>
      </c>
      <c r="B53" s="27">
        <f t="shared" si="8"/>
        <v>118</v>
      </c>
      <c r="C53" s="27">
        <f t="shared" si="8"/>
        <v>85</v>
      </c>
      <c r="D53" s="27">
        <f t="shared" si="8"/>
        <v>167</v>
      </c>
      <c r="E53" s="27">
        <f t="shared" si="8"/>
        <v>120</v>
      </c>
      <c r="F53" s="27">
        <f t="shared" si="8"/>
        <v>97</v>
      </c>
    </row>
    <row r="54">
      <c r="A54" s="26" t="s">
        <v>50</v>
      </c>
      <c r="B54" s="27"/>
      <c r="C54" s="27"/>
      <c r="D54" s="27"/>
      <c r="E54" s="27"/>
      <c r="F54" s="27"/>
    </row>
    <row r="55">
      <c r="A55" s="27">
        <f t="shared" ref="A55:F55" si="9">A53/11</f>
        <v>8.545454545</v>
      </c>
      <c r="B55" s="27">
        <f t="shared" si="9"/>
        <v>10.72727273</v>
      </c>
      <c r="C55" s="27">
        <f t="shared" si="9"/>
        <v>7.727272727</v>
      </c>
      <c r="D55" s="27">
        <f t="shared" si="9"/>
        <v>15.18181818</v>
      </c>
      <c r="E55" s="27">
        <f t="shared" si="9"/>
        <v>10.90909091</v>
      </c>
      <c r="F55" s="27">
        <f t="shared" si="9"/>
        <v>8.818181818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110</v>
      </c>
      <c r="E1" s="3" t="s">
        <v>2</v>
      </c>
      <c r="F1" s="3" t="s">
        <v>111</v>
      </c>
    </row>
    <row r="2">
      <c r="A2" s="3">
        <v>5.0</v>
      </c>
      <c r="E2" s="3">
        <v>0.0</v>
      </c>
      <c r="F2" s="5">
        <f t="shared" ref="F2:F11" si="1">A2</f>
        <v>5</v>
      </c>
    </row>
    <row r="3">
      <c r="A3" s="3">
        <v>4.0</v>
      </c>
      <c r="E3" s="3">
        <v>0.0</v>
      </c>
      <c r="F3" s="5">
        <f t="shared" si="1"/>
        <v>4</v>
      </c>
    </row>
    <row r="4">
      <c r="A4" s="3">
        <v>5.0</v>
      </c>
      <c r="E4" s="3">
        <v>0.0</v>
      </c>
      <c r="F4" s="5">
        <f t="shared" si="1"/>
        <v>5</v>
      </c>
    </row>
    <row r="5">
      <c r="A5" s="3">
        <v>3.0</v>
      </c>
      <c r="E5" s="3">
        <v>0.0</v>
      </c>
      <c r="F5" s="5">
        <f t="shared" si="1"/>
        <v>3</v>
      </c>
    </row>
    <row r="6">
      <c r="A6" s="3">
        <v>4.0</v>
      </c>
      <c r="E6" s="3">
        <v>0.0</v>
      </c>
      <c r="F6" s="5">
        <f t="shared" si="1"/>
        <v>4</v>
      </c>
    </row>
    <row r="7">
      <c r="A7" s="3">
        <v>4.0</v>
      </c>
      <c r="E7" s="3">
        <v>0.0</v>
      </c>
      <c r="F7" s="5">
        <f t="shared" si="1"/>
        <v>4</v>
      </c>
    </row>
    <row r="8">
      <c r="A8" s="3">
        <v>4.0</v>
      </c>
      <c r="E8" s="3">
        <v>0.0</v>
      </c>
      <c r="F8" s="5">
        <f t="shared" si="1"/>
        <v>4</v>
      </c>
    </row>
    <row r="9">
      <c r="A9" s="3">
        <v>4.0</v>
      </c>
      <c r="E9" s="3">
        <v>0.0</v>
      </c>
      <c r="F9" s="5">
        <f t="shared" si="1"/>
        <v>4</v>
      </c>
    </row>
    <row r="10">
      <c r="A10" s="3">
        <v>4.0</v>
      </c>
      <c r="E10" s="3">
        <v>0.0</v>
      </c>
      <c r="F10" s="5">
        <f t="shared" si="1"/>
        <v>4</v>
      </c>
    </row>
    <row r="11">
      <c r="A11" s="3">
        <v>5.0</v>
      </c>
      <c r="E11" s="3">
        <v>0.0</v>
      </c>
      <c r="F11" s="5">
        <f t="shared" si="1"/>
        <v>5</v>
      </c>
      <c r="G11" s="3" t="s">
        <v>67</v>
      </c>
    </row>
    <row r="12">
      <c r="A12" s="3">
        <v>5.0</v>
      </c>
      <c r="E12" s="3">
        <v>0.0</v>
      </c>
      <c r="F12" s="3">
        <v>5.0</v>
      </c>
      <c r="G12" s="3" t="s">
        <v>12</v>
      </c>
    </row>
    <row r="13">
      <c r="A13" s="3" t="s">
        <v>49</v>
      </c>
      <c r="E13" s="3">
        <v>1.0</v>
      </c>
      <c r="F13" s="3">
        <f t="shared" ref="F13:F23" si="2">A22</f>
        <v>5</v>
      </c>
    </row>
    <row r="14">
      <c r="A14" s="5">
        <f>SUM(A2:A13)</f>
        <v>47</v>
      </c>
      <c r="E14" s="3">
        <v>1.0</v>
      </c>
      <c r="F14" s="3">
        <f t="shared" si="2"/>
        <v>3</v>
      </c>
    </row>
    <row r="15">
      <c r="A15" s="3" t="s">
        <v>50</v>
      </c>
      <c r="E15" s="3">
        <v>1.0</v>
      </c>
      <c r="F15" s="3">
        <f t="shared" si="2"/>
        <v>4</v>
      </c>
    </row>
    <row r="16">
      <c r="A16" s="5">
        <f>A14/11</f>
        <v>4.272727273</v>
      </c>
      <c r="E16" s="3">
        <v>1.0</v>
      </c>
      <c r="F16" s="3">
        <f t="shared" si="2"/>
        <v>1</v>
      </c>
    </row>
    <row r="17">
      <c r="E17" s="3">
        <v>1.0</v>
      </c>
      <c r="F17" s="3">
        <f t="shared" si="2"/>
        <v>1</v>
      </c>
    </row>
    <row r="18">
      <c r="E18" s="3">
        <v>1.0</v>
      </c>
      <c r="F18" s="3">
        <f t="shared" si="2"/>
        <v>2</v>
      </c>
    </row>
    <row r="19">
      <c r="E19" s="3">
        <v>1.0</v>
      </c>
      <c r="F19" s="3">
        <f t="shared" si="2"/>
        <v>3</v>
      </c>
    </row>
    <row r="20">
      <c r="E20" s="3">
        <v>1.0</v>
      </c>
      <c r="F20" s="3">
        <f t="shared" si="2"/>
        <v>1</v>
      </c>
    </row>
    <row r="21">
      <c r="A21" s="44" t="s">
        <v>110</v>
      </c>
      <c r="B21" s="8"/>
      <c r="C21" s="8"/>
      <c r="E21" s="3">
        <v>1.0</v>
      </c>
      <c r="F21" s="3">
        <f t="shared" si="2"/>
        <v>4</v>
      </c>
    </row>
    <row r="22">
      <c r="A22" s="6">
        <v>5.0</v>
      </c>
      <c r="B22" s="8"/>
      <c r="C22" s="6"/>
      <c r="E22" s="3">
        <v>1.0</v>
      </c>
      <c r="F22" s="3">
        <f t="shared" si="2"/>
        <v>1</v>
      </c>
      <c r="G22" s="3" t="s">
        <v>67</v>
      </c>
    </row>
    <row r="23">
      <c r="A23" s="6">
        <v>3.0</v>
      </c>
      <c r="B23" s="8"/>
      <c r="C23" s="6"/>
      <c r="E23" s="3">
        <v>1.0</v>
      </c>
      <c r="F23" s="3">
        <f t="shared" si="2"/>
        <v>2</v>
      </c>
      <c r="G23" s="3" t="s">
        <v>12</v>
      </c>
    </row>
    <row r="24">
      <c r="A24" s="6">
        <v>4.0</v>
      </c>
      <c r="B24" s="8"/>
      <c r="C24" s="6"/>
      <c r="E24" s="3">
        <v>2.0</v>
      </c>
      <c r="F24" s="5">
        <f t="shared" ref="F24:F25" si="3">A40</f>
        <v>5</v>
      </c>
    </row>
    <row r="25">
      <c r="A25" s="6">
        <v>1.0</v>
      </c>
      <c r="B25" s="8"/>
      <c r="C25" s="6"/>
      <c r="E25" s="3">
        <v>2.0</v>
      </c>
      <c r="F25" s="5">
        <f t="shared" si="3"/>
        <v>3</v>
      </c>
    </row>
    <row r="26">
      <c r="A26" s="6">
        <v>1.0</v>
      </c>
      <c r="B26" s="8"/>
      <c r="C26" s="6"/>
      <c r="E26" s="3">
        <v>2.0</v>
      </c>
      <c r="F26" s="3">
        <v>5.0</v>
      </c>
    </row>
    <row r="27">
      <c r="A27" s="6">
        <v>2.0</v>
      </c>
      <c r="B27" s="8"/>
      <c r="C27" s="6"/>
      <c r="E27" s="3">
        <v>2.0</v>
      </c>
      <c r="F27" s="5">
        <f t="shared" ref="F27:F34" si="4">A43</f>
        <v>3</v>
      </c>
    </row>
    <row r="28">
      <c r="A28" s="6">
        <v>3.0</v>
      </c>
      <c r="B28" s="8"/>
      <c r="C28" s="6"/>
      <c r="E28" s="3">
        <v>2.0</v>
      </c>
      <c r="F28" s="5">
        <f t="shared" si="4"/>
        <v>3</v>
      </c>
    </row>
    <row r="29">
      <c r="A29" s="6">
        <v>1.0</v>
      </c>
      <c r="B29" s="8"/>
      <c r="C29" s="6"/>
      <c r="E29" s="3">
        <v>2.0</v>
      </c>
      <c r="F29" s="5">
        <f t="shared" si="4"/>
        <v>3</v>
      </c>
    </row>
    <row r="30">
      <c r="A30" s="6">
        <v>4.0</v>
      </c>
      <c r="B30" s="8"/>
      <c r="C30" s="6"/>
      <c r="E30" s="3">
        <v>2.0</v>
      </c>
      <c r="F30" s="5">
        <f t="shared" si="4"/>
        <v>2</v>
      </c>
    </row>
    <row r="31">
      <c r="A31" s="6">
        <v>1.0</v>
      </c>
      <c r="B31" s="8"/>
      <c r="C31" s="6"/>
      <c r="E31" s="3">
        <v>2.0</v>
      </c>
      <c r="F31" s="5">
        <f t="shared" si="4"/>
        <v>4</v>
      </c>
    </row>
    <row r="32">
      <c r="A32" s="6">
        <v>2.0</v>
      </c>
      <c r="B32" s="8"/>
      <c r="C32" s="8"/>
      <c r="E32" s="3">
        <v>2.0</v>
      </c>
      <c r="F32" s="5">
        <f t="shared" si="4"/>
        <v>3</v>
      </c>
    </row>
    <row r="33">
      <c r="A33" s="6" t="s">
        <v>49</v>
      </c>
      <c r="B33" s="8"/>
      <c r="C33" s="8"/>
      <c r="E33" s="3">
        <v>2.0</v>
      </c>
      <c r="F33" s="5">
        <f t="shared" si="4"/>
        <v>2</v>
      </c>
    </row>
    <row r="34">
      <c r="A34" s="8">
        <f>SUM(A22:A31)</f>
        <v>25</v>
      </c>
      <c r="B34" s="8"/>
      <c r="C34" s="8"/>
      <c r="E34" s="3">
        <v>2.0</v>
      </c>
      <c r="F34" s="5">
        <f t="shared" si="4"/>
        <v>4</v>
      </c>
    </row>
    <row r="35">
      <c r="A35" s="6" t="s">
        <v>50</v>
      </c>
      <c r="B35" s="8"/>
      <c r="C35" s="8"/>
    </row>
    <row r="36">
      <c r="A36" s="8">
        <f>A34/11</f>
        <v>2.272727273</v>
      </c>
    </row>
    <row r="39">
      <c r="A39" s="45" t="s">
        <v>110</v>
      </c>
    </row>
    <row r="40">
      <c r="A40" s="26">
        <v>5.0</v>
      </c>
    </row>
    <row r="41">
      <c r="A41" s="26">
        <v>3.0</v>
      </c>
    </row>
    <row r="42">
      <c r="A42" s="26">
        <v>5.0</v>
      </c>
    </row>
    <row r="43">
      <c r="A43" s="26">
        <v>3.0</v>
      </c>
    </row>
    <row r="44">
      <c r="A44" s="26">
        <v>3.0</v>
      </c>
    </row>
    <row r="45">
      <c r="A45" s="26">
        <v>3.0</v>
      </c>
    </row>
    <row r="46">
      <c r="A46" s="26">
        <v>2.0</v>
      </c>
    </row>
    <row r="47">
      <c r="A47" s="26">
        <v>4.0</v>
      </c>
    </row>
    <row r="48">
      <c r="A48" s="26">
        <v>3.0</v>
      </c>
    </row>
    <row r="49">
      <c r="A49" s="26">
        <v>2.0</v>
      </c>
    </row>
    <row r="50">
      <c r="A50" s="26">
        <v>4.0</v>
      </c>
    </row>
    <row r="51">
      <c r="A51" s="26"/>
    </row>
    <row r="52">
      <c r="A52" s="26" t="s">
        <v>49</v>
      </c>
    </row>
    <row r="53">
      <c r="A53" s="27">
        <f>SUM(A40:A51)</f>
        <v>37</v>
      </c>
    </row>
    <row r="54">
      <c r="A54" s="26" t="s">
        <v>50</v>
      </c>
    </row>
    <row r="55">
      <c r="A55" s="27">
        <f>A53/11</f>
        <v>3.363636364</v>
      </c>
    </row>
  </sheetData>
  <drawing r:id="rId1"/>
</worksheet>
</file>