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/>
  </bookViews>
  <sheets>
    <sheet name="静态表" sheetId="2" r:id="rId1"/>
    <sheet name="公式表" sheetId="1" r:id="rId2"/>
  </sheets>
  <externalReferences>
    <externalReference r:id="rId3"/>
  </externalReferences>
  <definedNames>
    <definedName name="_xlnm._FilterDatabase" localSheetId="1" hidden="1">公式表!$A$2:$AC$268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<sst xmlns="http://schemas.openxmlformats.org/spreadsheetml/2006/main" count="6031" uniqueCount="1585">
  <si>
    <t>#</t>
  </si>
  <si>
    <t>战兵编号</t>
  </si>
  <si>
    <t>名称</t>
  </si>
  <si>
    <t>塔编号</t>
  </si>
  <si>
    <t>模板ID</t>
  </si>
  <si>
    <t>种族</t>
  </si>
  <si>
    <t>常量注释</t>
  </si>
  <si>
    <t>后缀</t>
  </si>
  <si>
    <t>常量名</t>
  </si>
  <si>
    <t>图标</t>
  </si>
  <si>
    <t>模型</t>
  </si>
  <si>
    <t>缩放</t>
  </si>
  <si>
    <t>动画状态机</t>
  </si>
  <si>
    <t>近战远程</t>
  </si>
  <si>
    <t>空地类型</t>
  </si>
  <si>
    <t>碰撞</t>
  </si>
  <si>
    <t>离地高度</t>
  </si>
  <si>
    <t>移动速度</t>
  </si>
  <si>
    <t>平均攻击</t>
  </si>
  <si>
    <t>低攻</t>
  </si>
  <si>
    <t>高攻</t>
  </si>
  <si>
    <t>攻击间隔</t>
  </si>
  <si>
    <t>攻击距离</t>
  </si>
  <si>
    <t>攻击类型</t>
  </si>
  <si>
    <t>护甲类型</t>
  </si>
  <si>
    <t>护甲值</t>
  </si>
  <si>
    <t>生命值</t>
  </si>
  <si>
    <t>魔法值</t>
  </si>
  <si>
    <t>标签1</t>
  </si>
  <si>
    <t>标签2</t>
  </si>
  <si>
    <t>标签3</t>
  </si>
  <si>
    <t>标签4</t>
  </si>
  <si>
    <t>豺狼蛮人</t>
  </si>
  <si>
    <t>野兽</t>
  </si>
  <si>
    <t>野兽1系1级·战兵：豺狼蛮人</t>
  </si>
  <si>
    <t>野兽1系1级·战兵</t>
  </si>
  <si>
    <t>ow10</t>
  </si>
  <si>
    <t>近战</t>
  </si>
  <si>
    <t>地面</t>
  </si>
  <si>
    <t>6</t>
  </si>
  <si>
    <t>8</t>
  </si>
  <si>
    <t>6-8</t>
  </si>
  <si>
    <t>普通</t>
  </si>
  <si>
    <t>轻甲</t>
  </si>
  <si>
    <t/>
  </si>
  <si>
    <t>豺狼战士</t>
  </si>
  <si>
    <t>野兽1系2级·战兵：豺狼战士</t>
  </si>
  <si>
    <t>野兽1系2级·战兵</t>
  </si>
  <si>
    <t>ow11</t>
  </si>
  <si>
    <t>34</t>
  </si>
  <si>
    <t>38</t>
  </si>
  <si>
    <t>34-38</t>
  </si>
  <si>
    <t>豺狼射手</t>
  </si>
  <si>
    <t>野兽1系3级·战兵：豺狼射手</t>
  </si>
  <si>
    <t>野兽1系3级·战兵</t>
  </si>
  <si>
    <t>ow12</t>
  </si>
  <si>
    <t>远程</t>
  </si>
  <si>
    <t>126</t>
  </si>
  <si>
    <t>132</t>
  </si>
  <si>
    <t>126-132</t>
  </si>
  <si>
    <t>穿刺</t>
  </si>
  <si>
    <t>中甲</t>
  </si>
  <si>
    <t>高级怪</t>
  </si>
  <si>
    <t>食人魔</t>
  </si>
  <si>
    <t>野兽2系1级·战兵：食人魔</t>
  </si>
  <si>
    <t>野兽2系1级·战兵</t>
  </si>
  <si>
    <t>ow20</t>
  </si>
  <si>
    <t>11</t>
  </si>
  <si>
    <t>13</t>
  </si>
  <si>
    <t>11-13</t>
  </si>
  <si>
    <t>攻城</t>
  </si>
  <si>
    <t>重甲</t>
  </si>
  <si>
    <t>食人魔拳手</t>
  </si>
  <si>
    <t>野兽2系2级·战兵：食人魔拳手</t>
  </si>
  <si>
    <t>野兽2系2级·战兵</t>
  </si>
  <si>
    <t>ow21</t>
  </si>
  <si>
    <t>41</t>
  </si>
  <si>
    <t>61</t>
  </si>
  <si>
    <t>41-61</t>
  </si>
  <si>
    <t>食人魔粉碎者（会员彩蛋）</t>
  </si>
  <si>
    <t>野兽2系3级·战兵：食人魔粉碎者（会员彩蛋）</t>
  </si>
  <si>
    <t>野兽2系3级·战兵</t>
  </si>
  <si>
    <t>ow22</t>
  </si>
  <si>
    <t>123</t>
  </si>
  <si>
    <t>183</t>
  </si>
  <si>
    <t>123-183</t>
  </si>
  <si>
    <t>部落人</t>
  </si>
  <si>
    <t>野兽3系1级·战兵：部落人</t>
  </si>
  <si>
    <t>野兽3系1级·战兵</t>
  </si>
  <si>
    <t>ow30</t>
  </si>
  <si>
    <t>26</t>
  </si>
  <si>
    <t>35</t>
  </si>
  <si>
    <t>26-35</t>
  </si>
  <si>
    <t>部落精英</t>
  </si>
  <si>
    <t>野兽3系2级·战兵：部落精英</t>
  </si>
  <si>
    <t>野兽3系2级·战兵</t>
  </si>
  <si>
    <t>ow31</t>
  </si>
  <si>
    <t>56</t>
  </si>
  <si>
    <t>67</t>
  </si>
  <si>
    <t>56-67</t>
  </si>
  <si>
    <t>巨魔斗士</t>
  </si>
  <si>
    <t>野兽4系1级·战兵：巨魔斗士</t>
  </si>
  <si>
    <t>野兽4系1级·战兵</t>
  </si>
  <si>
    <t>ow40</t>
  </si>
  <si>
    <t>63</t>
  </si>
  <si>
    <t>73</t>
  </si>
  <si>
    <t>63-73</t>
  </si>
  <si>
    <t>巨魔头领</t>
  </si>
  <si>
    <t>野兽4系2级·战兵：巨魔头领</t>
  </si>
  <si>
    <t>野兽4系2级·战兵</t>
  </si>
  <si>
    <t>ow41</t>
  </si>
  <si>
    <t>105</t>
  </si>
  <si>
    <t>117</t>
  </si>
  <si>
    <t>105-117</t>
  </si>
  <si>
    <t>祖尔金</t>
  </si>
  <si>
    <t>野兽4系3级·战兵：祖尔金</t>
  </si>
  <si>
    <t>野兽4系3级·战兵</t>
  </si>
  <si>
    <t>ow42</t>
  </si>
  <si>
    <t>247</t>
  </si>
  <si>
    <t>275</t>
  </si>
  <si>
    <t>247-275</t>
  </si>
  <si>
    <t>国王</t>
  </si>
  <si>
    <t>王甲</t>
  </si>
  <si>
    <t>灰熊</t>
  </si>
  <si>
    <t>野兽5系1级·战兵：灰熊</t>
  </si>
  <si>
    <t>野兽5系1级·战兵</t>
  </si>
  <si>
    <t>ow50</t>
  </si>
  <si>
    <t>99</t>
  </si>
  <si>
    <t>115</t>
  </si>
  <si>
    <t>99-115</t>
  </si>
  <si>
    <t>巨熊</t>
  </si>
  <si>
    <t>野兽5系2级·战兵：巨熊</t>
  </si>
  <si>
    <t>野兽5系2级·战兵</t>
  </si>
  <si>
    <t>ow51</t>
  </si>
  <si>
    <t>142</t>
  </si>
  <si>
    <t>168</t>
  </si>
  <si>
    <t>142-168</t>
  </si>
  <si>
    <t>龙卵领主</t>
  </si>
  <si>
    <t>野兽6系1级·战兵：龙卵领主</t>
  </si>
  <si>
    <t>野兽6系1级·战兵</t>
  </si>
  <si>
    <t>ow60</t>
  </si>
  <si>
    <t>141</t>
  </si>
  <si>
    <t>159</t>
  </si>
  <si>
    <t>141-159</t>
  </si>
  <si>
    <t>火龙</t>
  </si>
  <si>
    <t>野兽6系2级·战兵：火龙</t>
  </si>
  <si>
    <t>野兽6系2级·战兵</t>
  </si>
  <si>
    <t>ow61</t>
  </si>
  <si>
    <t>空中</t>
  </si>
  <si>
    <t>232</t>
  </si>
  <si>
    <t>232-247</t>
  </si>
  <si>
    <t>小兵</t>
  </si>
  <si>
    <t>机甲</t>
  </si>
  <si>
    <t>机甲1系1级·战兵：小兵</t>
  </si>
  <si>
    <t>机甲1系1级·战兵</t>
  </si>
  <si>
    <t>hm10</t>
  </si>
  <si>
    <t>17</t>
  </si>
  <si>
    <t>11-17</t>
  </si>
  <si>
    <t>老兵</t>
  </si>
  <si>
    <t>机甲1系2级·战兵：老兵</t>
  </si>
  <si>
    <t>机甲1系2级·战兵</t>
  </si>
  <si>
    <t>hm11</t>
  </si>
  <si>
    <t>83</t>
  </si>
  <si>
    <t>94</t>
  </si>
  <si>
    <t>83-94</t>
  </si>
  <si>
    <t>提里奥弗丁（赞助彩蛋）</t>
  </si>
  <si>
    <t>机甲1系3级·战兵：提里奥弗丁（赞助彩蛋）</t>
  </si>
  <si>
    <t>机甲1系3级·战兵</t>
  </si>
  <si>
    <t>hm12</t>
  </si>
  <si>
    <t>380</t>
  </si>
  <si>
    <t>420</t>
  </si>
  <si>
    <t>380-420</t>
  </si>
  <si>
    <t>步枪手</t>
  </si>
  <si>
    <t>机甲2系1级·战兵：步枪手</t>
  </si>
  <si>
    <t>机甲2系1级·战兵</t>
  </si>
  <si>
    <t>hm20</t>
  </si>
  <si>
    <t>16</t>
  </si>
  <si>
    <t>20</t>
  </si>
  <si>
    <t>16-20</t>
  </si>
  <si>
    <t>电枪兵</t>
  </si>
  <si>
    <t>机甲2系2级·战兵：电枪兵</t>
  </si>
  <si>
    <t>机甲2系2级·战兵</t>
  </si>
  <si>
    <t>hm21</t>
  </si>
  <si>
    <t>18</t>
  </si>
  <si>
    <t>16-18</t>
  </si>
  <si>
    <t>电磁枪兵（会员彩蛋）</t>
  </si>
  <si>
    <t>机甲2系3级·战兵：电磁枪兵（会员彩蛋）</t>
  </si>
  <si>
    <t>机甲2系3级·战兵</t>
  </si>
  <si>
    <t>hm22</t>
  </si>
  <si>
    <t>48</t>
  </si>
  <si>
    <t>54</t>
  </si>
  <si>
    <t>48-54</t>
  </si>
  <si>
    <t>蓝幽灵（平民彩蛋）</t>
  </si>
  <si>
    <t>机甲2系3级·战兵：蓝幽灵（平民彩蛋）</t>
  </si>
  <si>
    <t>hm23</t>
  </si>
  <si>
    <t>220</t>
  </si>
  <si>
    <t>392</t>
  </si>
  <si>
    <t>220-392</t>
  </si>
  <si>
    <t>再造战士（平民彩蛋）</t>
  </si>
  <si>
    <t>机甲2系3级·战兵：再造战士（平民彩蛋）</t>
  </si>
  <si>
    <t>hm24</t>
  </si>
  <si>
    <t>163</t>
  </si>
  <si>
    <t>141-163</t>
  </si>
  <si>
    <t>队长</t>
  </si>
  <si>
    <t>机甲3系1级·战兵：队长</t>
  </si>
  <si>
    <t>机甲3系1级·战兵</t>
  </si>
  <si>
    <t>hm30</t>
  </si>
  <si>
    <t>60</t>
  </si>
  <si>
    <t>72</t>
  </si>
  <si>
    <t>60-72</t>
  </si>
  <si>
    <t>上将</t>
  </si>
  <si>
    <t>机甲3系2级·战兵：上将</t>
  </si>
  <si>
    <t>机甲3系2级·战兵</t>
  </si>
  <si>
    <t>hm31</t>
  </si>
  <si>
    <t>153</t>
  </si>
  <si>
    <t>173</t>
  </si>
  <si>
    <t>153-173</t>
  </si>
  <si>
    <t>轰炸机</t>
  </si>
  <si>
    <t>机甲4系1级·战兵：轰炸机</t>
  </si>
  <si>
    <t>机甲4系1级·战兵</t>
  </si>
  <si>
    <t>hm40</t>
  </si>
  <si>
    <t>40</t>
  </si>
  <si>
    <t>40-54</t>
  </si>
  <si>
    <t>城甲</t>
  </si>
  <si>
    <t>飞行堡垒</t>
  </si>
  <si>
    <t>机甲4系2级·战兵：飞行堡垒</t>
  </si>
  <si>
    <t>机甲4系2级·战兵</t>
  </si>
  <si>
    <t>hm41</t>
  </si>
  <si>
    <t>225</t>
  </si>
  <si>
    <t>183-225</t>
  </si>
  <si>
    <t>机甲5系1级·战兵：机甲</t>
  </si>
  <si>
    <t>机甲5系1级·战兵</t>
  </si>
  <si>
    <t>hm50</t>
  </si>
  <si>
    <t>93</t>
  </si>
  <si>
    <t>107</t>
  </si>
  <si>
    <t>93-107</t>
  </si>
  <si>
    <t>巨型机甲</t>
  </si>
  <si>
    <t>机甲5系2级·战兵：巨型机甲</t>
  </si>
  <si>
    <t>机甲5系2级·战兵</t>
  </si>
  <si>
    <t>hm51</t>
  </si>
  <si>
    <t>156</t>
  </si>
  <si>
    <t>164</t>
  </si>
  <si>
    <t>156-164</t>
  </si>
  <si>
    <t>新式坦克</t>
  </si>
  <si>
    <t>机甲6系1级·战兵：新式坦克</t>
  </si>
  <si>
    <t>机甲6系1级·战兵</t>
  </si>
  <si>
    <t>hm60</t>
  </si>
  <si>
    <t>149</t>
  </si>
  <si>
    <t>165</t>
  </si>
  <si>
    <t>149-165</t>
  </si>
  <si>
    <t>末日战车</t>
  </si>
  <si>
    <t>机甲6系2级·战兵：末日战车</t>
  </si>
  <si>
    <t>机甲6系2级·战兵</t>
  </si>
  <si>
    <t>hm61</t>
  </si>
  <si>
    <t>333</t>
  </si>
  <si>
    <t>409</t>
  </si>
  <si>
    <t>333-409</t>
  </si>
  <si>
    <t>树人</t>
  </si>
  <si>
    <t>森林</t>
  </si>
  <si>
    <t>森林1系1级·战兵：树人</t>
  </si>
  <si>
    <t>森林1系1级·战兵</t>
  </si>
  <si>
    <t>ef10</t>
  </si>
  <si>
    <t>树人战士</t>
  </si>
  <si>
    <t>森林1系2级·战兵：树人战士</t>
  </si>
  <si>
    <t>森林1系2级·战兵</t>
  </si>
  <si>
    <t>ef11</t>
  </si>
  <si>
    <t>53</t>
  </si>
  <si>
    <t>64</t>
  </si>
  <si>
    <t>53-64</t>
  </si>
  <si>
    <t>树灵（平民彩蛋）</t>
  </si>
  <si>
    <t>森林1系2级·战兵：树灵（平民彩蛋）</t>
  </si>
  <si>
    <t>ef12</t>
  </si>
  <si>
    <t>139</t>
  </si>
  <si>
    <t>223</t>
  </si>
  <si>
    <t>139-223</t>
  </si>
  <si>
    <t>远古守护者</t>
  </si>
  <si>
    <t>森林1系3级·战兵：远古守护者</t>
  </si>
  <si>
    <t>森林1系3级·战兵</t>
  </si>
  <si>
    <t>ef13</t>
  </si>
  <si>
    <t>15</t>
  </si>
  <si>
    <t>13-15</t>
  </si>
  <si>
    <t>远古守护者（第一阶段）</t>
  </si>
  <si>
    <t>森林1系3级·战兵：远古守护者（第一阶段）</t>
  </si>
  <si>
    <t>ef14</t>
  </si>
  <si>
    <t>148</t>
  </si>
  <si>
    <t>126-148</t>
  </si>
  <si>
    <t>远古守护者（第二阶段）</t>
  </si>
  <si>
    <t>森林1系3级·战兵：远古守护者（第二阶段）</t>
  </si>
  <si>
    <t>ef15</t>
  </si>
  <si>
    <t>腐朽守护者（第三阶段）</t>
  </si>
  <si>
    <t>森林1系3级·战兵：腐朽守护者（第三阶段）</t>
  </si>
  <si>
    <t>ef16</t>
  </si>
  <si>
    <t>腐朽守护者（第四阶段）</t>
  </si>
  <si>
    <t>森林1系3级·战兵：腐朽守护者（第四阶段）</t>
  </si>
  <si>
    <t>ef17</t>
  </si>
  <si>
    <t>252</t>
  </si>
  <si>
    <t>296</t>
  </si>
  <si>
    <t>252-296</t>
  </si>
  <si>
    <t>腐朽守护者（第五阶段）</t>
  </si>
  <si>
    <t>森林1系3级·战兵：腐朽守护者（第五阶段）</t>
  </si>
  <si>
    <t>ef18</t>
  </si>
  <si>
    <t>射手</t>
  </si>
  <si>
    <t>森林2系1级·战兵：射手</t>
  </si>
  <si>
    <t>森林2系1级·战兵</t>
  </si>
  <si>
    <t>ef20</t>
  </si>
  <si>
    <t>19</t>
  </si>
  <si>
    <t>23</t>
  </si>
  <si>
    <t>19-23</t>
  </si>
  <si>
    <t>树精矛手</t>
  </si>
  <si>
    <t>森林2系2级·战兵：树精矛手</t>
  </si>
  <si>
    <t>森林2系2级·战兵</t>
  </si>
  <si>
    <t>ef21</t>
  </si>
  <si>
    <t>43</t>
  </si>
  <si>
    <t>49</t>
  </si>
  <si>
    <t>43-49</t>
  </si>
  <si>
    <t>精锐树精矛手（会员彩蛋）</t>
  </si>
  <si>
    <t>森林2系3级·战兵：精锐树精矛手（会员彩蛋）</t>
  </si>
  <si>
    <t>森林2系3级·战兵</t>
  </si>
  <si>
    <t>ef22</t>
  </si>
  <si>
    <t>129</t>
  </si>
  <si>
    <t>147</t>
  </si>
  <si>
    <t>129-147</t>
  </si>
  <si>
    <t>精灵龙</t>
  </si>
  <si>
    <t>森林3系1级·战兵：精灵龙</t>
  </si>
  <si>
    <t>森林3系1级·战兵</t>
  </si>
  <si>
    <t>ef30</t>
  </si>
  <si>
    <t>22</t>
  </si>
  <si>
    <t>27</t>
  </si>
  <si>
    <t>22-27</t>
  </si>
  <si>
    <t>魔法</t>
  </si>
  <si>
    <t>仙女龙</t>
  </si>
  <si>
    <t>森林3系2级·战兵：仙女龙</t>
  </si>
  <si>
    <t>森林3系2级·战兵</t>
  </si>
  <si>
    <t>ef31</t>
  </si>
  <si>
    <t>120</t>
  </si>
  <si>
    <t>120-132</t>
  </si>
  <si>
    <t>速度之树</t>
  </si>
  <si>
    <t>森林4系1级·战兵：速度之树</t>
  </si>
  <si>
    <t>森林4系1级·战兵</t>
  </si>
  <si>
    <t>ef40</t>
  </si>
  <si>
    <t>74</t>
  </si>
  <si>
    <t>82</t>
  </si>
  <si>
    <t>74-82</t>
  </si>
  <si>
    <t>时光之树</t>
  </si>
  <si>
    <t>森林4系2级·战兵：时光之树</t>
  </si>
  <si>
    <t>森林4系2级·战兵</t>
  </si>
  <si>
    <t>ef41</t>
  </si>
  <si>
    <t>138</t>
  </si>
  <si>
    <t>144</t>
  </si>
  <si>
    <t>138-144</t>
  </si>
  <si>
    <t>半熊人</t>
  </si>
  <si>
    <t>森林5系1级·战兵：半熊人</t>
  </si>
  <si>
    <t>森林5系1级·战兵</t>
  </si>
  <si>
    <t>ef50</t>
  </si>
  <si>
    <t>91</t>
  </si>
  <si>
    <t>95</t>
  </si>
  <si>
    <t>91-95</t>
  </si>
  <si>
    <t>山岭巨人</t>
  </si>
  <si>
    <t>森林5系2级·战兵：山岭巨人</t>
  </si>
  <si>
    <t>森林5系2级·战兵</t>
  </si>
  <si>
    <t>ef51</t>
  </si>
  <si>
    <t>258</t>
  </si>
  <si>
    <t>290</t>
  </si>
  <si>
    <t>258-290</t>
  </si>
  <si>
    <t>乾坤树</t>
  </si>
  <si>
    <t>森林6系1级·战兵：乾坤树</t>
  </si>
  <si>
    <t>森林6系1级·战兵</t>
  </si>
  <si>
    <t>ef60</t>
  </si>
  <si>
    <t>101</t>
  </si>
  <si>
    <t>91-101</t>
  </si>
  <si>
    <t>混乱</t>
  </si>
  <si>
    <t>生命树</t>
  </si>
  <si>
    <t>森林6系2级·战兵：生命树</t>
  </si>
  <si>
    <t>森林6系2级·战兵</t>
  </si>
  <si>
    <t>ef61</t>
  </si>
  <si>
    <t>251</t>
  </si>
  <si>
    <t>285</t>
  </si>
  <si>
    <t>251-285</t>
  </si>
  <si>
    <t>世界之树（赞助彩蛋）</t>
  </si>
  <si>
    <t>森林6系3级·战兵：世界之树（赞助彩蛋）</t>
  </si>
  <si>
    <t>森林6系3级·战兵</t>
  </si>
  <si>
    <t>ef62</t>
  </si>
  <si>
    <t>850</t>
  </si>
  <si>
    <t>1236</t>
  </si>
  <si>
    <t>850-1236</t>
  </si>
  <si>
    <t>智慧树</t>
  </si>
  <si>
    <t>森林6系2级·战兵：智慧树</t>
  </si>
  <si>
    <t>ef63</t>
  </si>
  <si>
    <t>201</t>
  </si>
  <si>
    <t>221</t>
  </si>
  <si>
    <t>201-221</t>
  </si>
  <si>
    <t>腐朽的世界之树（赞助彩蛋）</t>
  </si>
  <si>
    <t>森林6系3级·战兵：腐朽的世界之树（赞助彩蛋）</t>
  </si>
  <si>
    <t>ef64</t>
  </si>
  <si>
    <t>质子</t>
  </si>
  <si>
    <t>元素</t>
  </si>
  <si>
    <t>元素1系1级·战兵：质子</t>
  </si>
  <si>
    <t>元素1系1级·战兵</t>
  </si>
  <si>
    <t>em10</t>
  </si>
  <si>
    <t>10001123</t>
  </si>
  <si>
    <t>10003081</t>
  </si>
  <si>
    <t>13-13</t>
  </si>
  <si>
    <t>中子</t>
  </si>
  <si>
    <t>元素1系2级·战兵：中子</t>
  </si>
  <si>
    <t>元素1系2级·战兵</t>
  </si>
  <si>
    <t>em11</t>
  </si>
  <si>
    <t>10000120</t>
  </si>
  <si>
    <t>10003079</t>
  </si>
  <si>
    <t>100</t>
  </si>
  <si>
    <t>100-100</t>
  </si>
  <si>
    <t>希格斯玻色子（赞助彩蛋）</t>
  </si>
  <si>
    <t>元素1系3级·战兵：希格斯玻色子（赞助彩蛋）</t>
  </si>
  <si>
    <t>元素1系3级·战兵</t>
  </si>
  <si>
    <t>em12</t>
  </si>
  <si>
    <t>211</t>
  </si>
  <si>
    <t>211-211</t>
  </si>
  <si>
    <t>水元素</t>
  </si>
  <si>
    <t>元素2系1级·战兵：水元素</t>
  </si>
  <si>
    <t>元素2系1级·战兵</t>
  </si>
  <si>
    <t>em20</t>
  </si>
  <si>
    <t>10001000</t>
  </si>
  <si>
    <t>10003003</t>
  </si>
  <si>
    <t>21</t>
  </si>
  <si>
    <t>37</t>
  </si>
  <si>
    <t>21-37</t>
  </si>
  <si>
    <t>海元素</t>
  </si>
  <si>
    <t>元素2系2级·战兵：海元素</t>
  </si>
  <si>
    <t>元素2系2级·战兵</t>
  </si>
  <si>
    <t>em21</t>
  </si>
  <si>
    <t>10000873</t>
  </si>
  <si>
    <t>10002760</t>
  </si>
  <si>
    <t>109</t>
  </si>
  <si>
    <t>109-141</t>
  </si>
  <si>
    <t>水之圣灵（会员彩蛋）</t>
  </si>
  <si>
    <t>元素2系3级·战兵：水之圣灵（会员彩蛋）</t>
  </si>
  <si>
    <t>元素2系3级·战兵</t>
  </si>
  <si>
    <t>em22</t>
  </si>
  <si>
    <t>372</t>
  </si>
  <si>
    <t>423</t>
  </si>
  <si>
    <t>372-423</t>
  </si>
  <si>
    <t>猫头鹰</t>
  </si>
  <si>
    <t>元素3系1级·战兵：猫头鹰</t>
  </si>
  <si>
    <t>元素3系1级·战兵</t>
  </si>
  <si>
    <t>em30</t>
  </si>
  <si>
    <t>10000864</t>
  </si>
  <si>
    <t>10003070</t>
  </si>
  <si>
    <t>12</t>
  </si>
  <si>
    <t>12-16</t>
  </si>
  <si>
    <t>蓝鸟</t>
  </si>
  <si>
    <t>元素3系2级·战兵：蓝鸟</t>
  </si>
  <si>
    <t>元素3系2级·战兵</t>
  </si>
  <si>
    <t>em31</t>
  </si>
  <si>
    <t>10000800</t>
  </si>
  <si>
    <t>10003031</t>
  </si>
  <si>
    <t>Alternate</t>
  </si>
  <si>
    <t>27-37</t>
  </si>
  <si>
    <t>石元素</t>
  </si>
  <si>
    <t>元素4系1级·战兵：石元素</t>
  </si>
  <si>
    <t>元素4系1级·战兵</t>
  </si>
  <si>
    <t>em40</t>
  </si>
  <si>
    <t>10000848</t>
  </si>
  <si>
    <t>10002752</t>
  </si>
  <si>
    <t>75</t>
  </si>
  <si>
    <t>81</t>
  </si>
  <si>
    <t>75-81</t>
  </si>
  <si>
    <t>地元素</t>
  </si>
  <si>
    <t>元素4系2级·战兵：地元素</t>
  </si>
  <si>
    <t>元素4系2级·战兵</t>
  </si>
  <si>
    <t>em41</t>
  </si>
  <si>
    <t>10000369</t>
  </si>
  <si>
    <t>10003156</t>
  </si>
  <si>
    <t>166</t>
  </si>
  <si>
    <t>180</t>
  </si>
  <si>
    <t>166-180</t>
  </si>
  <si>
    <t>信徒</t>
  </si>
  <si>
    <t>元素5系1级·战兵：信徒</t>
  </si>
  <si>
    <t>元素5系1级·战兵</t>
  </si>
  <si>
    <t>em50</t>
  </si>
  <si>
    <t>10000128</t>
  </si>
  <si>
    <t>10002630</t>
  </si>
  <si>
    <t>57</t>
  </si>
  <si>
    <t>71</t>
  </si>
  <si>
    <t>57-71</t>
  </si>
  <si>
    <t>主教</t>
  </si>
  <si>
    <t>元素5系2级·战兵：主教</t>
  </si>
  <si>
    <t>元素5系2级·战兵</t>
  </si>
  <si>
    <t>em51</t>
  </si>
  <si>
    <t>10000410</t>
  </si>
  <si>
    <t>10003157</t>
  </si>
  <si>
    <t>119</t>
  </si>
  <si>
    <t>125</t>
  </si>
  <si>
    <t>119-125</t>
  </si>
  <si>
    <t>灵魂法师（平民彩蛋）</t>
  </si>
  <si>
    <t>元素5系3级·战兵：灵魂法师（平民彩蛋）</t>
  </si>
  <si>
    <t>元素5系3级·战兵</t>
  </si>
  <si>
    <t>em52</t>
  </si>
  <si>
    <t>187</t>
  </si>
  <si>
    <t>197</t>
  </si>
  <si>
    <t>187-197</t>
  </si>
  <si>
    <t>冥龙</t>
  </si>
  <si>
    <t>元素6系1级·战兵：冥龙</t>
  </si>
  <si>
    <t>元素6系1级·战兵</t>
  </si>
  <si>
    <t>em60</t>
  </si>
  <si>
    <t>10000687</t>
  </si>
  <si>
    <t>10002710</t>
  </si>
  <si>
    <t>142-156</t>
  </si>
  <si>
    <t>凤凰</t>
  </si>
  <si>
    <t>元素6系2级·战兵：凤凰</t>
  </si>
  <si>
    <t>元素6系2级·战兵</t>
  </si>
  <si>
    <t>em61</t>
  </si>
  <si>
    <t>10000631</t>
  </si>
  <si>
    <t>10002982</t>
  </si>
  <si>
    <t>195</t>
  </si>
  <si>
    <t>205</t>
  </si>
  <si>
    <t>195-205</t>
  </si>
  <si>
    <t>骷髅</t>
  </si>
  <si>
    <t>黑暗</t>
  </si>
  <si>
    <t>黑暗1系1级·战兵：骷髅</t>
  </si>
  <si>
    <t>黑暗1系1级·战兵</t>
  </si>
  <si>
    <t>ud10</t>
  </si>
  <si>
    <t>4</t>
  </si>
  <si>
    <t>5</t>
  </si>
  <si>
    <t>4-5</t>
  </si>
  <si>
    <t>骷髅战士</t>
  </si>
  <si>
    <t>黑暗1系2级·战兵：骷髅战士</t>
  </si>
  <si>
    <t>黑暗1系2级·战兵</t>
  </si>
  <si>
    <t>ud11</t>
  </si>
  <si>
    <t>29</t>
  </si>
  <si>
    <t>23-29</t>
  </si>
  <si>
    <t>骷髅弓手</t>
  </si>
  <si>
    <t>黑暗1系2级·战兵：骷髅弓手</t>
  </si>
  <si>
    <t>ud12</t>
  </si>
  <si>
    <t>14</t>
  </si>
  <si>
    <t>12-14</t>
  </si>
  <si>
    <t>骷髅法师</t>
  </si>
  <si>
    <t>黑暗1系2级·战兵：骷髅法师</t>
  </si>
  <si>
    <t>ud13</t>
  </si>
  <si>
    <t>31</t>
  </si>
  <si>
    <t>27-31</t>
  </si>
  <si>
    <t>骷髅战将（赞助彩蛋）</t>
  </si>
  <si>
    <t>黑暗1系3级·战兵：骷髅战将（赞助彩蛋）</t>
  </si>
  <si>
    <t>黑暗1系3级·战兵</t>
  </si>
  <si>
    <t>ud14</t>
  </si>
  <si>
    <t>525</t>
  </si>
  <si>
    <t>192</t>
  </si>
  <si>
    <t>198</t>
  </si>
  <si>
    <t>192-198</t>
  </si>
  <si>
    <t>亡灵领主（赞助彩蛋）</t>
  </si>
  <si>
    <t>黑暗1系3级·战兵：亡灵领主（赞助彩蛋）</t>
  </si>
  <si>
    <t>ud15</t>
  </si>
  <si>
    <t>450</t>
  </si>
  <si>
    <t>177</t>
  </si>
  <si>
    <t>163-177</t>
  </si>
  <si>
    <t>暗影魔（赞助彩蛋）</t>
  </si>
  <si>
    <t>黑暗1系3级·战兵：暗影魔（赞助彩蛋）</t>
  </si>
  <si>
    <t>ud16</t>
  </si>
  <si>
    <t>79</t>
  </si>
  <si>
    <t>104</t>
  </si>
  <si>
    <t>79-104</t>
  </si>
  <si>
    <t>穴居蜘蛛</t>
  </si>
  <si>
    <t>黑暗2系1级·战兵：穴居蜘蛛</t>
  </si>
  <si>
    <t>黑暗2系1级·战兵</t>
  </si>
  <si>
    <t>ud20</t>
  </si>
  <si>
    <t>12-17</t>
  </si>
  <si>
    <t>夜行者</t>
  </si>
  <si>
    <t>黑暗2系2级·战兵：夜行者</t>
  </si>
  <si>
    <t>黑暗2系2级·战兵</t>
  </si>
  <si>
    <t>ud21</t>
  </si>
  <si>
    <t>145</t>
  </si>
  <si>
    <t>28</t>
  </si>
  <si>
    <t>28-34</t>
  </si>
  <si>
    <t>地穴编织者（会员彩蛋）</t>
  </si>
  <si>
    <t>黑暗2系3级·战兵：地穴编织者（会员彩蛋）</t>
  </si>
  <si>
    <t>黑暗2系3级·战兵</t>
  </si>
  <si>
    <t>ud22</t>
  </si>
  <si>
    <t>435</t>
  </si>
  <si>
    <t>84</t>
  </si>
  <si>
    <t>102</t>
  </si>
  <si>
    <t>84-102</t>
  </si>
  <si>
    <t>黑暗守卫</t>
  </si>
  <si>
    <t>黑暗3系1级·战兵：黑暗守卫</t>
  </si>
  <si>
    <t>黑暗3系1级·战兵</t>
  </si>
  <si>
    <t>ud30</t>
  </si>
  <si>
    <t>90</t>
  </si>
  <si>
    <t>24</t>
  </si>
  <si>
    <t>24-37</t>
  </si>
  <si>
    <t>先行者</t>
  </si>
  <si>
    <t>黑暗3系2级·战兵：先行者</t>
  </si>
  <si>
    <t>黑暗3系2级·战兵</t>
  </si>
  <si>
    <t>ud31</t>
  </si>
  <si>
    <t>260</t>
  </si>
  <si>
    <t>96</t>
  </si>
  <si>
    <t>72-96</t>
  </si>
  <si>
    <t>黑曜石像</t>
  </si>
  <si>
    <t>黑暗4系1级·战兵：黑曜石像</t>
  </si>
  <si>
    <t>黑暗4系1级·战兵</t>
  </si>
  <si>
    <t>ud40</t>
  </si>
  <si>
    <t>130</t>
  </si>
  <si>
    <t>76</t>
  </si>
  <si>
    <t>64-76</t>
  </si>
  <si>
    <t>摄魂者</t>
  </si>
  <si>
    <t>黑暗4系2级·战兵：摄魂者</t>
  </si>
  <si>
    <t>黑暗4系2级·战兵</t>
  </si>
  <si>
    <t>ud41</t>
  </si>
  <si>
    <t>295</t>
  </si>
  <si>
    <t>噩梦</t>
  </si>
  <si>
    <t>黑暗5系1级·战兵：噩梦</t>
  </si>
  <si>
    <t>黑暗5系1级·战兵</t>
  </si>
  <si>
    <t>ud50</t>
  </si>
  <si>
    <t>200</t>
  </si>
  <si>
    <t>15-40</t>
  </si>
  <si>
    <t>无甲</t>
  </si>
  <si>
    <t>梦魇</t>
  </si>
  <si>
    <t>黑暗5系2级·战兵：梦魇</t>
  </si>
  <si>
    <t>黑暗5系2级·战兵</t>
  </si>
  <si>
    <t>ud51</t>
  </si>
  <si>
    <t>15-35</t>
  </si>
  <si>
    <t>死亡领主</t>
  </si>
  <si>
    <t>黑暗6系1级·战兵：死亡领主</t>
  </si>
  <si>
    <t>黑暗6系1级·战兵</t>
  </si>
  <si>
    <t>ud60</t>
  </si>
  <si>
    <t>300</t>
  </si>
  <si>
    <t>45</t>
  </si>
  <si>
    <t>35-45</t>
  </si>
  <si>
    <t>地狱使者</t>
  </si>
  <si>
    <t>黑暗6系1级·召唤：地狱使者</t>
  </si>
  <si>
    <t>黑暗6系1级·召唤</t>
  </si>
  <si>
    <t>ud61</t>
  </si>
  <si>
    <t>650</t>
  </si>
  <si>
    <t>55</t>
  </si>
  <si>
    <t>66</t>
  </si>
  <si>
    <t>55-66</t>
  </si>
  <si>
    <t>阎王</t>
  </si>
  <si>
    <t>黑暗6系2级·战兵：阎王</t>
  </si>
  <si>
    <t>黑暗6系2级·战兵</t>
  </si>
  <si>
    <t>udd1</t>
  </si>
  <si>
    <t>70</t>
  </si>
  <si>
    <t>80</t>
  </si>
  <si>
    <t>70-80</t>
  </si>
  <si>
    <t>破坏神</t>
  </si>
  <si>
    <t>黑暗6系2级·召唤：破坏神</t>
  </si>
  <si>
    <t>黑暗6系2级·召唤</t>
  </si>
  <si>
    <t>udd2</t>
  </si>
  <si>
    <t>51</t>
  </si>
  <si>
    <t>58</t>
  </si>
  <si>
    <t>51-58</t>
  </si>
  <si>
    <t>狂犬</t>
  </si>
  <si>
    <t>黑暗6系2级·召唤：狂犬</t>
  </si>
  <si>
    <t>udd3</t>
  </si>
  <si>
    <t>30</t>
  </si>
  <si>
    <t>33</t>
  </si>
  <si>
    <t>30-33</t>
  </si>
  <si>
    <t>小鬼</t>
  </si>
  <si>
    <t>幽魂</t>
  </si>
  <si>
    <t>幽魂1系1级·战兵：小鬼</t>
  </si>
  <si>
    <t>幽魂1系1级·战兵</t>
  </si>
  <si>
    <t>ug10</t>
  </si>
  <si>
    <t>鬼魂</t>
  </si>
  <si>
    <t>幽魂1系2级·战兵：鬼魂</t>
  </si>
  <si>
    <t>幽魂1系2级·战兵</t>
  </si>
  <si>
    <t>ug11</t>
  </si>
  <si>
    <t>12-18</t>
  </si>
  <si>
    <t>黑暗天神</t>
  </si>
  <si>
    <t>幽魂1系3级·战兵：黑暗天神</t>
  </si>
  <si>
    <t>幽魂1系3级·战兵</t>
  </si>
  <si>
    <t>ug12</t>
  </si>
  <si>
    <t>35-40</t>
  </si>
  <si>
    <t>漫步者</t>
  </si>
  <si>
    <t>幽魂2系1级·战兵：漫步者</t>
  </si>
  <si>
    <t>幽魂2系1级·战兵</t>
  </si>
  <si>
    <t>ug20</t>
  </si>
  <si>
    <t>20-24</t>
  </si>
  <si>
    <t>魂甲</t>
  </si>
  <si>
    <t>英魂（先锋）</t>
  </si>
  <si>
    <t>幽魂2系2级·战兵：英魂（先锋）</t>
  </si>
  <si>
    <t>幽魂2系2级·战兵</t>
  </si>
  <si>
    <t>ug21</t>
  </si>
  <si>
    <t>47</t>
  </si>
  <si>
    <t>47-51</t>
  </si>
  <si>
    <t>英魂（后卫）</t>
  </si>
  <si>
    <t>幽魂2系1级·战兵：英魂（后卫）</t>
  </si>
  <si>
    <t>ug22</t>
  </si>
  <si>
    <t>72-75</t>
  </si>
  <si>
    <t>英灵（先锋）（会员彩蛋）</t>
  </si>
  <si>
    <t>幽魂2系2级·战兵：英灵（先锋）（会员彩蛋）</t>
  </si>
  <si>
    <t>ug23</t>
  </si>
  <si>
    <t>141-153</t>
  </si>
  <si>
    <t>英灵（后卫）（会员彩蛋）</t>
  </si>
  <si>
    <t>幽魂2系3级·战兵：英灵（后卫）（会员彩蛋）</t>
  </si>
  <si>
    <t>幽魂2系3级·战兵</t>
  </si>
  <si>
    <t>ug24</t>
  </si>
  <si>
    <t>216</t>
  </si>
  <si>
    <t>216-225</t>
  </si>
  <si>
    <t>幻影</t>
  </si>
  <si>
    <t>幽魂3系1级·战兵：幻影</t>
  </si>
  <si>
    <t>幽魂3系1级·战兵</t>
  </si>
  <si>
    <t>ug30</t>
  </si>
  <si>
    <t>0</t>
  </si>
  <si>
    <t>0-0</t>
  </si>
  <si>
    <t>地狱幻影</t>
  </si>
  <si>
    <t>幽魂3系2级·战兵：地狱幻影</t>
  </si>
  <si>
    <t>幽魂3系2级·战兵</t>
  </si>
  <si>
    <t>ug31</t>
  </si>
  <si>
    <t>流放者</t>
  </si>
  <si>
    <t>幽魂4系1级·战兵：流放者</t>
  </si>
  <si>
    <t>幽魂4系1级·战兵</t>
  </si>
  <si>
    <t>ug40</t>
  </si>
  <si>
    <t>63-70</t>
  </si>
  <si>
    <t>遗忘者</t>
  </si>
  <si>
    <t>幽魂4系2级·战兵：遗忘者</t>
  </si>
  <si>
    <t>幽魂4系2级·战兵</t>
  </si>
  <si>
    <t>ug41</t>
  </si>
  <si>
    <t>105-119</t>
  </si>
  <si>
    <t>鸟魂</t>
  </si>
  <si>
    <t>幽魂5系1级·战兵：鸟魂</t>
  </si>
  <si>
    <t>幽魂5系1级·战兵</t>
  </si>
  <si>
    <t>ug50</t>
  </si>
  <si>
    <t>118</t>
  </si>
  <si>
    <t>118-130</t>
  </si>
  <si>
    <t>守墓者</t>
  </si>
  <si>
    <t>幽魂5系2级·战兵：守墓者</t>
  </si>
  <si>
    <t>幽魂5系2级·战兵</t>
  </si>
  <si>
    <t>ug51</t>
  </si>
  <si>
    <t>209</t>
  </si>
  <si>
    <t>219</t>
  </si>
  <si>
    <t>209-219</t>
  </si>
  <si>
    <t>黑暗法师</t>
  </si>
  <si>
    <t>幽魂6系1级·战兵：黑暗法师</t>
  </si>
  <si>
    <t>幽魂6系1级·战兵</t>
  </si>
  <si>
    <t>ug60</t>
  </si>
  <si>
    <t>101-115</t>
  </si>
  <si>
    <t>末日法师</t>
  </si>
  <si>
    <t>幽魂6系2级·战兵：末日法师</t>
  </si>
  <si>
    <t>幽魂6系2级·战兵</t>
  </si>
  <si>
    <t>ug61</t>
  </si>
  <si>
    <t>196</t>
  </si>
  <si>
    <t>224</t>
  </si>
  <si>
    <t>196-224</t>
  </si>
  <si>
    <t>小矮人</t>
  </si>
  <si>
    <t>半人</t>
  </si>
  <si>
    <t>半人1系1级·战兵：小矮人</t>
  </si>
  <si>
    <t>半人1系1级·战兵</t>
  </si>
  <si>
    <t>ho10</t>
  </si>
  <si>
    <t>10</t>
  </si>
  <si>
    <t>10-11</t>
  </si>
  <si>
    <t>矮人工程师</t>
  </si>
  <si>
    <t>半人1系2级·战兵：矮人工程师</t>
  </si>
  <si>
    <t>半人1系2级·战兵</t>
  </si>
  <si>
    <t>ho11</t>
  </si>
  <si>
    <t>21-27</t>
  </si>
  <si>
    <t>变种人</t>
  </si>
  <si>
    <t>半人1系3级·战兵：变种人</t>
  </si>
  <si>
    <t>半人1系3级·战兵</t>
  </si>
  <si>
    <t>ho12</t>
  </si>
  <si>
    <t>209-220</t>
  </si>
  <si>
    <t>变种人（兴奋）</t>
  </si>
  <si>
    <t>半人1系3级·战兵：变种人（兴奋）</t>
  </si>
  <si>
    <t>ho13</t>
  </si>
  <si>
    <t>263</t>
  </si>
  <si>
    <t>252-263</t>
  </si>
  <si>
    <t>奴仆</t>
  </si>
  <si>
    <t>半人2系1级·战兵：奴仆</t>
  </si>
  <si>
    <t>半人2系1级·战兵</t>
  </si>
  <si>
    <t>ho20</t>
  </si>
  <si>
    <t>25</t>
  </si>
  <si>
    <t>25-35</t>
  </si>
  <si>
    <t>奴隶主</t>
  </si>
  <si>
    <t>半人2系2级·战兵：奴隶主</t>
  </si>
  <si>
    <t>半人2系2级·战兵</t>
  </si>
  <si>
    <t>ho21</t>
  </si>
  <si>
    <t>65</t>
  </si>
  <si>
    <t>65-75</t>
  </si>
  <si>
    <t>首领（会员彩蛋）</t>
  </si>
  <si>
    <t>半人2系3级·战兵：首领（会员彩蛋）</t>
  </si>
  <si>
    <t>半人2系3级·战兵</t>
  </si>
  <si>
    <t>ho22</t>
  </si>
  <si>
    <t>255</t>
  </si>
  <si>
    <t>195-255</t>
  </si>
  <si>
    <t>鹰身女妖</t>
  </si>
  <si>
    <t>半人3系1级·战兵：鹰身女妖</t>
  </si>
  <si>
    <t>半人3系1级·战兵</t>
  </si>
  <si>
    <t>ho30</t>
  </si>
  <si>
    <t>鹰妖王</t>
  </si>
  <si>
    <t>半人3系2级·战兵：鹰妖王</t>
  </si>
  <si>
    <t>半人3系2级·战兵</t>
  </si>
  <si>
    <t>ho31</t>
  </si>
  <si>
    <t>32</t>
  </si>
  <si>
    <t>32-35</t>
  </si>
  <si>
    <t>萨满医师</t>
  </si>
  <si>
    <t>半人4系1级·战兵：萨满医师</t>
  </si>
  <si>
    <t>半人4系1级·战兵</t>
  </si>
  <si>
    <t>ho40</t>
  </si>
  <si>
    <t>39</t>
  </si>
  <si>
    <t>39-55</t>
  </si>
  <si>
    <t>萨满神使</t>
  </si>
  <si>
    <t>半人4系2级·战兵：萨满神使</t>
  </si>
  <si>
    <t>半人4系2级·战兵</t>
  </si>
  <si>
    <t>ho41</t>
  </si>
  <si>
    <t>78</t>
  </si>
  <si>
    <t>78-100</t>
  </si>
  <si>
    <t>先知（赞助彩蛋）</t>
  </si>
  <si>
    <t>半人4系3级·战兵：先知（赞助彩蛋）</t>
  </si>
  <si>
    <t>半人4系3级·战兵</t>
  </si>
  <si>
    <t>ho42</t>
  </si>
  <si>
    <t>208</t>
  </si>
  <si>
    <t>208-232</t>
  </si>
  <si>
    <t>妖女</t>
  </si>
  <si>
    <t>半人5系1级·战兵：妖女</t>
  </si>
  <si>
    <t>半人5系1级·战兵</t>
  </si>
  <si>
    <t>ho50</t>
  </si>
  <si>
    <t>魔女</t>
  </si>
  <si>
    <t>半人5系2级·战兵：魔女</t>
  </si>
  <si>
    <t>半人5系2级·战兵</t>
  </si>
  <si>
    <t>ho51</t>
  </si>
  <si>
    <t>174</t>
  </si>
  <si>
    <t>153-174</t>
  </si>
  <si>
    <t>牛头人</t>
  </si>
  <si>
    <t>半人6系1级·战兵：牛头人</t>
  </si>
  <si>
    <t>半人6系1级·战兵</t>
  </si>
  <si>
    <t>ho60</t>
  </si>
  <si>
    <t>128</t>
  </si>
  <si>
    <t>152</t>
  </si>
  <si>
    <t>128-152</t>
  </si>
  <si>
    <t>大脚怪</t>
  </si>
  <si>
    <t>半人6系2级·战兵：大脚怪</t>
  </si>
  <si>
    <t>半人6系2级·战兵</t>
  </si>
  <si>
    <t>ho61</t>
  </si>
  <si>
    <t>233</t>
  </si>
  <si>
    <t>257</t>
  </si>
  <si>
    <t>233-257</t>
  </si>
  <si>
    <t>小鱼人</t>
  </si>
  <si>
    <t>海洋</t>
  </si>
  <si>
    <t>海洋1系1级·战兵：小鱼人</t>
  </si>
  <si>
    <t>海洋1系1级·战兵</t>
  </si>
  <si>
    <t>es10</t>
  </si>
  <si>
    <t>9</t>
  </si>
  <si>
    <t>9-10</t>
  </si>
  <si>
    <t>两栖鱼人</t>
  </si>
  <si>
    <t>海洋1系2级·战兵：两栖鱼人</t>
  </si>
  <si>
    <t>海洋1系2级·战兵</t>
  </si>
  <si>
    <t>es11</t>
  </si>
  <si>
    <t>24-30</t>
  </si>
  <si>
    <t>尖牙</t>
  </si>
  <si>
    <t>海洋1系3级·战兵：尖牙</t>
  </si>
  <si>
    <t>海洋1系3级·战兵</t>
  </si>
  <si>
    <t>es12</t>
  </si>
  <si>
    <t>33-39</t>
  </si>
  <si>
    <t>什么什么鱼（赞助彩蛋）</t>
  </si>
  <si>
    <t>海洋1系3级·战兵：什么什么鱼（赞助彩蛋）</t>
  </si>
  <si>
    <t>es13</t>
  </si>
  <si>
    <t>42</t>
  </si>
  <si>
    <t>35-42</t>
  </si>
  <si>
    <t>毒牙</t>
  </si>
  <si>
    <t>海洋1系4级·战兵：毒牙</t>
  </si>
  <si>
    <t>海洋1系4级·战兵</t>
  </si>
  <si>
    <t>es14</t>
  </si>
  <si>
    <t>169</t>
  </si>
  <si>
    <t>165-169</t>
  </si>
  <si>
    <t>蛋壳</t>
  </si>
  <si>
    <t>海洋2系1级·战兵：蛋壳</t>
  </si>
  <si>
    <t>海洋2系1级·战兵</t>
  </si>
  <si>
    <t>es20</t>
  </si>
  <si>
    <t>飞蛇</t>
  </si>
  <si>
    <t>海洋2系2级·战兵：飞蛇</t>
  </si>
  <si>
    <t>海洋2系2级·战兵</t>
  </si>
  <si>
    <t>es21</t>
  </si>
  <si>
    <t>72-82</t>
  </si>
  <si>
    <t>飞蛇卫兵（会员彩蛋）</t>
  </si>
  <si>
    <t>海洋2系3级·战兵：飞蛇卫兵（会员彩蛋）</t>
  </si>
  <si>
    <t>海洋2系3级·战兵</t>
  </si>
  <si>
    <t>es22</t>
  </si>
  <si>
    <t>246</t>
  </si>
  <si>
    <t>216-246</t>
  </si>
  <si>
    <t>圣龙（平民彩蛋）</t>
  </si>
  <si>
    <t>海洋2系2级·战兵：圣龙（平民彩蛋）</t>
  </si>
  <si>
    <t>es23</t>
  </si>
  <si>
    <t>1</t>
  </si>
  <si>
    <t>1-1</t>
  </si>
  <si>
    <t>鳌虾</t>
  </si>
  <si>
    <t>海洋3系1级·战兵：鳌虾</t>
  </si>
  <si>
    <t>海洋3系1级·战兵</t>
  </si>
  <si>
    <t>es30</t>
  </si>
  <si>
    <t>46</t>
  </si>
  <si>
    <t>41-46</t>
  </si>
  <si>
    <t>虾皇</t>
  </si>
  <si>
    <t>海洋3系2级·战兵：虾皇</t>
  </si>
  <si>
    <t>海洋3系2级·战兵</t>
  </si>
  <si>
    <t>es31</t>
  </si>
  <si>
    <t>102-118</t>
  </si>
  <si>
    <t>大螃蟹（赞助彩蛋）</t>
  </si>
  <si>
    <t>海洋3系2级·战兵：大螃蟹（赞助彩蛋）</t>
  </si>
  <si>
    <t>es32</t>
  </si>
  <si>
    <t>116</t>
  </si>
  <si>
    <t>116-198</t>
  </si>
  <si>
    <t>半人鱼</t>
  </si>
  <si>
    <t>海洋4系1级·战兵：半人鱼</t>
  </si>
  <si>
    <t>海洋4系1级·战兵</t>
  </si>
  <si>
    <t>es40</t>
  </si>
  <si>
    <t>43-54</t>
  </si>
  <si>
    <t>贵族</t>
  </si>
  <si>
    <t>海洋4系2级·战兵：贵族</t>
  </si>
  <si>
    <t>海洋4系2级·战兵</t>
  </si>
  <si>
    <t>es41</t>
  </si>
  <si>
    <t>90-101</t>
  </si>
  <si>
    <t>娜迦女王（用娜迦之魂海之传承激活）</t>
  </si>
  <si>
    <t>海洋4系3级·战兵：娜迦女王（用娜迦之魂海之传承激活）</t>
  </si>
  <si>
    <t>海洋4系3级·战兵</t>
  </si>
  <si>
    <t>es42</t>
  </si>
  <si>
    <t>272</t>
  </si>
  <si>
    <t>251-272</t>
  </si>
  <si>
    <t>科莫多</t>
  </si>
  <si>
    <t>海洋5系1级·战兵：科莫多</t>
  </si>
  <si>
    <t>海洋5系1级·战兵</t>
  </si>
  <si>
    <t>es50</t>
  </si>
  <si>
    <t>63-74</t>
  </si>
  <si>
    <t>三叉戟</t>
  </si>
  <si>
    <t>海洋5系2级·战兵：三叉戟</t>
  </si>
  <si>
    <t>海洋5系2级·战兵</t>
  </si>
  <si>
    <t>es51</t>
  </si>
  <si>
    <t>170</t>
  </si>
  <si>
    <t>190</t>
  </si>
  <si>
    <t>170-190</t>
  </si>
  <si>
    <t>海巨人</t>
  </si>
  <si>
    <t>海洋6系1级·战兵：海巨人</t>
  </si>
  <si>
    <t>海洋6系1级·战兵</t>
  </si>
  <si>
    <t>es60</t>
  </si>
  <si>
    <t>131</t>
  </si>
  <si>
    <t>119-131</t>
  </si>
  <si>
    <t>九头蛇</t>
  </si>
  <si>
    <t>海洋6系2级·战兵：九头蛇</t>
  </si>
  <si>
    <t>海洋6系2级·战兵</t>
  </si>
  <si>
    <t>es61</t>
  </si>
  <si>
    <t>178</t>
  </si>
  <si>
    <t>178-205</t>
  </si>
  <si>
    <t>分裂小蛇</t>
  </si>
  <si>
    <t>海洋6系2级·召唤：分裂小蛇</t>
  </si>
  <si>
    <t>海洋6系2级·召唤</t>
  </si>
  <si>
    <t>es62</t>
  </si>
  <si>
    <t>68</t>
  </si>
  <si>
    <t>60-68</t>
  </si>
  <si>
    <t>小螃蟹</t>
  </si>
  <si>
    <t>海洋3系3级·召唤：小螃蟹</t>
  </si>
  <si>
    <t>海洋3系3级·召唤</t>
  </si>
  <si>
    <t>es33</t>
  </si>
  <si>
    <t>53-66</t>
  </si>
  <si>
    <t>风暴气泉</t>
  </si>
  <si>
    <t>海洋4系2级·召唤：风暴气泉</t>
  </si>
  <si>
    <t>海洋4系2级·召唤</t>
  </si>
  <si>
    <t>es43</t>
  </si>
  <si>
    <t>雪人</t>
  </si>
  <si>
    <t>北极</t>
  </si>
  <si>
    <t>北极1系1级·战兵：雪人</t>
  </si>
  <si>
    <t>北极1系1级·战兵</t>
  </si>
  <si>
    <t>op10</t>
  </si>
  <si>
    <t>16-17</t>
  </si>
  <si>
    <t>雪人枪兵</t>
  </si>
  <si>
    <t>北极1系2级·战兵：雪人枪兵</t>
  </si>
  <si>
    <t>北极1系2级·战兵</t>
  </si>
  <si>
    <t>op11</t>
  </si>
  <si>
    <t>冰之女神</t>
  </si>
  <si>
    <t>北极1系3级·战兵：冰之女神</t>
  </si>
  <si>
    <t>北极1系3级·战兵</t>
  </si>
  <si>
    <t>op12</t>
  </si>
  <si>
    <t>135</t>
  </si>
  <si>
    <t>135-149</t>
  </si>
  <si>
    <t>白狼</t>
  </si>
  <si>
    <t>北极2系1级·战兵：白狼</t>
  </si>
  <si>
    <t>北极2系1级·战兵</t>
  </si>
  <si>
    <t>op20</t>
  </si>
  <si>
    <t>31-35</t>
  </si>
  <si>
    <t>雪狼</t>
  </si>
  <si>
    <t>北极2系2级·战兵：雪狼</t>
  </si>
  <si>
    <t>北极2系2级·战兵</t>
  </si>
  <si>
    <t>op21</t>
  </si>
  <si>
    <t>52</t>
  </si>
  <si>
    <t>49-52</t>
  </si>
  <si>
    <t>雪狼王（会员彩蛋）</t>
  </si>
  <si>
    <t>北极2系3级·战兵：雪狼王（会员彩蛋）</t>
  </si>
  <si>
    <t>北极2系3级·战兵</t>
  </si>
  <si>
    <t>op22</t>
  </si>
  <si>
    <t>147-156</t>
  </si>
  <si>
    <t>冰魔</t>
  </si>
  <si>
    <t>北极3系1级·战兵：冰魔</t>
  </si>
  <si>
    <t>北极3系1级·战兵</t>
  </si>
  <si>
    <t>op30</t>
  </si>
  <si>
    <t>36</t>
  </si>
  <si>
    <t>36-37</t>
  </si>
  <si>
    <t>冰魔萨满</t>
  </si>
  <si>
    <t>北极3系2级·战兵：冰魔萨满</t>
  </si>
  <si>
    <t>北极3系2级·战兵</t>
  </si>
  <si>
    <t>op31</t>
  </si>
  <si>
    <t>51-53</t>
  </si>
  <si>
    <t>猛犸</t>
  </si>
  <si>
    <t>北极4系1级·战兵：猛犸</t>
  </si>
  <si>
    <t>北极4系1级·战兵</t>
  </si>
  <si>
    <t>op40</t>
  </si>
  <si>
    <t>45-47</t>
  </si>
  <si>
    <t>冰原巨兽</t>
  </si>
  <si>
    <t>北极4系2级·战兵：冰原巨兽</t>
  </si>
  <si>
    <t>北极4系2级·战兵</t>
  </si>
  <si>
    <t>op41</t>
  </si>
  <si>
    <t>161</t>
  </si>
  <si>
    <t>167</t>
  </si>
  <si>
    <t>161-167</t>
  </si>
  <si>
    <t>雪怪</t>
  </si>
  <si>
    <t>北极5系1级·战兵：雪怪</t>
  </si>
  <si>
    <t>北极5系1级·战兵</t>
  </si>
  <si>
    <t>op50</t>
  </si>
  <si>
    <t>89</t>
  </si>
  <si>
    <t>89-99</t>
  </si>
  <si>
    <t>远古雪怪</t>
  </si>
  <si>
    <t>北极5系2级·战兵：远古雪怪</t>
  </si>
  <si>
    <t>北极5系2级·战兵</t>
  </si>
  <si>
    <t>op51</t>
  </si>
  <si>
    <t>184</t>
  </si>
  <si>
    <t>170-184</t>
  </si>
  <si>
    <t>小青龙</t>
  </si>
  <si>
    <t>北极6系1级·战兵：小青龙</t>
  </si>
  <si>
    <t>北极6系1级·战兵</t>
  </si>
  <si>
    <t>op60</t>
  </si>
  <si>
    <t>140</t>
  </si>
  <si>
    <t>140-145</t>
  </si>
  <si>
    <t>青龙</t>
  </si>
  <si>
    <t>北极6系2级·战兵：青龙</t>
  </si>
  <si>
    <t>北极6系2级·战兵</t>
  </si>
  <si>
    <t>op61</t>
  </si>
  <si>
    <t>地精矿工</t>
  </si>
  <si>
    <t>地精</t>
  </si>
  <si>
    <t>地精1系1级·战兵：地精矿工</t>
  </si>
  <si>
    <t>地精1系1级·战兵</t>
  </si>
  <si>
    <t>hg10</t>
  </si>
  <si>
    <t>6-9</t>
  </si>
  <si>
    <t>地精技术员</t>
  </si>
  <si>
    <t>地精1系2级·战兵：地精技术员</t>
  </si>
  <si>
    <t>地精1系2级·战兵</t>
  </si>
  <si>
    <t>hg11</t>
  </si>
  <si>
    <t>15-17</t>
  </si>
  <si>
    <t>发条地精</t>
  </si>
  <si>
    <t>地精2系1级·战兵：发条地精</t>
  </si>
  <si>
    <t>地精2系1级·战兵</t>
  </si>
  <si>
    <t>hg20</t>
  </si>
  <si>
    <t>76-84</t>
  </si>
  <si>
    <t>修补匠（会员彩蛋）</t>
  </si>
  <si>
    <t>地精2系3级·战兵：修补匠（会员彩蛋）</t>
  </si>
  <si>
    <t>地精2系3级·战兵</t>
  </si>
  <si>
    <t>hg21</t>
  </si>
  <si>
    <t>228</t>
  </si>
  <si>
    <t>228-252</t>
  </si>
  <si>
    <t>盖特机炮</t>
  </si>
  <si>
    <t>地精3系1级·战兵：盖特机炮</t>
  </si>
  <si>
    <t>地精3系1级·战兵</t>
  </si>
  <si>
    <t>hg30</t>
  </si>
  <si>
    <t>25-29</t>
  </si>
  <si>
    <t>自动盖特机炮</t>
  </si>
  <si>
    <t>地精3系2级·战兵：自动盖特机炮</t>
  </si>
  <si>
    <t>地精3系2级·战兵</t>
  </si>
  <si>
    <t>hg31</t>
  </si>
  <si>
    <t>71-79</t>
  </si>
  <si>
    <t>飞行器</t>
  </si>
  <si>
    <t>地精4系1级·战兵：飞行器</t>
  </si>
  <si>
    <t>地精4系1级·战兵</t>
  </si>
  <si>
    <t>hg40</t>
  </si>
  <si>
    <t>50</t>
  </si>
  <si>
    <t>50-60</t>
  </si>
  <si>
    <t>直升机</t>
  </si>
  <si>
    <t>地精4系2级·战兵：直升机</t>
  </si>
  <si>
    <t>地精4系2级·战兵</t>
  </si>
  <si>
    <t>hg41</t>
  </si>
  <si>
    <t>100-140</t>
  </si>
  <si>
    <t>炼金术士</t>
  </si>
  <si>
    <t>地精5系1级·战兵：炼金术士</t>
  </si>
  <si>
    <t>地精5系1级·战兵</t>
  </si>
  <si>
    <t>hg50</t>
  </si>
  <si>
    <t>45-50</t>
  </si>
  <si>
    <t>地精伐木机</t>
  </si>
  <si>
    <t>地精5系2级·战兵：地精伐木机</t>
  </si>
  <si>
    <t>地精5系2级·战兵</t>
  </si>
  <si>
    <t>hg51</t>
  </si>
  <si>
    <t>160</t>
  </si>
  <si>
    <t>140-160</t>
  </si>
  <si>
    <t>蒸汽压路机</t>
  </si>
  <si>
    <t>地精6系1级·战兵：蒸汽压路机</t>
  </si>
  <si>
    <t>地精6系1级·战兵</t>
  </si>
  <si>
    <t>hg60</t>
  </si>
  <si>
    <t>120-160</t>
  </si>
  <si>
    <t>突击坦克</t>
  </si>
  <si>
    <t>地精6系2级·战兵：突击坦克</t>
  </si>
  <si>
    <t>地精6系2级·战兵</t>
  </si>
  <si>
    <t>hg61</t>
  </si>
  <si>
    <t>236</t>
  </si>
  <si>
    <t>284</t>
  </si>
  <si>
    <t>236-284</t>
  </si>
  <si>
    <t>农民</t>
  </si>
  <si>
    <t>骑士</t>
  </si>
  <si>
    <t>骑士1系1级·战兵：农民</t>
  </si>
  <si>
    <t>骑士1系1级·战兵</t>
  </si>
  <si>
    <t>hk10</t>
  </si>
  <si>
    <t>民兵</t>
  </si>
  <si>
    <t>骑士1系2级·战兵：民兵</t>
  </si>
  <si>
    <t>骑士1系2级·战兵</t>
  </si>
  <si>
    <t>hk11</t>
  </si>
  <si>
    <t>28-32</t>
  </si>
  <si>
    <t>村长</t>
  </si>
  <si>
    <t>骑士1系3级·战兵：村长</t>
  </si>
  <si>
    <t>骑士1系3级·战兵</t>
  </si>
  <si>
    <t>hk12</t>
  </si>
  <si>
    <t>106</t>
  </si>
  <si>
    <t>94-106</t>
  </si>
  <si>
    <t>弓箭手</t>
  </si>
  <si>
    <t>骑士2系1级·战兵：弓箭手</t>
  </si>
  <si>
    <t>骑士2系1级·战兵</t>
  </si>
  <si>
    <t>hk20</t>
  </si>
  <si>
    <t>12-13</t>
  </si>
  <si>
    <t>神射手</t>
  </si>
  <si>
    <t>骑士2系2级·战兵：神射手</t>
  </si>
  <si>
    <t>骑士2系2级·战兵</t>
  </si>
  <si>
    <t>hk21</t>
  </si>
  <si>
    <t>18-18</t>
  </si>
  <si>
    <t>游侠（会员彩蛋）</t>
  </si>
  <si>
    <t>骑士2系3级·战兵：游侠（会员彩蛋）</t>
  </si>
  <si>
    <t>骑士2系3级·战兵</t>
  </si>
  <si>
    <t>hk22</t>
  </si>
  <si>
    <t>54-54</t>
  </si>
  <si>
    <t>步兵</t>
  </si>
  <si>
    <t>骑士3系1级·战兵：步兵</t>
  </si>
  <si>
    <t>骑士3系1级·战兵</t>
  </si>
  <si>
    <t>hk30</t>
  </si>
  <si>
    <t>59</t>
  </si>
  <si>
    <t>55-59</t>
  </si>
  <si>
    <t>近卫兵</t>
  </si>
  <si>
    <t>骑士3系2级·战兵：近卫兵</t>
  </si>
  <si>
    <t>骑士3系2级·战兵</t>
  </si>
  <si>
    <t>hk31</t>
  </si>
  <si>
    <t>60-66</t>
  </si>
  <si>
    <t>安度因洛萨（赞助彩蛋）</t>
  </si>
  <si>
    <t>骑士3系3级·战兵：安度因洛萨（赞助彩蛋）</t>
  </si>
  <si>
    <t>骑士3系3级·战兵</t>
  </si>
  <si>
    <t>hk40</t>
  </si>
  <si>
    <t>151</t>
  </si>
  <si>
    <t>151-180</t>
  </si>
  <si>
    <t>牧师</t>
  </si>
  <si>
    <t>骑士4系1级·战兵：牧师</t>
  </si>
  <si>
    <t>骑士4系1级·战兵</t>
  </si>
  <si>
    <t>hk41</t>
  </si>
  <si>
    <t>53-63</t>
  </si>
  <si>
    <t>高级牧师</t>
  </si>
  <si>
    <t>骑士4系2级·战兵：高级牧师</t>
  </si>
  <si>
    <t>骑士4系2级·战兵</t>
  </si>
  <si>
    <t>hk50</t>
  </si>
  <si>
    <t>136</t>
  </si>
  <si>
    <t>118-136</t>
  </si>
  <si>
    <t>骑兵</t>
  </si>
  <si>
    <t>骑士5系1级·战兵：骑兵</t>
  </si>
  <si>
    <t>骑士5系1级·战兵</t>
  </si>
  <si>
    <t>hk51</t>
  </si>
  <si>
    <t>骑士5系2级·战兵：骑士</t>
  </si>
  <si>
    <t>骑士5系2级·战兵</t>
  </si>
  <si>
    <t>hk52</t>
  </si>
  <si>
    <t>191</t>
  </si>
  <si>
    <t>180-191</t>
  </si>
  <si>
    <t>龙鹰</t>
  </si>
  <si>
    <t>骑士6系1级·战兵：龙鹰</t>
  </si>
  <si>
    <t>骑士6系1级·战兵</t>
  </si>
  <si>
    <t>hk60</t>
  </si>
  <si>
    <t>118-145</t>
  </si>
  <si>
    <t>狮鹫骑士</t>
  </si>
  <si>
    <t>骑士6系2级·战兵：狮鹫骑士</t>
  </si>
  <si>
    <t>骑士6系2级·战兵</t>
  </si>
  <si>
    <t>hk61</t>
  </si>
  <si>
    <t>300-300</t>
  </si>
  <si>
    <t>角鹰</t>
  </si>
  <si>
    <t>精灵</t>
  </si>
  <si>
    <t>精灵1系1级·战兵：角鹰</t>
  </si>
  <si>
    <t>精灵1系1级·战兵</t>
  </si>
  <si>
    <t>ee10</t>
  </si>
  <si>
    <t>10-12</t>
  </si>
  <si>
    <t>角鹰骑士</t>
  </si>
  <si>
    <t>精灵1系2级·战兵：角鹰骑士</t>
  </si>
  <si>
    <t>精灵1系2级·战兵</t>
  </si>
  <si>
    <t>ee11</t>
  </si>
  <si>
    <t>66-70</t>
  </si>
  <si>
    <t>不灭焰凰（平民彩蛋）</t>
  </si>
  <si>
    <t>精灵1系3级·战兵：不灭焰凰（平民彩蛋）</t>
  </si>
  <si>
    <t>精灵1系3级·战兵</t>
  </si>
  <si>
    <t>ee12</t>
  </si>
  <si>
    <t>150</t>
  </si>
  <si>
    <t>138-150</t>
  </si>
  <si>
    <t>蓝火凤凰（平民彩蛋）</t>
  </si>
  <si>
    <t>精灵1系3级·战兵：蓝火凤凰（平民彩蛋）</t>
  </si>
  <si>
    <t>ee13</t>
  </si>
  <si>
    <t>188</t>
  </si>
  <si>
    <t>188-196</t>
  </si>
  <si>
    <t>工人</t>
  </si>
  <si>
    <t>精灵2系1级·战兵：工人</t>
  </si>
  <si>
    <t>精灵2系1级·战兵</t>
  </si>
  <si>
    <t>ee20</t>
  </si>
  <si>
    <t>18-20</t>
  </si>
  <si>
    <t>远征军</t>
  </si>
  <si>
    <t>精灵2系2级·战兵：远征军</t>
  </si>
  <si>
    <t>精灵2系2级·战兵</t>
  </si>
  <si>
    <t>ee21</t>
  </si>
  <si>
    <t>52-60</t>
  </si>
  <si>
    <t>十字军卫队（会员彩蛋）</t>
  </si>
  <si>
    <t>精灵2系3级·战兵：十字军卫队（会员彩蛋）</t>
  </si>
  <si>
    <t>精灵2系3级·战兵</t>
  </si>
  <si>
    <t>ee22</t>
  </si>
  <si>
    <t>156-180</t>
  </si>
  <si>
    <t>哨兵</t>
  </si>
  <si>
    <t>精灵3系1级·战兵：哨兵</t>
  </si>
  <si>
    <t>精灵3系1级·战兵</t>
  </si>
  <si>
    <t>ee30</t>
  </si>
  <si>
    <t>16-24</t>
  </si>
  <si>
    <t>夜刃</t>
  </si>
  <si>
    <t>精灵3系2级·战兵：夜刃</t>
  </si>
  <si>
    <t>精灵3系2级·战兵</t>
  </si>
  <si>
    <t>ee31</t>
  </si>
  <si>
    <t>30-34</t>
  </si>
  <si>
    <t>囚车</t>
  </si>
  <si>
    <t>精灵4系1级·战兵：囚车</t>
  </si>
  <si>
    <t>精灵4系1级·战兵</t>
  </si>
  <si>
    <t>ee32</t>
  </si>
  <si>
    <t>41-47</t>
  </si>
  <si>
    <t>独行侠</t>
  </si>
  <si>
    <t>精灵4系2级·战兵：独行侠</t>
  </si>
  <si>
    <t>精灵4系2级·战兵</t>
  </si>
  <si>
    <t>ee40</t>
  </si>
  <si>
    <t>95-101</t>
  </si>
  <si>
    <t>德鲁伊</t>
  </si>
  <si>
    <t>精灵5系1级·战兵：德鲁伊</t>
  </si>
  <si>
    <t>精灵5系1级·战兵</t>
  </si>
  <si>
    <t>ee41</t>
  </si>
  <si>
    <t>女巫</t>
  </si>
  <si>
    <t>精灵5系2级·战兵：女巫</t>
  </si>
  <si>
    <t>精灵5系2级·战兵</t>
  </si>
  <si>
    <t>ee50</t>
  </si>
  <si>
    <t>111</t>
  </si>
  <si>
    <t>121</t>
  </si>
  <si>
    <t>111-121</t>
  </si>
  <si>
    <t>魔剑士</t>
  </si>
  <si>
    <t>精灵5系2级·战兵：魔剑士</t>
  </si>
  <si>
    <t>ee51</t>
  </si>
  <si>
    <t>90-100</t>
  </si>
  <si>
    <t>玛尔法里奥</t>
  </si>
  <si>
    <t>精灵6系1级·战兵：玛尔法里奥</t>
  </si>
  <si>
    <t>精灵6系1级·战兵</t>
  </si>
  <si>
    <t>ee60</t>
  </si>
  <si>
    <t>131-139</t>
  </si>
  <si>
    <t>月之守卫</t>
  </si>
  <si>
    <t>精灵6系2级·战兵：月之守卫</t>
  </si>
  <si>
    <t>精灵6系2级·战兵</t>
  </si>
  <si>
    <t>ee61</t>
  </si>
  <si>
    <t>79-89</t>
  </si>
  <si>
    <t>守望者</t>
  </si>
  <si>
    <t>精灵6系3级·战兵：守望者</t>
  </si>
  <si>
    <t>精灵6系3级·战兵</t>
  </si>
  <si>
    <t>eee1</t>
  </si>
  <si>
    <t>兽人战士</t>
  </si>
  <si>
    <t>兽人</t>
  </si>
  <si>
    <t>兽人1系1级·战兵：兽人战士</t>
  </si>
  <si>
    <t>兽人1系1级·战兵</t>
  </si>
  <si>
    <t>or10</t>
  </si>
  <si>
    <t>10-10</t>
  </si>
  <si>
    <t>沸血兽人战士</t>
  </si>
  <si>
    <t>兽人1系2级·战兵：沸血兽人战士</t>
  </si>
  <si>
    <t>兽人1系2级·战兵</t>
  </si>
  <si>
    <t>or11</t>
  </si>
  <si>
    <t>50-50</t>
  </si>
  <si>
    <t>金刚狼</t>
  </si>
  <si>
    <t>兽人1系3级·战兵：金刚狼</t>
  </si>
  <si>
    <t>兽人1系3级·战兵</t>
  </si>
  <si>
    <t>or12</t>
  </si>
  <si>
    <t>54-66</t>
  </si>
  <si>
    <t>兽人术士</t>
  </si>
  <si>
    <t>兽人2系1级·战兵：兽人术士</t>
  </si>
  <si>
    <t>兽人2系1级·战兵</t>
  </si>
  <si>
    <t>or20</t>
  </si>
  <si>
    <t>42-46</t>
  </si>
  <si>
    <t>沸血兽人术士</t>
  </si>
  <si>
    <t>兽人2系2级·战兵：沸血兽人术士</t>
  </si>
  <si>
    <t>兽人2系2级·战兵</t>
  </si>
  <si>
    <t>or21</t>
  </si>
  <si>
    <t>124</t>
  </si>
  <si>
    <t>116-124</t>
  </si>
  <si>
    <t>萨满兽人术士（会员彩蛋）</t>
  </si>
  <si>
    <t>兽人2系3级·战兵：萨满兽人术士（会员彩蛋）</t>
  </si>
  <si>
    <t>兽人2系3级·战兵</t>
  </si>
  <si>
    <t>or22</t>
  </si>
  <si>
    <t>348</t>
  </si>
  <si>
    <t>348-372</t>
  </si>
  <si>
    <t>狼骑士</t>
  </si>
  <si>
    <t>兽人3系1级·战兵：狼骑士</t>
  </si>
  <si>
    <t>兽人3系1级·战兵</t>
  </si>
  <si>
    <t>or30</t>
  </si>
  <si>
    <t>狼</t>
  </si>
  <si>
    <t>兽人3系1级·召唤：狼</t>
  </si>
  <si>
    <t>兽人3系1级·召唤</t>
  </si>
  <si>
    <t>or32</t>
  </si>
  <si>
    <t>14-17</t>
  </si>
  <si>
    <t>沸血狼骑士</t>
  </si>
  <si>
    <t>兽人3系2级·战兵：沸血狼骑士</t>
  </si>
  <si>
    <t>兽人3系2级·战兵</t>
  </si>
  <si>
    <t>or31</t>
  </si>
  <si>
    <t>血狼</t>
  </si>
  <si>
    <t>兽人3系2级·召唤：血狼</t>
  </si>
  <si>
    <t>兽人3系2级·召唤</t>
  </si>
  <si>
    <t>or33</t>
  </si>
  <si>
    <t>40-47</t>
  </si>
  <si>
    <t>巫医学徒</t>
  </si>
  <si>
    <t>兽人4系1级·战兵：巫医学徒</t>
  </si>
  <si>
    <t>兽人4系1级·战兵</t>
  </si>
  <si>
    <t>or40</t>
  </si>
  <si>
    <t>40-40</t>
  </si>
  <si>
    <t>大巫医</t>
  </si>
  <si>
    <t>兽人4系2级·战兵：大巫医</t>
  </si>
  <si>
    <t>兽人4系2级·战兵</t>
  </si>
  <si>
    <t>or41</t>
  </si>
  <si>
    <t>114</t>
  </si>
  <si>
    <t>106-114</t>
  </si>
  <si>
    <t>古尔丹（赞助彩蛋）</t>
  </si>
  <si>
    <t>兽人4系3级·战兵：古尔丹（赞助彩蛋）</t>
  </si>
  <si>
    <t>兽人4系3级·战兵</t>
  </si>
  <si>
    <t>or42</t>
  </si>
  <si>
    <t>292</t>
  </si>
  <si>
    <t>284-292</t>
  </si>
  <si>
    <t>风龙</t>
  </si>
  <si>
    <t>兽人5系1级·战兵：风龙</t>
  </si>
  <si>
    <t>兽人5系1级·战兵</t>
  </si>
  <si>
    <t>or50</t>
  </si>
  <si>
    <t>98</t>
  </si>
  <si>
    <t>82-98</t>
  </si>
  <si>
    <t>风龙骑士</t>
  </si>
  <si>
    <t>兽人5系2级·战兵：风龙骑士</t>
  </si>
  <si>
    <t>兽人5系2级·战兵</t>
  </si>
  <si>
    <t>or51</t>
  </si>
  <si>
    <t>104-120</t>
  </si>
  <si>
    <t>兽人酋长</t>
  </si>
  <si>
    <t>兽人6系1级·战兵：兽人酋长</t>
  </si>
  <si>
    <t>兽人6系1级·战兵</t>
  </si>
  <si>
    <t>or60</t>
  </si>
  <si>
    <t>190-200</t>
  </si>
  <si>
    <t>兽王萨尔</t>
  </si>
  <si>
    <t>兽人6系2级·战兵：兽王萨尔</t>
  </si>
  <si>
    <t>兽人6系2级·战兵</t>
  </si>
  <si>
    <t>or61</t>
  </si>
  <si>
    <t>268</t>
  </si>
  <si>
    <t>252-268</t>
  </si>
  <si>
    <t>侍僧</t>
  </si>
  <si>
    <t>不死</t>
  </si>
  <si>
    <t>不死1系1级·战兵：侍僧</t>
  </si>
  <si>
    <t>不死1系1级·战兵</t>
  </si>
  <si>
    <t>uz10</t>
  </si>
  <si>
    <t>亡魂</t>
  </si>
  <si>
    <t>不死1系2级·战兵：亡魂</t>
  </si>
  <si>
    <t>不死1系2级·战兵</t>
  </si>
  <si>
    <t>uz11</t>
  </si>
  <si>
    <t>幽灵骑士（赞助彩蛋）</t>
  </si>
  <si>
    <t>不死1系3级·战兵：幽灵骑士（赞助彩蛋）</t>
  </si>
  <si>
    <t>不死1系3级·战兵</t>
  </si>
  <si>
    <t>uz12</t>
  </si>
  <si>
    <t>92</t>
  </si>
  <si>
    <t>80-92</t>
  </si>
  <si>
    <t>食尸鬼</t>
  </si>
  <si>
    <t>不死2系1级·战兵：食尸鬼</t>
  </si>
  <si>
    <t>不死2系1级·战兵</t>
  </si>
  <si>
    <t>uz20</t>
  </si>
  <si>
    <t>21-28</t>
  </si>
  <si>
    <t>食尸鬼王</t>
  </si>
  <si>
    <t>不死2系2级·战兵：食尸鬼王</t>
  </si>
  <si>
    <t>不死2系2级·战兵</t>
  </si>
  <si>
    <t>uz21</t>
  </si>
  <si>
    <t>吸血鬼王（会员彩蛋）</t>
  </si>
  <si>
    <t>不死2系3级·战兵：吸血鬼王（会员彩蛋）</t>
  </si>
  <si>
    <t>不死2系3级·战兵</t>
  </si>
  <si>
    <t>uz22</t>
  </si>
  <si>
    <t>123-141</t>
  </si>
  <si>
    <t>绞肉车</t>
  </si>
  <si>
    <t>不死3系1级·战兵：绞肉车</t>
  </si>
  <si>
    <t>不死3系1级·战兵</t>
  </si>
  <si>
    <t>uz30</t>
  </si>
  <si>
    <t>31-37</t>
  </si>
  <si>
    <t>战车</t>
  </si>
  <si>
    <t>不死3系2级·战兵：战车</t>
  </si>
  <si>
    <t>不死3系2级·战兵</t>
  </si>
  <si>
    <t>uz31</t>
  </si>
  <si>
    <t>92-106</t>
  </si>
  <si>
    <t>不死巫师</t>
  </si>
  <si>
    <t>不死4系1级·战兵：不死巫师</t>
  </si>
  <si>
    <t>不死4系1级·战兵</t>
  </si>
  <si>
    <t>uz40</t>
  </si>
  <si>
    <t>41-52</t>
  </si>
  <si>
    <t>小骷髅</t>
  </si>
  <si>
    <t>不死4系1级·召唤：小骷髅</t>
  </si>
  <si>
    <t>不死4系1级·召唤</t>
  </si>
  <si>
    <t>uz43</t>
  </si>
  <si>
    <t>大死灵巫师</t>
  </si>
  <si>
    <t>不死4系2级·战兵：大死灵巫师</t>
  </si>
  <si>
    <t>不死4系2级·战兵</t>
  </si>
  <si>
    <t>uz41</t>
  </si>
  <si>
    <t>99-111</t>
  </si>
  <si>
    <t>骷髅箭手</t>
  </si>
  <si>
    <t>不死4系2级·召唤：骷髅箭手</t>
  </si>
  <si>
    <t>不死4系2级·召唤</t>
  </si>
  <si>
    <t>uz44</t>
  </si>
  <si>
    <t>克尔苏加德（赞助彩蛋）</t>
  </si>
  <si>
    <t>不死4系3级·战兵：克尔苏加德（赞助彩蛋）</t>
  </si>
  <si>
    <t>不死4系3级·战兵</t>
  </si>
  <si>
    <t>uz42</t>
  </si>
  <si>
    <t>344</t>
  </si>
  <si>
    <t>444</t>
  </si>
  <si>
    <t>344-444</t>
  </si>
  <si>
    <t>僵尸</t>
  </si>
  <si>
    <t>不死5系1级·战兵：僵尸</t>
  </si>
  <si>
    <t>不死5系1级·战兵</t>
  </si>
  <si>
    <t>uz50</t>
  </si>
  <si>
    <t>59-64</t>
  </si>
  <si>
    <t>僵尸王</t>
  </si>
  <si>
    <t>不死5系2级·战兵：僵尸王</t>
  </si>
  <si>
    <t>不死5系2级·战兵</t>
  </si>
  <si>
    <t>uz51</t>
  </si>
  <si>
    <t>187-225</t>
  </si>
  <si>
    <t>深渊领主</t>
  </si>
  <si>
    <t>不死6系1级·战兵：深渊领主</t>
  </si>
  <si>
    <t>不死6系1级·战兵</t>
  </si>
  <si>
    <t>uz60</t>
  </si>
  <si>
    <t>129-159</t>
  </si>
  <si>
    <t>冰霜古龙</t>
  </si>
  <si>
    <t>不死6系2级·战兵：冰霜古龙</t>
  </si>
  <si>
    <t>不死6系2级·战兵</t>
  </si>
  <si>
    <t>uz61</t>
  </si>
  <si>
    <t>313</t>
  </si>
  <si>
    <t>328</t>
  </si>
  <si>
    <t>313-328</t>
  </si>
  <si>
    <t>沙丘之虫</t>
  </si>
  <si>
    <t>虚空</t>
  </si>
  <si>
    <t>虚空1系1级·战兵：沙丘之虫</t>
  </si>
  <si>
    <t>虚空1系1级·战兵</t>
  </si>
  <si>
    <t>uv10</t>
  </si>
  <si>
    <t>3</t>
  </si>
  <si>
    <t>1-3</t>
  </si>
  <si>
    <t>翼族猎手</t>
  </si>
  <si>
    <t>虚空1系2级·战兵：翼族猎手</t>
  </si>
  <si>
    <t>虚空1系2级·战兵</t>
  </si>
  <si>
    <t>uv11</t>
  </si>
  <si>
    <t>7</t>
  </si>
  <si>
    <t>7-9</t>
  </si>
  <si>
    <t>翼族射手</t>
  </si>
  <si>
    <t>虚空1系3级·战兵：翼族射手</t>
  </si>
  <si>
    <t>虚空1系3级·战兵</t>
  </si>
  <si>
    <t>uv12</t>
  </si>
  <si>
    <t>44</t>
  </si>
  <si>
    <t>37-44</t>
  </si>
  <si>
    <t>掘地者</t>
  </si>
  <si>
    <t>虚空2系1级·战兵：掘地者</t>
  </si>
  <si>
    <t>虚空2系1级·战兵</t>
  </si>
  <si>
    <t>uv20</t>
  </si>
  <si>
    <t>刺蛇</t>
  </si>
  <si>
    <t>虚空2系2级·战兵：刺蛇</t>
  </si>
  <si>
    <t>虚空2系2级·战兵</t>
  </si>
  <si>
    <t>uv21</t>
  </si>
  <si>
    <t>49-55</t>
  </si>
  <si>
    <t>刺蛇群（会员彩蛋）</t>
  </si>
  <si>
    <t>虚空2系3级·战兵：刺蛇群（会员彩蛋）</t>
  </si>
  <si>
    <t>虚空2系3级·战兵</t>
  </si>
  <si>
    <t>uv22</t>
  </si>
  <si>
    <t>虚空犬</t>
  </si>
  <si>
    <t>虚空3系1级·战兵：虚空犬</t>
  </si>
  <si>
    <t>虚空3系1级·战兵</t>
  </si>
  <si>
    <t>uv30</t>
  </si>
  <si>
    <t>30-32</t>
  </si>
  <si>
    <t>虫族飞龙</t>
  </si>
  <si>
    <t>虚空3系2级·战兵：虫族飞龙</t>
  </si>
  <si>
    <t>虚空3系2级·战兵</t>
  </si>
  <si>
    <t>uv31</t>
  </si>
  <si>
    <t>飞龙群</t>
  </si>
  <si>
    <t>虚空3系3级·战兵：飞龙群</t>
  </si>
  <si>
    <t>虚空3系3级·战兵</t>
  </si>
  <si>
    <t>uv32</t>
  </si>
  <si>
    <t>邪灵</t>
  </si>
  <si>
    <t>虚空4系1级·战兵：邪灵</t>
  </si>
  <si>
    <t>虚空4系1级·战兵</t>
  </si>
  <si>
    <t>uv40</t>
  </si>
  <si>
    <t>77</t>
  </si>
  <si>
    <t>77-99</t>
  </si>
  <si>
    <t>魔灵</t>
  </si>
  <si>
    <t>虚空4系2级·战兵：魔灵</t>
  </si>
  <si>
    <t>虚空4系2级·战兵</t>
  </si>
  <si>
    <t>uv41</t>
  </si>
  <si>
    <t>95-145</t>
  </si>
  <si>
    <t>地狱火</t>
  </si>
  <si>
    <t>虚空5系1级·战兵：地狱火</t>
  </si>
  <si>
    <t>虚空5系1级·战兵</t>
  </si>
  <si>
    <t>uv50</t>
  </si>
  <si>
    <t>72-168</t>
  </si>
  <si>
    <t>地狱冥火</t>
  </si>
  <si>
    <t>虚空5系2级·战兵：地狱冥火</t>
  </si>
  <si>
    <t>虚空5系2级·战兵</t>
  </si>
  <si>
    <t>uv51</t>
  </si>
  <si>
    <t>165-275</t>
  </si>
  <si>
    <t>暗夜魔王</t>
  </si>
  <si>
    <t>虚空6系1级·战兵：暗夜魔王</t>
  </si>
  <si>
    <t>虚空6系1级·战兵</t>
  </si>
  <si>
    <t>uv60</t>
  </si>
  <si>
    <t>180-180</t>
  </si>
  <si>
    <t>虚空魔王</t>
  </si>
  <si>
    <t>虚空6系2级·战兵：虚空魔王</t>
  </si>
  <si>
    <t>虚空6系2级·战兵</t>
  </si>
  <si>
    <t>uv61</t>
  </si>
  <si>
    <t>420-420</t>
  </si>
  <si>
    <t>180（近战）</t>
  </si>
  <si>
    <t>地洞</t>
  </si>
  <si>
    <t>地穴</t>
  </si>
  <si>
    <t>地穴1系1级·战兵：地洞</t>
  </si>
  <si>
    <t>地穴1系1级·战兵</t>
  </si>
  <si>
    <t>ou10</t>
  </si>
  <si>
    <t>地心</t>
  </si>
  <si>
    <t>地穴1系2级·战兵：地心</t>
  </si>
  <si>
    <t>地穴1系2级·战兵</t>
  </si>
  <si>
    <t>ou11</t>
  </si>
  <si>
    <t>传送门</t>
  </si>
  <si>
    <t>地穴1系3级·战兵：传送门</t>
  </si>
  <si>
    <t>地穴1系3级·战兵</t>
  </si>
  <si>
    <t>ou12</t>
  </si>
  <si>
    <t>老鼠</t>
  </si>
  <si>
    <t>地穴2系1级·战兵：老鼠</t>
  </si>
  <si>
    <t>地穴2系1级·战兵</t>
  </si>
  <si>
    <t>ou20</t>
  </si>
  <si>
    <t>4-9</t>
  </si>
  <si>
    <t>大老鼠</t>
  </si>
  <si>
    <t>地穴2系2级·战兵：大老鼠</t>
  </si>
  <si>
    <t>地穴2系2级·战兵</t>
  </si>
  <si>
    <t>ou21</t>
  </si>
  <si>
    <t>鼠王（会员彩蛋）</t>
  </si>
  <si>
    <t>地穴2系3级·战兵：鼠王（会员彩蛋）</t>
  </si>
  <si>
    <t>地穴2系3级·战兵</t>
  </si>
  <si>
    <t>ou22</t>
  </si>
  <si>
    <t>24-29</t>
  </si>
  <si>
    <t>地刺</t>
  </si>
  <si>
    <t>地穴3系1级·战兵：地刺</t>
  </si>
  <si>
    <t>地穴3系1级·战兵</t>
  </si>
  <si>
    <t>ou30</t>
  </si>
  <si>
    <t>17-25</t>
  </si>
  <si>
    <t>地刺领主</t>
  </si>
  <si>
    <t>地穴3系2级·战兵：地刺领主</t>
  </si>
  <si>
    <t>地穴3系2级·战兵</t>
  </si>
  <si>
    <t>ou31</t>
  </si>
  <si>
    <t>122</t>
  </si>
  <si>
    <t>109-122</t>
  </si>
  <si>
    <t>穴居人</t>
  </si>
  <si>
    <t>地穴4系1级·战兵：穴居人</t>
  </si>
  <si>
    <t>地穴4系1级·战兵</t>
  </si>
  <si>
    <t>ou40</t>
  </si>
  <si>
    <t>27-33</t>
  </si>
  <si>
    <t>穴居巫师(正常形态)</t>
  </si>
  <si>
    <t>地穴4系2级·战兵：穴居巫师(正常形态)</t>
  </si>
  <si>
    <t>地穴4系2级·战兵</t>
  </si>
  <si>
    <t>ou41</t>
  </si>
  <si>
    <t>62</t>
  </si>
  <si>
    <t>49-62</t>
  </si>
  <si>
    <t>穴居巫师(狂热形态)</t>
  </si>
  <si>
    <t>地穴4系2级·战兵：穴居巫师(狂热形态)</t>
  </si>
  <si>
    <t>ou42</t>
  </si>
  <si>
    <t>野猪</t>
  </si>
  <si>
    <t>地穴5系1级·战兵：野猪</t>
  </si>
  <si>
    <t>地穴5系1级·战兵</t>
  </si>
  <si>
    <t>ou50</t>
  </si>
  <si>
    <t>90-111</t>
  </si>
  <si>
    <t>卡斯蒂兰野猪</t>
  </si>
  <si>
    <t>地穴5系2级·战兵：卡斯蒂兰野猪</t>
  </si>
  <si>
    <t>地穴5系2级·战兵</t>
  </si>
  <si>
    <t>ou51</t>
  </si>
  <si>
    <t>201-233</t>
  </si>
  <si>
    <t>影龙</t>
  </si>
  <si>
    <t>地穴6系1级·战兵：影龙</t>
  </si>
  <si>
    <t>地穴6系1级·战兵</t>
  </si>
  <si>
    <t>ou60</t>
  </si>
  <si>
    <t>133</t>
  </si>
  <si>
    <t>133-151</t>
  </si>
  <si>
    <t>黑龙</t>
  </si>
  <si>
    <t>地穴6系2级·战兵：黑龙</t>
  </si>
  <si>
    <t>地穴6系2级·战兵</t>
  </si>
  <si>
    <t>ou61</t>
  </si>
  <si>
    <t>320</t>
  </si>
  <si>
    <t>368</t>
  </si>
  <si>
    <t>320-368</t>
  </si>
  <si>
    <t>古树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</si>
</sst>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2" borderId="1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120;&#3732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种族</v>
          </cell>
        </row>
        <row r="4">
          <cell r="B4" t="str">
            <v>编号</v>
          </cell>
          <cell r="C4" t="str">
            <v>名称</v>
          </cell>
        </row>
        <row r="5">
          <cell r="B5">
            <v>1</v>
          </cell>
          <cell r="C5" t="str">
            <v>野兽</v>
          </cell>
        </row>
        <row r="6">
          <cell r="B6">
            <v>2</v>
          </cell>
          <cell r="C6" t="str">
            <v>机甲</v>
          </cell>
        </row>
        <row r="7">
          <cell r="B7">
            <v>3</v>
          </cell>
          <cell r="C7" t="str">
            <v>森林</v>
          </cell>
        </row>
        <row r="8">
          <cell r="B8">
            <v>4</v>
          </cell>
          <cell r="C8" t="str">
            <v>元素</v>
          </cell>
        </row>
        <row r="9">
          <cell r="B9">
            <v>5</v>
          </cell>
          <cell r="C9" t="str">
            <v>黑暗</v>
          </cell>
        </row>
        <row r="10">
          <cell r="B10">
            <v>6</v>
          </cell>
          <cell r="C10" t="str">
            <v>幽魂</v>
          </cell>
        </row>
        <row r="11">
          <cell r="B11">
            <v>7</v>
          </cell>
          <cell r="C11" t="str">
            <v>半人</v>
          </cell>
        </row>
        <row r="12">
          <cell r="B12">
            <v>8</v>
          </cell>
          <cell r="C12" t="str">
            <v>海洋</v>
          </cell>
        </row>
        <row r="13">
          <cell r="B13">
            <v>9</v>
          </cell>
          <cell r="C13" t="str">
            <v>北极</v>
          </cell>
        </row>
        <row r="14">
          <cell r="B14">
            <v>10</v>
          </cell>
          <cell r="C14" t="str">
            <v>地精</v>
          </cell>
        </row>
        <row r="15">
          <cell r="B15">
            <v>11</v>
          </cell>
          <cell r="C15" t="str">
            <v>骑士</v>
          </cell>
        </row>
        <row r="16">
          <cell r="B16">
            <v>12</v>
          </cell>
          <cell r="C16" t="str">
            <v>精灵</v>
          </cell>
        </row>
        <row r="17">
          <cell r="B17">
            <v>13</v>
          </cell>
          <cell r="C17" t="str">
            <v>兽人</v>
          </cell>
        </row>
        <row r="18">
          <cell r="B18">
            <v>14</v>
          </cell>
          <cell r="C18" t="str">
            <v>不死</v>
          </cell>
        </row>
        <row r="19">
          <cell r="B19">
            <v>15</v>
          </cell>
          <cell r="C19" t="str">
            <v>虚空</v>
          </cell>
        </row>
        <row r="20">
          <cell r="B20">
            <v>16</v>
          </cell>
          <cell r="C20" t="str">
            <v>地穴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68"/>
  <sheetViews>
    <sheetView tabSelected="1" topLeftCell="L1" workbookViewId="0">
      <selection activeCell="AF5" sqref="AF5"/>
    </sheetView>
  </sheetViews>
  <sheetFormatPr defaultColWidth="9" defaultRowHeight="18" customHeight="1"/>
  <cols>
    <col min="1" max="16384" width="9" style="4"/>
  </cols>
  <sheetData>
    <row r="1" customHeight="1" spans="1:1">
      <c r="A1" s="4" t="s">
        <v>0</v>
      </c>
    </row>
    <row r="2" customHeight="1" spans="2:34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</row>
    <row r="3" customHeight="1" spans="2:31">
      <c r="B3" s="4">
        <v>21010101</v>
      </c>
      <c r="C3" s="4" t="s">
        <v>32</v>
      </c>
      <c r="D3" s="4">
        <v>20010101</v>
      </c>
      <c r="E3" s="4">
        <v>134240673</v>
      </c>
      <c r="F3" s="4">
        <v>1</v>
      </c>
      <c r="G3" s="4" t="s">
        <v>33</v>
      </c>
      <c r="H3" s="4" t="s">
        <v>34</v>
      </c>
      <c r="I3" s="4" t="s">
        <v>35</v>
      </c>
      <c r="J3" s="4" t="s">
        <v>36</v>
      </c>
      <c r="K3" s="4">
        <v>100101</v>
      </c>
      <c r="L3" s="4">
        <v>3112</v>
      </c>
      <c r="M3" s="4">
        <v>1</v>
      </c>
      <c r="O3" s="4" t="s">
        <v>37</v>
      </c>
      <c r="P3" s="4" t="s">
        <v>38</v>
      </c>
      <c r="Q3" s="4">
        <v>15</v>
      </c>
      <c r="S3" s="4">
        <v>422</v>
      </c>
      <c r="T3" s="4">
        <v>7</v>
      </c>
      <c r="U3" s="4" t="s">
        <v>39</v>
      </c>
      <c r="V3" s="4" t="s">
        <v>40</v>
      </c>
      <c r="W3" s="4" t="s">
        <v>41</v>
      </c>
      <c r="X3" s="4">
        <v>1.2</v>
      </c>
      <c r="Y3" s="4">
        <v>100</v>
      </c>
      <c r="Z3" s="4" t="s">
        <v>42</v>
      </c>
      <c r="AA3" s="4" t="s">
        <v>43</v>
      </c>
      <c r="AB3" s="4">
        <v>3</v>
      </c>
      <c r="AC3" s="4">
        <v>60</v>
      </c>
      <c r="AD3" s="4">
        <v>0</v>
      </c>
      <c r="AE3" s="4" t="s">
        <v>44</v>
      </c>
    </row>
    <row r="4" customHeight="1" spans="1:31">
      <c r="A4" s="4" t="s">
        <v>0</v>
      </c>
      <c r="B4" s="4">
        <v>21010102</v>
      </c>
      <c r="C4" s="4" t="s">
        <v>45</v>
      </c>
      <c r="D4" s="4">
        <v>20010102</v>
      </c>
      <c r="E4" s="4">
        <v>134240673</v>
      </c>
      <c r="F4" s="4">
        <v>1</v>
      </c>
      <c r="G4" s="4" t="s">
        <v>33</v>
      </c>
      <c r="H4" s="4" t="s">
        <v>46</v>
      </c>
      <c r="I4" s="4" t="s">
        <v>47</v>
      </c>
      <c r="J4" s="4" t="s">
        <v>48</v>
      </c>
      <c r="K4" s="4">
        <v>100102</v>
      </c>
      <c r="L4" s="4">
        <v>3113</v>
      </c>
      <c r="M4" s="4">
        <v>1</v>
      </c>
      <c r="O4" s="4" t="s">
        <v>37</v>
      </c>
      <c r="P4" s="4" t="s">
        <v>38</v>
      </c>
      <c r="Q4" s="4">
        <v>15</v>
      </c>
      <c r="S4" s="4">
        <v>422</v>
      </c>
      <c r="T4" s="4">
        <v>36</v>
      </c>
      <c r="U4" s="4" t="s">
        <v>49</v>
      </c>
      <c r="V4" s="4" t="s">
        <v>50</v>
      </c>
      <c r="W4" s="4" t="s">
        <v>51</v>
      </c>
      <c r="X4" s="4">
        <v>1</v>
      </c>
      <c r="Y4" s="4">
        <v>100</v>
      </c>
      <c r="Z4" s="4" t="s">
        <v>42</v>
      </c>
      <c r="AA4" s="4" t="s">
        <v>43</v>
      </c>
      <c r="AB4" s="4">
        <v>3</v>
      </c>
      <c r="AC4" s="4">
        <v>430</v>
      </c>
      <c r="AD4" s="4">
        <v>0</v>
      </c>
      <c r="AE4" s="4" t="s">
        <v>44</v>
      </c>
    </row>
    <row r="5" customHeight="1" spans="1:31">
      <c r="A5" s="4" t="s">
        <v>0</v>
      </c>
      <c r="B5" s="4">
        <v>21010103</v>
      </c>
      <c r="C5" s="4" t="s">
        <v>52</v>
      </c>
      <c r="D5" s="4">
        <v>20010103</v>
      </c>
      <c r="E5" s="4">
        <v>134240673</v>
      </c>
      <c r="F5" s="4">
        <v>1</v>
      </c>
      <c r="G5" s="4" t="s">
        <v>33</v>
      </c>
      <c r="H5" s="4" t="s">
        <v>53</v>
      </c>
      <c r="I5" s="4" t="s">
        <v>54</v>
      </c>
      <c r="J5" s="4" t="s">
        <v>55</v>
      </c>
      <c r="K5" s="4">
        <v>100103</v>
      </c>
      <c r="L5" s="4">
        <v>3117</v>
      </c>
      <c r="M5" s="4">
        <v>1</v>
      </c>
      <c r="O5" s="4" t="s">
        <v>56</v>
      </c>
      <c r="P5" s="4" t="s">
        <v>38</v>
      </c>
      <c r="Q5" s="4">
        <v>15</v>
      </c>
      <c r="S5" s="4">
        <v>422</v>
      </c>
      <c r="T5" s="4">
        <v>129</v>
      </c>
      <c r="U5" s="4" t="s">
        <v>57</v>
      </c>
      <c r="V5" s="4" t="s">
        <v>58</v>
      </c>
      <c r="W5" s="4" t="s">
        <v>59</v>
      </c>
      <c r="X5" s="4">
        <v>0.9</v>
      </c>
      <c r="Y5" s="4">
        <v>525</v>
      </c>
      <c r="Z5" s="4" t="s">
        <v>60</v>
      </c>
      <c r="AA5" s="4" t="s">
        <v>61</v>
      </c>
      <c r="AB5" s="4">
        <v>3</v>
      </c>
      <c r="AC5" s="4">
        <v>1275</v>
      </c>
      <c r="AD5" s="4">
        <v>0</v>
      </c>
      <c r="AE5" s="4" t="s">
        <v>62</v>
      </c>
    </row>
    <row r="6" customHeight="1" spans="1:31">
      <c r="A6" s="4" t="s">
        <v>0</v>
      </c>
      <c r="B6" s="4">
        <v>21010201</v>
      </c>
      <c r="C6" s="4" t="s">
        <v>63</v>
      </c>
      <c r="D6" s="4">
        <v>20010201</v>
      </c>
      <c r="E6" s="4">
        <v>134240673</v>
      </c>
      <c r="F6" s="4">
        <v>1</v>
      </c>
      <c r="G6" s="4" t="s">
        <v>33</v>
      </c>
      <c r="H6" s="4" t="s">
        <v>64</v>
      </c>
      <c r="I6" s="4" t="s">
        <v>65</v>
      </c>
      <c r="J6" s="4" t="s">
        <v>66</v>
      </c>
      <c r="K6" s="4">
        <v>100104</v>
      </c>
      <c r="L6" s="4">
        <v>3119</v>
      </c>
      <c r="M6" s="4">
        <v>1</v>
      </c>
      <c r="O6" s="4" t="s">
        <v>37</v>
      </c>
      <c r="P6" s="4" t="s">
        <v>38</v>
      </c>
      <c r="Q6" s="4">
        <v>20</v>
      </c>
      <c r="S6" s="4">
        <v>422</v>
      </c>
      <c r="T6" s="4">
        <v>12</v>
      </c>
      <c r="U6" s="4" t="s">
        <v>67</v>
      </c>
      <c r="V6" s="4" t="s">
        <v>68</v>
      </c>
      <c r="W6" s="4" t="s">
        <v>69</v>
      </c>
      <c r="X6" s="4">
        <v>1</v>
      </c>
      <c r="Y6" s="4">
        <v>100</v>
      </c>
      <c r="Z6" s="4" t="s">
        <v>70</v>
      </c>
      <c r="AA6" s="4" t="s">
        <v>71</v>
      </c>
      <c r="AB6" s="4">
        <v>3</v>
      </c>
      <c r="AC6" s="4">
        <v>170</v>
      </c>
      <c r="AD6" s="4">
        <v>0</v>
      </c>
      <c r="AE6" s="4" t="s">
        <v>44</v>
      </c>
    </row>
    <row r="7" customHeight="1" spans="1:31">
      <c r="A7" s="4" t="s">
        <v>0</v>
      </c>
      <c r="B7" s="4">
        <v>21010202</v>
      </c>
      <c r="C7" s="4" t="s">
        <v>72</v>
      </c>
      <c r="D7" s="4">
        <v>20010202</v>
      </c>
      <c r="E7" s="4">
        <v>134240673</v>
      </c>
      <c r="F7" s="4">
        <v>1</v>
      </c>
      <c r="G7" s="4" t="s">
        <v>33</v>
      </c>
      <c r="H7" s="4" t="s">
        <v>73</v>
      </c>
      <c r="I7" s="4" t="s">
        <v>74</v>
      </c>
      <c r="J7" s="4" t="s">
        <v>75</v>
      </c>
      <c r="K7" s="4">
        <v>100105</v>
      </c>
      <c r="L7" s="4">
        <v>3123</v>
      </c>
      <c r="M7" s="4">
        <v>1</v>
      </c>
      <c r="O7" s="4" t="s">
        <v>37</v>
      </c>
      <c r="P7" s="4" t="s">
        <v>38</v>
      </c>
      <c r="Q7" s="4">
        <v>20</v>
      </c>
      <c r="S7" s="4">
        <v>422</v>
      </c>
      <c r="T7" s="4">
        <v>51</v>
      </c>
      <c r="U7" s="4" t="s">
        <v>76</v>
      </c>
      <c r="V7" s="4" t="s">
        <v>77</v>
      </c>
      <c r="W7" s="4" t="s">
        <v>78</v>
      </c>
      <c r="X7" s="4">
        <v>1</v>
      </c>
      <c r="Y7" s="4">
        <v>100</v>
      </c>
      <c r="Z7" s="4" t="s">
        <v>70</v>
      </c>
      <c r="AA7" s="4" t="s">
        <v>71</v>
      </c>
      <c r="AB7" s="4">
        <v>3</v>
      </c>
      <c r="AC7" s="4">
        <v>660</v>
      </c>
      <c r="AD7" s="4">
        <v>0</v>
      </c>
      <c r="AE7" s="4" t="s">
        <v>44</v>
      </c>
    </row>
    <row r="8" customHeight="1" spans="1:31">
      <c r="A8" s="4" t="s">
        <v>0</v>
      </c>
      <c r="B8" s="4">
        <v>21010203</v>
      </c>
      <c r="C8" s="4" t="s">
        <v>79</v>
      </c>
      <c r="D8" s="4">
        <v>20010203</v>
      </c>
      <c r="E8" s="4">
        <v>134240673</v>
      </c>
      <c r="F8" s="4">
        <v>1</v>
      </c>
      <c r="G8" s="4" t="s">
        <v>33</v>
      </c>
      <c r="H8" s="4" t="s">
        <v>80</v>
      </c>
      <c r="I8" s="4" t="s">
        <v>81</v>
      </c>
      <c r="J8" s="4" t="s">
        <v>82</v>
      </c>
      <c r="K8" s="4">
        <v>100106</v>
      </c>
      <c r="L8" s="4">
        <v>3129</v>
      </c>
      <c r="M8" s="4">
        <v>1</v>
      </c>
      <c r="O8" s="4" t="s">
        <v>37</v>
      </c>
      <c r="P8" s="4" t="s">
        <v>38</v>
      </c>
      <c r="Q8" s="4">
        <v>20</v>
      </c>
      <c r="S8" s="4">
        <v>422</v>
      </c>
      <c r="T8" s="4">
        <v>153</v>
      </c>
      <c r="U8" s="4" t="s">
        <v>83</v>
      </c>
      <c r="V8" s="4" t="s">
        <v>84</v>
      </c>
      <c r="W8" s="4" t="s">
        <v>85</v>
      </c>
      <c r="X8" s="4">
        <v>1</v>
      </c>
      <c r="Y8" s="4">
        <v>100</v>
      </c>
      <c r="Z8" s="4" t="s">
        <v>70</v>
      </c>
      <c r="AA8" s="4" t="s">
        <v>71</v>
      </c>
      <c r="AB8" s="4">
        <v>3</v>
      </c>
      <c r="AC8" s="4">
        <v>1980</v>
      </c>
      <c r="AD8" s="4">
        <v>0</v>
      </c>
      <c r="AE8" s="4" t="s">
        <v>62</v>
      </c>
    </row>
    <row r="9" customHeight="1" spans="1:31">
      <c r="A9" s="4" t="s">
        <v>0</v>
      </c>
      <c r="B9" s="4">
        <v>21010301</v>
      </c>
      <c r="C9" s="4" t="s">
        <v>86</v>
      </c>
      <c r="D9" s="4">
        <v>20010301</v>
      </c>
      <c r="E9" s="4">
        <v>134240673</v>
      </c>
      <c r="F9" s="4">
        <v>1</v>
      </c>
      <c r="G9" s="4" t="s">
        <v>33</v>
      </c>
      <c r="H9" s="4" t="s">
        <v>87</v>
      </c>
      <c r="I9" s="4" t="s">
        <v>88</v>
      </c>
      <c r="J9" s="4" t="s">
        <v>89</v>
      </c>
      <c r="K9" s="4">
        <v>100107</v>
      </c>
      <c r="L9" s="4">
        <v>4001</v>
      </c>
      <c r="M9" s="4">
        <v>1</v>
      </c>
      <c r="O9" s="4" t="s">
        <v>56</v>
      </c>
      <c r="P9" s="4" t="s">
        <v>38</v>
      </c>
      <c r="Q9" s="4">
        <v>15</v>
      </c>
      <c r="S9" s="4">
        <v>422</v>
      </c>
      <c r="T9" s="4">
        <v>30</v>
      </c>
      <c r="U9" s="4" t="s">
        <v>90</v>
      </c>
      <c r="V9" s="4" t="s">
        <v>91</v>
      </c>
      <c r="W9" s="4" t="s">
        <v>92</v>
      </c>
      <c r="X9" s="4">
        <v>0.8</v>
      </c>
      <c r="Y9" s="4">
        <v>325</v>
      </c>
      <c r="Z9" s="4" t="s">
        <v>60</v>
      </c>
      <c r="AA9" s="4" t="s">
        <v>61</v>
      </c>
      <c r="AB9" s="4">
        <v>3</v>
      </c>
      <c r="AC9" s="4">
        <v>385</v>
      </c>
      <c r="AD9" s="4">
        <v>15</v>
      </c>
      <c r="AE9" s="4" t="s">
        <v>44</v>
      </c>
    </row>
    <row r="10" customHeight="1" spans="1:31">
      <c r="A10" s="4" t="s">
        <v>0</v>
      </c>
      <c r="B10" s="4">
        <v>21010302</v>
      </c>
      <c r="C10" s="4" t="s">
        <v>93</v>
      </c>
      <c r="D10" s="4">
        <v>20010302</v>
      </c>
      <c r="E10" s="4">
        <v>134240673</v>
      </c>
      <c r="F10" s="4">
        <v>1</v>
      </c>
      <c r="G10" s="4" t="s">
        <v>33</v>
      </c>
      <c r="H10" s="4" t="s">
        <v>94</v>
      </c>
      <c r="I10" s="4" t="s">
        <v>95</v>
      </c>
      <c r="J10" s="4" t="s">
        <v>96</v>
      </c>
      <c r="K10" s="4">
        <v>100108</v>
      </c>
      <c r="L10" s="4">
        <v>4003</v>
      </c>
      <c r="M10" s="4">
        <v>1</v>
      </c>
      <c r="O10" s="4" t="s">
        <v>56</v>
      </c>
      <c r="P10" s="4" t="s">
        <v>38</v>
      </c>
      <c r="Q10" s="4">
        <v>15</v>
      </c>
      <c r="S10" s="4">
        <v>422</v>
      </c>
      <c r="T10" s="4">
        <v>61</v>
      </c>
      <c r="U10" s="4" t="s">
        <v>97</v>
      </c>
      <c r="V10" s="4" t="s">
        <v>98</v>
      </c>
      <c r="W10" s="4" t="s">
        <v>99</v>
      </c>
      <c r="X10" s="4">
        <v>0.8</v>
      </c>
      <c r="Y10" s="4">
        <v>400</v>
      </c>
      <c r="Z10" s="4" t="s">
        <v>60</v>
      </c>
      <c r="AA10" s="4" t="s">
        <v>61</v>
      </c>
      <c r="AB10" s="4">
        <v>3</v>
      </c>
      <c r="AC10" s="4">
        <v>900</v>
      </c>
      <c r="AD10" s="4">
        <v>15</v>
      </c>
      <c r="AE10" s="4" t="s">
        <v>44</v>
      </c>
    </row>
    <row r="11" customHeight="1" spans="1:31">
      <c r="A11" s="4" t="s">
        <v>0</v>
      </c>
      <c r="B11" s="4">
        <v>21010401</v>
      </c>
      <c r="C11" s="4" t="s">
        <v>100</v>
      </c>
      <c r="D11" s="4">
        <v>20010401</v>
      </c>
      <c r="E11" s="4">
        <v>134240673</v>
      </c>
      <c r="F11" s="4">
        <v>1</v>
      </c>
      <c r="G11" s="4" t="s">
        <v>33</v>
      </c>
      <c r="H11" s="4" t="s">
        <v>101</v>
      </c>
      <c r="I11" s="4" t="s">
        <v>102</v>
      </c>
      <c r="J11" s="4" t="s">
        <v>103</v>
      </c>
      <c r="K11" s="4">
        <v>100109</v>
      </c>
      <c r="L11" s="4">
        <v>4005</v>
      </c>
      <c r="M11" s="4">
        <v>1</v>
      </c>
      <c r="O11" s="4" t="s">
        <v>56</v>
      </c>
      <c r="P11" s="4" t="s">
        <v>38</v>
      </c>
      <c r="Q11" s="4">
        <v>15</v>
      </c>
      <c r="S11" s="4">
        <v>422</v>
      </c>
      <c r="T11" s="4">
        <v>68</v>
      </c>
      <c r="U11" s="4" t="s">
        <v>104</v>
      </c>
      <c r="V11" s="4" t="s">
        <v>105</v>
      </c>
      <c r="W11" s="4" t="s">
        <v>106</v>
      </c>
      <c r="X11" s="4">
        <v>1.5</v>
      </c>
      <c r="Y11" s="4">
        <v>425</v>
      </c>
      <c r="Z11" s="4" t="s">
        <v>42</v>
      </c>
      <c r="AA11" s="4" t="s">
        <v>61</v>
      </c>
      <c r="AB11" s="4">
        <v>3</v>
      </c>
      <c r="AC11" s="4">
        <v>470</v>
      </c>
      <c r="AD11" s="4">
        <v>26</v>
      </c>
      <c r="AE11" s="4" t="s">
        <v>62</v>
      </c>
    </row>
    <row r="12" customHeight="1" spans="1:31">
      <c r="A12" s="4" t="s">
        <v>0</v>
      </c>
      <c r="B12" s="4">
        <v>21010402</v>
      </c>
      <c r="C12" s="4" t="s">
        <v>107</v>
      </c>
      <c r="D12" s="4">
        <v>20010402</v>
      </c>
      <c r="E12" s="4">
        <v>134240673</v>
      </c>
      <c r="F12" s="4">
        <v>1</v>
      </c>
      <c r="G12" s="4" t="s">
        <v>33</v>
      </c>
      <c r="H12" s="4" t="s">
        <v>108</v>
      </c>
      <c r="I12" s="4" t="s">
        <v>109</v>
      </c>
      <c r="J12" s="4" t="s">
        <v>110</v>
      </c>
      <c r="K12" s="4">
        <v>100110</v>
      </c>
      <c r="L12" s="4">
        <v>4010</v>
      </c>
      <c r="M12" s="4">
        <v>1</v>
      </c>
      <c r="O12" s="4" t="s">
        <v>56</v>
      </c>
      <c r="P12" s="4" t="s">
        <v>38</v>
      </c>
      <c r="Q12" s="4">
        <v>15</v>
      </c>
      <c r="S12" s="4">
        <v>422</v>
      </c>
      <c r="T12" s="4">
        <v>111</v>
      </c>
      <c r="U12" s="4" t="s">
        <v>111</v>
      </c>
      <c r="V12" s="4" t="s">
        <v>112</v>
      </c>
      <c r="W12" s="4" t="s">
        <v>113</v>
      </c>
      <c r="X12" s="4">
        <v>1.5</v>
      </c>
      <c r="Y12" s="4">
        <v>475</v>
      </c>
      <c r="Z12" s="4" t="s">
        <v>42</v>
      </c>
      <c r="AA12" s="4" t="s">
        <v>61</v>
      </c>
      <c r="AB12" s="4">
        <v>3</v>
      </c>
      <c r="AC12" s="4">
        <v>810</v>
      </c>
      <c r="AD12" s="4">
        <v>26</v>
      </c>
      <c r="AE12" s="4" t="s">
        <v>62</v>
      </c>
    </row>
    <row r="13" customHeight="1" spans="1:31">
      <c r="A13" s="4" t="s">
        <v>0</v>
      </c>
      <c r="B13" s="4">
        <v>21010403</v>
      </c>
      <c r="C13" s="4" t="s">
        <v>114</v>
      </c>
      <c r="D13" s="4">
        <v>20010403</v>
      </c>
      <c r="E13" s="4">
        <v>134240673</v>
      </c>
      <c r="F13" s="4">
        <v>1</v>
      </c>
      <c r="G13" s="4" t="s">
        <v>33</v>
      </c>
      <c r="H13" s="4" t="s">
        <v>115</v>
      </c>
      <c r="I13" s="4" t="s">
        <v>116</v>
      </c>
      <c r="J13" s="4" t="s">
        <v>117</v>
      </c>
      <c r="K13" s="4">
        <v>100111</v>
      </c>
      <c r="L13" s="4">
        <v>4012</v>
      </c>
      <c r="M13" s="4">
        <v>1</v>
      </c>
      <c r="O13" s="4" t="s">
        <v>56</v>
      </c>
      <c r="P13" s="4" t="s">
        <v>38</v>
      </c>
      <c r="Q13" s="4">
        <v>15</v>
      </c>
      <c r="S13" s="4">
        <v>422</v>
      </c>
      <c r="T13" s="4">
        <v>261</v>
      </c>
      <c r="U13" s="4" t="s">
        <v>118</v>
      </c>
      <c r="V13" s="4" t="s">
        <v>119</v>
      </c>
      <c r="W13" s="4" t="s">
        <v>120</v>
      </c>
      <c r="X13" s="4">
        <v>1.2</v>
      </c>
      <c r="Y13" s="4">
        <v>475</v>
      </c>
      <c r="Z13" s="4" t="s">
        <v>121</v>
      </c>
      <c r="AA13" s="4" t="s">
        <v>122</v>
      </c>
      <c r="AB13" s="4">
        <v>3</v>
      </c>
      <c r="AC13" s="4">
        <v>2270</v>
      </c>
      <c r="AD13" s="4">
        <v>60</v>
      </c>
      <c r="AE13" s="4" t="s">
        <v>62</v>
      </c>
    </row>
    <row r="14" customHeight="1" spans="1:31">
      <c r="A14" s="4" t="s">
        <v>0</v>
      </c>
      <c r="B14" s="4">
        <v>21010501</v>
      </c>
      <c r="C14" s="4" t="s">
        <v>123</v>
      </c>
      <c r="D14" s="4">
        <v>20010501</v>
      </c>
      <c r="E14" s="4">
        <v>134240673</v>
      </c>
      <c r="F14" s="4">
        <v>1</v>
      </c>
      <c r="G14" s="4" t="s">
        <v>33</v>
      </c>
      <c r="H14" s="4" t="s">
        <v>124</v>
      </c>
      <c r="I14" s="4" t="s">
        <v>125</v>
      </c>
      <c r="J14" s="4" t="s">
        <v>126</v>
      </c>
      <c r="K14" s="4">
        <v>100112</v>
      </c>
      <c r="L14" s="4">
        <v>4014</v>
      </c>
      <c r="M14" s="4">
        <v>1</v>
      </c>
      <c r="O14" s="4" t="s">
        <v>37</v>
      </c>
      <c r="P14" s="4" t="s">
        <v>38</v>
      </c>
      <c r="Q14" s="4">
        <v>30</v>
      </c>
      <c r="S14" s="4">
        <v>469</v>
      </c>
      <c r="T14" s="4">
        <v>107</v>
      </c>
      <c r="U14" s="4" t="s">
        <v>127</v>
      </c>
      <c r="V14" s="4" t="s">
        <v>128</v>
      </c>
      <c r="W14" s="4" t="s">
        <v>129</v>
      </c>
      <c r="X14" s="4">
        <v>1.2</v>
      </c>
      <c r="Y14" s="4">
        <v>100</v>
      </c>
      <c r="Z14" s="4" t="s">
        <v>70</v>
      </c>
      <c r="AA14" s="4" t="s">
        <v>71</v>
      </c>
      <c r="AB14" s="4">
        <v>3</v>
      </c>
      <c r="AC14" s="4">
        <v>900</v>
      </c>
      <c r="AD14" s="4">
        <v>0</v>
      </c>
      <c r="AE14" s="4" t="s">
        <v>62</v>
      </c>
    </row>
    <row r="15" customHeight="1" spans="1:31">
      <c r="A15" s="4" t="s">
        <v>0</v>
      </c>
      <c r="B15" s="4">
        <v>21010502</v>
      </c>
      <c r="C15" s="4" t="s">
        <v>130</v>
      </c>
      <c r="D15" s="4">
        <v>20010502</v>
      </c>
      <c r="E15" s="4">
        <v>134240673</v>
      </c>
      <c r="F15" s="4">
        <v>1</v>
      </c>
      <c r="G15" s="4" t="s">
        <v>33</v>
      </c>
      <c r="H15" s="4" t="s">
        <v>131</v>
      </c>
      <c r="I15" s="4" t="s">
        <v>132</v>
      </c>
      <c r="J15" s="4" t="s">
        <v>133</v>
      </c>
      <c r="K15" s="4">
        <v>100113</v>
      </c>
      <c r="L15" s="4">
        <v>4018</v>
      </c>
      <c r="M15" s="4">
        <v>1</v>
      </c>
      <c r="O15" s="4" t="s">
        <v>37</v>
      </c>
      <c r="P15" s="4" t="s">
        <v>38</v>
      </c>
      <c r="Q15" s="4">
        <v>30</v>
      </c>
      <c r="S15" s="4">
        <v>469</v>
      </c>
      <c r="T15" s="4">
        <v>155</v>
      </c>
      <c r="U15" s="4" t="s">
        <v>134</v>
      </c>
      <c r="V15" s="4" t="s">
        <v>135</v>
      </c>
      <c r="W15" s="4" t="s">
        <v>136</v>
      </c>
      <c r="X15" s="4">
        <v>0.8</v>
      </c>
      <c r="Y15" s="4">
        <v>115</v>
      </c>
      <c r="Z15" s="4" t="s">
        <v>70</v>
      </c>
      <c r="AA15" s="4" t="s">
        <v>71</v>
      </c>
      <c r="AB15" s="4">
        <v>3</v>
      </c>
      <c r="AC15" s="4">
        <v>1805</v>
      </c>
      <c r="AD15" s="4">
        <v>25</v>
      </c>
      <c r="AE15" s="4" t="s">
        <v>62</v>
      </c>
    </row>
    <row r="16" customHeight="1" spans="1:31">
      <c r="A16" s="4" t="s">
        <v>0</v>
      </c>
      <c r="B16" s="4">
        <v>21010601</v>
      </c>
      <c r="C16" s="4" t="s">
        <v>137</v>
      </c>
      <c r="D16" s="4">
        <v>20010601</v>
      </c>
      <c r="E16" s="4">
        <v>134240673</v>
      </c>
      <c r="F16" s="4">
        <v>1</v>
      </c>
      <c r="G16" s="4" t="s">
        <v>33</v>
      </c>
      <c r="H16" s="4" t="s">
        <v>138</v>
      </c>
      <c r="I16" s="4" t="s">
        <v>139</v>
      </c>
      <c r="J16" s="4" t="s">
        <v>140</v>
      </c>
      <c r="K16" s="4">
        <v>100114</v>
      </c>
      <c r="L16" s="4">
        <v>4026</v>
      </c>
      <c r="M16" s="4">
        <v>1</v>
      </c>
      <c r="O16" s="4" t="s">
        <v>37</v>
      </c>
      <c r="P16" s="4" t="s">
        <v>38</v>
      </c>
      <c r="Q16" s="4">
        <v>32</v>
      </c>
      <c r="S16" s="4">
        <v>469</v>
      </c>
      <c r="T16" s="4">
        <v>150</v>
      </c>
      <c r="U16" s="4" t="s">
        <v>141</v>
      </c>
      <c r="V16" s="4" t="s">
        <v>142</v>
      </c>
      <c r="W16" s="4" t="s">
        <v>143</v>
      </c>
      <c r="X16" s="4">
        <v>1.5</v>
      </c>
      <c r="Y16" s="4">
        <v>180</v>
      </c>
      <c r="Z16" s="4" t="s">
        <v>42</v>
      </c>
      <c r="AA16" s="4" t="s">
        <v>71</v>
      </c>
      <c r="AB16" s="4">
        <v>3</v>
      </c>
      <c r="AC16" s="4">
        <v>1360</v>
      </c>
      <c r="AD16" s="4">
        <v>0</v>
      </c>
      <c r="AE16" s="4" t="s">
        <v>62</v>
      </c>
    </row>
    <row r="17" customHeight="1" spans="1:31">
      <c r="A17" s="4" t="s">
        <v>0</v>
      </c>
      <c r="B17" s="4">
        <v>21010602</v>
      </c>
      <c r="C17" s="4" t="s">
        <v>144</v>
      </c>
      <c r="D17" s="4">
        <v>20010602</v>
      </c>
      <c r="E17" s="4">
        <v>134240673</v>
      </c>
      <c r="F17" s="4">
        <v>1</v>
      </c>
      <c r="G17" s="4" t="s">
        <v>33</v>
      </c>
      <c r="H17" s="4" t="s">
        <v>145</v>
      </c>
      <c r="I17" s="4" t="s">
        <v>146</v>
      </c>
      <c r="J17" s="4" t="s">
        <v>147</v>
      </c>
      <c r="K17" s="4">
        <v>100115</v>
      </c>
      <c r="L17" s="4">
        <v>4027</v>
      </c>
      <c r="M17" s="4">
        <v>1</v>
      </c>
      <c r="O17" s="4" t="s">
        <v>56</v>
      </c>
      <c r="P17" s="4" t="s">
        <v>148</v>
      </c>
      <c r="Q17" s="4">
        <v>32</v>
      </c>
      <c r="R17" s="4">
        <v>200</v>
      </c>
      <c r="S17" s="4">
        <v>469</v>
      </c>
      <c r="T17" s="4">
        <v>239</v>
      </c>
      <c r="U17" s="4" t="s">
        <v>149</v>
      </c>
      <c r="V17" s="4" t="s">
        <v>118</v>
      </c>
      <c r="W17" s="4" t="s">
        <v>150</v>
      </c>
      <c r="X17" s="4">
        <v>1.5</v>
      </c>
      <c r="Y17" s="4">
        <v>350</v>
      </c>
      <c r="Z17" s="4" t="s">
        <v>42</v>
      </c>
      <c r="AA17" s="4" t="s">
        <v>71</v>
      </c>
      <c r="AB17" s="4">
        <v>3</v>
      </c>
      <c r="AC17" s="4">
        <v>2350</v>
      </c>
      <c r="AD17" s="4">
        <v>18</v>
      </c>
      <c r="AE17" s="4" t="s">
        <v>62</v>
      </c>
    </row>
    <row r="18" customHeight="1" spans="1:31">
      <c r="A18" s="4" t="s">
        <v>0</v>
      </c>
      <c r="B18" s="4">
        <v>21020101</v>
      </c>
      <c r="C18" s="4" t="s">
        <v>151</v>
      </c>
      <c r="D18" s="4">
        <v>20020101</v>
      </c>
      <c r="E18" s="4">
        <v>134240673</v>
      </c>
      <c r="F18" s="4">
        <v>2</v>
      </c>
      <c r="G18" s="4" t="s">
        <v>152</v>
      </c>
      <c r="H18" s="4" t="s">
        <v>153</v>
      </c>
      <c r="I18" s="4" t="s">
        <v>154</v>
      </c>
      <c r="J18" s="4" t="s">
        <v>155</v>
      </c>
      <c r="K18" s="4">
        <v>100189</v>
      </c>
      <c r="L18" s="4">
        <v>100282</v>
      </c>
      <c r="M18" s="4">
        <v>1</v>
      </c>
      <c r="O18" s="4" t="s">
        <v>37</v>
      </c>
      <c r="P18" s="4" t="s">
        <v>38</v>
      </c>
      <c r="Q18" s="4">
        <v>15</v>
      </c>
      <c r="S18" s="4">
        <v>422</v>
      </c>
      <c r="T18" s="4">
        <v>14</v>
      </c>
      <c r="U18" s="4" t="s">
        <v>67</v>
      </c>
      <c r="V18" s="4" t="s">
        <v>156</v>
      </c>
      <c r="W18" s="4" t="s">
        <v>157</v>
      </c>
      <c r="X18" s="4">
        <v>1.3</v>
      </c>
      <c r="Y18" s="4">
        <v>100</v>
      </c>
      <c r="Z18" s="4" t="s">
        <v>42</v>
      </c>
      <c r="AA18" s="4" t="s">
        <v>61</v>
      </c>
      <c r="AB18" s="4">
        <v>3</v>
      </c>
      <c r="AC18" s="4">
        <v>125</v>
      </c>
      <c r="AD18" s="4">
        <v>0</v>
      </c>
      <c r="AE18" s="4" t="s">
        <v>44</v>
      </c>
    </row>
    <row r="19" customHeight="1" spans="1:31">
      <c r="A19" s="4" t="s">
        <v>0</v>
      </c>
      <c r="B19" s="4">
        <v>21020102</v>
      </c>
      <c r="C19" s="4" t="s">
        <v>158</v>
      </c>
      <c r="D19" s="4">
        <v>20020102</v>
      </c>
      <c r="E19" s="4">
        <v>134240673</v>
      </c>
      <c r="F19" s="4">
        <v>2</v>
      </c>
      <c r="G19" s="4" t="s">
        <v>152</v>
      </c>
      <c r="H19" s="4" t="s">
        <v>159</v>
      </c>
      <c r="I19" s="4" t="s">
        <v>160</v>
      </c>
      <c r="J19" s="4" t="s">
        <v>161</v>
      </c>
      <c r="K19" s="4">
        <v>100190</v>
      </c>
      <c r="L19" s="4">
        <v>100283</v>
      </c>
      <c r="M19" s="4">
        <v>1</v>
      </c>
      <c r="O19" s="4" t="s">
        <v>37</v>
      </c>
      <c r="P19" s="4" t="s">
        <v>38</v>
      </c>
      <c r="Q19" s="4">
        <v>15</v>
      </c>
      <c r="S19" s="4">
        <v>422</v>
      </c>
      <c r="T19" s="4">
        <v>88</v>
      </c>
      <c r="U19" s="4" t="s">
        <v>162</v>
      </c>
      <c r="V19" s="4" t="s">
        <v>163</v>
      </c>
      <c r="W19" s="4" t="s">
        <v>164</v>
      </c>
      <c r="X19" s="4">
        <v>1.1</v>
      </c>
      <c r="Y19" s="4">
        <v>100</v>
      </c>
      <c r="Z19" s="4" t="s">
        <v>42</v>
      </c>
      <c r="AA19" s="4" t="s">
        <v>61</v>
      </c>
      <c r="AB19" s="4">
        <v>3</v>
      </c>
      <c r="AC19" s="4">
        <v>710</v>
      </c>
      <c r="AD19" s="4">
        <v>0</v>
      </c>
      <c r="AE19" s="4" t="s">
        <v>44</v>
      </c>
    </row>
    <row r="20" customHeight="1" spans="1:31">
      <c r="A20" s="4" t="s">
        <v>0</v>
      </c>
      <c r="B20" s="4">
        <v>21020103</v>
      </c>
      <c r="C20" s="4" t="s">
        <v>165</v>
      </c>
      <c r="D20" s="4">
        <v>20020103</v>
      </c>
      <c r="E20" s="4">
        <v>134240673</v>
      </c>
      <c r="F20" s="4">
        <v>2</v>
      </c>
      <c r="G20" s="4" t="s">
        <v>152</v>
      </c>
      <c r="H20" s="4" t="s">
        <v>166</v>
      </c>
      <c r="I20" s="4" t="s">
        <v>167</v>
      </c>
      <c r="J20" s="4" t="s">
        <v>168</v>
      </c>
      <c r="K20" s="4">
        <v>100191</v>
      </c>
      <c r="L20" s="4">
        <v>100284</v>
      </c>
      <c r="M20" s="4">
        <v>1</v>
      </c>
      <c r="O20" s="4" t="s">
        <v>37</v>
      </c>
      <c r="P20" s="4" t="s">
        <v>38</v>
      </c>
      <c r="Q20" s="4">
        <v>15</v>
      </c>
      <c r="S20" s="4">
        <v>422</v>
      </c>
      <c r="T20" s="4">
        <v>400</v>
      </c>
      <c r="U20" s="4" t="s">
        <v>169</v>
      </c>
      <c r="V20" s="4" t="s">
        <v>170</v>
      </c>
      <c r="W20" s="4" t="s">
        <v>171</v>
      </c>
      <c r="X20" s="4">
        <v>1</v>
      </c>
      <c r="Y20" s="4">
        <v>100</v>
      </c>
      <c r="Z20" s="4" t="s">
        <v>60</v>
      </c>
      <c r="AA20" s="4" t="s">
        <v>71</v>
      </c>
      <c r="AB20" s="4">
        <v>3</v>
      </c>
      <c r="AC20" s="4">
        <v>4080</v>
      </c>
      <c r="AD20" s="4">
        <v>22</v>
      </c>
      <c r="AE20" s="4" t="s">
        <v>62</v>
      </c>
    </row>
    <row r="21" customHeight="1" spans="1:31">
      <c r="A21" s="4" t="s">
        <v>0</v>
      </c>
      <c r="B21" s="4">
        <v>21020201</v>
      </c>
      <c r="C21" s="4" t="s">
        <v>172</v>
      </c>
      <c r="D21" s="4">
        <v>20020201</v>
      </c>
      <c r="E21" s="4">
        <v>134240673</v>
      </c>
      <c r="F21" s="4">
        <v>2</v>
      </c>
      <c r="G21" s="4" t="s">
        <v>152</v>
      </c>
      <c r="H21" s="4" t="s">
        <v>173</v>
      </c>
      <c r="I21" s="4" t="s">
        <v>174</v>
      </c>
      <c r="J21" s="4" t="s">
        <v>175</v>
      </c>
      <c r="K21" s="4">
        <v>100192</v>
      </c>
      <c r="L21" s="4">
        <v>100285</v>
      </c>
      <c r="M21" s="4">
        <v>1</v>
      </c>
      <c r="O21" s="4" t="s">
        <v>56</v>
      </c>
      <c r="P21" s="4" t="s">
        <v>38</v>
      </c>
      <c r="Q21" s="4">
        <v>16</v>
      </c>
      <c r="S21" s="4">
        <v>422</v>
      </c>
      <c r="T21" s="4">
        <v>18</v>
      </c>
      <c r="U21" s="4" t="s">
        <v>176</v>
      </c>
      <c r="V21" s="4" t="s">
        <v>177</v>
      </c>
      <c r="W21" s="4" t="s">
        <v>178</v>
      </c>
      <c r="X21" s="4">
        <v>0.6</v>
      </c>
      <c r="Y21" s="4">
        <v>600</v>
      </c>
      <c r="Z21" s="4" t="s">
        <v>60</v>
      </c>
      <c r="AA21" s="4" t="s">
        <v>43</v>
      </c>
      <c r="AB21" s="4">
        <v>3</v>
      </c>
      <c r="AC21" s="4">
        <v>160</v>
      </c>
      <c r="AD21" s="4">
        <v>0</v>
      </c>
      <c r="AE21" s="4" t="s">
        <v>44</v>
      </c>
    </row>
    <row r="22" customHeight="1" spans="1:31">
      <c r="A22" s="4" t="s">
        <v>0</v>
      </c>
      <c r="B22" s="4">
        <v>21020202</v>
      </c>
      <c r="C22" s="4" t="s">
        <v>179</v>
      </c>
      <c r="D22" s="4">
        <v>20020202</v>
      </c>
      <c r="E22" s="4">
        <v>134240673</v>
      </c>
      <c r="F22" s="4">
        <v>2</v>
      </c>
      <c r="G22" s="4" t="s">
        <v>152</v>
      </c>
      <c r="H22" s="4" t="s">
        <v>180</v>
      </c>
      <c r="I22" s="4" t="s">
        <v>181</v>
      </c>
      <c r="J22" s="4" t="s">
        <v>182</v>
      </c>
      <c r="K22" s="4">
        <v>100193</v>
      </c>
      <c r="L22" s="4">
        <v>100286</v>
      </c>
      <c r="M22" s="4">
        <v>1</v>
      </c>
      <c r="O22" s="4" t="s">
        <v>56</v>
      </c>
      <c r="P22" s="4" t="s">
        <v>38</v>
      </c>
      <c r="Q22" s="4">
        <v>16</v>
      </c>
      <c r="S22" s="4">
        <v>422</v>
      </c>
      <c r="T22" s="4">
        <v>17</v>
      </c>
      <c r="U22" s="4" t="s">
        <v>176</v>
      </c>
      <c r="V22" s="4" t="s">
        <v>183</v>
      </c>
      <c r="W22" s="4" t="s">
        <v>184</v>
      </c>
      <c r="X22" s="4">
        <v>0.25</v>
      </c>
      <c r="Y22" s="4">
        <v>800</v>
      </c>
      <c r="Z22" s="4" t="s">
        <v>60</v>
      </c>
      <c r="AA22" s="4" t="s">
        <v>43</v>
      </c>
      <c r="AB22" s="4">
        <v>3</v>
      </c>
      <c r="AC22" s="4">
        <v>480</v>
      </c>
      <c r="AD22" s="4">
        <v>10</v>
      </c>
      <c r="AE22" s="4" t="s">
        <v>44</v>
      </c>
    </row>
    <row r="23" customHeight="1" spans="1:31">
      <c r="A23" s="4" t="s">
        <v>0</v>
      </c>
      <c r="B23" s="4">
        <v>21020203</v>
      </c>
      <c r="C23" s="4" t="s">
        <v>185</v>
      </c>
      <c r="D23" s="4">
        <v>20020203</v>
      </c>
      <c r="E23" s="4">
        <v>134240673</v>
      </c>
      <c r="F23" s="4">
        <v>2</v>
      </c>
      <c r="G23" s="4" t="s">
        <v>152</v>
      </c>
      <c r="H23" s="4" t="s">
        <v>186</v>
      </c>
      <c r="I23" s="4" t="s">
        <v>187</v>
      </c>
      <c r="J23" s="4" t="s">
        <v>188</v>
      </c>
      <c r="K23" s="4">
        <v>100194</v>
      </c>
      <c r="L23" s="4">
        <v>100287</v>
      </c>
      <c r="M23" s="4">
        <v>1</v>
      </c>
      <c r="O23" s="4" t="s">
        <v>56</v>
      </c>
      <c r="P23" s="4" t="s">
        <v>38</v>
      </c>
      <c r="Q23" s="4">
        <v>16</v>
      </c>
      <c r="S23" s="4">
        <v>422</v>
      </c>
      <c r="T23" s="4">
        <v>51</v>
      </c>
      <c r="U23" s="4" t="s">
        <v>189</v>
      </c>
      <c r="V23" s="4" t="s">
        <v>190</v>
      </c>
      <c r="W23" s="4" t="s">
        <v>191</v>
      </c>
      <c r="X23" s="4">
        <v>0.25</v>
      </c>
      <c r="Y23" s="4">
        <v>800</v>
      </c>
      <c r="Z23" s="4" t="s">
        <v>60</v>
      </c>
      <c r="AA23" s="4" t="s">
        <v>43</v>
      </c>
      <c r="AB23" s="4">
        <v>3</v>
      </c>
      <c r="AC23" s="4">
        <v>1440</v>
      </c>
      <c r="AD23" s="4">
        <v>20</v>
      </c>
      <c r="AE23" s="4" t="s">
        <v>62</v>
      </c>
    </row>
    <row r="24" customHeight="1" spans="1:31">
      <c r="A24" s="4" t="s">
        <v>0</v>
      </c>
      <c r="B24" s="4">
        <v>21020204</v>
      </c>
      <c r="C24" s="4" t="s">
        <v>192</v>
      </c>
      <c r="D24" s="4">
        <v>20020204</v>
      </c>
      <c r="E24" s="4">
        <v>134240673</v>
      </c>
      <c r="F24" s="4">
        <v>2</v>
      </c>
      <c r="G24" s="4" t="s">
        <v>152</v>
      </c>
      <c r="H24" s="4" t="s">
        <v>193</v>
      </c>
      <c r="I24" s="4" t="s">
        <v>187</v>
      </c>
      <c r="J24" s="4" t="s">
        <v>194</v>
      </c>
      <c r="K24" s="4">
        <v>100195</v>
      </c>
      <c r="L24" s="4">
        <v>100288</v>
      </c>
      <c r="M24" s="4">
        <v>1</v>
      </c>
      <c r="O24" s="4" t="s">
        <v>56</v>
      </c>
      <c r="P24" s="4" t="s">
        <v>38</v>
      </c>
      <c r="Q24" s="4">
        <v>16</v>
      </c>
      <c r="S24" s="4">
        <v>422</v>
      </c>
      <c r="T24" s="4">
        <v>306</v>
      </c>
      <c r="U24" s="4" t="s">
        <v>195</v>
      </c>
      <c r="V24" s="4" t="s">
        <v>196</v>
      </c>
      <c r="W24" s="4" t="s">
        <v>197</v>
      </c>
      <c r="X24" s="4">
        <v>2.1</v>
      </c>
      <c r="Y24" s="4">
        <v>750</v>
      </c>
      <c r="Z24" s="4" t="s">
        <v>60</v>
      </c>
      <c r="AA24" s="4" t="s">
        <v>43</v>
      </c>
      <c r="AB24" s="4">
        <v>3</v>
      </c>
      <c r="AC24" s="4">
        <v>200</v>
      </c>
      <c r="AD24" s="4">
        <v>2875</v>
      </c>
      <c r="AE24" s="4" t="s">
        <v>44</v>
      </c>
    </row>
    <row r="25" customHeight="1" spans="1:31">
      <c r="A25" s="4" t="s">
        <v>0</v>
      </c>
      <c r="B25" s="4">
        <v>21020205</v>
      </c>
      <c r="C25" s="4" t="s">
        <v>198</v>
      </c>
      <c r="D25" s="4">
        <v>20020205</v>
      </c>
      <c r="E25" s="4">
        <v>134240673</v>
      </c>
      <c r="F25" s="4">
        <v>2</v>
      </c>
      <c r="G25" s="4" t="s">
        <v>152</v>
      </c>
      <c r="H25" s="4" t="s">
        <v>199</v>
      </c>
      <c r="I25" s="4" t="s">
        <v>187</v>
      </c>
      <c r="J25" s="4" t="s">
        <v>200</v>
      </c>
      <c r="K25" s="4">
        <v>100195</v>
      </c>
      <c r="L25" s="4">
        <v>100288</v>
      </c>
      <c r="M25" s="4">
        <v>1</v>
      </c>
      <c r="O25" s="4" t="s">
        <v>56</v>
      </c>
      <c r="P25" s="4" t="s">
        <v>38</v>
      </c>
      <c r="Q25" s="4">
        <v>16</v>
      </c>
      <c r="S25" s="4">
        <v>422</v>
      </c>
      <c r="T25" s="4">
        <v>152</v>
      </c>
      <c r="U25" s="4" t="s">
        <v>141</v>
      </c>
      <c r="V25" s="4" t="s">
        <v>201</v>
      </c>
      <c r="W25" s="4" t="s">
        <v>202</v>
      </c>
      <c r="X25" s="4">
        <v>0.8</v>
      </c>
      <c r="Y25" s="4">
        <v>225</v>
      </c>
      <c r="Z25" s="4" t="s">
        <v>42</v>
      </c>
      <c r="AA25" s="4" t="s">
        <v>71</v>
      </c>
      <c r="AB25" s="4">
        <v>3</v>
      </c>
      <c r="AC25" s="4">
        <v>1200</v>
      </c>
      <c r="AD25" s="4">
        <v>1495</v>
      </c>
      <c r="AE25" s="4" t="s">
        <v>44</v>
      </c>
    </row>
    <row r="26" customHeight="1" spans="1:31">
      <c r="A26" s="4" t="s">
        <v>0</v>
      </c>
      <c r="B26" s="4">
        <v>21020301</v>
      </c>
      <c r="C26" s="4" t="s">
        <v>203</v>
      </c>
      <c r="D26" s="4">
        <v>20020301</v>
      </c>
      <c r="E26" s="4">
        <v>134240673</v>
      </c>
      <c r="F26" s="4">
        <v>2</v>
      </c>
      <c r="G26" s="4" t="s">
        <v>152</v>
      </c>
      <c r="H26" s="4" t="s">
        <v>204</v>
      </c>
      <c r="I26" s="4" t="s">
        <v>205</v>
      </c>
      <c r="J26" s="4" t="s">
        <v>206</v>
      </c>
      <c r="K26" s="4">
        <v>100196</v>
      </c>
      <c r="L26" s="4">
        <v>100289</v>
      </c>
      <c r="M26" s="4">
        <v>1</v>
      </c>
      <c r="O26" s="4" t="s">
        <v>37</v>
      </c>
      <c r="P26" s="4" t="s">
        <v>38</v>
      </c>
      <c r="Q26" s="4">
        <v>16</v>
      </c>
      <c r="S26" s="4">
        <v>422</v>
      </c>
      <c r="T26" s="4">
        <v>66</v>
      </c>
      <c r="U26" s="4" t="s">
        <v>207</v>
      </c>
      <c r="V26" s="4" t="s">
        <v>208</v>
      </c>
      <c r="W26" s="4" t="s">
        <v>209</v>
      </c>
      <c r="X26" s="4">
        <v>1.5</v>
      </c>
      <c r="Y26" s="4">
        <v>90</v>
      </c>
      <c r="Z26" s="4" t="s">
        <v>42</v>
      </c>
      <c r="AA26" s="4" t="s">
        <v>61</v>
      </c>
      <c r="AB26" s="4">
        <v>3</v>
      </c>
      <c r="AC26" s="4">
        <v>585</v>
      </c>
      <c r="AD26" s="4">
        <v>0</v>
      </c>
      <c r="AE26" s="4" t="s">
        <v>44</v>
      </c>
    </row>
    <row r="27" customHeight="1" spans="1:31">
      <c r="A27" s="4" t="s">
        <v>0</v>
      </c>
      <c r="B27" s="4">
        <v>21020302</v>
      </c>
      <c r="C27" s="4" t="s">
        <v>210</v>
      </c>
      <c r="D27" s="4">
        <v>20020302</v>
      </c>
      <c r="E27" s="4">
        <v>134240673</v>
      </c>
      <c r="F27" s="4">
        <v>2</v>
      </c>
      <c r="G27" s="4" t="s">
        <v>152</v>
      </c>
      <c r="H27" s="4" t="s">
        <v>211</v>
      </c>
      <c r="I27" s="4" t="s">
        <v>212</v>
      </c>
      <c r="J27" s="4" t="s">
        <v>213</v>
      </c>
      <c r="K27" s="4">
        <v>100197</v>
      </c>
      <c r="L27" s="4">
        <v>100290</v>
      </c>
      <c r="M27" s="4">
        <v>1</v>
      </c>
      <c r="O27" s="4" t="s">
        <v>37</v>
      </c>
      <c r="P27" s="4" t="s">
        <v>38</v>
      </c>
      <c r="Q27" s="4">
        <v>16</v>
      </c>
      <c r="S27" s="4">
        <v>422</v>
      </c>
      <c r="T27" s="4">
        <v>163</v>
      </c>
      <c r="U27" s="4" t="s">
        <v>214</v>
      </c>
      <c r="V27" s="4" t="s">
        <v>215</v>
      </c>
      <c r="W27" s="4" t="s">
        <v>216</v>
      </c>
      <c r="X27" s="4">
        <v>1.7</v>
      </c>
      <c r="Y27" s="4">
        <v>300</v>
      </c>
      <c r="Z27" s="4" t="s">
        <v>42</v>
      </c>
      <c r="AA27" s="4" t="s">
        <v>61</v>
      </c>
      <c r="AB27" s="4">
        <v>3</v>
      </c>
      <c r="AC27" s="4">
        <v>1235</v>
      </c>
      <c r="AD27" s="4">
        <v>0</v>
      </c>
      <c r="AE27" s="4" t="s">
        <v>44</v>
      </c>
    </row>
    <row r="28" customHeight="1" spans="1:31">
      <c r="A28" s="4" t="s">
        <v>0</v>
      </c>
      <c r="B28" s="4">
        <v>21020401</v>
      </c>
      <c r="C28" s="4" t="s">
        <v>217</v>
      </c>
      <c r="D28" s="4">
        <v>20020401</v>
      </c>
      <c r="E28" s="4">
        <v>134240673</v>
      </c>
      <c r="F28" s="4">
        <v>2</v>
      </c>
      <c r="G28" s="4" t="s">
        <v>152</v>
      </c>
      <c r="H28" s="4" t="s">
        <v>218</v>
      </c>
      <c r="I28" s="4" t="s">
        <v>219</v>
      </c>
      <c r="J28" s="4" t="s">
        <v>220</v>
      </c>
      <c r="K28" s="4">
        <v>100198</v>
      </c>
      <c r="L28" s="4">
        <v>100291</v>
      </c>
      <c r="M28" s="4">
        <v>1</v>
      </c>
      <c r="O28" s="4" t="s">
        <v>56</v>
      </c>
      <c r="P28" s="4" t="s">
        <v>148</v>
      </c>
      <c r="Q28" s="4">
        <v>36</v>
      </c>
      <c r="R28" s="4">
        <v>200</v>
      </c>
      <c r="S28" s="4">
        <v>422</v>
      </c>
      <c r="T28" s="4">
        <v>47</v>
      </c>
      <c r="U28" s="4" t="s">
        <v>221</v>
      </c>
      <c r="V28" s="4" t="s">
        <v>190</v>
      </c>
      <c r="W28" s="4" t="s">
        <v>222</v>
      </c>
      <c r="X28" s="4">
        <v>1.2</v>
      </c>
      <c r="Y28" s="4">
        <v>325</v>
      </c>
      <c r="Z28" s="4" t="s">
        <v>70</v>
      </c>
      <c r="AA28" s="4" t="s">
        <v>223</v>
      </c>
      <c r="AB28" s="4">
        <v>3</v>
      </c>
      <c r="AC28" s="4">
        <v>600</v>
      </c>
      <c r="AD28" s="4">
        <v>0</v>
      </c>
      <c r="AE28" s="4" t="s">
        <v>62</v>
      </c>
    </row>
    <row r="29" customHeight="1" spans="1:31">
      <c r="A29" s="4" t="s">
        <v>0</v>
      </c>
      <c r="B29" s="4">
        <v>21020402</v>
      </c>
      <c r="C29" s="4" t="s">
        <v>224</v>
      </c>
      <c r="D29" s="4">
        <v>20020402</v>
      </c>
      <c r="E29" s="4">
        <v>134240673</v>
      </c>
      <c r="F29" s="4">
        <v>2</v>
      </c>
      <c r="G29" s="4" t="s">
        <v>152</v>
      </c>
      <c r="H29" s="4" t="s">
        <v>225</v>
      </c>
      <c r="I29" s="4" t="s">
        <v>226</v>
      </c>
      <c r="J29" s="4" t="s">
        <v>227</v>
      </c>
      <c r="K29" s="4">
        <v>100199</v>
      </c>
      <c r="L29" s="4">
        <v>100292</v>
      </c>
      <c r="M29" s="4">
        <v>1</v>
      </c>
      <c r="O29" s="4" t="s">
        <v>56</v>
      </c>
      <c r="P29" s="4" t="s">
        <v>148</v>
      </c>
      <c r="Q29" s="4">
        <v>36</v>
      </c>
      <c r="R29" s="4">
        <v>200</v>
      </c>
      <c r="S29" s="4">
        <v>422</v>
      </c>
      <c r="T29" s="4">
        <v>204</v>
      </c>
      <c r="U29" s="4" t="s">
        <v>84</v>
      </c>
      <c r="V29" s="4" t="s">
        <v>228</v>
      </c>
      <c r="W29" s="4" t="s">
        <v>229</v>
      </c>
      <c r="X29" s="4">
        <v>1.2</v>
      </c>
      <c r="Y29" s="4">
        <v>350</v>
      </c>
      <c r="Z29" s="4" t="s">
        <v>70</v>
      </c>
      <c r="AA29" s="4" t="s">
        <v>223</v>
      </c>
      <c r="AB29" s="4">
        <v>3</v>
      </c>
      <c r="AC29" s="4">
        <v>1720</v>
      </c>
      <c r="AD29" s="4">
        <v>0</v>
      </c>
      <c r="AE29" s="4" t="s">
        <v>62</v>
      </c>
    </row>
    <row r="30" customHeight="1" spans="1:31">
      <c r="A30" s="4" t="s">
        <v>0</v>
      </c>
      <c r="B30" s="4">
        <v>21020501</v>
      </c>
      <c r="C30" s="4" t="s">
        <v>152</v>
      </c>
      <c r="D30" s="4">
        <v>20020501</v>
      </c>
      <c r="E30" s="4">
        <v>134240673</v>
      </c>
      <c r="F30" s="4">
        <v>2</v>
      </c>
      <c r="G30" s="4" t="s">
        <v>152</v>
      </c>
      <c r="H30" s="4" t="s">
        <v>230</v>
      </c>
      <c r="I30" s="4" t="s">
        <v>231</v>
      </c>
      <c r="J30" s="4" t="s">
        <v>232</v>
      </c>
      <c r="K30" s="4">
        <v>100200</v>
      </c>
      <c r="L30" s="4">
        <v>100293</v>
      </c>
      <c r="M30" s="4">
        <v>1</v>
      </c>
      <c r="O30" s="4" t="s">
        <v>37</v>
      </c>
      <c r="P30" s="4" t="s">
        <v>38</v>
      </c>
      <c r="Q30" s="4">
        <v>32</v>
      </c>
      <c r="S30" s="4">
        <v>422</v>
      </c>
      <c r="T30" s="4">
        <v>100</v>
      </c>
      <c r="U30" s="4" t="s">
        <v>233</v>
      </c>
      <c r="V30" s="4" t="s">
        <v>234</v>
      </c>
      <c r="W30" s="4" t="s">
        <v>235</v>
      </c>
      <c r="X30" s="4">
        <v>1</v>
      </c>
      <c r="Y30" s="4">
        <v>180</v>
      </c>
      <c r="Z30" s="4" t="s">
        <v>70</v>
      </c>
      <c r="AA30" s="4" t="s">
        <v>71</v>
      </c>
      <c r="AB30" s="4">
        <v>3</v>
      </c>
      <c r="AC30" s="4">
        <v>1035</v>
      </c>
      <c r="AD30" s="4">
        <v>0</v>
      </c>
      <c r="AE30" s="4" t="s">
        <v>62</v>
      </c>
    </row>
    <row r="31" customHeight="1" spans="1:31">
      <c r="A31" s="4" t="s">
        <v>0</v>
      </c>
      <c r="B31" s="4">
        <v>21020502</v>
      </c>
      <c r="C31" s="4" t="s">
        <v>236</v>
      </c>
      <c r="D31" s="4">
        <v>20020502</v>
      </c>
      <c r="E31" s="4">
        <v>134240673</v>
      </c>
      <c r="F31" s="4">
        <v>2</v>
      </c>
      <c r="G31" s="4" t="s">
        <v>152</v>
      </c>
      <c r="H31" s="4" t="s">
        <v>237</v>
      </c>
      <c r="I31" s="4" t="s">
        <v>238</v>
      </c>
      <c r="J31" s="4" t="s">
        <v>239</v>
      </c>
      <c r="K31" s="4">
        <v>100201</v>
      </c>
      <c r="L31" s="4">
        <v>100294</v>
      </c>
      <c r="M31" s="4">
        <v>1</v>
      </c>
      <c r="O31" s="4" t="s">
        <v>37</v>
      </c>
      <c r="P31" s="4" t="s">
        <v>38</v>
      </c>
      <c r="Q31" s="4">
        <v>32</v>
      </c>
      <c r="S31" s="4">
        <v>422</v>
      </c>
      <c r="T31" s="4">
        <v>160</v>
      </c>
      <c r="U31" s="4" t="s">
        <v>240</v>
      </c>
      <c r="V31" s="4" t="s">
        <v>241</v>
      </c>
      <c r="W31" s="4" t="s">
        <v>242</v>
      </c>
      <c r="X31" s="4">
        <v>0.7</v>
      </c>
      <c r="Y31" s="4">
        <v>180</v>
      </c>
      <c r="Z31" s="4" t="s">
        <v>70</v>
      </c>
      <c r="AA31" s="4" t="s">
        <v>71</v>
      </c>
      <c r="AB31" s="4">
        <v>3</v>
      </c>
      <c r="AC31" s="4">
        <v>2650</v>
      </c>
      <c r="AD31" s="4">
        <v>0</v>
      </c>
      <c r="AE31" s="4" t="s">
        <v>62</v>
      </c>
    </row>
    <row r="32" customHeight="1" spans="1:31">
      <c r="A32" s="4" t="s">
        <v>0</v>
      </c>
      <c r="B32" s="4">
        <v>21020601</v>
      </c>
      <c r="C32" s="4" t="s">
        <v>243</v>
      </c>
      <c r="D32" s="4">
        <v>20020601</v>
      </c>
      <c r="E32" s="4">
        <v>134240673</v>
      </c>
      <c r="F32" s="4">
        <v>2</v>
      </c>
      <c r="G32" s="4" t="s">
        <v>152</v>
      </c>
      <c r="H32" s="4" t="s">
        <v>244</v>
      </c>
      <c r="I32" s="4" t="s">
        <v>245</v>
      </c>
      <c r="J32" s="4" t="s">
        <v>246</v>
      </c>
      <c r="K32" s="4">
        <v>100202</v>
      </c>
      <c r="L32" s="4">
        <v>100295</v>
      </c>
      <c r="M32" s="4">
        <v>1</v>
      </c>
      <c r="O32" s="4" t="s">
        <v>56</v>
      </c>
      <c r="P32" s="4" t="s">
        <v>38</v>
      </c>
      <c r="Q32" s="4">
        <v>40</v>
      </c>
      <c r="S32" s="4">
        <v>391</v>
      </c>
      <c r="T32" s="4">
        <v>157</v>
      </c>
      <c r="U32" s="4" t="s">
        <v>247</v>
      </c>
      <c r="V32" s="4" t="s">
        <v>248</v>
      </c>
      <c r="W32" s="4" t="s">
        <v>249</v>
      </c>
      <c r="X32" s="4">
        <v>0.9</v>
      </c>
      <c r="Y32" s="4">
        <v>450</v>
      </c>
      <c r="Z32" s="4" t="s">
        <v>70</v>
      </c>
      <c r="AA32" s="4" t="s">
        <v>223</v>
      </c>
      <c r="AB32" s="4">
        <v>3</v>
      </c>
      <c r="AC32" s="4">
        <v>1520</v>
      </c>
      <c r="AD32" s="4">
        <v>0</v>
      </c>
      <c r="AE32" s="4" t="s">
        <v>62</v>
      </c>
    </row>
    <row r="33" customHeight="1" spans="1:31">
      <c r="A33" s="4" t="s">
        <v>0</v>
      </c>
      <c r="B33" s="4">
        <v>21020602</v>
      </c>
      <c r="C33" s="4" t="s">
        <v>250</v>
      </c>
      <c r="D33" s="4">
        <v>20020602</v>
      </c>
      <c r="E33" s="4">
        <v>134240673</v>
      </c>
      <c r="F33" s="4">
        <v>2</v>
      </c>
      <c r="G33" s="4" t="s">
        <v>152</v>
      </c>
      <c r="H33" s="4" t="s">
        <v>251</v>
      </c>
      <c r="I33" s="4" t="s">
        <v>252</v>
      </c>
      <c r="J33" s="4" t="s">
        <v>253</v>
      </c>
      <c r="K33" s="4">
        <v>100203</v>
      </c>
      <c r="L33" s="4">
        <v>100296</v>
      </c>
      <c r="M33" s="4">
        <v>1</v>
      </c>
      <c r="O33" s="4" t="s">
        <v>56</v>
      </c>
      <c r="P33" s="4" t="s">
        <v>38</v>
      </c>
      <c r="Q33" s="4">
        <v>40</v>
      </c>
      <c r="S33" s="4">
        <v>391</v>
      </c>
      <c r="T33" s="4">
        <v>371</v>
      </c>
      <c r="U33" s="4" t="s">
        <v>254</v>
      </c>
      <c r="V33" s="4" t="s">
        <v>255</v>
      </c>
      <c r="W33" s="4" t="s">
        <v>256</v>
      </c>
      <c r="X33" s="4">
        <v>0.85</v>
      </c>
      <c r="Y33" s="4">
        <v>450</v>
      </c>
      <c r="Z33" s="4" t="s">
        <v>70</v>
      </c>
      <c r="AA33" s="4" t="s">
        <v>223</v>
      </c>
      <c r="AB33" s="4">
        <v>3</v>
      </c>
      <c r="AC33" s="4">
        <v>3015</v>
      </c>
      <c r="AD33" s="4">
        <v>16</v>
      </c>
      <c r="AE33" s="4" t="s">
        <v>62</v>
      </c>
    </row>
    <row r="34" customHeight="1" spans="1:31">
      <c r="A34" s="4" t="s">
        <v>0</v>
      </c>
      <c r="B34" s="4">
        <v>21030101</v>
      </c>
      <c r="C34" s="4" t="s">
        <v>257</v>
      </c>
      <c r="D34" s="4">
        <v>20030101</v>
      </c>
      <c r="E34" s="4">
        <v>134240673</v>
      </c>
      <c r="F34" s="4">
        <v>3</v>
      </c>
      <c r="G34" s="4" t="s">
        <v>258</v>
      </c>
      <c r="H34" s="4" t="s">
        <v>259</v>
      </c>
      <c r="I34" s="4" t="s">
        <v>260</v>
      </c>
      <c r="J34" s="4" t="s">
        <v>261</v>
      </c>
      <c r="K34" s="4">
        <v>100106</v>
      </c>
      <c r="L34" s="4">
        <v>4003</v>
      </c>
      <c r="M34" s="4">
        <v>1</v>
      </c>
      <c r="O34" s="4" t="s">
        <v>37</v>
      </c>
      <c r="P34" s="4" t="s">
        <v>38</v>
      </c>
      <c r="Q34" s="4">
        <v>20</v>
      </c>
      <c r="S34" s="4">
        <v>422</v>
      </c>
      <c r="T34" s="4">
        <v>12</v>
      </c>
      <c r="U34" s="4" t="s">
        <v>67</v>
      </c>
      <c r="V34" s="4" t="s">
        <v>68</v>
      </c>
      <c r="W34" s="4" t="s">
        <v>69</v>
      </c>
      <c r="X34" s="4">
        <v>1.4</v>
      </c>
      <c r="Y34" s="4">
        <v>100</v>
      </c>
      <c r="Z34" s="4" t="s">
        <v>42</v>
      </c>
      <c r="AA34" s="4" t="s">
        <v>71</v>
      </c>
      <c r="AB34" s="4">
        <v>3</v>
      </c>
      <c r="AC34" s="4">
        <v>115</v>
      </c>
      <c r="AD34" s="4">
        <v>8</v>
      </c>
      <c r="AE34" s="4" t="s">
        <v>44</v>
      </c>
    </row>
    <row r="35" customHeight="1" spans="1:31">
      <c r="A35" s="4" t="s">
        <v>0</v>
      </c>
      <c r="B35" s="4">
        <v>21030102</v>
      </c>
      <c r="C35" s="4" t="s">
        <v>262</v>
      </c>
      <c r="D35" s="4">
        <v>20030102</v>
      </c>
      <c r="E35" s="4">
        <v>134240673</v>
      </c>
      <c r="F35" s="4">
        <v>3</v>
      </c>
      <c r="G35" s="4" t="s">
        <v>258</v>
      </c>
      <c r="H35" s="4" t="s">
        <v>263</v>
      </c>
      <c r="I35" s="4" t="s">
        <v>264</v>
      </c>
      <c r="J35" s="4" t="s">
        <v>265</v>
      </c>
      <c r="K35" s="4">
        <v>100107</v>
      </c>
      <c r="L35" s="4">
        <v>4005</v>
      </c>
      <c r="M35" s="4">
        <v>1</v>
      </c>
      <c r="O35" s="4" t="s">
        <v>37</v>
      </c>
      <c r="P35" s="4" t="s">
        <v>38</v>
      </c>
      <c r="Q35" s="4">
        <v>20</v>
      </c>
      <c r="S35" s="4">
        <v>422</v>
      </c>
      <c r="T35" s="4">
        <v>58</v>
      </c>
      <c r="U35" s="4" t="s">
        <v>266</v>
      </c>
      <c r="V35" s="4" t="s">
        <v>267</v>
      </c>
      <c r="W35" s="4" t="s">
        <v>268</v>
      </c>
      <c r="X35" s="4">
        <v>1.4</v>
      </c>
      <c r="Y35" s="4">
        <v>100</v>
      </c>
      <c r="Z35" s="4" t="s">
        <v>42</v>
      </c>
      <c r="AA35" s="4" t="s">
        <v>71</v>
      </c>
      <c r="AB35" s="4">
        <v>3</v>
      </c>
      <c r="AC35" s="4">
        <v>665</v>
      </c>
      <c r="AD35" s="4">
        <v>8</v>
      </c>
      <c r="AE35" s="4" t="s">
        <v>44</v>
      </c>
    </row>
    <row r="36" customHeight="1" spans="1:31">
      <c r="A36" s="4" t="s">
        <v>0</v>
      </c>
      <c r="B36" s="4">
        <v>21030103</v>
      </c>
      <c r="C36" s="4" t="s">
        <v>269</v>
      </c>
      <c r="D36" s="4">
        <v>20030103</v>
      </c>
      <c r="E36" s="4">
        <v>134240673</v>
      </c>
      <c r="F36" s="4">
        <v>3</v>
      </c>
      <c r="G36" s="4" t="s">
        <v>258</v>
      </c>
      <c r="H36" s="4" t="s">
        <v>270</v>
      </c>
      <c r="I36" s="4" t="s">
        <v>264</v>
      </c>
      <c r="J36" s="4" t="s">
        <v>271</v>
      </c>
      <c r="K36" s="4">
        <v>100108</v>
      </c>
      <c r="L36" s="4">
        <v>4010</v>
      </c>
      <c r="M36" s="4">
        <v>1</v>
      </c>
      <c r="O36" s="4" t="s">
        <v>37</v>
      </c>
      <c r="P36" s="4" t="s">
        <v>38</v>
      </c>
      <c r="Q36" s="4">
        <v>20</v>
      </c>
      <c r="S36" s="4">
        <v>422</v>
      </c>
      <c r="T36" s="4">
        <v>181</v>
      </c>
      <c r="U36" s="4" t="s">
        <v>272</v>
      </c>
      <c r="V36" s="4" t="s">
        <v>273</v>
      </c>
      <c r="W36" s="4" t="s">
        <v>274</v>
      </c>
      <c r="X36" s="4">
        <v>1.4</v>
      </c>
      <c r="Y36" s="4">
        <v>100</v>
      </c>
      <c r="Z36" s="4" t="s">
        <v>42</v>
      </c>
      <c r="AA36" s="4" t="s">
        <v>223</v>
      </c>
      <c r="AB36" s="4">
        <v>3</v>
      </c>
      <c r="AC36" s="4">
        <v>2775</v>
      </c>
      <c r="AD36" s="4">
        <v>20</v>
      </c>
      <c r="AE36" s="4" t="s">
        <v>62</v>
      </c>
    </row>
    <row r="37" customHeight="1" spans="1:31">
      <c r="A37" s="4" t="s">
        <v>0</v>
      </c>
      <c r="B37" s="4">
        <v>21030104</v>
      </c>
      <c r="C37" s="4" t="s">
        <v>275</v>
      </c>
      <c r="D37" s="4">
        <v>20030104</v>
      </c>
      <c r="E37" s="4">
        <v>134240673</v>
      </c>
      <c r="F37" s="4">
        <v>3</v>
      </c>
      <c r="G37" s="4" t="s">
        <v>258</v>
      </c>
      <c r="H37" s="4" t="s">
        <v>276</v>
      </c>
      <c r="I37" s="4" t="s">
        <v>277</v>
      </c>
      <c r="J37" s="4" t="s">
        <v>278</v>
      </c>
      <c r="K37" s="4">
        <v>100109</v>
      </c>
      <c r="L37" s="4">
        <v>4012</v>
      </c>
      <c r="M37" s="4">
        <v>1</v>
      </c>
      <c r="O37" s="4" t="s">
        <v>56</v>
      </c>
      <c r="P37" s="4" t="s">
        <v>38</v>
      </c>
      <c r="Q37" s="4">
        <v>20</v>
      </c>
      <c r="S37" s="4">
        <v>422</v>
      </c>
      <c r="T37" s="4">
        <v>14</v>
      </c>
      <c r="U37" s="4" t="s">
        <v>68</v>
      </c>
      <c r="V37" s="4" t="s">
        <v>279</v>
      </c>
      <c r="W37" s="4" t="s">
        <v>280</v>
      </c>
      <c r="X37" s="4">
        <v>1.3</v>
      </c>
      <c r="Y37" s="4">
        <v>500</v>
      </c>
      <c r="Z37" s="4" t="s">
        <v>70</v>
      </c>
      <c r="AA37" s="4" t="s">
        <v>223</v>
      </c>
      <c r="AB37" s="4">
        <v>3</v>
      </c>
      <c r="AC37" s="4">
        <v>110</v>
      </c>
      <c r="AD37" s="4">
        <v>0</v>
      </c>
      <c r="AE37" s="4" t="s">
        <v>44</v>
      </c>
    </row>
    <row r="38" customHeight="1" spans="1:31">
      <c r="A38" s="4" t="s">
        <v>0</v>
      </c>
      <c r="B38" s="4">
        <v>21030105</v>
      </c>
      <c r="C38" s="4" t="s">
        <v>281</v>
      </c>
      <c r="D38" s="4">
        <v>20030105</v>
      </c>
      <c r="E38" s="4">
        <v>134240673</v>
      </c>
      <c r="F38" s="4">
        <v>3</v>
      </c>
      <c r="G38" s="4" t="s">
        <v>258</v>
      </c>
      <c r="H38" s="4" t="s">
        <v>282</v>
      </c>
      <c r="I38" s="4" t="s">
        <v>277</v>
      </c>
      <c r="J38" s="4" t="s">
        <v>283</v>
      </c>
      <c r="K38" s="4">
        <v>100109</v>
      </c>
      <c r="L38" s="4">
        <v>4012</v>
      </c>
      <c r="M38" s="4">
        <v>1</v>
      </c>
      <c r="O38" s="4" t="s">
        <v>56</v>
      </c>
      <c r="P38" s="4" t="s">
        <v>38</v>
      </c>
      <c r="Q38" s="4">
        <v>20</v>
      </c>
      <c r="S38" s="4">
        <v>422</v>
      </c>
      <c r="T38" s="4">
        <v>137</v>
      </c>
      <c r="U38" s="4" t="s">
        <v>57</v>
      </c>
      <c r="V38" s="4" t="s">
        <v>284</v>
      </c>
      <c r="W38" s="4" t="s">
        <v>285</v>
      </c>
      <c r="X38" s="4">
        <v>1.3</v>
      </c>
      <c r="Y38" s="4">
        <v>500</v>
      </c>
      <c r="Z38" s="4" t="s">
        <v>70</v>
      </c>
      <c r="AA38" s="4" t="s">
        <v>223</v>
      </c>
      <c r="AB38" s="4">
        <v>3</v>
      </c>
      <c r="AC38" s="4">
        <v>1070</v>
      </c>
      <c r="AD38" s="4">
        <v>0</v>
      </c>
      <c r="AE38" s="4" t="s">
        <v>44</v>
      </c>
    </row>
    <row r="39" customHeight="1" spans="1:31">
      <c r="A39" s="4" t="s">
        <v>0</v>
      </c>
      <c r="B39" s="4">
        <v>21030106</v>
      </c>
      <c r="C39" s="4" t="s">
        <v>286</v>
      </c>
      <c r="D39" s="4">
        <v>20030106</v>
      </c>
      <c r="E39" s="4">
        <v>134240673</v>
      </c>
      <c r="F39" s="4">
        <v>3</v>
      </c>
      <c r="G39" s="4" t="s">
        <v>258</v>
      </c>
      <c r="H39" s="4" t="s">
        <v>287</v>
      </c>
      <c r="I39" s="4" t="s">
        <v>277</v>
      </c>
      <c r="J39" s="4" t="s">
        <v>288</v>
      </c>
      <c r="K39" s="4">
        <v>100109</v>
      </c>
      <c r="L39" s="4">
        <v>4012</v>
      </c>
      <c r="M39" s="4">
        <v>1</v>
      </c>
      <c r="O39" s="4" t="s">
        <v>56</v>
      </c>
      <c r="P39" s="4" t="s">
        <v>38</v>
      </c>
      <c r="Q39" s="4">
        <v>20</v>
      </c>
      <c r="S39" s="4">
        <v>422</v>
      </c>
      <c r="T39" s="4">
        <v>137</v>
      </c>
      <c r="U39" s="4" t="s">
        <v>57</v>
      </c>
      <c r="V39" s="4" t="s">
        <v>284</v>
      </c>
      <c r="W39" s="4" t="s">
        <v>285</v>
      </c>
      <c r="X39" s="4">
        <v>1.3</v>
      </c>
      <c r="Y39" s="4">
        <v>500</v>
      </c>
      <c r="Z39" s="4" t="s">
        <v>70</v>
      </c>
      <c r="AA39" s="4" t="s">
        <v>223</v>
      </c>
      <c r="AB39" s="4">
        <v>3</v>
      </c>
      <c r="AC39" s="4">
        <v>1070</v>
      </c>
      <c r="AD39" s="4">
        <v>0</v>
      </c>
      <c r="AE39" s="4" t="s">
        <v>44</v>
      </c>
    </row>
    <row r="40" customHeight="1" spans="1:31">
      <c r="A40" s="4" t="s">
        <v>0</v>
      </c>
      <c r="B40" s="4">
        <v>21030107</v>
      </c>
      <c r="C40" s="4" t="s">
        <v>289</v>
      </c>
      <c r="D40" s="4">
        <v>20030107</v>
      </c>
      <c r="E40" s="4">
        <v>134240673</v>
      </c>
      <c r="F40" s="4">
        <v>3</v>
      </c>
      <c r="G40" s="4" t="s">
        <v>258</v>
      </c>
      <c r="H40" s="4" t="s">
        <v>290</v>
      </c>
      <c r="I40" s="4" t="s">
        <v>277</v>
      </c>
      <c r="J40" s="4" t="s">
        <v>291</v>
      </c>
      <c r="K40" s="4">
        <v>100109</v>
      </c>
      <c r="L40" s="4">
        <v>4012</v>
      </c>
      <c r="M40" s="4">
        <v>1</v>
      </c>
      <c r="O40" s="4" t="s">
        <v>56</v>
      </c>
      <c r="P40" s="4" t="s">
        <v>38</v>
      </c>
      <c r="Q40" s="4">
        <v>20</v>
      </c>
      <c r="S40" s="4">
        <v>422</v>
      </c>
      <c r="T40" s="4">
        <v>137</v>
      </c>
      <c r="U40" s="4" t="s">
        <v>57</v>
      </c>
      <c r="V40" s="4" t="s">
        <v>284</v>
      </c>
      <c r="W40" s="4" t="s">
        <v>285</v>
      </c>
      <c r="X40" s="4">
        <v>1.3</v>
      </c>
      <c r="Y40" s="4">
        <v>500</v>
      </c>
      <c r="Z40" s="4" t="s">
        <v>70</v>
      </c>
      <c r="AA40" s="4" t="s">
        <v>223</v>
      </c>
      <c r="AB40" s="4">
        <v>3</v>
      </c>
      <c r="AC40" s="4">
        <v>1070</v>
      </c>
      <c r="AD40" s="4">
        <v>0</v>
      </c>
      <c r="AE40" s="4" t="s">
        <v>44</v>
      </c>
    </row>
    <row r="41" customHeight="1" spans="1:31">
      <c r="A41" s="4" t="s">
        <v>0</v>
      </c>
      <c r="B41" s="4">
        <v>21030108</v>
      </c>
      <c r="C41" s="4" t="s">
        <v>292</v>
      </c>
      <c r="D41" s="4">
        <v>20030108</v>
      </c>
      <c r="E41" s="4">
        <v>134240673</v>
      </c>
      <c r="F41" s="4">
        <v>3</v>
      </c>
      <c r="G41" s="4" t="s">
        <v>258</v>
      </c>
      <c r="H41" s="4" t="s">
        <v>293</v>
      </c>
      <c r="I41" s="4" t="s">
        <v>277</v>
      </c>
      <c r="J41" s="4" t="s">
        <v>294</v>
      </c>
      <c r="K41" s="4">
        <v>100109</v>
      </c>
      <c r="L41" s="4">
        <v>4012</v>
      </c>
      <c r="M41" s="4">
        <v>1</v>
      </c>
      <c r="O41" s="4" t="s">
        <v>56</v>
      </c>
      <c r="P41" s="4" t="s">
        <v>38</v>
      </c>
      <c r="Q41" s="4">
        <v>20</v>
      </c>
      <c r="S41" s="4">
        <v>422</v>
      </c>
      <c r="T41" s="4">
        <v>274</v>
      </c>
      <c r="U41" s="4" t="s">
        <v>295</v>
      </c>
      <c r="V41" s="4" t="s">
        <v>296</v>
      </c>
      <c r="W41" s="4" t="s">
        <v>297</v>
      </c>
      <c r="X41" s="4">
        <v>1.3</v>
      </c>
      <c r="Y41" s="4">
        <v>500</v>
      </c>
      <c r="Z41" s="4" t="s">
        <v>70</v>
      </c>
      <c r="AA41" s="4" t="s">
        <v>223</v>
      </c>
      <c r="AB41" s="4">
        <v>3</v>
      </c>
      <c r="AC41" s="4">
        <v>2140</v>
      </c>
      <c r="AD41" s="4">
        <v>0</v>
      </c>
      <c r="AE41" s="4" t="s">
        <v>44</v>
      </c>
    </row>
    <row r="42" customHeight="1" spans="1:31">
      <c r="A42" s="4" t="s">
        <v>0</v>
      </c>
      <c r="B42" s="4">
        <v>21030109</v>
      </c>
      <c r="C42" s="4" t="s">
        <v>298</v>
      </c>
      <c r="D42" s="4">
        <v>20030109</v>
      </c>
      <c r="E42" s="4">
        <v>134240673</v>
      </c>
      <c r="F42" s="4">
        <v>3</v>
      </c>
      <c r="G42" s="4" t="s">
        <v>258</v>
      </c>
      <c r="H42" s="4" t="s">
        <v>299</v>
      </c>
      <c r="I42" s="4" t="s">
        <v>277</v>
      </c>
      <c r="J42" s="4" t="s">
        <v>300</v>
      </c>
      <c r="K42" s="4">
        <v>100109</v>
      </c>
      <c r="L42" s="4">
        <v>4012</v>
      </c>
      <c r="M42" s="4">
        <v>1</v>
      </c>
      <c r="O42" s="4" t="s">
        <v>56</v>
      </c>
      <c r="P42" s="4" t="s">
        <v>38</v>
      </c>
      <c r="Q42" s="4">
        <v>20</v>
      </c>
      <c r="S42" s="4">
        <v>422</v>
      </c>
      <c r="T42" s="4">
        <v>274</v>
      </c>
      <c r="U42" s="4" t="s">
        <v>295</v>
      </c>
      <c r="V42" s="4" t="s">
        <v>296</v>
      </c>
      <c r="W42" s="4" t="s">
        <v>297</v>
      </c>
      <c r="X42" s="4">
        <v>1.3</v>
      </c>
      <c r="Y42" s="4">
        <v>500</v>
      </c>
      <c r="Z42" s="4" t="s">
        <v>70</v>
      </c>
      <c r="AA42" s="4" t="s">
        <v>223</v>
      </c>
      <c r="AB42" s="4">
        <v>3</v>
      </c>
      <c r="AC42" s="4">
        <v>2140</v>
      </c>
      <c r="AD42" s="4">
        <v>0</v>
      </c>
      <c r="AE42" s="4" t="s">
        <v>44</v>
      </c>
    </row>
    <row r="43" customHeight="1" spans="1:31">
      <c r="A43" s="4" t="s">
        <v>0</v>
      </c>
      <c r="B43" s="4">
        <v>21030201</v>
      </c>
      <c r="C43" s="4" t="s">
        <v>301</v>
      </c>
      <c r="D43" s="4">
        <v>20030201</v>
      </c>
      <c r="E43" s="4">
        <v>134240673</v>
      </c>
      <c r="F43" s="4">
        <v>3</v>
      </c>
      <c r="G43" s="4" t="s">
        <v>258</v>
      </c>
      <c r="H43" s="4" t="s">
        <v>302</v>
      </c>
      <c r="I43" s="4" t="s">
        <v>303</v>
      </c>
      <c r="J43" s="4" t="s">
        <v>304</v>
      </c>
      <c r="K43" s="4">
        <v>100110</v>
      </c>
      <c r="L43" s="4">
        <v>4014</v>
      </c>
      <c r="M43" s="4">
        <v>1</v>
      </c>
      <c r="O43" s="4" t="s">
        <v>56</v>
      </c>
      <c r="P43" s="4" t="s">
        <v>38</v>
      </c>
      <c r="Q43" s="4">
        <v>15</v>
      </c>
      <c r="S43" s="4">
        <v>469</v>
      </c>
      <c r="T43" s="4">
        <v>21</v>
      </c>
      <c r="U43" s="4" t="s">
        <v>305</v>
      </c>
      <c r="V43" s="4" t="s">
        <v>306</v>
      </c>
      <c r="W43" s="4" t="s">
        <v>307</v>
      </c>
      <c r="X43" s="4">
        <v>0.9</v>
      </c>
      <c r="Y43" s="4">
        <v>750</v>
      </c>
      <c r="Z43" s="4" t="s">
        <v>60</v>
      </c>
      <c r="AA43" s="4" t="s">
        <v>61</v>
      </c>
      <c r="AB43" s="4">
        <v>3</v>
      </c>
      <c r="AC43" s="4">
        <v>125</v>
      </c>
      <c r="AD43" s="4">
        <v>0</v>
      </c>
      <c r="AE43" s="4" t="s">
        <v>44</v>
      </c>
    </row>
    <row r="44" customHeight="1" spans="1:31">
      <c r="A44" s="4" t="s">
        <v>0</v>
      </c>
      <c r="B44" s="4">
        <v>21030202</v>
      </c>
      <c r="C44" s="4" t="s">
        <v>308</v>
      </c>
      <c r="D44" s="4">
        <v>20030202</v>
      </c>
      <c r="E44" s="4">
        <v>134240673</v>
      </c>
      <c r="F44" s="4">
        <v>3</v>
      </c>
      <c r="G44" s="4" t="s">
        <v>258</v>
      </c>
      <c r="H44" s="4" t="s">
        <v>309</v>
      </c>
      <c r="I44" s="4" t="s">
        <v>310</v>
      </c>
      <c r="J44" s="4" t="s">
        <v>311</v>
      </c>
      <c r="K44" s="4">
        <v>100111</v>
      </c>
      <c r="L44" s="4">
        <v>4018</v>
      </c>
      <c r="M44" s="4">
        <v>1</v>
      </c>
      <c r="O44" s="4" t="s">
        <v>56</v>
      </c>
      <c r="P44" s="4" t="s">
        <v>38</v>
      </c>
      <c r="Q44" s="4">
        <v>15</v>
      </c>
      <c r="S44" s="4">
        <v>469</v>
      </c>
      <c r="T44" s="4">
        <v>46</v>
      </c>
      <c r="U44" s="4" t="s">
        <v>312</v>
      </c>
      <c r="V44" s="4" t="s">
        <v>313</v>
      </c>
      <c r="W44" s="4" t="s">
        <v>314</v>
      </c>
      <c r="X44" s="4">
        <v>0.9</v>
      </c>
      <c r="Y44" s="4">
        <v>750</v>
      </c>
      <c r="Z44" s="4" t="s">
        <v>60</v>
      </c>
      <c r="AA44" s="4" t="s">
        <v>61</v>
      </c>
      <c r="AB44" s="4">
        <v>3</v>
      </c>
      <c r="AC44" s="4">
        <v>435</v>
      </c>
      <c r="AD44" s="4">
        <v>0</v>
      </c>
      <c r="AE44" s="4" t="s">
        <v>44</v>
      </c>
    </row>
    <row r="45" customHeight="1" spans="1:31">
      <c r="A45" s="4" t="s">
        <v>0</v>
      </c>
      <c r="B45" s="4">
        <v>21030203</v>
      </c>
      <c r="C45" s="4" t="s">
        <v>315</v>
      </c>
      <c r="D45" s="4">
        <v>20030203</v>
      </c>
      <c r="E45" s="4">
        <v>134240673</v>
      </c>
      <c r="F45" s="4">
        <v>3</v>
      </c>
      <c r="G45" s="4" t="s">
        <v>258</v>
      </c>
      <c r="H45" s="4" t="s">
        <v>316</v>
      </c>
      <c r="I45" s="4" t="s">
        <v>317</v>
      </c>
      <c r="J45" s="4" t="s">
        <v>318</v>
      </c>
      <c r="K45" s="4">
        <v>100112</v>
      </c>
      <c r="L45" s="4">
        <v>4026</v>
      </c>
      <c r="M45" s="4">
        <v>1</v>
      </c>
      <c r="O45" s="4" t="s">
        <v>56</v>
      </c>
      <c r="P45" s="4" t="s">
        <v>38</v>
      </c>
      <c r="Q45" s="4">
        <v>15</v>
      </c>
      <c r="S45" s="4">
        <v>469</v>
      </c>
      <c r="T45" s="4">
        <v>138</v>
      </c>
      <c r="U45" s="4" t="s">
        <v>319</v>
      </c>
      <c r="V45" s="4" t="s">
        <v>320</v>
      </c>
      <c r="W45" s="4" t="s">
        <v>321</v>
      </c>
      <c r="X45" s="4">
        <v>0.9</v>
      </c>
      <c r="Y45" s="4">
        <v>750</v>
      </c>
      <c r="Z45" s="4" t="s">
        <v>60</v>
      </c>
      <c r="AA45" s="4" t="s">
        <v>61</v>
      </c>
      <c r="AB45" s="4">
        <v>3</v>
      </c>
      <c r="AC45" s="4">
        <v>1365</v>
      </c>
      <c r="AD45" s="4">
        <v>0</v>
      </c>
      <c r="AE45" s="4" t="s">
        <v>62</v>
      </c>
    </row>
    <row r="46" customHeight="1" spans="1:31">
      <c r="A46" s="4" t="s">
        <v>0</v>
      </c>
      <c r="B46" s="4">
        <v>21030301</v>
      </c>
      <c r="C46" s="4" t="s">
        <v>322</v>
      </c>
      <c r="D46" s="4">
        <v>20030301</v>
      </c>
      <c r="E46" s="4">
        <v>134240673</v>
      </c>
      <c r="F46" s="4">
        <v>3</v>
      </c>
      <c r="G46" s="4" t="s">
        <v>258</v>
      </c>
      <c r="H46" s="4" t="s">
        <v>323</v>
      </c>
      <c r="I46" s="4" t="s">
        <v>324</v>
      </c>
      <c r="J46" s="4" t="s">
        <v>325</v>
      </c>
      <c r="K46" s="4">
        <v>100113</v>
      </c>
      <c r="L46" s="4">
        <v>4027</v>
      </c>
      <c r="M46" s="4">
        <v>1</v>
      </c>
      <c r="O46" s="4" t="s">
        <v>56</v>
      </c>
      <c r="P46" s="4" t="s">
        <v>148</v>
      </c>
      <c r="Q46" s="4">
        <v>15</v>
      </c>
      <c r="R46" s="4">
        <v>200</v>
      </c>
      <c r="S46" s="4">
        <v>500</v>
      </c>
      <c r="T46" s="4">
        <v>24</v>
      </c>
      <c r="U46" s="4" t="s">
        <v>326</v>
      </c>
      <c r="V46" s="4" t="s">
        <v>327</v>
      </c>
      <c r="W46" s="4" t="s">
        <v>328</v>
      </c>
      <c r="X46" s="4">
        <v>0.66</v>
      </c>
      <c r="Y46" s="4">
        <v>300</v>
      </c>
      <c r="Z46" s="4" t="s">
        <v>329</v>
      </c>
      <c r="AA46" s="4" t="s">
        <v>43</v>
      </c>
      <c r="AB46" s="4">
        <v>3</v>
      </c>
      <c r="AC46" s="4">
        <v>115</v>
      </c>
      <c r="AD46" s="4">
        <v>0</v>
      </c>
      <c r="AE46" s="4" t="s">
        <v>44</v>
      </c>
    </row>
    <row r="47" customHeight="1" spans="1:31">
      <c r="A47" s="4" t="s">
        <v>0</v>
      </c>
      <c r="B47" s="4">
        <v>21030302</v>
      </c>
      <c r="C47" s="4" t="s">
        <v>330</v>
      </c>
      <c r="D47" s="4">
        <v>20030302</v>
      </c>
      <c r="E47" s="4">
        <v>134240673</v>
      </c>
      <c r="F47" s="4">
        <v>3</v>
      </c>
      <c r="G47" s="4" t="s">
        <v>258</v>
      </c>
      <c r="H47" s="4" t="s">
        <v>331</v>
      </c>
      <c r="I47" s="4" t="s">
        <v>332</v>
      </c>
      <c r="J47" s="4" t="s">
        <v>333</v>
      </c>
      <c r="K47" s="4">
        <v>100114</v>
      </c>
      <c r="L47" s="4">
        <v>4030</v>
      </c>
      <c r="M47" s="4">
        <v>1</v>
      </c>
      <c r="O47" s="4" t="s">
        <v>56</v>
      </c>
      <c r="P47" s="4" t="s">
        <v>148</v>
      </c>
      <c r="Q47" s="4">
        <v>15</v>
      </c>
      <c r="R47" s="4">
        <v>200</v>
      </c>
      <c r="S47" s="4">
        <v>500</v>
      </c>
      <c r="T47" s="4">
        <v>126</v>
      </c>
      <c r="U47" s="4" t="s">
        <v>334</v>
      </c>
      <c r="V47" s="4" t="s">
        <v>58</v>
      </c>
      <c r="W47" s="4" t="s">
        <v>335</v>
      </c>
      <c r="X47" s="4">
        <v>1.25</v>
      </c>
      <c r="Y47" s="4">
        <v>375</v>
      </c>
      <c r="Z47" s="4" t="s">
        <v>329</v>
      </c>
      <c r="AA47" s="4" t="s">
        <v>71</v>
      </c>
      <c r="AB47" s="4">
        <v>3</v>
      </c>
      <c r="AC47" s="4">
        <v>355</v>
      </c>
      <c r="AD47" s="4">
        <v>0</v>
      </c>
      <c r="AE47" s="4" t="s">
        <v>44</v>
      </c>
    </row>
    <row r="48" customHeight="1" spans="1:31">
      <c r="A48" s="4" t="s">
        <v>0</v>
      </c>
      <c r="B48" s="4">
        <v>21030401</v>
      </c>
      <c r="C48" s="4" t="s">
        <v>336</v>
      </c>
      <c r="D48" s="4">
        <v>20030401</v>
      </c>
      <c r="E48" s="4">
        <v>134240673</v>
      </c>
      <c r="F48" s="4">
        <v>3</v>
      </c>
      <c r="G48" s="4" t="s">
        <v>258</v>
      </c>
      <c r="H48" s="4" t="s">
        <v>337</v>
      </c>
      <c r="I48" s="4" t="s">
        <v>338</v>
      </c>
      <c r="J48" s="4" t="s">
        <v>339</v>
      </c>
      <c r="K48" s="4">
        <v>100115</v>
      </c>
      <c r="L48" s="4">
        <v>4033</v>
      </c>
      <c r="M48" s="4">
        <v>1</v>
      </c>
      <c r="O48" s="4" t="s">
        <v>37</v>
      </c>
      <c r="P48" s="4" t="s">
        <v>38</v>
      </c>
      <c r="Q48" s="4">
        <v>30</v>
      </c>
      <c r="S48" s="4">
        <v>375</v>
      </c>
      <c r="T48" s="4">
        <v>78</v>
      </c>
      <c r="U48" s="4" t="s">
        <v>340</v>
      </c>
      <c r="V48" s="4" t="s">
        <v>341</v>
      </c>
      <c r="W48" s="4" t="s">
        <v>342</v>
      </c>
      <c r="X48" s="4">
        <v>1.5</v>
      </c>
      <c r="Y48" s="4">
        <v>100</v>
      </c>
      <c r="Z48" s="4" t="s">
        <v>42</v>
      </c>
      <c r="AA48" s="4" t="s">
        <v>61</v>
      </c>
      <c r="AB48" s="4">
        <v>3</v>
      </c>
      <c r="AC48" s="4">
        <v>750</v>
      </c>
      <c r="AD48" s="4">
        <v>0</v>
      </c>
      <c r="AE48" s="4" t="s">
        <v>62</v>
      </c>
    </row>
    <row r="49" customHeight="1" spans="1:31">
      <c r="A49" s="4" t="s">
        <v>0</v>
      </c>
      <c r="B49" s="4">
        <v>21030402</v>
      </c>
      <c r="C49" s="4" t="s">
        <v>343</v>
      </c>
      <c r="D49" s="4">
        <v>20030402</v>
      </c>
      <c r="E49" s="4">
        <v>134240673</v>
      </c>
      <c r="F49" s="4">
        <v>3</v>
      </c>
      <c r="G49" s="4" t="s">
        <v>258</v>
      </c>
      <c r="H49" s="4" t="s">
        <v>344</v>
      </c>
      <c r="I49" s="4" t="s">
        <v>345</v>
      </c>
      <c r="J49" s="4" t="s">
        <v>346</v>
      </c>
      <c r="K49" s="4">
        <v>100116</v>
      </c>
      <c r="L49" s="4">
        <v>4034</v>
      </c>
      <c r="M49" s="4">
        <v>1</v>
      </c>
      <c r="O49" s="4" t="s">
        <v>37</v>
      </c>
      <c r="P49" s="4" t="s">
        <v>38</v>
      </c>
      <c r="Q49" s="4">
        <v>30</v>
      </c>
      <c r="S49" s="4">
        <v>375</v>
      </c>
      <c r="T49" s="4">
        <v>141</v>
      </c>
      <c r="U49" s="4" t="s">
        <v>347</v>
      </c>
      <c r="V49" s="4" t="s">
        <v>348</v>
      </c>
      <c r="W49" s="4" t="s">
        <v>349</v>
      </c>
      <c r="X49" s="4">
        <v>1.5</v>
      </c>
      <c r="Y49" s="4">
        <v>100</v>
      </c>
      <c r="Z49" s="4" t="s">
        <v>42</v>
      </c>
      <c r="AA49" s="4" t="s">
        <v>61</v>
      </c>
      <c r="AB49" s="4">
        <v>3</v>
      </c>
      <c r="AC49" s="4">
        <v>1395</v>
      </c>
      <c r="AD49" s="4">
        <v>0</v>
      </c>
      <c r="AE49" s="4" t="s">
        <v>62</v>
      </c>
    </row>
    <row r="50" customHeight="1" spans="1:31">
      <c r="A50" s="4" t="s">
        <v>0</v>
      </c>
      <c r="B50" s="4">
        <v>21030501</v>
      </c>
      <c r="C50" s="4" t="s">
        <v>350</v>
      </c>
      <c r="D50" s="4">
        <v>20030501</v>
      </c>
      <c r="E50" s="4">
        <v>134240673</v>
      </c>
      <c r="F50" s="4">
        <v>3</v>
      </c>
      <c r="G50" s="4" t="s">
        <v>258</v>
      </c>
      <c r="H50" s="4" t="s">
        <v>351</v>
      </c>
      <c r="I50" s="4" t="s">
        <v>352</v>
      </c>
      <c r="J50" s="4" t="s">
        <v>353</v>
      </c>
      <c r="K50" s="4">
        <v>100117</v>
      </c>
      <c r="L50" s="4">
        <v>4035</v>
      </c>
      <c r="M50" s="4">
        <v>1</v>
      </c>
      <c r="O50" s="4" t="s">
        <v>37</v>
      </c>
      <c r="P50" s="4" t="s">
        <v>38</v>
      </c>
      <c r="Q50" s="4">
        <v>32</v>
      </c>
      <c r="S50" s="4">
        <v>391</v>
      </c>
      <c r="T50" s="4">
        <v>93</v>
      </c>
      <c r="U50" s="4" t="s">
        <v>354</v>
      </c>
      <c r="V50" s="4" t="s">
        <v>355</v>
      </c>
      <c r="W50" s="4" t="s">
        <v>356</v>
      </c>
      <c r="X50" s="4">
        <v>0.9</v>
      </c>
      <c r="Y50" s="4">
        <v>100</v>
      </c>
      <c r="Z50" s="4" t="s">
        <v>42</v>
      </c>
      <c r="AA50" s="4" t="s">
        <v>71</v>
      </c>
      <c r="AB50" s="4">
        <v>3</v>
      </c>
      <c r="AC50" s="4">
        <v>1005</v>
      </c>
      <c r="AD50" s="4">
        <v>0</v>
      </c>
      <c r="AE50" s="4" t="s">
        <v>62</v>
      </c>
    </row>
    <row r="51" customHeight="1" spans="1:31">
      <c r="A51" s="4" t="s">
        <v>0</v>
      </c>
      <c r="B51" s="4">
        <v>21030502</v>
      </c>
      <c r="C51" s="4" t="s">
        <v>357</v>
      </c>
      <c r="D51" s="4">
        <v>20030502</v>
      </c>
      <c r="E51" s="4">
        <v>134240673</v>
      </c>
      <c r="F51" s="4">
        <v>3</v>
      </c>
      <c r="G51" s="4" t="s">
        <v>258</v>
      </c>
      <c r="H51" s="4" t="s">
        <v>358</v>
      </c>
      <c r="I51" s="4" t="s">
        <v>359</v>
      </c>
      <c r="J51" s="4" t="s">
        <v>360</v>
      </c>
      <c r="K51" s="4">
        <v>100118</v>
      </c>
      <c r="L51" s="4">
        <v>4045</v>
      </c>
      <c r="M51" s="4">
        <v>1</v>
      </c>
      <c r="O51" s="4" t="s">
        <v>37</v>
      </c>
      <c r="P51" s="4" t="s">
        <v>38</v>
      </c>
      <c r="Q51" s="4">
        <v>32</v>
      </c>
      <c r="S51" s="4">
        <v>391</v>
      </c>
      <c r="T51" s="4">
        <v>274</v>
      </c>
      <c r="U51" s="4" t="s">
        <v>361</v>
      </c>
      <c r="V51" s="4" t="s">
        <v>362</v>
      </c>
      <c r="W51" s="4" t="s">
        <v>363</v>
      </c>
      <c r="X51" s="4">
        <v>1.8</v>
      </c>
      <c r="Y51" s="4">
        <v>180</v>
      </c>
      <c r="Z51" s="4" t="s">
        <v>70</v>
      </c>
      <c r="AA51" s="4" t="s">
        <v>71</v>
      </c>
      <c r="AB51" s="4">
        <v>3</v>
      </c>
      <c r="AC51" s="4">
        <v>2455</v>
      </c>
      <c r="AD51" s="4">
        <v>0</v>
      </c>
      <c r="AE51" s="4" t="s">
        <v>62</v>
      </c>
    </row>
    <row r="52" customHeight="1" spans="1:31">
      <c r="A52" s="4" t="s">
        <v>0</v>
      </c>
      <c r="B52" s="4">
        <v>21030601</v>
      </c>
      <c r="C52" s="4" t="s">
        <v>364</v>
      </c>
      <c r="D52" s="4">
        <v>20030601</v>
      </c>
      <c r="E52" s="4">
        <v>134240673</v>
      </c>
      <c r="F52" s="4">
        <v>3</v>
      </c>
      <c r="G52" s="4" t="s">
        <v>258</v>
      </c>
      <c r="H52" s="4" t="s">
        <v>365</v>
      </c>
      <c r="I52" s="4" t="s">
        <v>366</v>
      </c>
      <c r="J52" s="4" t="s">
        <v>367</v>
      </c>
      <c r="K52" s="4">
        <v>100119</v>
      </c>
      <c r="L52" s="4">
        <v>4046</v>
      </c>
      <c r="M52" s="4">
        <v>1</v>
      </c>
      <c r="O52" s="4" t="s">
        <v>37</v>
      </c>
      <c r="P52" s="4" t="s">
        <v>38</v>
      </c>
      <c r="Q52" s="4">
        <v>40</v>
      </c>
      <c r="S52" s="4">
        <v>344</v>
      </c>
      <c r="T52" s="4">
        <v>96</v>
      </c>
      <c r="U52" s="4" t="s">
        <v>354</v>
      </c>
      <c r="V52" s="4" t="s">
        <v>368</v>
      </c>
      <c r="W52" s="4" t="s">
        <v>369</v>
      </c>
      <c r="X52" s="4">
        <v>0.8</v>
      </c>
      <c r="Y52" s="4">
        <v>180</v>
      </c>
      <c r="Z52" s="4" t="s">
        <v>370</v>
      </c>
      <c r="AA52" s="4" t="s">
        <v>223</v>
      </c>
      <c r="AB52" s="4">
        <v>3</v>
      </c>
      <c r="AC52" s="4">
        <v>1250</v>
      </c>
      <c r="AD52" s="4">
        <v>50</v>
      </c>
      <c r="AE52" s="4" t="s">
        <v>62</v>
      </c>
    </row>
    <row r="53" customHeight="1" spans="1:31">
      <c r="A53" s="4" t="s">
        <v>0</v>
      </c>
      <c r="B53" s="4">
        <v>21030602</v>
      </c>
      <c r="C53" s="4" t="s">
        <v>371</v>
      </c>
      <c r="D53" s="4">
        <v>20030602</v>
      </c>
      <c r="E53" s="4">
        <v>134240673</v>
      </c>
      <c r="F53" s="4">
        <v>3</v>
      </c>
      <c r="G53" s="4" t="s">
        <v>258</v>
      </c>
      <c r="H53" s="4" t="s">
        <v>372</v>
      </c>
      <c r="I53" s="4" t="s">
        <v>373</v>
      </c>
      <c r="J53" s="4" t="s">
        <v>374</v>
      </c>
      <c r="K53" s="4">
        <v>100120</v>
      </c>
      <c r="L53" s="4">
        <v>4049</v>
      </c>
      <c r="M53" s="4">
        <v>1</v>
      </c>
      <c r="O53" s="4" t="s">
        <v>37</v>
      </c>
      <c r="P53" s="4" t="s">
        <v>38</v>
      </c>
      <c r="Q53" s="4">
        <v>40</v>
      </c>
      <c r="S53" s="4">
        <v>344</v>
      </c>
      <c r="T53" s="4">
        <v>268</v>
      </c>
      <c r="U53" s="4" t="s">
        <v>375</v>
      </c>
      <c r="V53" s="4" t="s">
        <v>376</v>
      </c>
      <c r="W53" s="4" t="s">
        <v>377</v>
      </c>
      <c r="X53" s="4">
        <v>0.9</v>
      </c>
      <c r="Y53" s="4">
        <v>180</v>
      </c>
      <c r="Z53" s="4" t="s">
        <v>370</v>
      </c>
      <c r="AA53" s="4" t="s">
        <v>223</v>
      </c>
      <c r="AB53" s="4">
        <v>3</v>
      </c>
      <c r="AC53" s="4">
        <v>2650</v>
      </c>
      <c r="AD53" s="4">
        <v>50</v>
      </c>
      <c r="AE53" s="4" t="s">
        <v>62</v>
      </c>
    </row>
    <row r="54" customHeight="1" spans="1:31">
      <c r="A54" s="4" t="s">
        <v>0</v>
      </c>
      <c r="B54" s="4">
        <v>21030603</v>
      </c>
      <c r="C54" s="4" t="s">
        <v>378</v>
      </c>
      <c r="D54" s="4">
        <v>20030603</v>
      </c>
      <c r="E54" s="4">
        <v>134240673</v>
      </c>
      <c r="F54" s="4">
        <v>3</v>
      </c>
      <c r="G54" s="4" t="s">
        <v>258</v>
      </c>
      <c r="H54" s="4" t="s">
        <v>379</v>
      </c>
      <c r="I54" s="4" t="s">
        <v>380</v>
      </c>
      <c r="J54" s="4" t="s">
        <v>381</v>
      </c>
      <c r="K54" s="4">
        <v>100121</v>
      </c>
      <c r="L54" s="4">
        <v>4050</v>
      </c>
      <c r="M54" s="4">
        <v>1</v>
      </c>
      <c r="O54" s="4" t="s">
        <v>37</v>
      </c>
      <c r="P54" s="4" t="s">
        <v>38</v>
      </c>
      <c r="Q54" s="4">
        <v>40</v>
      </c>
      <c r="S54" s="4">
        <v>344</v>
      </c>
      <c r="T54" s="4">
        <v>1043</v>
      </c>
      <c r="U54" s="4" t="s">
        <v>382</v>
      </c>
      <c r="V54" s="4" t="s">
        <v>383</v>
      </c>
      <c r="W54" s="4" t="s">
        <v>384</v>
      </c>
      <c r="X54" s="4">
        <v>2.2</v>
      </c>
      <c r="Y54" s="4">
        <v>180</v>
      </c>
      <c r="Z54" s="4" t="s">
        <v>370</v>
      </c>
      <c r="AA54" s="4" t="s">
        <v>223</v>
      </c>
      <c r="AB54" s="4">
        <v>3</v>
      </c>
      <c r="AC54" s="4">
        <v>6850</v>
      </c>
      <c r="AD54" s="4">
        <v>0</v>
      </c>
      <c r="AE54" s="4" t="s">
        <v>62</v>
      </c>
    </row>
    <row r="55" customHeight="1" spans="1:31">
      <c r="A55" s="4" t="s">
        <v>0</v>
      </c>
      <c r="B55" s="4">
        <v>21030604</v>
      </c>
      <c r="C55" s="4" t="s">
        <v>385</v>
      </c>
      <c r="D55" s="4">
        <v>20030604</v>
      </c>
      <c r="E55" s="4">
        <v>134240673</v>
      </c>
      <c r="F55" s="4">
        <v>3</v>
      </c>
      <c r="G55" s="4" t="s">
        <v>258</v>
      </c>
      <c r="H55" s="4" t="s">
        <v>386</v>
      </c>
      <c r="I55" s="4" t="s">
        <v>373</v>
      </c>
      <c r="J55" s="4" t="s">
        <v>387</v>
      </c>
      <c r="K55" s="4">
        <v>100120</v>
      </c>
      <c r="L55" s="4">
        <v>4049</v>
      </c>
      <c r="M55" s="4">
        <v>1</v>
      </c>
      <c r="O55" s="4" t="s">
        <v>37</v>
      </c>
      <c r="P55" s="4" t="s">
        <v>38</v>
      </c>
      <c r="Q55" s="4">
        <v>40</v>
      </c>
      <c r="S55" s="4">
        <v>344</v>
      </c>
      <c r="T55" s="4">
        <v>211</v>
      </c>
      <c r="U55" s="4" t="s">
        <v>388</v>
      </c>
      <c r="V55" s="4" t="s">
        <v>389</v>
      </c>
      <c r="W55" s="4" t="s">
        <v>390</v>
      </c>
      <c r="X55" s="4">
        <v>1</v>
      </c>
      <c r="Y55" s="4">
        <v>180</v>
      </c>
      <c r="Z55" s="4" t="s">
        <v>370</v>
      </c>
      <c r="AA55" s="4" t="s">
        <v>223</v>
      </c>
      <c r="AB55" s="4">
        <v>3</v>
      </c>
      <c r="AC55" s="4">
        <v>3070</v>
      </c>
      <c r="AD55" s="4">
        <v>50</v>
      </c>
      <c r="AE55" s="4" t="s">
        <v>62</v>
      </c>
    </row>
    <row r="56" customHeight="1" spans="1:31">
      <c r="A56" s="4" t="s">
        <v>0</v>
      </c>
      <c r="B56" s="4">
        <v>21030605</v>
      </c>
      <c r="C56" s="4" t="s">
        <v>391</v>
      </c>
      <c r="D56" s="4">
        <v>20030605</v>
      </c>
      <c r="E56" s="4">
        <v>134240673</v>
      </c>
      <c r="F56" s="4">
        <v>3</v>
      </c>
      <c r="G56" s="4" t="s">
        <v>258</v>
      </c>
      <c r="H56" s="4" t="s">
        <v>392</v>
      </c>
      <c r="I56" s="4" t="s">
        <v>380</v>
      </c>
      <c r="J56" s="4" t="s">
        <v>393</v>
      </c>
      <c r="K56" s="4">
        <v>100121</v>
      </c>
      <c r="L56" s="4">
        <v>4050</v>
      </c>
      <c r="M56" s="4">
        <v>1</v>
      </c>
      <c r="O56" s="4" t="s">
        <v>37</v>
      </c>
      <c r="P56" s="4" t="s">
        <v>38</v>
      </c>
      <c r="Q56" s="4">
        <v>40</v>
      </c>
      <c r="S56" s="4">
        <v>344</v>
      </c>
      <c r="T56" s="4">
        <v>1043</v>
      </c>
      <c r="U56" s="4" t="s">
        <v>382</v>
      </c>
      <c r="V56" s="4" t="s">
        <v>383</v>
      </c>
      <c r="W56" s="4" t="s">
        <v>384</v>
      </c>
      <c r="X56" s="4">
        <v>2.2</v>
      </c>
      <c r="Y56" s="4">
        <v>180</v>
      </c>
      <c r="Z56" s="4" t="s">
        <v>370</v>
      </c>
      <c r="AA56" s="4" t="s">
        <v>223</v>
      </c>
      <c r="AB56" s="4">
        <v>3</v>
      </c>
      <c r="AC56" s="4">
        <v>6850</v>
      </c>
      <c r="AD56" s="4">
        <v>0</v>
      </c>
      <c r="AE56" s="4" t="s">
        <v>62</v>
      </c>
    </row>
    <row r="57" customHeight="1" spans="1:31">
      <c r="A57" s="4" t="s">
        <v>0</v>
      </c>
      <c r="B57" s="4">
        <v>21040101</v>
      </c>
      <c r="C57" s="4" t="s">
        <v>394</v>
      </c>
      <c r="D57" s="4">
        <v>20040101</v>
      </c>
      <c r="E57" s="4">
        <v>134240673</v>
      </c>
      <c r="F57" s="4">
        <v>4</v>
      </c>
      <c r="G57" s="4" t="s">
        <v>395</v>
      </c>
      <c r="H57" s="4" t="s">
        <v>396</v>
      </c>
      <c r="I57" s="4" t="s">
        <v>397</v>
      </c>
      <c r="J57" s="4" t="s">
        <v>398</v>
      </c>
      <c r="K57" s="4" t="s">
        <v>399</v>
      </c>
      <c r="L57" s="4" t="s">
        <v>400</v>
      </c>
      <c r="M57" s="4">
        <v>1</v>
      </c>
      <c r="O57" s="4" t="s">
        <v>56</v>
      </c>
      <c r="P57" s="4" t="s">
        <v>148</v>
      </c>
      <c r="Q57" s="4">
        <v>0</v>
      </c>
      <c r="S57" s="4">
        <v>625</v>
      </c>
      <c r="T57" s="4">
        <v>13</v>
      </c>
      <c r="U57" s="4" t="s">
        <v>68</v>
      </c>
      <c r="V57" s="4" t="s">
        <v>68</v>
      </c>
      <c r="W57" s="4" t="s">
        <v>401</v>
      </c>
      <c r="X57" s="4">
        <v>1.25</v>
      </c>
      <c r="Y57" s="4">
        <v>350</v>
      </c>
      <c r="Z57" s="4" t="s">
        <v>370</v>
      </c>
      <c r="AA57" s="4" t="s">
        <v>43</v>
      </c>
      <c r="AB57" s="4">
        <v>3</v>
      </c>
      <c r="AC57" s="4">
        <v>100</v>
      </c>
      <c r="AD57" s="4">
        <v>44</v>
      </c>
      <c r="AE57" s="4" t="s">
        <v>44</v>
      </c>
    </row>
    <row r="58" customHeight="1" spans="1:31">
      <c r="A58" s="4" t="s">
        <v>0</v>
      </c>
      <c r="B58" s="4">
        <v>21040102</v>
      </c>
      <c r="C58" s="4" t="s">
        <v>402</v>
      </c>
      <c r="D58" s="4">
        <v>20040102</v>
      </c>
      <c r="E58" s="4">
        <v>134240673</v>
      </c>
      <c r="F58" s="4">
        <v>4</v>
      </c>
      <c r="G58" s="4" t="s">
        <v>395</v>
      </c>
      <c r="H58" s="4" t="s">
        <v>403</v>
      </c>
      <c r="I58" s="4" t="s">
        <v>404</v>
      </c>
      <c r="J58" s="4" t="s">
        <v>405</v>
      </c>
      <c r="K58" s="4" t="s">
        <v>406</v>
      </c>
      <c r="L58" s="4" t="s">
        <v>407</v>
      </c>
      <c r="M58" s="4">
        <v>1</v>
      </c>
      <c r="O58" s="4" t="s">
        <v>56</v>
      </c>
      <c r="P58" s="4" t="s">
        <v>148</v>
      </c>
      <c r="Q58" s="4">
        <v>0</v>
      </c>
      <c r="S58" s="4">
        <v>625</v>
      </c>
      <c r="T58" s="4">
        <v>100</v>
      </c>
      <c r="U58" s="4" t="s">
        <v>408</v>
      </c>
      <c r="V58" s="4" t="s">
        <v>408</v>
      </c>
      <c r="W58" s="4" t="s">
        <v>409</v>
      </c>
      <c r="X58" s="4">
        <v>1.25</v>
      </c>
      <c r="Y58" s="4">
        <v>350</v>
      </c>
      <c r="Z58" s="4" t="s">
        <v>370</v>
      </c>
      <c r="AA58" s="4" t="s">
        <v>43</v>
      </c>
      <c r="AB58" s="4">
        <v>3</v>
      </c>
      <c r="AC58" s="4">
        <v>560</v>
      </c>
      <c r="AD58" s="4">
        <v>44</v>
      </c>
      <c r="AE58" s="4" t="s">
        <v>44</v>
      </c>
    </row>
    <row r="59" customHeight="1" spans="1:31">
      <c r="A59" s="4" t="s">
        <v>0</v>
      </c>
      <c r="B59" s="4">
        <v>21040103</v>
      </c>
      <c r="C59" s="4" t="s">
        <v>410</v>
      </c>
      <c r="D59" s="4">
        <v>20040103</v>
      </c>
      <c r="E59" s="4">
        <v>134240673</v>
      </c>
      <c r="F59" s="4">
        <v>4</v>
      </c>
      <c r="G59" s="4" t="s">
        <v>395</v>
      </c>
      <c r="H59" s="4" t="s">
        <v>411</v>
      </c>
      <c r="I59" s="4" t="s">
        <v>412</v>
      </c>
      <c r="J59" s="4" t="s">
        <v>413</v>
      </c>
      <c r="K59" s="4">
        <v>101492</v>
      </c>
      <c r="L59" s="4">
        <v>101233</v>
      </c>
      <c r="M59" s="4">
        <v>1</v>
      </c>
      <c r="O59" s="4" t="s">
        <v>56</v>
      </c>
      <c r="P59" s="4" t="s">
        <v>148</v>
      </c>
      <c r="Q59" s="4">
        <v>0</v>
      </c>
      <c r="S59" s="4">
        <v>625</v>
      </c>
      <c r="T59" s="4">
        <v>211</v>
      </c>
      <c r="U59" s="4" t="s">
        <v>414</v>
      </c>
      <c r="V59" s="4" t="s">
        <v>414</v>
      </c>
      <c r="W59" s="4" t="s">
        <v>415</v>
      </c>
      <c r="X59" s="4">
        <v>1.25</v>
      </c>
      <c r="Y59" s="4">
        <v>350</v>
      </c>
      <c r="Z59" s="4" t="s">
        <v>370</v>
      </c>
      <c r="AA59" s="4" t="s">
        <v>122</v>
      </c>
      <c r="AB59" s="4">
        <v>3</v>
      </c>
      <c r="AC59" s="4">
        <v>1200</v>
      </c>
      <c r="AD59" s="4">
        <v>42</v>
      </c>
      <c r="AE59" s="4" t="s">
        <v>62</v>
      </c>
    </row>
    <row r="60" customHeight="1" spans="1:31">
      <c r="A60" s="4" t="s">
        <v>0</v>
      </c>
      <c r="B60" s="4">
        <v>21040201</v>
      </c>
      <c r="C60" s="4" t="s">
        <v>416</v>
      </c>
      <c r="D60" s="4">
        <v>20040201</v>
      </c>
      <c r="E60" s="4">
        <v>134240673</v>
      </c>
      <c r="F60" s="4">
        <v>4</v>
      </c>
      <c r="G60" s="4" t="s">
        <v>395</v>
      </c>
      <c r="H60" s="4" t="s">
        <v>417</v>
      </c>
      <c r="I60" s="4" t="s">
        <v>418</v>
      </c>
      <c r="J60" s="4" t="s">
        <v>419</v>
      </c>
      <c r="K60" s="4" t="s">
        <v>420</v>
      </c>
      <c r="L60" s="4" t="s">
        <v>421</v>
      </c>
      <c r="M60" s="4">
        <v>1</v>
      </c>
      <c r="O60" s="4" t="s">
        <v>56</v>
      </c>
      <c r="P60" s="4" t="s">
        <v>38</v>
      </c>
      <c r="Q60" s="4">
        <v>8</v>
      </c>
      <c r="S60" s="4">
        <v>422</v>
      </c>
      <c r="T60" s="4">
        <v>29</v>
      </c>
      <c r="U60" s="4" t="s">
        <v>422</v>
      </c>
      <c r="V60" s="4" t="s">
        <v>423</v>
      </c>
      <c r="W60" s="4" t="s">
        <v>424</v>
      </c>
      <c r="X60" s="4">
        <v>1.5</v>
      </c>
      <c r="Y60" s="4">
        <v>375</v>
      </c>
      <c r="Z60" s="4" t="s">
        <v>42</v>
      </c>
      <c r="AA60" s="4" t="s">
        <v>61</v>
      </c>
      <c r="AB60" s="4">
        <v>3</v>
      </c>
      <c r="AC60" s="4">
        <v>175</v>
      </c>
      <c r="AD60" s="4">
        <v>42</v>
      </c>
      <c r="AE60" s="4" t="s">
        <v>44</v>
      </c>
    </row>
    <row r="61" customHeight="1" spans="1:31">
      <c r="A61" s="4" t="s">
        <v>0</v>
      </c>
      <c r="B61" s="4">
        <v>21040202</v>
      </c>
      <c r="C61" s="4" t="s">
        <v>425</v>
      </c>
      <c r="D61" s="4">
        <v>20040202</v>
      </c>
      <c r="E61" s="4">
        <v>134240673</v>
      </c>
      <c r="F61" s="4">
        <v>4</v>
      </c>
      <c r="G61" s="4" t="s">
        <v>395</v>
      </c>
      <c r="H61" s="4" t="s">
        <v>426</v>
      </c>
      <c r="I61" s="4" t="s">
        <v>427</v>
      </c>
      <c r="J61" s="4" t="s">
        <v>428</v>
      </c>
      <c r="K61" s="4" t="s">
        <v>429</v>
      </c>
      <c r="L61" s="4" t="s">
        <v>430</v>
      </c>
      <c r="M61" s="4">
        <v>1</v>
      </c>
      <c r="O61" s="4" t="s">
        <v>56</v>
      </c>
      <c r="P61" s="4" t="s">
        <v>38</v>
      </c>
      <c r="Q61" s="4">
        <v>8</v>
      </c>
      <c r="S61" s="4">
        <v>422</v>
      </c>
      <c r="T61" s="4">
        <v>125</v>
      </c>
      <c r="U61" s="4" t="s">
        <v>431</v>
      </c>
      <c r="V61" s="4" t="s">
        <v>141</v>
      </c>
      <c r="W61" s="4" t="s">
        <v>432</v>
      </c>
      <c r="X61" s="4">
        <v>1.7</v>
      </c>
      <c r="Y61" s="4">
        <v>375</v>
      </c>
      <c r="Z61" s="4" t="s">
        <v>42</v>
      </c>
      <c r="AA61" s="4" t="s">
        <v>61</v>
      </c>
      <c r="AB61" s="4">
        <v>3</v>
      </c>
      <c r="AC61" s="4">
        <v>575</v>
      </c>
      <c r="AD61" s="4">
        <v>32</v>
      </c>
      <c r="AE61" s="4" t="s">
        <v>44</v>
      </c>
    </row>
    <row r="62" customHeight="1" spans="1:31">
      <c r="A62" s="4" t="s">
        <v>0</v>
      </c>
      <c r="B62" s="4">
        <v>21040203</v>
      </c>
      <c r="C62" s="4" t="s">
        <v>433</v>
      </c>
      <c r="D62" s="4">
        <v>20040203</v>
      </c>
      <c r="E62" s="4">
        <v>134240673</v>
      </c>
      <c r="F62" s="4">
        <v>4</v>
      </c>
      <c r="G62" s="4" t="s">
        <v>395</v>
      </c>
      <c r="H62" s="4" t="s">
        <v>434</v>
      </c>
      <c r="I62" s="4" t="s">
        <v>435</v>
      </c>
      <c r="J62" s="4" t="s">
        <v>436</v>
      </c>
      <c r="K62" s="4">
        <v>101498</v>
      </c>
      <c r="L62" s="4">
        <v>101310</v>
      </c>
      <c r="M62" s="4">
        <v>1</v>
      </c>
      <c r="O62" s="4" t="s">
        <v>56</v>
      </c>
      <c r="P62" s="4" t="s">
        <v>38</v>
      </c>
      <c r="Q62" s="4">
        <v>8</v>
      </c>
      <c r="S62" s="4">
        <v>422</v>
      </c>
      <c r="T62" s="4">
        <v>397</v>
      </c>
      <c r="U62" s="4" t="s">
        <v>437</v>
      </c>
      <c r="V62" s="4" t="s">
        <v>438</v>
      </c>
      <c r="W62" s="4" t="s">
        <v>439</v>
      </c>
      <c r="X62" s="4">
        <v>1.7</v>
      </c>
      <c r="Y62" s="4">
        <v>375</v>
      </c>
      <c r="Z62" s="4" t="s">
        <v>42</v>
      </c>
      <c r="AA62" s="4" t="s">
        <v>61</v>
      </c>
      <c r="AB62" s="4">
        <v>3</v>
      </c>
      <c r="AC62" s="4">
        <v>1725</v>
      </c>
      <c r="AD62" s="4">
        <v>32</v>
      </c>
      <c r="AE62" s="4" t="s">
        <v>62</v>
      </c>
    </row>
    <row r="63" customHeight="1" spans="1:31">
      <c r="A63" s="4" t="s">
        <v>0</v>
      </c>
      <c r="B63" s="4">
        <v>21040301</v>
      </c>
      <c r="C63" s="4" t="s">
        <v>440</v>
      </c>
      <c r="D63" s="4">
        <v>20040301</v>
      </c>
      <c r="E63" s="4">
        <v>134240673</v>
      </c>
      <c r="F63" s="4">
        <v>4</v>
      </c>
      <c r="G63" s="4" t="s">
        <v>395</v>
      </c>
      <c r="H63" s="4" t="s">
        <v>441</v>
      </c>
      <c r="I63" s="4" t="s">
        <v>442</v>
      </c>
      <c r="J63" s="4" t="s">
        <v>443</v>
      </c>
      <c r="K63" s="4" t="s">
        <v>444</v>
      </c>
      <c r="L63" s="4" t="s">
        <v>445</v>
      </c>
      <c r="M63" s="4">
        <v>1</v>
      </c>
      <c r="O63" s="4" t="s">
        <v>56</v>
      </c>
      <c r="P63" s="4" t="s">
        <v>148</v>
      </c>
      <c r="Q63" s="4">
        <v>8</v>
      </c>
      <c r="R63" s="4">
        <v>60</v>
      </c>
      <c r="S63" s="4">
        <v>547</v>
      </c>
      <c r="T63" s="4">
        <v>14</v>
      </c>
      <c r="U63" s="4" t="s">
        <v>446</v>
      </c>
      <c r="V63" s="4" t="s">
        <v>176</v>
      </c>
      <c r="W63" s="4" t="s">
        <v>447</v>
      </c>
      <c r="X63" s="4">
        <v>0.9</v>
      </c>
      <c r="Y63" s="4">
        <v>300</v>
      </c>
      <c r="Z63" s="4" t="s">
        <v>329</v>
      </c>
      <c r="AA63" s="4" t="s">
        <v>43</v>
      </c>
      <c r="AB63" s="4">
        <v>3</v>
      </c>
      <c r="AC63" s="4">
        <v>335</v>
      </c>
      <c r="AD63" s="4">
        <v>0</v>
      </c>
      <c r="AE63" s="4" t="s">
        <v>44</v>
      </c>
    </row>
    <row r="64" customHeight="1" spans="1:31">
      <c r="A64" s="4" t="s">
        <v>0</v>
      </c>
      <c r="B64" s="4">
        <v>21040302</v>
      </c>
      <c r="C64" s="4" t="s">
        <v>448</v>
      </c>
      <c r="D64" s="4">
        <v>20040302</v>
      </c>
      <c r="E64" s="4">
        <v>134240673</v>
      </c>
      <c r="F64" s="4">
        <v>4</v>
      </c>
      <c r="G64" s="4" t="s">
        <v>395</v>
      </c>
      <c r="H64" s="4" t="s">
        <v>449</v>
      </c>
      <c r="I64" s="4" t="s">
        <v>450</v>
      </c>
      <c r="J64" s="4" t="s">
        <v>451</v>
      </c>
      <c r="K64" s="4" t="s">
        <v>452</v>
      </c>
      <c r="L64" s="4" t="s">
        <v>453</v>
      </c>
      <c r="M64" s="4">
        <v>1</v>
      </c>
      <c r="N64" s="4" t="s">
        <v>454</v>
      </c>
      <c r="O64" s="4" t="s">
        <v>56</v>
      </c>
      <c r="P64" s="4" t="s">
        <v>148</v>
      </c>
      <c r="Q64" s="4">
        <v>8</v>
      </c>
      <c r="R64" s="4">
        <v>60</v>
      </c>
      <c r="S64" s="4">
        <v>547</v>
      </c>
      <c r="T64" s="4">
        <v>32</v>
      </c>
      <c r="U64" s="4" t="s">
        <v>327</v>
      </c>
      <c r="V64" s="4" t="s">
        <v>423</v>
      </c>
      <c r="W64" s="4" t="s">
        <v>455</v>
      </c>
      <c r="X64" s="4">
        <v>0.6</v>
      </c>
      <c r="Y64" s="4">
        <v>400</v>
      </c>
      <c r="Z64" s="4" t="s">
        <v>329</v>
      </c>
      <c r="AA64" s="4" t="s">
        <v>61</v>
      </c>
      <c r="AB64" s="4">
        <v>3</v>
      </c>
      <c r="AC64" s="4">
        <v>850</v>
      </c>
      <c r="AD64" s="4">
        <v>5</v>
      </c>
      <c r="AE64" s="4" t="s">
        <v>44</v>
      </c>
    </row>
    <row r="65" customHeight="1" spans="1:31">
      <c r="A65" s="4" t="s">
        <v>0</v>
      </c>
      <c r="B65" s="4">
        <v>21040401</v>
      </c>
      <c r="C65" s="4" t="s">
        <v>456</v>
      </c>
      <c r="D65" s="4">
        <v>20040401</v>
      </c>
      <c r="E65" s="4">
        <v>134240673</v>
      </c>
      <c r="F65" s="4">
        <v>4</v>
      </c>
      <c r="G65" s="4" t="s">
        <v>395</v>
      </c>
      <c r="H65" s="4" t="s">
        <v>457</v>
      </c>
      <c r="I65" s="4" t="s">
        <v>458</v>
      </c>
      <c r="J65" s="4" t="s">
        <v>459</v>
      </c>
      <c r="K65" s="4" t="s">
        <v>460</v>
      </c>
      <c r="L65" s="4" t="s">
        <v>461</v>
      </c>
      <c r="M65" s="4">
        <v>1</v>
      </c>
      <c r="O65" s="4" t="s">
        <v>37</v>
      </c>
      <c r="P65" s="4" t="s">
        <v>38</v>
      </c>
      <c r="Q65" s="4">
        <v>25</v>
      </c>
      <c r="S65" s="4">
        <v>391</v>
      </c>
      <c r="T65" s="4">
        <v>78</v>
      </c>
      <c r="U65" s="4" t="s">
        <v>462</v>
      </c>
      <c r="V65" s="4" t="s">
        <v>463</v>
      </c>
      <c r="W65" s="4" t="s">
        <v>464</v>
      </c>
      <c r="X65" s="4">
        <v>1.1</v>
      </c>
      <c r="Y65" s="4">
        <v>100</v>
      </c>
      <c r="Z65" s="4" t="s">
        <v>42</v>
      </c>
      <c r="AA65" s="4" t="s">
        <v>71</v>
      </c>
      <c r="AB65" s="4">
        <v>3</v>
      </c>
      <c r="AC65" s="4">
        <v>735</v>
      </c>
      <c r="AD65" s="4">
        <v>20</v>
      </c>
      <c r="AE65" s="4" t="s">
        <v>62</v>
      </c>
    </row>
    <row r="66" customHeight="1" spans="1:31">
      <c r="A66" s="4" t="s">
        <v>0</v>
      </c>
      <c r="B66" s="4">
        <v>21040402</v>
      </c>
      <c r="C66" s="4" t="s">
        <v>465</v>
      </c>
      <c r="D66" s="4">
        <v>20040402</v>
      </c>
      <c r="E66" s="4">
        <v>134240673</v>
      </c>
      <c r="F66" s="4">
        <v>4</v>
      </c>
      <c r="G66" s="4" t="s">
        <v>395</v>
      </c>
      <c r="H66" s="4" t="s">
        <v>466</v>
      </c>
      <c r="I66" s="4" t="s">
        <v>467</v>
      </c>
      <c r="J66" s="4" t="s">
        <v>468</v>
      </c>
      <c r="K66" s="4" t="s">
        <v>469</v>
      </c>
      <c r="L66" s="4" t="s">
        <v>470</v>
      </c>
      <c r="M66" s="4">
        <v>1</v>
      </c>
      <c r="O66" s="4" t="s">
        <v>37</v>
      </c>
      <c r="P66" s="4" t="s">
        <v>38</v>
      </c>
      <c r="Q66" s="4">
        <v>25</v>
      </c>
      <c r="S66" s="4">
        <v>391</v>
      </c>
      <c r="T66" s="4">
        <v>173</v>
      </c>
      <c r="U66" s="4" t="s">
        <v>471</v>
      </c>
      <c r="V66" s="4" t="s">
        <v>472</v>
      </c>
      <c r="W66" s="4" t="s">
        <v>473</v>
      </c>
      <c r="X66" s="4">
        <v>1.1</v>
      </c>
      <c r="Y66" s="4">
        <v>100</v>
      </c>
      <c r="Z66" s="4" t="s">
        <v>70</v>
      </c>
      <c r="AA66" s="4" t="s">
        <v>71</v>
      </c>
      <c r="AB66" s="4">
        <v>3</v>
      </c>
      <c r="AC66" s="4">
        <v>1490</v>
      </c>
      <c r="AD66" s="4">
        <v>20</v>
      </c>
      <c r="AE66" s="4" t="s">
        <v>62</v>
      </c>
    </row>
    <row r="67" customHeight="1" spans="1:31">
      <c r="A67" s="4" t="s">
        <v>0</v>
      </c>
      <c r="B67" s="4">
        <v>21040501</v>
      </c>
      <c r="C67" s="4" t="s">
        <v>474</v>
      </c>
      <c r="D67" s="4">
        <v>20040501</v>
      </c>
      <c r="E67" s="4">
        <v>134240673</v>
      </c>
      <c r="F67" s="4">
        <v>4</v>
      </c>
      <c r="G67" s="4" t="s">
        <v>395</v>
      </c>
      <c r="H67" s="4" t="s">
        <v>475</v>
      </c>
      <c r="I67" s="4" t="s">
        <v>476</v>
      </c>
      <c r="J67" s="4" t="s">
        <v>477</v>
      </c>
      <c r="K67" s="4" t="s">
        <v>478</v>
      </c>
      <c r="L67" s="4" t="s">
        <v>479</v>
      </c>
      <c r="M67" s="4">
        <v>1</v>
      </c>
      <c r="O67" s="4" t="s">
        <v>56</v>
      </c>
      <c r="P67" s="4" t="s">
        <v>38</v>
      </c>
      <c r="Q67" s="4">
        <v>15</v>
      </c>
      <c r="S67" s="4">
        <v>422</v>
      </c>
      <c r="T67" s="4">
        <v>64</v>
      </c>
      <c r="U67" s="4" t="s">
        <v>480</v>
      </c>
      <c r="V67" s="4" t="s">
        <v>481</v>
      </c>
      <c r="W67" s="4" t="s">
        <v>482</v>
      </c>
      <c r="X67" s="4">
        <v>0.9</v>
      </c>
      <c r="Y67" s="4">
        <v>550</v>
      </c>
      <c r="Z67" s="4" t="s">
        <v>60</v>
      </c>
      <c r="AA67" s="4" t="s">
        <v>43</v>
      </c>
      <c r="AB67" s="4">
        <v>3</v>
      </c>
      <c r="AC67" s="4">
        <v>700</v>
      </c>
      <c r="AD67" s="4">
        <v>13</v>
      </c>
      <c r="AE67" s="4" t="s">
        <v>62</v>
      </c>
    </row>
    <row r="68" customHeight="1" spans="1:31">
      <c r="A68" s="4" t="s">
        <v>0</v>
      </c>
      <c r="B68" s="4">
        <v>21040502</v>
      </c>
      <c r="C68" s="4" t="s">
        <v>483</v>
      </c>
      <c r="D68" s="4">
        <v>20040502</v>
      </c>
      <c r="E68" s="4">
        <v>134240673</v>
      </c>
      <c r="F68" s="4">
        <v>4</v>
      </c>
      <c r="G68" s="4" t="s">
        <v>395</v>
      </c>
      <c r="H68" s="4" t="s">
        <v>484</v>
      </c>
      <c r="I68" s="4" t="s">
        <v>485</v>
      </c>
      <c r="J68" s="4" t="s">
        <v>486</v>
      </c>
      <c r="K68" s="4" t="s">
        <v>487</v>
      </c>
      <c r="L68" s="4" t="s">
        <v>488</v>
      </c>
      <c r="M68" s="4">
        <v>1</v>
      </c>
      <c r="O68" s="4" t="s">
        <v>56</v>
      </c>
      <c r="P68" s="4" t="s">
        <v>38</v>
      </c>
      <c r="Q68" s="4">
        <v>15</v>
      </c>
      <c r="S68" s="4">
        <v>422</v>
      </c>
      <c r="T68" s="4">
        <v>122</v>
      </c>
      <c r="U68" s="4" t="s">
        <v>489</v>
      </c>
      <c r="V68" s="4" t="s">
        <v>490</v>
      </c>
      <c r="W68" s="4" t="s">
        <v>491</v>
      </c>
      <c r="X68" s="4">
        <v>0.8</v>
      </c>
      <c r="Y68" s="4">
        <v>550</v>
      </c>
      <c r="Z68" s="4" t="s">
        <v>329</v>
      </c>
      <c r="AA68" s="4" t="s">
        <v>43</v>
      </c>
      <c r="AB68" s="4">
        <v>3</v>
      </c>
      <c r="AC68" s="4">
        <v>1100</v>
      </c>
      <c r="AD68" s="4">
        <v>9</v>
      </c>
      <c r="AE68" s="4" t="s">
        <v>62</v>
      </c>
    </row>
    <row r="69" customHeight="1" spans="1:31">
      <c r="A69" s="4" t="s">
        <v>0</v>
      </c>
      <c r="B69" s="4">
        <v>21040503</v>
      </c>
      <c r="C69" s="4" t="s">
        <v>492</v>
      </c>
      <c r="D69" s="4">
        <v>20040503</v>
      </c>
      <c r="E69" s="4">
        <v>134240673</v>
      </c>
      <c r="F69" s="4">
        <v>4</v>
      </c>
      <c r="G69" s="4" t="s">
        <v>395</v>
      </c>
      <c r="H69" s="4" t="s">
        <v>493</v>
      </c>
      <c r="I69" s="4" t="s">
        <v>494</v>
      </c>
      <c r="J69" s="4" t="s">
        <v>495</v>
      </c>
      <c r="K69" s="4">
        <v>101512</v>
      </c>
      <c r="L69" s="4">
        <v>101434</v>
      </c>
      <c r="M69" s="4">
        <v>1</v>
      </c>
      <c r="O69" s="4" t="s">
        <v>56</v>
      </c>
      <c r="P69" s="4" t="s">
        <v>38</v>
      </c>
      <c r="Q69" s="4">
        <v>15</v>
      </c>
      <c r="S69" s="4">
        <v>422</v>
      </c>
      <c r="T69" s="4">
        <v>192</v>
      </c>
      <c r="U69" s="4" t="s">
        <v>496</v>
      </c>
      <c r="V69" s="4" t="s">
        <v>497</v>
      </c>
      <c r="W69" s="4" t="s">
        <v>498</v>
      </c>
      <c r="X69" s="4">
        <v>0.8</v>
      </c>
      <c r="Y69" s="4">
        <v>550</v>
      </c>
      <c r="Z69" s="4" t="s">
        <v>329</v>
      </c>
      <c r="AA69" s="4" t="s">
        <v>43</v>
      </c>
      <c r="AB69" s="4">
        <v>3</v>
      </c>
      <c r="AC69" s="4">
        <v>1980</v>
      </c>
      <c r="AD69" s="4">
        <v>9</v>
      </c>
      <c r="AE69" s="4" t="s">
        <v>62</v>
      </c>
    </row>
    <row r="70" customHeight="1" spans="1:31">
      <c r="A70" s="4" t="s">
        <v>0</v>
      </c>
      <c r="B70" s="4">
        <v>21040601</v>
      </c>
      <c r="C70" s="4" t="s">
        <v>499</v>
      </c>
      <c r="D70" s="4">
        <v>20040601</v>
      </c>
      <c r="E70" s="4">
        <v>134240673</v>
      </c>
      <c r="F70" s="4">
        <v>4</v>
      </c>
      <c r="G70" s="4" t="s">
        <v>395</v>
      </c>
      <c r="H70" s="4" t="s">
        <v>500</v>
      </c>
      <c r="I70" s="4" t="s">
        <v>501</v>
      </c>
      <c r="J70" s="4" t="s">
        <v>502</v>
      </c>
      <c r="K70" s="4" t="s">
        <v>503</v>
      </c>
      <c r="L70" s="4" t="s">
        <v>504</v>
      </c>
      <c r="M70" s="4">
        <v>1</v>
      </c>
      <c r="O70" s="4" t="s">
        <v>56</v>
      </c>
      <c r="P70" s="4" t="s">
        <v>148</v>
      </c>
      <c r="Q70" s="4">
        <v>30</v>
      </c>
      <c r="R70" s="4">
        <v>200</v>
      </c>
      <c r="S70" s="4">
        <v>547</v>
      </c>
      <c r="T70" s="4">
        <v>149</v>
      </c>
      <c r="U70" s="4" t="s">
        <v>134</v>
      </c>
      <c r="V70" s="4" t="s">
        <v>240</v>
      </c>
      <c r="W70" s="4" t="s">
        <v>505</v>
      </c>
      <c r="X70" s="4">
        <v>0.92</v>
      </c>
      <c r="Y70" s="4">
        <v>400</v>
      </c>
      <c r="Z70" s="4" t="s">
        <v>329</v>
      </c>
      <c r="AA70" s="4" t="s">
        <v>61</v>
      </c>
      <c r="AB70" s="4">
        <v>3</v>
      </c>
      <c r="AC70" s="4">
        <v>1050</v>
      </c>
      <c r="AD70" s="4">
        <v>40</v>
      </c>
      <c r="AE70" s="4" t="s">
        <v>62</v>
      </c>
    </row>
    <row r="71" customHeight="1" spans="1:31">
      <c r="A71" s="4" t="s">
        <v>0</v>
      </c>
      <c r="B71" s="4">
        <v>21040602</v>
      </c>
      <c r="C71" s="4" t="s">
        <v>506</v>
      </c>
      <c r="D71" s="4">
        <v>20040602</v>
      </c>
      <c r="E71" s="4">
        <v>134240673</v>
      </c>
      <c r="F71" s="4">
        <v>4</v>
      </c>
      <c r="G71" s="4" t="s">
        <v>395</v>
      </c>
      <c r="H71" s="4" t="s">
        <v>507</v>
      </c>
      <c r="I71" s="4" t="s">
        <v>508</v>
      </c>
      <c r="J71" s="4" t="s">
        <v>509</v>
      </c>
      <c r="K71" s="4" t="s">
        <v>510</v>
      </c>
      <c r="L71" s="4" t="s">
        <v>511</v>
      </c>
      <c r="M71" s="4">
        <v>1</v>
      </c>
      <c r="O71" s="4" t="s">
        <v>56</v>
      </c>
      <c r="P71" s="4" t="s">
        <v>148</v>
      </c>
      <c r="Q71" s="4">
        <v>30</v>
      </c>
      <c r="R71" s="4">
        <v>200</v>
      </c>
      <c r="S71" s="4">
        <v>547</v>
      </c>
      <c r="T71" s="4">
        <v>200</v>
      </c>
      <c r="U71" s="4" t="s">
        <v>512</v>
      </c>
      <c r="V71" s="4" t="s">
        <v>513</v>
      </c>
      <c r="W71" s="4" t="s">
        <v>514</v>
      </c>
      <c r="X71" s="4">
        <v>0.92</v>
      </c>
      <c r="Y71" s="4">
        <v>400</v>
      </c>
      <c r="Z71" s="4" t="s">
        <v>329</v>
      </c>
      <c r="AA71" s="4" t="s">
        <v>61</v>
      </c>
      <c r="AB71" s="4">
        <v>3</v>
      </c>
      <c r="AC71" s="4">
        <v>1700</v>
      </c>
      <c r="AD71" s="4">
        <v>60</v>
      </c>
      <c r="AE71" s="4" t="s">
        <v>62</v>
      </c>
    </row>
    <row r="72" customHeight="1" spans="1:31">
      <c r="A72" s="4" t="s">
        <v>0</v>
      </c>
      <c r="B72" s="4">
        <v>21050101</v>
      </c>
      <c r="C72" s="4" t="s">
        <v>515</v>
      </c>
      <c r="D72" s="4">
        <v>20050101</v>
      </c>
      <c r="E72" s="4">
        <v>134240673</v>
      </c>
      <c r="F72" s="4">
        <v>5</v>
      </c>
      <c r="G72" s="4" t="s">
        <v>516</v>
      </c>
      <c r="H72" s="4" t="s">
        <v>517</v>
      </c>
      <c r="I72" s="4" t="s">
        <v>518</v>
      </c>
      <c r="J72" s="4" t="s">
        <v>519</v>
      </c>
      <c r="K72" s="4">
        <v>100116</v>
      </c>
      <c r="L72" s="4">
        <v>4030</v>
      </c>
      <c r="M72" s="4">
        <v>1</v>
      </c>
      <c r="O72" s="4" t="s">
        <v>37</v>
      </c>
      <c r="P72" s="4" t="s">
        <v>38</v>
      </c>
      <c r="Q72" s="4">
        <v>8</v>
      </c>
      <c r="S72" s="4" t="s">
        <v>279</v>
      </c>
      <c r="T72" s="4">
        <v>4</v>
      </c>
      <c r="U72" s="4" t="s">
        <v>520</v>
      </c>
      <c r="V72" s="4" t="s">
        <v>521</v>
      </c>
      <c r="W72" s="4" t="s">
        <v>522</v>
      </c>
      <c r="X72" s="4">
        <v>0.6</v>
      </c>
      <c r="Y72" s="4">
        <v>100</v>
      </c>
      <c r="Z72" s="4" t="s">
        <v>42</v>
      </c>
      <c r="AA72" s="4" t="s">
        <v>61</v>
      </c>
      <c r="AB72" s="4">
        <v>3</v>
      </c>
      <c r="AC72" s="4">
        <v>70</v>
      </c>
      <c r="AD72" s="4">
        <v>0</v>
      </c>
      <c r="AE72" s="4" t="s">
        <v>44</v>
      </c>
    </row>
    <row r="73" customHeight="1" spans="1:31">
      <c r="A73" s="4" t="s">
        <v>0</v>
      </c>
      <c r="B73" s="4">
        <v>21050102</v>
      </c>
      <c r="C73" s="4" t="s">
        <v>523</v>
      </c>
      <c r="D73" s="4">
        <v>20050102</v>
      </c>
      <c r="E73" s="4">
        <v>134240673</v>
      </c>
      <c r="F73" s="4">
        <v>5</v>
      </c>
      <c r="G73" s="4" t="s">
        <v>516</v>
      </c>
      <c r="H73" s="4" t="s">
        <v>524</v>
      </c>
      <c r="I73" s="4" t="s">
        <v>525</v>
      </c>
      <c r="J73" s="4" t="s">
        <v>526</v>
      </c>
      <c r="K73" s="4">
        <v>100117</v>
      </c>
      <c r="L73" s="4">
        <v>4033</v>
      </c>
      <c r="M73" s="4">
        <v>1</v>
      </c>
      <c r="O73" s="4" t="s">
        <v>37</v>
      </c>
      <c r="P73" s="4" t="s">
        <v>38</v>
      </c>
      <c r="Q73" s="4">
        <v>8</v>
      </c>
      <c r="S73" s="4" t="s">
        <v>111</v>
      </c>
      <c r="T73" s="4">
        <v>26</v>
      </c>
      <c r="U73" s="4" t="s">
        <v>306</v>
      </c>
      <c r="V73" s="4" t="s">
        <v>527</v>
      </c>
      <c r="W73" s="4" t="s">
        <v>528</v>
      </c>
      <c r="X73" s="4">
        <v>0.9</v>
      </c>
      <c r="Y73" s="4">
        <v>90</v>
      </c>
      <c r="Z73" s="4" t="s">
        <v>42</v>
      </c>
      <c r="AA73" s="4" t="s">
        <v>71</v>
      </c>
      <c r="AB73" s="4">
        <v>3</v>
      </c>
      <c r="AC73" s="4">
        <v>525</v>
      </c>
      <c r="AD73" s="4">
        <v>0</v>
      </c>
      <c r="AE73" s="4" t="s">
        <v>44</v>
      </c>
    </row>
    <row r="74" customHeight="1" spans="1:31">
      <c r="A74" s="4" t="s">
        <v>0</v>
      </c>
      <c r="B74" s="4">
        <v>21050103</v>
      </c>
      <c r="C74" s="4" t="s">
        <v>529</v>
      </c>
      <c r="D74" s="4">
        <v>20050103</v>
      </c>
      <c r="E74" s="4">
        <v>134240673</v>
      </c>
      <c r="F74" s="4">
        <v>5</v>
      </c>
      <c r="G74" s="4" t="s">
        <v>516</v>
      </c>
      <c r="H74" s="4" t="s">
        <v>530</v>
      </c>
      <c r="I74" s="4" t="s">
        <v>525</v>
      </c>
      <c r="J74" s="4" t="s">
        <v>531</v>
      </c>
      <c r="K74" s="4">
        <v>100118</v>
      </c>
      <c r="L74" s="4">
        <v>4034</v>
      </c>
      <c r="M74" s="4">
        <v>1</v>
      </c>
      <c r="O74" s="4" t="s">
        <v>56</v>
      </c>
      <c r="P74" s="4" t="s">
        <v>38</v>
      </c>
      <c r="Q74" s="4">
        <v>8</v>
      </c>
      <c r="S74" s="4" t="s">
        <v>111</v>
      </c>
      <c r="T74" s="4">
        <v>13</v>
      </c>
      <c r="U74" s="4" t="s">
        <v>446</v>
      </c>
      <c r="V74" s="4" t="s">
        <v>532</v>
      </c>
      <c r="W74" s="4" t="s">
        <v>533</v>
      </c>
      <c r="X74" s="4">
        <v>0.4</v>
      </c>
      <c r="Y74" s="4">
        <v>575</v>
      </c>
      <c r="Z74" s="4" t="s">
        <v>60</v>
      </c>
      <c r="AA74" s="4" t="s">
        <v>43</v>
      </c>
      <c r="AB74" s="4">
        <v>3</v>
      </c>
      <c r="AC74" s="4">
        <v>275</v>
      </c>
      <c r="AD74" s="4">
        <v>4</v>
      </c>
      <c r="AE74" s="4" t="s">
        <v>62</v>
      </c>
    </row>
    <row r="75" customHeight="1" spans="1:31">
      <c r="A75" s="4" t="s">
        <v>0</v>
      </c>
      <c r="B75" s="4">
        <v>21050104</v>
      </c>
      <c r="C75" s="4" t="s">
        <v>534</v>
      </c>
      <c r="D75" s="4">
        <v>20050104</v>
      </c>
      <c r="E75" s="4">
        <v>134240673</v>
      </c>
      <c r="F75" s="4">
        <v>5</v>
      </c>
      <c r="G75" s="4" t="s">
        <v>516</v>
      </c>
      <c r="H75" s="4" t="s">
        <v>535</v>
      </c>
      <c r="I75" s="4" t="s">
        <v>525</v>
      </c>
      <c r="J75" s="4" t="s">
        <v>536</v>
      </c>
      <c r="K75" s="4">
        <v>100119</v>
      </c>
      <c r="L75" s="4">
        <v>4035</v>
      </c>
      <c r="M75" s="4">
        <v>1</v>
      </c>
      <c r="O75" s="4" t="s">
        <v>56</v>
      </c>
      <c r="P75" s="4" t="s">
        <v>38</v>
      </c>
      <c r="Q75" s="4">
        <v>8</v>
      </c>
      <c r="S75" s="4" t="s">
        <v>111</v>
      </c>
      <c r="T75" s="4">
        <v>29</v>
      </c>
      <c r="U75" s="4" t="s">
        <v>327</v>
      </c>
      <c r="V75" s="4" t="s">
        <v>537</v>
      </c>
      <c r="W75" s="4" t="s">
        <v>538</v>
      </c>
      <c r="X75" s="4">
        <v>1</v>
      </c>
      <c r="Y75" s="4">
        <v>350</v>
      </c>
      <c r="Z75" s="4" t="s">
        <v>329</v>
      </c>
      <c r="AA75" s="4" t="s">
        <v>61</v>
      </c>
      <c r="AB75" s="4">
        <v>3</v>
      </c>
      <c r="AC75" s="4">
        <v>375</v>
      </c>
      <c r="AD75" s="4">
        <v>22</v>
      </c>
      <c r="AE75" s="4" t="s">
        <v>44</v>
      </c>
    </row>
    <row r="76" customHeight="1" spans="1:31">
      <c r="A76" s="4" t="s">
        <v>0</v>
      </c>
      <c r="B76" s="4">
        <v>21050105</v>
      </c>
      <c r="C76" s="4" t="s">
        <v>539</v>
      </c>
      <c r="D76" s="4">
        <v>20050105</v>
      </c>
      <c r="E76" s="4">
        <v>134240673</v>
      </c>
      <c r="F76" s="4">
        <v>5</v>
      </c>
      <c r="G76" s="4" t="s">
        <v>516</v>
      </c>
      <c r="H76" s="4" t="s">
        <v>540</v>
      </c>
      <c r="I76" s="4" t="s">
        <v>541</v>
      </c>
      <c r="J76" s="4" t="s">
        <v>542</v>
      </c>
      <c r="K76" s="4">
        <v>100120</v>
      </c>
      <c r="L76" s="4">
        <v>4045</v>
      </c>
      <c r="M76" s="4">
        <v>1</v>
      </c>
      <c r="O76" s="4" t="s">
        <v>37</v>
      </c>
      <c r="P76" s="4" t="s">
        <v>38</v>
      </c>
      <c r="Q76" s="4">
        <v>8</v>
      </c>
      <c r="S76" s="4" t="s">
        <v>543</v>
      </c>
      <c r="T76" s="4">
        <v>195</v>
      </c>
      <c r="U76" s="4" t="s">
        <v>544</v>
      </c>
      <c r="V76" s="4" t="s">
        <v>545</v>
      </c>
      <c r="W76" s="4" t="s">
        <v>546</v>
      </c>
      <c r="X76" s="4">
        <v>0.75</v>
      </c>
      <c r="Y76" s="4">
        <v>90</v>
      </c>
      <c r="Z76" s="4" t="s">
        <v>42</v>
      </c>
      <c r="AA76" s="4" t="s">
        <v>61</v>
      </c>
      <c r="AB76" s="4">
        <v>3</v>
      </c>
      <c r="AC76" s="4">
        <v>2625</v>
      </c>
      <c r="AD76" s="4">
        <v>0</v>
      </c>
      <c r="AE76" s="4" t="s">
        <v>44</v>
      </c>
    </row>
    <row r="77" customHeight="1" spans="1:31">
      <c r="A77" s="4" t="s">
        <v>0</v>
      </c>
      <c r="B77" s="4">
        <v>21050106</v>
      </c>
      <c r="C77" s="4" t="s">
        <v>547</v>
      </c>
      <c r="D77" s="4">
        <v>20050106</v>
      </c>
      <c r="E77" s="4">
        <v>134240673</v>
      </c>
      <c r="F77" s="4">
        <v>5</v>
      </c>
      <c r="G77" s="4" t="s">
        <v>516</v>
      </c>
      <c r="H77" s="4" t="s">
        <v>548</v>
      </c>
      <c r="I77" s="4" t="s">
        <v>541</v>
      </c>
      <c r="J77" s="4" t="s">
        <v>549</v>
      </c>
      <c r="K77" s="4">
        <v>100121</v>
      </c>
      <c r="L77" s="4">
        <v>4046</v>
      </c>
      <c r="M77" s="4">
        <v>1</v>
      </c>
      <c r="O77" s="4" t="s">
        <v>56</v>
      </c>
      <c r="P77" s="4" t="s">
        <v>38</v>
      </c>
      <c r="Q77" s="4">
        <v>8</v>
      </c>
      <c r="S77" s="4" t="s">
        <v>550</v>
      </c>
      <c r="T77" s="4">
        <v>170</v>
      </c>
      <c r="U77" s="4" t="s">
        <v>201</v>
      </c>
      <c r="V77" s="4" t="s">
        <v>551</v>
      </c>
      <c r="W77" s="4" t="s">
        <v>552</v>
      </c>
      <c r="X77" s="4">
        <v>0.8</v>
      </c>
      <c r="Y77" s="4">
        <v>550</v>
      </c>
      <c r="Z77" s="4" t="s">
        <v>329</v>
      </c>
      <c r="AA77" s="4" t="s">
        <v>61</v>
      </c>
      <c r="AB77" s="4">
        <v>3</v>
      </c>
      <c r="AC77" s="4">
        <v>1350</v>
      </c>
      <c r="AD77" s="4">
        <v>22</v>
      </c>
      <c r="AE77" s="4" t="s">
        <v>44</v>
      </c>
    </row>
    <row r="78" customHeight="1" spans="1:31">
      <c r="A78" s="4" t="s">
        <v>0</v>
      </c>
      <c r="B78" s="4">
        <v>21050107</v>
      </c>
      <c r="C78" s="4" t="s">
        <v>553</v>
      </c>
      <c r="D78" s="4">
        <v>20050107</v>
      </c>
      <c r="E78" s="4">
        <v>134240673</v>
      </c>
      <c r="F78" s="4">
        <v>5</v>
      </c>
      <c r="G78" s="4" t="s">
        <v>516</v>
      </c>
      <c r="H78" s="4" t="s">
        <v>554</v>
      </c>
      <c r="I78" s="4" t="s">
        <v>541</v>
      </c>
      <c r="J78" s="4" t="s">
        <v>555</v>
      </c>
      <c r="K78" s="4">
        <v>100122</v>
      </c>
      <c r="L78" s="4">
        <v>4049</v>
      </c>
      <c r="M78" s="4">
        <v>1</v>
      </c>
      <c r="O78" s="4" t="s">
        <v>56</v>
      </c>
      <c r="P78" s="4" t="s">
        <v>38</v>
      </c>
      <c r="Q78" s="4">
        <v>8</v>
      </c>
      <c r="S78" s="4" t="s">
        <v>550</v>
      </c>
      <c r="T78" s="4">
        <v>91</v>
      </c>
      <c r="U78" s="4" t="s">
        <v>556</v>
      </c>
      <c r="V78" s="4" t="s">
        <v>557</v>
      </c>
      <c r="W78" s="4" t="s">
        <v>558</v>
      </c>
      <c r="X78" s="4">
        <v>0.6</v>
      </c>
      <c r="Y78" s="4">
        <v>450</v>
      </c>
      <c r="Z78" s="4" t="s">
        <v>60</v>
      </c>
      <c r="AA78" s="4" t="s">
        <v>43</v>
      </c>
      <c r="AB78" s="4">
        <v>3</v>
      </c>
      <c r="AC78" s="4">
        <v>2115</v>
      </c>
      <c r="AD78" s="4">
        <v>22</v>
      </c>
      <c r="AE78" s="4" t="s">
        <v>44</v>
      </c>
    </row>
    <row r="79" customHeight="1" spans="1:31">
      <c r="A79" s="4" t="s">
        <v>0</v>
      </c>
      <c r="B79" s="4">
        <v>21050201</v>
      </c>
      <c r="C79" s="4" t="s">
        <v>559</v>
      </c>
      <c r="D79" s="4">
        <v>20050201</v>
      </c>
      <c r="E79" s="4">
        <v>134240673</v>
      </c>
      <c r="F79" s="4">
        <v>5</v>
      </c>
      <c r="G79" s="4" t="s">
        <v>516</v>
      </c>
      <c r="H79" s="4" t="s">
        <v>560</v>
      </c>
      <c r="I79" s="4" t="s">
        <v>561</v>
      </c>
      <c r="J79" s="4" t="s">
        <v>562</v>
      </c>
      <c r="K79" s="4">
        <v>100123</v>
      </c>
      <c r="L79" s="4">
        <v>4050</v>
      </c>
      <c r="M79" s="4">
        <v>1</v>
      </c>
      <c r="O79" s="4" t="s">
        <v>56</v>
      </c>
      <c r="P79" s="4" t="s">
        <v>38</v>
      </c>
      <c r="Q79" s="4">
        <v>20</v>
      </c>
      <c r="S79" s="4" t="s">
        <v>91</v>
      </c>
      <c r="T79" s="4">
        <v>14</v>
      </c>
      <c r="U79" s="4" t="s">
        <v>446</v>
      </c>
      <c r="V79" s="4" t="s">
        <v>156</v>
      </c>
      <c r="W79" s="4" t="s">
        <v>563</v>
      </c>
      <c r="X79" s="4">
        <v>0.8</v>
      </c>
      <c r="Y79" s="4">
        <v>500</v>
      </c>
      <c r="Z79" s="4" t="s">
        <v>60</v>
      </c>
      <c r="AA79" s="4" t="s">
        <v>61</v>
      </c>
      <c r="AB79" s="4">
        <v>3</v>
      </c>
      <c r="AC79" s="4">
        <v>140</v>
      </c>
      <c r="AD79" s="4">
        <v>0</v>
      </c>
      <c r="AE79" s="4" t="s">
        <v>44</v>
      </c>
    </row>
    <row r="80" customHeight="1" spans="1:31">
      <c r="A80" s="4" t="s">
        <v>0</v>
      </c>
      <c r="B80" s="4">
        <v>21050202</v>
      </c>
      <c r="C80" s="4" t="s">
        <v>564</v>
      </c>
      <c r="D80" s="4">
        <v>20050202</v>
      </c>
      <c r="E80" s="4">
        <v>134240673</v>
      </c>
      <c r="F80" s="4">
        <v>5</v>
      </c>
      <c r="G80" s="4" t="s">
        <v>516</v>
      </c>
      <c r="H80" s="4" t="s">
        <v>565</v>
      </c>
      <c r="I80" s="4" t="s">
        <v>566</v>
      </c>
      <c r="J80" s="4" t="s">
        <v>567</v>
      </c>
      <c r="K80" s="4">
        <v>100124</v>
      </c>
      <c r="L80" s="4">
        <v>4055</v>
      </c>
      <c r="M80" s="4">
        <v>1</v>
      </c>
      <c r="O80" s="4" t="s">
        <v>56</v>
      </c>
      <c r="P80" s="4" t="s">
        <v>38</v>
      </c>
      <c r="Q80" s="4">
        <v>20</v>
      </c>
      <c r="S80" s="4" t="s">
        <v>568</v>
      </c>
      <c r="T80" s="4">
        <v>31</v>
      </c>
      <c r="U80" s="4" t="s">
        <v>569</v>
      </c>
      <c r="V80" s="4" t="s">
        <v>49</v>
      </c>
      <c r="W80" s="4" t="s">
        <v>570</v>
      </c>
      <c r="X80" s="4">
        <v>0.4</v>
      </c>
      <c r="Y80" s="4">
        <v>500</v>
      </c>
      <c r="Z80" s="4" t="s">
        <v>60</v>
      </c>
      <c r="AA80" s="4" t="s">
        <v>61</v>
      </c>
      <c r="AB80" s="4">
        <v>3</v>
      </c>
      <c r="AC80" s="4">
        <v>540</v>
      </c>
      <c r="AD80" s="4">
        <v>0</v>
      </c>
      <c r="AE80" s="4" t="s">
        <v>44</v>
      </c>
    </row>
    <row r="81" customHeight="1" spans="1:31">
      <c r="A81" s="4" t="s">
        <v>0</v>
      </c>
      <c r="B81" s="4">
        <v>21050203</v>
      </c>
      <c r="C81" s="4" t="s">
        <v>571</v>
      </c>
      <c r="D81" s="4">
        <v>20050203</v>
      </c>
      <c r="E81" s="4">
        <v>134240673</v>
      </c>
      <c r="F81" s="4">
        <v>5</v>
      </c>
      <c r="G81" s="4" t="s">
        <v>516</v>
      </c>
      <c r="H81" s="4" t="s">
        <v>572</v>
      </c>
      <c r="I81" s="4" t="s">
        <v>573</v>
      </c>
      <c r="J81" s="4" t="s">
        <v>574</v>
      </c>
      <c r="K81" s="4">
        <v>100125</v>
      </c>
      <c r="L81" s="4">
        <v>100027</v>
      </c>
      <c r="M81" s="4">
        <v>1</v>
      </c>
      <c r="O81" s="4" t="s">
        <v>56</v>
      </c>
      <c r="P81" s="4" t="s">
        <v>38</v>
      </c>
      <c r="Q81" s="4">
        <v>20</v>
      </c>
      <c r="S81" s="4" t="s">
        <v>575</v>
      </c>
      <c r="T81" s="4">
        <v>93</v>
      </c>
      <c r="U81" s="4" t="s">
        <v>576</v>
      </c>
      <c r="V81" s="4" t="s">
        <v>577</v>
      </c>
      <c r="W81" s="4" t="s">
        <v>578</v>
      </c>
      <c r="X81" s="4">
        <v>0.4</v>
      </c>
      <c r="Y81" s="4">
        <v>500</v>
      </c>
      <c r="Z81" s="4" t="s">
        <v>60</v>
      </c>
      <c r="AA81" s="4" t="s">
        <v>61</v>
      </c>
      <c r="AB81" s="4">
        <v>3</v>
      </c>
      <c r="AC81" s="4">
        <v>1620</v>
      </c>
      <c r="AD81" s="4">
        <v>0</v>
      </c>
      <c r="AE81" s="4" t="s">
        <v>62</v>
      </c>
    </row>
    <row r="82" customHeight="1" spans="1:31">
      <c r="A82" s="4" t="s">
        <v>0</v>
      </c>
      <c r="B82" s="4">
        <v>21050301</v>
      </c>
      <c r="C82" s="4" t="s">
        <v>579</v>
      </c>
      <c r="D82" s="4">
        <v>20050301</v>
      </c>
      <c r="E82" s="4">
        <v>134240673</v>
      </c>
      <c r="F82" s="4">
        <v>5</v>
      </c>
      <c r="G82" s="4" t="s">
        <v>516</v>
      </c>
      <c r="H82" s="4" t="s">
        <v>580</v>
      </c>
      <c r="I82" s="4" t="s">
        <v>581</v>
      </c>
      <c r="J82" s="4" t="s">
        <v>582</v>
      </c>
      <c r="K82" s="4">
        <v>100126</v>
      </c>
      <c r="L82" s="4">
        <v>100028</v>
      </c>
      <c r="M82" s="4">
        <v>1</v>
      </c>
      <c r="O82" s="4" t="s">
        <v>37</v>
      </c>
      <c r="P82" s="4" t="s">
        <v>38</v>
      </c>
      <c r="Q82" s="4">
        <v>20</v>
      </c>
      <c r="S82" s="4" t="s">
        <v>583</v>
      </c>
      <c r="T82" s="4">
        <v>30</v>
      </c>
      <c r="U82" s="4" t="s">
        <v>584</v>
      </c>
      <c r="V82" s="4" t="s">
        <v>423</v>
      </c>
      <c r="W82" s="4" t="s">
        <v>585</v>
      </c>
      <c r="X82" s="4">
        <v>1</v>
      </c>
      <c r="Y82" s="4">
        <v>100</v>
      </c>
      <c r="Z82" s="4" t="s">
        <v>42</v>
      </c>
      <c r="AA82" s="4" t="s">
        <v>71</v>
      </c>
      <c r="AB82" s="4">
        <v>3</v>
      </c>
      <c r="AC82" s="4">
        <v>375</v>
      </c>
      <c r="AD82" s="4">
        <v>0</v>
      </c>
      <c r="AE82" s="4" t="s">
        <v>44</v>
      </c>
    </row>
    <row r="83" customHeight="1" spans="1:31">
      <c r="A83" s="4" t="s">
        <v>0</v>
      </c>
      <c r="B83" s="4">
        <v>21050302</v>
      </c>
      <c r="C83" s="4" t="s">
        <v>586</v>
      </c>
      <c r="D83" s="4">
        <v>20050302</v>
      </c>
      <c r="E83" s="4">
        <v>134240673</v>
      </c>
      <c r="F83" s="4">
        <v>5</v>
      </c>
      <c r="G83" s="4" t="s">
        <v>516</v>
      </c>
      <c r="H83" s="4" t="s">
        <v>587</v>
      </c>
      <c r="I83" s="4" t="s">
        <v>588</v>
      </c>
      <c r="J83" s="4" t="s">
        <v>589</v>
      </c>
      <c r="K83" s="4">
        <v>100127</v>
      </c>
      <c r="L83" s="4">
        <v>100029</v>
      </c>
      <c r="M83" s="4">
        <v>1</v>
      </c>
      <c r="O83" s="4" t="s">
        <v>37</v>
      </c>
      <c r="P83" s="4" t="s">
        <v>38</v>
      </c>
      <c r="Q83" s="4">
        <v>20</v>
      </c>
      <c r="S83" s="4" t="s">
        <v>590</v>
      </c>
      <c r="T83" s="4">
        <v>84</v>
      </c>
      <c r="U83" s="4" t="s">
        <v>208</v>
      </c>
      <c r="V83" s="4" t="s">
        <v>591</v>
      </c>
      <c r="W83" s="4" t="s">
        <v>592</v>
      </c>
      <c r="X83" s="4">
        <v>1</v>
      </c>
      <c r="Y83" s="4">
        <v>100</v>
      </c>
      <c r="Z83" s="4" t="s">
        <v>42</v>
      </c>
      <c r="AA83" s="4" t="s">
        <v>71</v>
      </c>
      <c r="AB83" s="4">
        <v>3</v>
      </c>
      <c r="AC83" s="4">
        <v>960</v>
      </c>
      <c r="AD83" s="4">
        <v>27</v>
      </c>
      <c r="AE83" s="4" t="s">
        <v>44</v>
      </c>
    </row>
    <row r="84" customHeight="1" spans="1:31">
      <c r="A84" s="4" t="s">
        <v>0</v>
      </c>
      <c r="B84" s="4">
        <v>21050401</v>
      </c>
      <c r="C84" s="4" t="s">
        <v>593</v>
      </c>
      <c r="D84" s="4">
        <v>20050401</v>
      </c>
      <c r="E84" s="4">
        <v>134240673</v>
      </c>
      <c r="F84" s="4">
        <v>5</v>
      </c>
      <c r="G84" s="4" t="s">
        <v>516</v>
      </c>
      <c r="H84" s="4" t="s">
        <v>594</v>
      </c>
      <c r="I84" s="4" t="s">
        <v>595</v>
      </c>
      <c r="J84" s="4" t="s">
        <v>596</v>
      </c>
      <c r="K84" s="4">
        <v>100128</v>
      </c>
      <c r="L84" s="4">
        <v>100030</v>
      </c>
      <c r="M84" s="4">
        <v>1</v>
      </c>
      <c r="O84" s="4" t="s">
        <v>56</v>
      </c>
      <c r="P84" s="4" t="s">
        <v>38</v>
      </c>
      <c r="Q84" s="4">
        <v>30</v>
      </c>
      <c r="S84" s="4" t="s">
        <v>597</v>
      </c>
      <c r="T84" s="4">
        <v>70</v>
      </c>
      <c r="U84" s="4" t="s">
        <v>267</v>
      </c>
      <c r="V84" s="4" t="s">
        <v>598</v>
      </c>
      <c r="W84" s="4" t="s">
        <v>599</v>
      </c>
      <c r="X84" s="4">
        <v>1.5</v>
      </c>
      <c r="Y84" s="4">
        <v>225</v>
      </c>
      <c r="Z84" s="4" t="s">
        <v>329</v>
      </c>
      <c r="AA84" s="4" t="s">
        <v>61</v>
      </c>
      <c r="AB84" s="4">
        <v>3</v>
      </c>
      <c r="AC84" s="4">
        <v>625</v>
      </c>
      <c r="AD84" s="4">
        <v>0</v>
      </c>
      <c r="AE84" s="4" t="s">
        <v>62</v>
      </c>
    </row>
    <row r="85" customHeight="1" spans="1:31">
      <c r="A85" s="4" t="s">
        <v>0</v>
      </c>
      <c r="B85" s="4">
        <v>21050402</v>
      </c>
      <c r="C85" s="4" t="s">
        <v>600</v>
      </c>
      <c r="D85" s="4">
        <v>20050402</v>
      </c>
      <c r="E85" s="4">
        <v>134240673</v>
      </c>
      <c r="F85" s="4">
        <v>5</v>
      </c>
      <c r="G85" s="4" t="s">
        <v>516</v>
      </c>
      <c r="H85" s="4" t="s">
        <v>601</v>
      </c>
      <c r="I85" s="4" t="s">
        <v>602</v>
      </c>
      <c r="J85" s="4" t="s">
        <v>603</v>
      </c>
      <c r="K85" s="4">
        <v>100129</v>
      </c>
      <c r="L85" s="4">
        <v>100031</v>
      </c>
      <c r="M85" s="4">
        <v>1</v>
      </c>
      <c r="O85" s="4" t="s">
        <v>56</v>
      </c>
      <c r="P85" s="4" t="s">
        <v>148</v>
      </c>
      <c r="Q85" s="4">
        <v>30</v>
      </c>
      <c r="R85" s="4">
        <v>200</v>
      </c>
      <c r="S85" s="4" t="s">
        <v>604</v>
      </c>
      <c r="T85" s="4">
        <v>126</v>
      </c>
      <c r="U85" s="4" t="s">
        <v>334</v>
      </c>
      <c r="V85" s="4" t="s">
        <v>58</v>
      </c>
      <c r="W85" s="4" t="s">
        <v>335</v>
      </c>
      <c r="X85" s="4">
        <v>1.4</v>
      </c>
      <c r="Y85" s="4">
        <v>275</v>
      </c>
      <c r="Z85" s="4" t="s">
        <v>329</v>
      </c>
      <c r="AA85" s="4" t="s">
        <v>61</v>
      </c>
      <c r="AB85" s="4">
        <v>3</v>
      </c>
      <c r="AC85" s="4">
        <v>1080</v>
      </c>
      <c r="AD85" s="4">
        <v>7</v>
      </c>
      <c r="AE85" s="4" t="s">
        <v>62</v>
      </c>
    </row>
    <row r="86" customHeight="1" spans="1:31">
      <c r="A86" s="4" t="s">
        <v>0</v>
      </c>
      <c r="B86" s="4">
        <v>21050501</v>
      </c>
      <c r="C86" s="4" t="s">
        <v>605</v>
      </c>
      <c r="D86" s="4">
        <v>20050501</v>
      </c>
      <c r="E86" s="4">
        <v>134240673</v>
      </c>
      <c r="F86" s="4">
        <v>5</v>
      </c>
      <c r="G86" s="4" t="s">
        <v>516</v>
      </c>
      <c r="H86" s="4" t="s">
        <v>606</v>
      </c>
      <c r="I86" s="4" t="s">
        <v>607</v>
      </c>
      <c r="J86" s="4" t="s">
        <v>608</v>
      </c>
      <c r="K86" s="4">
        <v>100130</v>
      </c>
      <c r="L86" s="4">
        <v>100032</v>
      </c>
      <c r="M86" s="4">
        <v>1</v>
      </c>
      <c r="O86" s="4" t="s">
        <v>37</v>
      </c>
      <c r="P86" s="4" t="s">
        <v>38</v>
      </c>
      <c r="Q86" s="4">
        <v>16</v>
      </c>
      <c r="S86" s="4" t="s">
        <v>609</v>
      </c>
      <c r="T86" s="4">
        <v>27</v>
      </c>
      <c r="U86" s="4" t="s">
        <v>279</v>
      </c>
      <c r="V86" s="4" t="s">
        <v>221</v>
      </c>
      <c r="W86" s="4" t="s">
        <v>610</v>
      </c>
      <c r="X86" s="4">
        <v>0.3</v>
      </c>
      <c r="Y86" s="4">
        <v>100</v>
      </c>
      <c r="Z86" s="4" t="s">
        <v>42</v>
      </c>
      <c r="AA86" s="4" t="s">
        <v>611</v>
      </c>
      <c r="AB86" s="4">
        <v>3</v>
      </c>
      <c r="AC86" s="4">
        <v>900</v>
      </c>
      <c r="AD86" s="4">
        <v>0</v>
      </c>
      <c r="AE86" s="4" t="s">
        <v>62</v>
      </c>
    </row>
    <row r="87" customHeight="1" spans="1:31">
      <c r="A87" s="4" t="s">
        <v>0</v>
      </c>
      <c r="B87" s="4">
        <v>21050502</v>
      </c>
      <c r="C87" s="4" t="s">
        <v>612</v>
      </c>
      <c r="D87" s="4">
        <v>20050502</v>
      </c>
      <c r="E87" s="4">
        <v>134240673</v>
      </c>
      <c r="F87" s="4">
        <v>5</v>
      </c>
      <c r="G87" s="4" t="s">
        <v>516</v>
      </c>
      <c r="H87" s="4" t="s">
        <v>613</v>
      </c>
      <c r="I87" s="4" t="s">
        <v>614</v>
      </c>
      <c r="J87" s="4" t="s">
        <v>615</v>
      </c>
      <c r="K87" s="4">
        <v>100131</v>
      </c>
      <c r="L87" s="4">
        <v>100076</v>
      </c>
      <c r="M87" s="4">
        <v>1</v>
      </c>
      <c r="O87" s="4" t="s">
        <v>37</v>
      </c>
      <c r="P87" s="4" t="s">
        <v>38</v>
      </c>
      <c r="Q87" s="4">
        <v>16</v>
      </c>
      <c r="S87" s="4" t="s">
        <v>550</v>
      </c>
      <c r="T87" s="4">
        <v>25</v>
      </c>
      <c r="U87" s="4" t="s">
        <v>279</v>
      </c>
      <c r="V87" s="4" t="s">
        <v>91</v>
      </c>
      <c r="W87" s="4" t="s">
        <v>616</v>
      </c>
      <c r="X87" s="4">
        <v>0.15</v>
      </c>
      <c r="Y87" s="4">
        <v>90</v>
      </c>
      <c r="Z87" s="4" t="s">
        <v>42</v>
      </c>
      <c r="AA87" s="4" t="s">
        <v>611</v>
      </c>
      <c r="AB87" s="4">
        <v>3</v>
      </c>
      <c r="AC87" s="4">
        <v>1845</v>
      </c>
      <c r="AD87" s="4">
        <v>0</v>
      </c>
      <c r="AE87" s="4" t="s">
        <v>62</v>
      </c>
    </row>
    <row r="88" customHeight="1" spans="1:31">
      <c r="A88" s="4" t="s">
        <v>0</v>
      </c>
      <c r="B88" s="4">
        <v>21050601</v>
      </c>
      <c r="C88" s="4" t="s">
        <v>617</v>
      </c>
      <c r="D88" s="4">
        <v>20050601</v>
      </c>
      <c r="E88" s="4">
        <v>134240673</v>
      </c>
      <c r="F88" s="4">
        <v>5</v>
      </c>
      <c r="G88" s="4" t="s">
        <v>516</v>
      </c>
      <c r="H88" s="4" t="s">
        <v>618</v>
      </c>
      <c r="I88" s="4" t="s">
        <v>619</v>
      </c>
      <c r="J88" s="4" t="s">
        <v>620</v>
      </c>
      <c r="K88" s="4">
        <v>100132</v>
      </c>
      <c r="L88" s="4">
        <v>100077</v>
      </c>
      <c r="M88" s="4">
        <v>1</v>
      </c>
      <c r="O88" s="4" t="s">
        <v>56</v>
      </c>
      <c r="P88" s="4" t="s">
        <v>38</v>
      </c>
      <c r="Q88" s="4">
        <v>24</v>
      </c>
      <c r="S88" s="4" t="s">
        <v>621</v>
      </c>
      <c r="T88" s="4">
        <v>40</v>
      </c>
      <c r="U88" s="4" t="s">
        <v>91</v>
      </c>
      <c r="V88" s="4" t="s">
        <v>622</v>
      </c>
      <c r="W88" s="4" t="s">
        <v>623</v>
      </c>
      <c r="X88" s="4">
        <v>0.5</v>
      </c>
      <c r="Y88" s="4">
        <v>300</v>
      </c>
      <c r="Z88" s="4" t="s">
        <v>370</v>
      </c>
      <c r="AA88" s="4" t="s">
        <v>61</v>
      </c>
      <c r="AB88" s="4">
        <v>3</v>
      </c>
      <c r="AC88" s="4">
        <v>845</v>
      </c>
      <c r="AD88" s="4">
        <v>0</v>
      </c>
      <c r="AE88" s="4" t="s">
        <v>62</v>
      </c>
    </row>
    <row r="89" customHeight="1" spans="1:31">
      <c r="A89" s="4" t="s">
        <v>0</v>
      </c>
      <c r="B89" s="4">
        <v>21050001</v>
      </c>
      <c r="C89" s="4" t="s">
        <v>624</v>
      </c>
      <c r="E89" s="4">
        <v>134240673</v>
      </c>
      <c r="F89" s="4">
        <v>5</v>
      </c>
      <c r="G89" s="4" t="s">
        <v>516</v>
      </c>
      <c r="H89" s="4" t="s">
        <v>625</v>
      </c>
      <c r="I89" s="4" t="s">
        <v>626</v>
      </c>
      <c r="J89" s="4" t="s">
        <v>627</v>
      </c>
      <c r="K89" s="4">
        <v>100133</v>
      </c>
      <c r="L89" s="4">
        <v>100078</v>
      </c>
      <c r="M89" s="4">
        <v>1</v>
      </c>
      <c r="O89" s="4" t="s">
        <v>56</v>
      </c>
      <c r="P89" s="4" t="s">
        <v>38</v>
      </c>
      <c r="Q89" s="4">
        <v>24</v>
      </c>
      <c r="S89" s="4" t="s">
        <v>628</v>
      </c>
      <c r="T89" s="4">
        <v>60</v>
      </c>
      <c r="U89" s="4" t="s">
        <v>629</v>
      </c>
      <c r="V89" s="4" t="s">
        <v>630</v>
      </c>
      <c r="W89" s="4" t="s">
        <v>631</v>
      </c>
      <c r="X89" s="4">
        <v>1.35</v>
      </c>
      <c r="Y89" s="4">
        <v>100</v>
      </c>
      <c r="Z89" s="4" t="s">
        <v>370</v>
      </c>
      <c r="AA89" s="4" t="s">
        <v>223</v>
      </c>
      <c r="AB89" s="4">
        <v>3</v>
      </c>
      <c r="AC89" s="4">
        <v>850</v>
      </c>
      <c r="AD89" s="4">
        <v>0</v>
      </c>
      <c r="AE89" s="4" t="s">
        <v>44</v>
      </c>
    </row>
    <row r="90" customHeight="1" spans="1:31">
      <c r="A90" s="4" t="s">
        <v>0</v>
      </c>
      <c r="B90" s="4">
        <v>21050602</v>
      </c>
      <c r="C90" s="4" t="s">
        <v>632</v>
      </c>
      <c r="D90" s="4">
        <v>20050602</v>
      </c>
      <c r="E90" s="4">
        <v>134240673</v>
      </c>
      <c r="F90" s="4">
        <v>5</v>
      </c>
      <c r="G90" s="4" t="s">
        <v>516</v>
      </c>
      <c r="H90" s="4" t="s">
        <v>633</v>
      </c>
      <c r="I90" s="4" t="s">
        <v>634</v>
      </c>
      <c r="J90" s="4" t="s">
        <v>635</v>
      </c>
      <c r="K90" s="4">
        <v>100134</v>
      </c>
      <c r="L90" s="4">
        <v>100079</v>
      </c>
      <c r="M90" s="4">
        <v>1</v>
      </c>
      <c r="O90" s="4" t="s">
        <v>37</v>
      </c>
      <c r="P90" s="4" t="s">
        <v>38</v>
      </c>
      <c r="Q90" s="4">
        <v>20</v>
      </c>
      <c r="S90" s="4" t="s">
        <v>628</v>
      </c>
      <c r="T90" s="4">
        <v>75</v>
      </c>
      <c r="U90" s="4" t="s">
        <v>636</v>
      </c>
      <c r="V90" s="4" t="s">
        <v>637</v>
      </c>
      <c r="W90" s="4" t="s">
        <v>638</v>
      </c>
      <c r="X90" s="4">
        <v>0.5</v>
      </c>
      <c r="Y90" s="4">
        <v>400</v>
      </c>
      <c r="Z90" s="4" t="s">
        <v>370</v>
      </c>
      <c r="AA90" s="4" t="s">
        <v>61</v>
      </c>
      <c r="AB90" s="4">
        <v>3</v>
      </c>
      <c r="AC90" s="4">
        <v>1475</v>
      </c>
      <c r="AD90" s="4">
        <v>0</v>
      </c>
      <c r="AE90" s="4" t="s">
        <v>62</v>
      </c>
    </row>
    <row r="91" customHeight="1" spans="1:31">
      <c r="A91" s="4" t="s">
        <v>0</v>
      </c>
      <c r="B91" s="4">
        <v>21050002</v>
      </c>
      <c r="C91" s="4" t="s">
        <v>639</v>
      </c>
      <c r="E91" s="4">
        <v>134240673</v>
      </c>
      <c r="F91" s="4">
        <v>5</v>
      </c>
      <c r="G91" s="4" t="s">
        <v>516</v>
      </c>
      <c r="H91" s="4" t="s">
        <v>640</v>
      </c>
      <c r="I91" s="4" t="s">
        <v>641</v>
      </c>
      <c r="J91" s="4" t="s">
        <v>642</v>
      </c>
      <c r="K91" s="4">
        <v>100135</v>
      </c>
      <c r="L91" s="4">
        <v>100080</v>
      </c>
      <c r="M91" s="4">
        <v>1</v>
      </c>
      <c r="O91" s="4" t="s">
        <v>56</v>
      </c>
      <c r="P91" s="4" t="s">
        <v>38</v>
      </c>
      <c r="Q91" s="4">
        <v>20</v>
      </c>
      <c r="S91" s="4" t="s">
        <v>628</v>
      </c>
      <c r="T91" s="4">
        <v>54</v>
      </c>
      <c r="U91" s="4" t="s">
        <v>643</v>
      </c>
      <c r="V91" s="4" t="s">
        <v>644</v>
      </c>
      <c r="W91" s="4" t="s">
        <v>645</v>
      </c>
      <c r="X91" s="4">
        <v>1.25</v>
      </c>
      <c r="Y91" s="4">
        <v>250</v>
      </c>
      <c r="Z91" s="4" t="s">
        <v>60</v>
      </c>
      <c r="AA91" s="4" t="s">
        <v>43</v>
      </c>
      <c r="AB91" s="4">
        <v>3</v>
      </c>
      <c r="AC91" s="4">
        <v>1200</v>
      </c>
      <c r="AD91" s="4">
        <v>52</v>
      </c>
      <c r="AE91" s="4" t="s">
        <v>44</v>
      </c>
    </row>
    <row r="92" customHeight="1" spans="1:31">
      <c r="A92" s="4" t="s">
        <v>0</v>
      </c>
      <c r="B92" s="4">
        <v>21050003</v>
      </c>
      <c r="C92" s="4" t="s">
        <v>646</v>
      </c>
      <c r="E92" s="4">
        <v>134240673</v>
      </c>
      <c r="F92" s="4">
        <v>5</v>
      </c>
      <c r="G92" s="4" t="s">
        <v>516</v>
      </c>
      <c r="H92" s="4" t="s">
        <v>647</v>
      </c>
      <c r="I92" s="4" t="s">
        <v>641</v>
      </c>
      <c r="J92" s="4" t="s">
        <v>648</v>
      </c>
      <c r="K92" s="4">
        <v>100136</v>
      </c>
      <c r="L92" s="4">
        <v>100081</v>
      </c>
      <c r="M92" s="4">
        <v>1</v>
      </c>
      <c r="O92" s="4" t="s">
        <v>37</v>
      </c>
      <c r="P92" s="4" t="s">
        <v>38</v>
      </c>
      <c r="Q92" s="4">
        <v>6</v>
      </c>
      <c r="S92" s="4" t="s">
        <v>628</v>
      </c>
      <c r="T92" s="4">
        <v>31</v>
      </c>
      <c r="U92" s="4" t="s">
        <v>649</v>
      </c>
      <c r="V92" s="4" t="s">
        <v>650</v>
      </c>
      <c r="W92" s="4" t="s">
        <v>651</v>
      </c>
      <c r="X92" s="4">
        <v>0.8</v>
      </c>
      <c r="Y92" s="4">
        <v>90</v>
      </c>
      <c r="Z92" s="4" t="s">
        <v>370</v>
      </c>
      <c r="AA92" s="4" t="s">
        <v>611</v>
      </c>
      <c r="AB92" s="4">
        <v>3</v>
      </c>
      <c r="AC92" s="4">
        <v>350</v>
      </c>
      <c r="AD92" s="4">
        <v>0</v>
      </c>
      <c r="AE92" s="4" t="s">
        <v>62</v>
      </c>
    </row>
    <row r="93" customHeight="1" spans="1:31">
      <c r="A93" s="4" t="s">
        <v>0</v>
      </c>
      <c r="B93" s="4">
        <v>21060101</v>
      </c>
      <c r="C93" s="4" t="s">
        <v>652</v>
      </c>
      <c r="D93" s="4">
        <v>20060101</v>
      </c>
      <c r="E93" s="4">
        <v>134240673</v>
      </c>
      <c r="F93" s="4">
        <v>6</v>
      </c>
      <c r="G93" s="4" t="s">
        <v>653</v>
      </c>
      <c r="H93" s="4" t="s">
        <v>654</v>
      </c>
      <c r="I93" s="4" t="s">
        <v>655</v>
      </c>
      <c r="J93" s="4" t="s">
        <v>656</v>
      </c>
      <c r="K93" s="4">
        <v>100137</v>
      </c>
      <c r="L93" s="4">
        <v>100082</v>
      </c>
      <c r="M93" s="4">
        <v>1</v>
      </c>
      <c r="O93" s="4" t="s">
        <v>56</v>
      </c>
      <c r="P93" s="4" t="s">
        <v>38</v>
      </c>
      <c r="Q93" s="4">
        <v>0</v>
      </c>
      <c r="S93" s="4">
        <v>469</v>
      </c>
      <c r="T93" s="4">
        <v>4</v>
      </c>
      <c r="U93" s="4" t="s">
        <v>520</v>
      </c>
      <c r="V93" s="4" t="s">
        <v>521</v>
      </c>
      <c r="W93" s="4" t="s">
        <v>522</v>
      </c>
      <c r="X93" s="4">
        <v>0.33</v>
      </c>
      <c r="Y93" s="4">
        <v>500</v>
      </c>
      <c r="Z93" s="4" t="s">
        <v>329</v>
      </c>
      <c r="AA93" s="4" t="s">
        <v>611</v>
      </c>
      <c r="AB93" s="4">
        <v>3</v>
      </c>
      <c r="AC93" s="4">
        <v>75</v>
      </c>
      <c r="AD93" s="4">
        <v>0</v>
      </c>
      <c r="AE93" s="4" t="s">
        <v>44</v>
      </c>
    </row>
    <row r="94" customHeight="1" spans="1:31">
      <c r="A94" s="4" t="s">
        <v>0</v>
      </c>
      <c r="B94" s="4">
        <v>21060102</v>
      </c>
      <c r="C94" s="4" t="s">
        <v>657</v>
      </c>
      <c r="D94" s="4">
        <v>20060102</v>
      </c>
      <c r="E94" s="4">
        <v>134240673</v>
      </c>
      <c r="F94" s="4">
        <v>6</v>
      </c>
      <c r="G94" s="4" t="s">
        <v>653</v>
      </c>
      <c r="H94" s="4" t="s">
        <v>658</v>
      </c>
      <c r="I94" s="4" t="s">
        <v>659</v>
      </c>
      <c r="J94" s="4" t="s">
        <v>660</v>
      </c>
      <c r="K94" s="4">
        <v>100138</v>
      </c>
      <c r="L94" s="4">
        <v>100083</v>
      </c>
      <c r="M94" s="4">
        <v>1</v>
      </c>
      <c r="O94" s="4" t="s">
        <v>56</v>
      </c>
      <c r="P94" s="4" t="s">
        <v>38</v>
      </c>
      <c r="Q94" s="4">
        <v>0</v>
      </c>
      <c r="S94" s="4">
        <v>469</v>
      </c>
      <c r="T94" s="4">
        <v>15</v>
      </c>
      <c r="U94" s="4" t="s">
        <v>446</v>
      </c>
      <c r="V94" s="4" t="s">
        <v>183</v>
      </c>
      <c r="W94" s="4" t="s">
        <v>661</v>
      </c>
      <c r="X94" s="4">
        <v>0.3</v>
      </c>
      <c r="Y94" s="4">
        <v>600</v>
      </c>
      <c r="Z94" s="4" t="s">
        <v>329</v>
      </c>
      <c r="AA94" s="4" t="s">
        <v>611</v>
      </c>
      <c r="AB94" s="4">
        <v>3</v>
      </c>
      <c r="AC94" s="4">
        <v>230</v>
      </c>
      <c r="AD94" s="4">
        <v>12</v>
      </c>
      <c r="AE94" s="4" t="s">
        <v>44</v>
      </c>
    </row>
    <row r="95" customHeight="1" spans="1:31">
      <c r="A95" s="4" t="s">
        <v>0</v>
      </c>
      <c r="B95" s="4">
        <v>21060103</v>
      </c>
      <c r="C95" s="4" t="s">
        <v>662</v>
      </c>
      <c r="D95" s="4">
        <v>20060103</v>
      </c>
      <c r="E95" s="4">
        <v>134240673</v>
      </c>
      <c r="F95" s="4">
        <v>6</v>
      </c>
      <c r="G95" s="4" t="s">
        <v>653</v>
      </c>
      <c r="H95" s="4" t="s">
        <v>663</v>
      </c>
      <c r="I95" s="4" t="s">
        <v>664</v>
      </c>
      <c r="J95" s="4" t="s">
        <v>665</v>
      </c>
      <c r="K95" s="4">
        <v>100139</v>
      </c>
      <c r="L95" s="4">
        <v>100084</v>
      </c>
      <c r="M95" s="4">
        <v>1</v>
      </c>
      <c r="O95" s="4" t="s">
        <v>56</v>
      </c>
      <c r="P95" s="4" t="s">
        <v>38</v>
      </c>
      <c r="Q95" s="4">
        <v>0</v>
      </c>
      <c r="S95" s="4">
        <v>469</v>
      </c>
      <c r="T95" s="4">
        <v>37</v>
      </c>
      <c r="U95" s="4" t="s">
        <v>91</v>
      </c>
      <c r="V95" s="4" t="s">
        <v>221</v>
      </c>
      <c r="W95" s="4" t="s">
        <v>666</v>
      </c>
      <c r="X95" s="4">
        <v>0.3</v>
      </c>
      <c r="Y95" s="4">
        <v>650</v>
      </c>
      <c r="Z95" s="4" t="s">
        <v>329</v>
      </c>
      <c r="AA95" s="4" t="s">
        <v>611</v>
      </c>
      <c r="AB95" s="4">
        <v>3</v>
      </c>
      <c r="AC95" s="4">
        <v>540</v>
      </c>
      <c r="AD95" s="4">
        <v>12</v>
      </c>
      <c r="AE95" s="4" t="s">
        <v>62</v>
      </c>
    </row>
    <row r="96" customHeight="1" spans="1:31">
      <c r="A96" s="4" t="s">
        <v>0</v>
      </c>
      <c r="B96" s="4">
        <v>21060201</v>
      </c>
      <c r="C96" s="4" t="s">
        <v>667</v>
      </c>
      <c r="D96" s="4">
        <v>20060201</v>
      </c>
      <c r="E96" s="4">
        <v>134240673</v>
      </c>
      <c r="F96" s="4">
        <v>6</v>
      </c>
      <c r="G96" s="4" t="s">
        <v>653</v>
      </c>
      <c r="H96" s="4" t="s">
        <v>668</v>
      </c>
      <c r="I96" s="4" t="s">
        <v>669</v>
      </c>
      <c r="J96" s="4" t="s">
        <v>670</v>
      </c>
      <c r="K96" s="4">
        <v>100140</v>
      </c>
      <c r="L96" s="4">
        <v>100085</v>
      </c>
      <c r="M96" s="4">
        <v>1</v>
      </c>
      <c r="O96" s="4" t="s">
        <v>37</v>
      </c>
      <c r="P96" s="4" t="s">
        <v>38</v>
      </c>
      <c r="Q96" s="4">
        <v>11</v>
      </c>
      <c r="S96" s="4">
        <v>469</v>
      </c>
      <c r="T96" s="4">
        <v>22</v>
      </c>
      <c r="U96" s="4" t="s">
        <v>177</v>
      </c>
      <c r="V96" s="4" t="s">
        <v>584</v>
      </c>
      <c r="W96" s="4" t="s">
        <v>671</v>
      </c>
      <c r="X96" s="4">
        <v>0.9</v>
      </c>
      <c r="Y96" s="4">
        <v>100</v>
      </c>
      <c r="Z96" s="4" t="s">
        <v>42</v>
      </c>
      <c r="AA96" s="4" t="s">
        <v>672</v>
      </c>
      <c r="AB96" s="4">
        <v>3</v>
      </c>
      <c r="AC96" s="4">
        <v>285</v>
      </c>
      <c r="AD96" s="4">
        <v>0</v>
      </c>
      <c r="AE96" s="4" t="s">
        <v>44</v>
      </c>
    </row>
    <row r="97" customHeight="1" spans="1:31">
      <c r="A97" s="4" t="s">
        <v>0</v>
      </c>
      <c r="B97" s="4">
        <v>21060202</v>
      </c>
      <c r="C97" s="4" t="s">
        <v>673</v>
      </c>
      <c r="D97" s="4">
        <v>20060202</v>
      </c>
      <c r="E97" s="4">
        <v>134240673</v>
      </c>
      <c r="F97" s="4">
        <v>6</v>
      </c>
      <c r="G97" s="4" t="s">
        <v>653</v>
      </c>
      <c r="H97" s="4" t="s">
        <v>674</v>
      </c>
      <c r="I97" s="4" t="s">
        <v>675</v>
      </c>
      <c r="J97" s="4" t="s">
        <v>676</v>
      </c>
      <c r="K97" s="4">
        <v>100141</v>
      </c>
      <c r="L97" s="4">
        <v>100086</v>
      </c>
      <c r="M97" s="4">
        <v>1</v>
      </c>
      <c r="O97" s="4" t="s">
        <v>37</v>
      </c>
      <c r="P97" s="4" t="s">
        <v>38</v>
      </c>
      <c r="Q97" s="4">
        <v>11</v>
      </c>
      <c r="S97" s="4">
        <v>469</v>
      </c>
      <c r="T97" s="4">
        <v>49</v>
      </c>
      <c r="U97" s="4" t="s">
        <v>677</v>
      </c>
      <c r="V97" s="4" t="s">
        <v>643</v>
      </c>
      <c r="W97" s="4" t="s">
        <v>678</v>
      </c>
      <c r="X97" s="4">
        <v>1.1</v>
      </c>
      <c r="Y97" s="4">
        <v>100</v>
      </c>
      <c r="Z97" s="4" t="s">
        <v>42</v>
      </c>
      <c r="AA97" s="4" t="s">
        <v>71</v>
      </c>
      <c r="AB97" s="4">
        <v>3</v>
      </c>
      <c r="AC97" s="4">
        <v>1215</v>
      </c>
      <c r="AD97" s="4">
        <v>20</v>
      </c>
      <c r="AE97" s="4" t="s">
        <v>44</v>
      </c>
    </row>
    <row r="98" customHeight="1" spans="1:31">
      <c r="A98" s="4" t="s">
        <v>0</v>
      </c>
      <c r="B98" s="4">
        <v>21060203</v>
      </c>
      <c r="C98" s="4" t="s">
        <v>679</v>
      </c>
      <c r="D98" s="4">
        <v>20060203</v>
      </c>
      <c r="E98" s="4">
        <v>134240673</v>
      </c>
      <c r="F98" s="4">
        <v>6</v>
      </c>
      <c r="G98" s="4" t="s">
        <v>653</v>
      </c>
      <c r="H98" s="4" t="s">
        <v>680</v>
      </c>
      <c r="I98" s="4" t="s">
        <v>669</v>
      </c>
      <c r="J98" s="4" t="s">
        <v>681</v>
      </c>
      <c r="K98" s="4">
        <v>100142</v>
      </c>
      <c r="L98" s="4">
        <v>100087</v>
      </c>
      <c r="M98" s="4">
        <v>1</v>
      </c>
      <c r="O98" s="4" t="s">
        <v>56</v>
      </c>
      <c r="P98" s="4" t="s">
        <v>38</v>
      </c>
      <c r="Q98" s="4">
        <v>11</v>
      </c>
      <c r="S98" s="4">
        <v>469</v>
      </c>
      <c r="T98" s="4">
        <v>73</v>
      </c>
      <c r="U98" s="4" t="s">
        <v>208</v>
      </c>
      <c r="V98" s="4" t="s">
        <v>462</v>
      </c>
      <c r="W98" s="4" t="s">
        <v>682</v>
      </c>
      <c r="X98" s="4">
        <v>0.733</v>
      </c>
      <c r="Y98" s="4">
        <v>300</v>
      </c>
      <c r="Z98" s="4" t="s">
        <v>42</v>
      </c>
      <c r="AA98" s="4" t="s">
        <v>672</v>
      </c>
      <c r="AB98" s="4">
        <v>3</v>
      </c>
      <c r="AC98" s="4">
        <v>405</v>
      </c>
      <c r="AD98" s="4">
        <v>20</v>
      </c>
      <c r="AE98" s="4" t="s">
        <v>62</v>
      </c>
    </row>
    <row r="99" customHeight="1" spans="1:31">
      <c r="A99" s="4" t="s">
        <v>0</v>
      </c>
      <c r="B99" s="4">
        <v>21060204</v>
      </c>
      <c r="C99" s="4" t="s">
        <v>683</v>
      </c>
      <c r="D99" s="4">
        <v>20060204</v>
      </c>
      <c r="E99" s="4">
        <v>134240673</v>
      </c>
      <c r="F99" s="4">
        <v>6</v>
      </c>
      <c r="G99" s="4" t="s">
        <v>653</v>
      </c>
      <c r="H99" s="4" t="s">
        <v>684</v>
      </c>
      <c r="I99" s="4" t="s">
        <v>675</v>
      </c>
      <c r="J99" s="4" t="s">
        <v>685</v>
      </c>
      <c r="K99" s="4">
        <v>100143</v>
      </c>
      <c r="L99" s="4">
        <v>100088</v>
      </c>
      <c r="M99" s="4">
        <v>1</v>
      </c>
      <c r="O99" s="4" t="s">
        <v>37</v>
      </c>
      <c r="P99" s="4" t="s">
        <v>38</v>
      </c>
      <c r="Q99" s="4">
        <v>11</v>
      </c>
      <c r="S99" s="4">
        <v>469</v>
      </c>
      <c r="T99" s="4">
        <v>147</v>
      </c>
      <c r="U99" s="4" t="s">
        <v>141</v>
      </c>
      <c r="V99" s="4" t="s">
        <v>214</v>
      </c>
      <c r="W99" s="4" t="s">
        <v>686</v>
      </c>
      <c r="X99" s="4">
        <v>1.1</v>
      </c>
      <c r="Y99" s="4">
        <v>100</v>
      </c>
      <c r="Z99" s="4" t="s">
        <v>42</v>
      </c>
      <c r="AA99" s="4" t="s">
        <v>71</v>
      </c>
      <c r="AB99" s="4">
        <v>3</v>
      </c>
      <c r="AC99" s="4">
        <v>3645</v>
      </c>
      <c r="AD99" s="4">
        <v>60</v>
      </c>
      <c r="AE99" s="4" t="s">
        <v>44</v>
      </c>
    </row>
    <row r="100" customHeight="1" spans="1:31">
      <c r="A100" s="4" t="s">
        <v>0</v>
      </c>
      <c r="B100" s="4">
        <v>21060205</v>
      </c>
      <c r="C100" s="4" t="s">
        <v>687</v>
      </c>
      <c r="D100" s="4">
        <v>20060205</v>
      </c>
      <c r="E100" s="4">
        <v>134240673</v>
      </c>
      <c r="F100" s="4">
        <v>6</v>
      </c>
      <c r="G100" s="4" t="s">
        <v>653</v>
      </c>
      <c r="H100" s="4" t="s">
        <v>688</v>
      </c>
      <c r="I100" s="4" t="s">
        <v>689</v>
      </c>
      <c r="J100" s="4" t="s">
        <v>690</v>
      </c>
      <c r="K100" s="4">
        <v>100144</v>
      </c>
      <c r="L100" s="4">
        <v>100089</v>
      </c>
      <c r="M100" s="4">
        <v>1</v>
      </c>
      <c r="O100" s="4" t="s">
        <v>56</v>
      </c>
      <c r="P100" s="4" t="s">
        <v>38</v>
      </c>
      <c r="Q100" s="4">
        <v>11</v>
      </c>
      <c r="S100" s="4">
        <v>469</v>
      </c>
      <c r="T100" s="4">
        <v>220</v>
      </c>
      <c r="U100" s="4" t="s">
        <v>691</v>
      </c>
      <c r="V100" s="4" t="s">
        <v>228</v>
      </c>
      <c r="W100" s="4" t="s">
        <v>692</v>
      </c>
      <c r="X100" s="4">
        <v>0.733</v>
      </c>
      <c r="Y100" s="4">
        <v>300</v>
      </c>
      <c r="Z100" s="4" t="s">
        <v>42</v>
      </c>
      <c r="AA100" s="4" t="s">
        <v>672</v>
      </c>
      <c r="AB100" s="4">
        <v>3</v>
      </c>
      <c r="AC100" s="4">
        <v>1215</v>
      </c>
      <c r="AD100" s="4">
        <v>60</v>
      </c>
      <c r="AE100" s="4" t="s">
        <v>44</v>
      </c>
    </row>
    <row r="101" customHeight="1" spans="1:31">
      <c r="A101" s="4" t="s">
        <v>0</v>
      </c>
      <c r="B101" s="4">
        <v>21060301</v>
      </c>
      <c r="C101" s="4" t="s">
        <v>693</v>
      </c>
      <c r="D101" s="4">
        <v>20060301</v>
      </c>
      <c r="E101" s="4">
        <v>134240673</v>
      </c>
      <c r="F101" s="4">
        <v>6</v>
      </c>
      <c r="G101" s="4" t="s">
        <v>653</v>
      </c>
      <c r="H101" s="4" t="s">
        <v>694</v>
      </c>
      <c r="I101" s="4" t="s">
        <v>695</v>
      </c>
      <c r="J101" s="4" t="s">
        <v>696</v>
      </c>
      <c r="K101" s="4">
        <v>100145</v>
      </c>
      <c r="L101" s="4">
        <v>100090</v>
      </c>
      <c r="M101" s="4">
        <v>1</v>
      </c>
      <c r="O101" s="4" t="s">
        <v>56</v>
      </c>
      <c r="P101" s="4" t="s">
        <v>38</v>
      </c>
      <c r="Q101" s="4">
        <v>11</v>
      </c>
      <c r="S101" s="4">
        <v>500</v>
      </c>
      <c r="T101" s="4">
        <v>0</v>
      </c>
      <c r="U101" s="4" t="s">
        <v>697</v>
      </c>
      <c r="V101" s="4" t="s">
        <v>697</v>
      </c>
      <c r="W101" s="4" t="s">
        <v>698</v>
      </c>
      <c r="X101" s="4">
        <v>1.6</v>
      </c>
      <c r="Y101" s="4">
        <v>250</v>
      </c>
      <c r="Z101" s="4" t="s">
        <v>370</v>
      </c>
      <c r="AA101" s="4" t="s">
        <v>43</v>
      </c>
      <c r="AB101" s="4">
        <v>3</v>
      </c>
      <c r="AC101" s="4">
        <v>475</v>
      </c>
      <c r="AD101" s="4">
        <v>17</v>
      </c>
      <c r="AE101" s="4" t="s">
        <v>44</v>
      </c>
    </row>
    <row r="102" customHeight="1" spans="1:31">
      <c r="A102" s="4" t="s">
        <v>0</v>
      </c>
      <c r="B102" s="4">
        <v>21060302</v>
      </c>
      <c r="C102" s="4" t="s">
        <v>699</v>
      </c>
      <c r="D102" s="4">
        <v>20060302</v>
      </c>
      <c r="E102" s="4">
        <v>134240673</v>
      </c>
      <c r="F102" s="4">
        <v>6</v>
      </c>
      <c r="G102" s="4" t="s">
        <v>653</v>
      </c>
      <c r="H102" s="4" t="s">
        <v>700</v>
      </c>
      <c r="I102" s="4" t="s">
        <v>701</v>
      </c>
      <c r="J102" s="4" t="s">
        <v>702</v>
      </c>
      <c r="K102" s="4">
        <v>100146</v>
      </c>
      <c r="L102" s="4">
        <v>100091</v>
      </c>
      <c r="M102" s="4">
        <v>1</v>
      </c>
      <c r="O102" s="4" t="s">
        <v>56</v>
      </c>
      <c r="P102" s="4" t="s">
        <v>38</v>
      </c>
      <c r="Q102" s="4">
        <v>11</v>
      </c>
      <c r="S102" s="4">
        <v>500</v>
      </c>
      <c r="T102" s="4">
        <v>0</v>
      </c>
      <c r="U102" s="4" t="s">
        <v>697</v>
      </c>
      <c r="V102" s="4" t="s">
        <v>697</v>
      </c>
      <c r="W102" s="4" t="s">
        <v>698</v>
      </c>
      <c r="X102" s="4">
        <v>1.25</v>
      </c>
      <c r="Y102" s="4">
        <v>350</v>
      </c>
      <c r="Z102" s="4" t="s">
        <v>370</v>
      </c>
      <c r="AA102" s="4" t="s">
        <v>43</v>
      </c>
      <c r="AB102" s="4">
        <v>3</v>
      </c>
      <c r="AC102" s="4">
        <v>580</v>
      </c>
      <c r="AD102" s="4">
        <v>17</v>
      </c>
      <c r="AE102" s="4" t="s">
        <v>44</v>
      </c>
    </row>
    <row r="103" customHeight="1" spans="1:31">
      <c r="A103" s="4" t="s">
        <v>0</v>
      </c>
      <c r="B103" s="4">
        <v>21060401</v>
      </c>
      <c r="C103" s="4" t="s">
        <v>703</v>
      </c>
      <c r="D103" s="4">
        <v>20060401</v>
      </c>
      <c r="E103" s="4">
        <v>134240673</v>
      </c>
      <c r="F103" s="4">
        <v>6</v>
      </c>
      <c r="G103" s="4" t="s">
        <v>653</v>
      </c>
      <c r="H103" s="4" t="s">
        <v>704</v>
      </c>
      <c r="I103" s="4" t="s">
        <v>705</v>
      </c>
      <c r="J103" s="4" t="s">
        <v>706</v>
      </c>
      <c r="K103" s="4">
        <v>100147</v>
      </c>
      <c r="L103" s="4">
        <v>100092</v>
      </c>
      <c r="M103" s="4">
        <v>1</v>
      </c>
      <c r="O103" s="4" t="s">
        <v>37</v>
      </c>
      <c r="P103" s="4" t="s">
        <v>38</v>
      </c>
      <c r="Q103" s="4">
        <v>20</v>
      </c>
      <c r="S103" s="4">
        <v>422</v>
      </c>
      <c r="T103" s="4">
        <v>66</v>
      </c>
      <c r="U103" s="4" t="s">
        <v>104</v>
      </c>
      <c r="V103" s="4" t="s">
        <v>636</v>
      </c>
      <c r="W103" s="4" t="s">
        <v>707</v>
      </c>
      <c r="X103" s="4">
        <v>0.75</v>
      </c>
      <c r="Y103" s="4">
        <v>100</v>
      </c>
      <c r="Z103" s="4" t="s">
        <v>70</v>
      </c>
      <c r="AA103" s="4" t="s">
        <v>71</v>
      </c>
      <c r="AB103" s="4">
        <v>3</v>
      </c>
      <c r="AC103" s="4">
        <v>1040</v>
      </c>
      <c r="AD103" s="4">
        <v>0</v>
      </c>
      <c r="AE103" s="4" t="s">
        <v>62</v>
      </c>
    </row>
    <row r="104" customHeight="1" spans="1:31">
      <c r="A104" s="4" t="s">
        <v>0</v>
      </c>
      <c r="B104" s="4">
        <v>21060402</v>
      </c>
      <c r="C104" s="4" t="s">
        <v>708</v>
      </c>
      <c r="D104" s="4">
        <v>20060402</v>
      </c>
      <c r="E104" s="4">
        <v>134240673</v>
      </c>
      <c r="F104" s="4">
        <v>6</v>
      </c>
      <c r="G104" s="4" t="s">
        <v>653</v>
      </c>
      <c r="H104" s="4" t="s">
        <v>709</v>
      </c>
      <c r="I104" s="4" t="s">
        <v>710</v>
      </c>
      <c r="J104" s="4" t="s">
        <v>711</v>
      </c>
      <c r="K104" s="4">
        <v>100148</v>
      </c>
      <c r="L104" s="4">
        <v>100093</v>
      </c>
      <c r="M104" s="4">
        <v>1</v>
      </c>
      <c r="O104" s="4" t="s">
        <v>37</v>
      </c>
      <c r="P104" s="4" t="s">
        <v>38</v>
      </c>
      <c r="Q104" s="4">
        <v>20</v>
      </c>
      <c r="S104" s="4">
        <v>422</v>
      </c>
      <c r="T104" s="4">
        <v>112</v>
      </c>
      <c r="U104" s="4" t="s">
        <v>111</v>
      </c>
      <c r="V104" s="4" t="s">
        <v>489</v>
      </c>
      <c r="W104" s="4" t="s">
        <v>712</v>
      </c>
      <c r="X104" s="4">
        <v>0.65</v>
      </c>
      <c r="Y104" s="4">
        <v>90</v>
      </c>
      <c r="Z104" s="4" t="s">
        <v>70</v>
      </c>
      <c r="AA104" s="4" t="s">
        <v>71</v>
      </c>
      <c r="AB104" s="4">
        <v>3</v>
      </c>
      <c r="AC104" s="4">
        <v>1705</v>
      </c>
      <c r="AD104" s="4">
        <v>0</v>
      </c>
      <c r="AE104" s="4" t="s">
        <v>62</v>
      </c>
    </row>
    <row r="105" customHeight="1" spans="1:31">
      <c r="A105" s="4" t="s">
        <v>0</v>
      </c>
      <c r="B105" s="4">
        <v>21060501</v>
      </c>
      <c r="C105" s="4" t="s">
        <v>713</v>
      </c>
      <c r="D105" s="4">
        <v>20060501</v>
      </c>
      <c r="E105" s="4">
        <v>134240673</v>
      </c>
      <c r="F105" s="4">
        <v>6</v>
      </c>
      <c r="G105" s="4" t="s">
        <v>653</v>
      </c>
      <c r="H105" s="4" t="s">
        <v>714</v>
      </c>
      <c r="I105" s="4" t="s">
        <v>715</v>
      </c>
      <c r="J105" s="4" t="s">
        <v>716</v>
      </c>
      <c r="K105" s="4">
        <v>100149</v>
      </c>
      <c r="L105" s="4">
        <v>100094</v>
      </c>
      <c r="M105" s="4">
        <v>1</v>
      </c>
      <c r="O105" s="4" t="s">
        <v>56</v>
      </c>
      <c r="P105" s="4" t="s">
        <v>38</v>
      </c>
      <c r="Q105" s="4">
        <v>8</v>
      </c>
      <c r="S105" s="4">
        <v>547</v>
      </c>
      <c r="T105" s="4">
        <v>124</v>
      </c>
      <c r="U105" s="4" t="s">
        <v>717</v>
      </c>
      <c r="V105" s="4" t="s">
        <v>597</v>
      </c>
      <c r="W105" s="4" t="s">
        <v>718</v>
      </c>
      <c r="X105" s="4">
        <v>1</v>
      </c>
      <c r="Y105" s="4">
        <v>500</v>
      </c>
      <c r="Z105" s="4" t="s">
        <v>60</v>
      </c>
      <c r="AA105" s="4" t="s">
        <v>61</v>
      </c>
      <c r="AB105" s="4">
        <v>3</v>
      </c>
      <c r="AC105" s="4">
        <v>665</v>
      </c>
      <c r="AD105" s="4">
        <v>0</v>
      </c>
      <c r="AE105" s="4" t="s">
        <v>62</v>
      </c>
    </row>
    <row r="106" customHeight="1" spans="1:31">
      <c r="A106" s="4" t="s">
        <v>0</v>
      </c>
      <c r="B106" s="4">
        <v>21060502</v>
      </c>
      <c r="C106" s="4" t="s">
        <v>719</v>
      </c>
      <c r="D106" s="4">
        <v>20060502</v>
      </c>
      <c r="E106" s="4">
        <v>134240673</v>
      </c>
      <c r="F106" s="4">
        <v>6</v>
      </c>
      <c r="G106" s="4" t="s">
        <v>653</v>
      </c>
      <c r="H106" s="4" t="s">
        <v>720</v>
      </c>
      <c r="I106" s="4" t="s">
        <v>721</v>
      </c>
      <c r="J106" s="4" t="s">
        <v>722</v>
      </c>
      <c r="K106" s="4">
        <v>100150</v>
      </c>
      <c r="L106" s="4">
        <v>100096</v>
      </c>
      <c r="M106" s="4">
        <v>1</v>
      </c>
      <c r="O106" s="4" t="s">
        <v>56</v>
      </c>
      <c r="P106" s="4" t="s">
        <v>38</v>
      </c>
      <c r="Q106" s="4">
        <v>8</v>
      </c>
      <c r="S106" s="4">
        <v>547</v>
      </c>
      <c r="T106" s="4">
        <v>214</v>
      </c>
      <c r="U106" s="4" t="s">
        <v>723</v>
      </c>
      <c r="V106" s="4" t="s">
        <v>724</v>
      </c>
      <c r="W106" s="4" t="s">
        <v>725</v>
      </c>
      <c r="X106" s="4">
        <v>1</v>
      </c>
      <c r="Y106" s="4">
        <v>500</v>
      </c>
      <c r="Z106" s="4" t="s">
        <v>60</v>
      </c>
      <c r="AA106" s="4" t="s">
        <v>61</v>
      </c>
      <c r="AB106" s="4">
        <v>3</v>
      </c>
      <c r="AC106" s="4">
        <v>1025</v>
      </c>
      <c r="AD106" s="4">
        <v>10</v>
      </c>
      <c r="AE106" s="4" t="s">
        <v>62</v>
      </c>
    </row>
    <row r="107" customHeight="1" spans="1:31">
      <c r="A107" s="4" t="s">
        <v>0</v>
      </c>
      <c r="B107" s="4">
        <v>21060601</v>
      </c>
      <c r="C107" s="4" t="s">
        <v>726</v>
      </c>
      <c r="D107" s="4">
        <v>20060601</v>
      </c>
      <c r="E107" s="4">
        <v>134240673</v>
      </c>
      <c r="F107" s="4">
        <v>6</v>
      </c>
      <c r="G107" s="4" t="s">
        <v>653</v>
      </c>
      <c r="H107" s="4" t="s">
        <v>727</v>
      </c>
      <c r="I107" s="4" t="s">
        <v>728</v>
      </c>
      <c r="J107" s="4" t="s">
        <v>729</v>
      </c>
      <c r="K107" s="4">
        <v>100151</v>
      </c>
      <c r="L107" s="4">
        <v>100097</v>
      </c>
      <c r="M107" s="4">
        <v>1</v>
      </c>
      <c r="O107" s="4" t="s">
        <v>56</v>
      </c>
      <c r="P107" s="4" t="s">
        <v>38</v>
      </c>
      <c r="Q107" s="4">
        <v>8</v>
      </c>
      <c r="S107" s="4">
        <v>422</v>
      </c>
      <c r="T107" s="4">
        <v>108</v>
      </c>
      <c r="U107" s="4" t="s">
        <v>368</v>
      </c>
      <c r="V107" s="4" t="s">
        <v>128</v>
      </c>
      <c r="W107" s="4" t="s">
        <v>730</v>
      </c>
      <c r="X107" s="4">
        <v>0.82</v>
      </c>
      <c r="Y107" s="4">
        <v>100</v>
      </c>
      <c r="Z107" s="4" t="s">
        <v>329</v>
      </c>
      <c r="AA107" s="4" t="s">
        <v>611</v>
      </c>
      <c r="AB107" s="4">
        <v>3</v>
      </c>
      <c r="AC107" s="4">
        <v>1200</v>
      </c>
      <c r="AD107" s="4">
        <v>42</v>
      </c>
      <c r="AE107" s="4" t="s">
        <v>62</v>
      </c>
    </row>
    <row r="108" customHeight="1" spans="1:31">
      <c r="A108" s="4" t="s">
        <v>0</v>
      </c>
      <c r="B108" s="4">
        <v>21060602</v>
      </c>
      <c r="C108" s="4" t="s">
        <v>731</v>
      </c>
      <c r="D108" s="4">
        <v>20060602</v>
      </c>
      <c r="E108" s="4">
        <v>134240673</v>
      </c>
      <c r="F108" s="4">
        <v>6</v>
      </c>
      <c r="G108" s="4" t="s">
        <v>653</v>
      </c>
      <c r="H108" s="4" t="s">
        <v>732</v>
      </c>
      <c r="I108" s="4" t="s">
        <v>733</v>
      </c>
      <c r="J108" s="4" t="s">
        <v>734</v>
      </c>
      <c r="K108" s="4">
        <v>100152</v>
      </c>
      <c r="L108" s="4">
        <v>100098</v>
      </c>
      <c r="M108" s="4">
        <v>1</v>
      </c>
      <c r="O108" s="4" t="s">
        <v>56</v>
      </c>
      <c r="P108" s="4" t="s">
        <v>38</v>
      </c>
      <c r="Q108" s="4">
        <v>8</v>
      </c>
      <c r="S108" s="4">
        <v>422</v>
      </c>
      <c r="T108" s="4">
        <v>210</v>
      </c>
      <c r="U108" s="4" t="s">
        <v>735</v>
      </c>
      <c r="V108" s="4" t="s">
        <v>736</v>
      </c>
      <c r="W108" s="4" t="s">
        <v>737</v>
      </c>
      <c r="X108" s="4">
        <v>0.82</v>
      </c>
      <c r="Y108" s="4">
        <v>700</v>
      </c>
      <c r="Z108" s="4" t="s">
        <v>329</v>
      </c>
      <c r="AA108" s="4" t="s">
        <v>611</v>
      </c>
      <c r="AB108" s="4">
        <v>3</v>
      </c>
      <c r="AC108" s="4">
        <v>1200</v>
      </c>
      <c r="AD108" s="4">
        <v>90</v>
      </c>
      <c r="AE108" s="4" t="s">
        <v>62</v>
      </c>
    </row>
    <row r="109" customHeight="1" spans="1:31">
      <c r="A109" s="4" t="s">
        <v>0</v>
      </c>
      <c r="B109" s="4">
        <v>21070101</v>
      </c>
      <c r="C109" s="4" t="s">
        <v>738</v>
      </c>
      <c r="D109" s="4">
        <v>20070101</v>
      </c>
      <c r="E109" s="4">
        <v>134240673</v>
      </c>
      <c r="F109" s="4">
        <v>7</v>
      </c>
      <c r="G109" s="4" t="s">
        <v>739</v>
      </c>
      <c r="H109" s="4" t="s">
        <v>740</v>
      </c>
      <c r="I109" s="4" t="s">
        <v>741</v>
      </c>
      <c r="J109" s="4" t="s">
        <v>742</v>
      </c>
      <c r="K109" s="4">
        <v>100204</v>
      </c>
      <c r="L109" s="4">
        <v>100298</v>
      </c>
      <c r="M109" s="4">
        <v>1</v>
      </c>
      <c r="O109" s="4" t="s">
        <v>56</v>
      </c>
      <c r="P109" s="4" t="s">
        <v>38</v>
      </c>
      <c r="Q109" s="4">
        <v>20</v>
      </c>
      <c r="S109" s="4">
        <v>391</v>
      </c>
      <c r="T109" s="4">
        <v>10</v>
      </c>
      <c r="U109" s="4" t="s">
        <v>743</v>
      </c>
      <c r="V109" s="4" t="s">
        <v>67</v>
      </c>
      <c r="W109" s="4" t="s">
        <v>744</v>
      </c>
      <c r="X109" s="4">
        <v>1</v>
      </c>
      <c r="Y109" s="4">
        <v>400</v>
      </c>
      <c r="Z109" s="4" t="s">
        <v>70</v>
      </c>
      <c r="AA109" s="4" t="s">
        <v>43</v>
      </c>
      <c r="AB109" s="4">
        <v>3</v>
      </c>
      <c r="AC109" s="4">
        <v>95</v>
      </c>
      <c r="AD109" s="4">
        <v>0</v>
      </c>
      <c r="AE109" s="4" t="s">
        <v>44</v>
      </c>
    </row>
    <row r="110" customHeight="1" spans="1:31">
      <c r="A110" s="4" t="s">
        <v>0</v>
      </c>
      <c r="B110" s="4">
        <v>21070102</v>
      </c>
      <c r="C110" s="4" t="s">
        <v>745</v>
      </c>
      <c r="D110" s="4">
        <v>20070102</v>
      </c>
      <c r="E110" s="4">
        <v>134240673</v>
      </c>
      <c r="F110" s="4">
        <v>7</v>
      </c>
      <c r="G110" s="4" t="s">
        <v>739</v>
      </c>
      <c r="H110" s="4" t="s">
        <v>746</v>
      </c>
      <c r="I110" s="4" t="s">
        <v>747</v>
      </c>
      <c r="J110" s="4" t="s">
        <v>748</v>
      </c>
      <c r="K110" s="4">
        <v>100205</v>
      </c>
      <c r="L110" s="4">
        <v>100299</v>
      </c>
      <c r="M110" s="4">
        <v>1</v>
      </c>
      <c r="O110" s="4" t="s">
        <v>56</v>
      </c>
      <c r="P110" s="4" t="s">
        <v>38</v>
      </c>
      <c r="Q110" s="4">
        <v>20</v>
      </c>
      <c r="S110" s="4">
        <v>391</v>
      </c>
      <c r="T110" s="4">
        <v>24</v>
      </c>
      <c r="U110" s="4" t="s">
        <v>422</v>
      </c>
      <c r="V110" s="4" t="s">
        <v>327</v>
      </c>
      <c r="W110" s="4" t="s">
        <v>749</v>
      </c>
      <c r="X110" s="4">
        <v>1</v>
      </c>
      <c r="Y110" s="4">
        <v>400</v>
      </c>
      <c r="Z110" s="4" t="s">
        <v>70</v>
      </c>
      <c r="AA110" s="4" t="s">
        <v>43</v>
      </c>
      <c r="AB110" s="4">
        <v>3</v>
      </c>
      <c r="AC110" s="4">
        <v>265</v>
      </c>
      <c r="AD110" s="4">
        <v>0</v>
      </c>
      <c r="AE110" s="4" t="s">
        <v>44</v>
      </c>
    </row>
    <row r="111" customHeight="1" spans="1:31">
      <c r="A111" s="4" t="s">
        <v>0</v>
      </c>
      <c r="B111" s="4">
        <v>21070103</v>
      </c>
      <c r="C111" s="4" t="s">
        <v>750</v>
      </c>
      <c r="D111" s="4">
        <v>20070103</v>
      </c>
      <c r="E111" s="4">
        <v>134240673</v>
      </c>
      <c r="F111" s="4">
        <v>7</v>
      </c>
      <c r="G111" s="4" t="s">
        <v>739</v>
      </c>
      <c r="H111" s="4" t="s">
        <v>751</v>
      </c>
      <c r="I111" s="4" t="s">
        <v>752</v>
      </c>
      <c r="J111" s="4" t="s">
        <v>753</v>
      </c>
      <c r="K111" s="4">
        <v>100206</v>
      </c>
      <c r="L111" s="4">
        <v>100300</v>
      </c>
      <c r="M111" s="4">
        <v>1</v>
      </c>
      <c r="O111" s="4" t="s">
        <v>56</v>
      </c>
      <c r="P111" s="4" t="s">
        <v>38</v>
      </c>
      <c r="Q111" s="4">
        <v>20</v>
      </c>
      <c r="S111" s="4">
        <v>391</v>
      </c>
      <c r="T111" s="4">
        <v>214</v>
      </c>
      <c r="U111" s="4" t="s">
        <v>723</v>
      </c>
      <c r="V111" s="4" t="s">
        <v>195</v>
      </c>
      <c r="W111" s="4" t="s">
        <v>754</v>
      </c>
      <c r="X111" s="4">
        <v>1.3</v>
      </c>
      <c r="Y111" s="4">
        <v>400</v>
      </c>
      <c r="Z111" s="4" t="s">
        <v>70</v>
      </c>
      <c r="AA111" s="4" t="s">
        <v>71</v>
      </c>
      <c r="AB111" s="4">
        <v>3</v>
      </c>
      <c r="AC111" s="4">
        <v>1600</v>
      </c>
      <c r="AD111" s="4">
        <v>0</v>
      </c>
      <c r="AE111" s="4" t="s">
        <v>62</v>
      </c>
    </row>
    <row r="112" customHeight="1" spans="1:31">
      <c r="A112" s="4" t="s">
        <v>0</v>
      </c>
      <c r="B112" s="4">
        <v>21070104</v>
      </c>
      <c r="C112" s="4" t="s">
        <v>755</v>
      </c>
      <c r="D112" s="4">
        <v>20070104</v>
      </c>
      <c r="E112" s="4">
        <v>134240673</v>
      </c>
      <c r="F112" s="4">
        <v>7</v>
      </c>
      <c r="G112" s="4" t="s">
        <v>739</v>
      </c>
      <c r="H112" s="4" t="s">
        <v>756</v>
      </c>
      <c r="I112" s="4" t="s">
        <v>752</v>
      </c>
      <c r="J112" s="4" t="s">
        <v>757</v>
      </c>
      <c r="K112" s="4">
        <v>100206</v>
      </c>
      <c r="L112" s="4">
        <v>100300</v>
      </c>
      <c r="M112" s="4">
        <v>1</v>
      </c>
      <c r="O112" s="4" t="s">
        <v>56</v>
      </c>
      <c r="P112" s="4" t="s">
        <v>38</v>
      </c>
      <c r="Q112" s="4">
        <v>20</v>
      </c>
      <c r="S112" s="4">
        <v>391</v>
      </c>
      <c r="T112" s="4">
        <v>257</v>
      </c>
      <c r="U112" s="4" t="s">
        <v>295</v>
      </c>
      <c r="V112" s="4" t="s">
        <v>758</v>
      </c>
      <c r="W112" s="4" t="s">
        <v>759</v>
      </c>
      <c r="X112" s="4">
        <v>1.1</v>
      </c>
      <c r="Y112" s="4">
        <v>400</v>
      </c>
      <c r="Z112" s="4" t="s">
        <v>70</v>
      </c>
      <c r="AA112" s="4" t="s">
        <v>71</v>
      </c>
      <c r="AB112" s="4">
        <v>3</v>
      </c>
      <c r="AC112" s="4">
        <v>1920</v>
      </c>
      <c r="AD112" s="4">
        <v>0</v>
      </c>
      <c r="AE112" s="4" t="s">
        <v>44</v>
      </c>
    </row>
    <row r="113" customHeight="1" spans="1:31">
      <c r="A113" s="4" t="s">
        <v>0</v>
      </c>
      <c r="B113" s="4">
        <v>21070201</v>
      </c>
      <c r="C113" s="4" t="s">
        <v>760</v>
      </c>
      <c r="D113" s="4">
        <v>20070201</v>
      </c>
      <c r="E113" s="4">
        <v>134240673</v>
      </c>
      <c r="F113" s="4">
        <v>7</v>
      </c>
      <c r="G113" s="4" t="s">
        <v>739</v>
      </c>
      <c r="H113" s="4" t="s">
        <v>761</v>
      </c>
      <c r="I113" s="4" t="s">
        <v>762</v>
      </c>
      <c r="J113" s="4" t="s">
        <v>763</v>
      </c>
      <c r="K113" s="4">
        <v>100207</v>
      </c>
      <c r="L113" s="4">
        <v>100301</v>
      </c>
      <c r="M113" s="4">
        <v>1</v>
      </c>
      <c r="O113" s="4" t="s">
        <v>37</v>
      </c>
      <c r="P113" s="4" t="s">
        <v>38</v>
      </c>
      <c r="Q113" s="4">
        <v>15</v>
      </c>
      <c r="S113" s="4">
        <v>422</v>
      </c>
      <c r="T113" s="4">
        <v>30</v>
      </c>
      <c r="U113" s="4" t="s">
        <v>764</v>
      </c>
      <c r="V113" s="4" t="s">
        <v>91</v>
      </c>
      <c r="W113" s="4" t="s">
        <v>765</v>
      </c>
      <c r="X113" s="4">
        <v>1.5</v>
      </c>
      <c r="Y113" s="4">
        <v>100</v>
      </c>
      <c r="Z113" s="4" t="s">
        <v>42</v>
      </c>
      <c r="AA113" s="4" t="s">
        <v>61</v>
      </c>
      <c r="AB113" s="4">
        <v>3</v>
      </c>
      <c r="AC113" s="4">
        <v>200</v>
      </c>
      <c r="AD113" s="4">
        <v>0</v>
      </c>
      <c r="AE113" s="4" t="s">
        <v>44</v>
      </c>
    </row>
    <row r="114" customHeight="1" spans="1:31">
      <c r="A114" s="4" t="s">
        <v>0</v>
      </c>
      <c r="B114" s="4">
        <v>21070202</v>
      </c>
      <c r="C114" s="4" t="s">
        <v>766</v>
      </c>
      <c r="D114" s="4">
        <v>20070202</v>
      </c>
      <c r="E114" s="4">
        <v>134240673</v>
      </c>
      <c r="F114" s="4">
        <v>7</v>
      </c>
      <c r="G114" s="4" t="s">
        <v>739</v>
      </c>
      <c r="H114" s="4" t="s">
        <v>767</v>
      </c>
      <c r="I114" s="4" t="s">
        <v>768</v>
      </c>
      <c r="J114" s="4" t="s">
        <v>769</v>
      </c>
      <c r="K114" s="4">
        <v>100208</v>
      </c>
      <c r="L114" s="4">
        <v>100302</v>
      </c>
      <c r="M114" s="4">
        <v>1</v>
      </c>
      <c r="O114" s="4" t="s">
        <v>37</v>
      </c>
      <c r="P114" s="4" t="s">
        <v>38</v>
      </c>
      <c r="Q114" s="4">
        <v>15</v>
      </c>
      <c r="S114" s="4">
        <v>422</v>
      </c>
      <c r="T114" s="4">
        <v>70</v>
      </c>
      <c r="U114" s="4" t="s">
        <v>770</v>
      </c>
      <c r="V114" s="4" t="s">
        <v>462</v>
      </c>
      <c r="W114" s="4" t="s">
        <v>771</v>
      </c>
      <c r="X114" s="4">
        <v>1.15</v>
      </c>
      <c r="Y114" s="4">
        <v>100</v>
      </c>
      <c r="Z114" s="4" t="s">
        <v>42</v>
      </c>
      <c r="AA114" s="4" t="s">
        <v>61</v>
      </c>
      <c r="AB114" s="4">
        <v>3</v>
      </c>
      <c r="AC114" s="4">
        <v>720</v>
      </c>
      <c r="AD114" s="4">
        <v>0</v>
      </c>
      <c r="AE114" s="4" t="s">
        <v>44</v>
      </c>
    </row>
    <row r="115" customHeight="1" spans="1:31">
      <c r="A115" s="4" t="s">
        <v>0</v>
      </c>
      <c r="B115" s="4">
        <v>21070203</v>
      </c>
      <c r="C115" s="4" t="s">
        <v>772</v>
      </c>
      <c r="D115" s="4">
        <v>20070203</v>
      </c>
      <c r="E115" s="4">
        <v>134240673</v>
      </c>
      <c r="F115" s="4">
        <v>7</v>
      </c>
      <c r="G115" s="4" t="s">
        <v>739</v>
      </c>
      <c r="H115" s="4" t="s">
        <v>773</v>
      </c>
      <c r="I115" s="4" t="s">
        <v>774</v>
      </c>
      <c r="J115" s="4" t="s">
        <v>775</v>
      </c>
      <c r="K115" s="4">
        <v>100209</v>
      </c>
      <c r="L115" s="4">
        <v>100303</v>
      </c>
      <c r="M115" s="4">
        <v>1</v>
      </c>
      <c r="O115" s="4" t="s">
        <v>37</v>
      </c>
      <c r="P115" s="4" t="s">
        <v>38</v>
      </c>
      <c r="Q115" s="4">
        <v>15</v>
      </c>
      <c r="S115" s="4">
        <v>422</v>
      </c>
      <c r="T115" s="4">
        <v>225</v>
      </c>
      <c r="U115" s="4" t="s">
        <v>512</v>
      </c>
      <c r="V115" s="4" t="s">
        <v>776</v>
      </c>
      <c r="W115" s="4" t="s">
        <v>777</v>
      </c>
      <c r="X115" s="4">
        <v>1.15</v>
      </c>
      <c r="Y115" s="4">
        <v>100</v>
      </c>
      <c r="Z115" s="4" t="s">
        <v>42</v>
      </c>
      <c r="AA115" s="4" t="s">
        <v>61</v>
      </c>
      <c r="AB115" s="4">
        <v>3</v>
      </c>
      <c r="AC115" s="4">
        <v>2160</v>
      </c>
      <c r="AD115" s="4">
        <v>0</v>
      </c>
      <c r="AE115" s="4" t="s">
        <v>62</v>
      </c>
    </row>
    <row r="116" customHeight="1" spans="1:31">
      <c r="A116" s="4" t="s">
        <v>0</v>
      </c>
      <c r="B116" s="4">
        <v>21070301</v>
      </c>
      <c r="C116" s="4" t="s">
        <v>778</v>
      </c>
      <c r="D116" s="4">
        <v>20070301</v>
      </c>
      <c r="E116" s="4">
        <v>134240673</v>
      </c>
      <c r="F116" s="4">
        <v>7</v>
      </c>
      <c r="G116" s="4" t="s">
        <v>739</v>
      </c>
      <c r="H116" s="4" t="s">
        <v>779</v>
      </c>
      <c r="I116" s="4" t="s">
        <v>780</v>
      </c>
      <c r="J116" s="4" t="s">
        <v>781</v>
      </c>
      <c r="K116" s="4">
        <v>100526</v>
      </c>
      <c r="L116" s="4">
        <v>100304</v>
      </c>
      <c r="M116" s="4">
        <v>1</v>
      </c>
      <c r="O116" s="4" t="s">
        <v>56</v>
      </c>
      <c r="P116" s="4" t="s">
        <v>148</v>
      </c>
      <c r="Q116" s="4">
        <v>8</v>
      </c>
      <c r="R116" s="4">
        <v>200</v>
      </c>
      <c r="S116" s="4">
        <v>500</v>
      </c>
      <c r="T116" s="4">
        <v>13</v>
      </c>
      <c r="U116" s="4" t="s">
        <v>446</v>
      </c>
      <c r="V116" s="4" t="s">
        <v>532</v>
      </c>
      <c r="W116" s="4" t="s">
        <v>533</v>
      </c>
      <c r="X116" s="4">
        <v>0.5</v>
      </c>
      <c r="Y116" s="4">
        <v>300</v>
      </c>
      <c r="Z116" s="4" t="s">
        <v>329</v>
      </c>
      <c r="AA116" s="4" t="s">
        <v>43</v>
      </c>
      <c r="AB116" s="4">
        <v>3</v>
      </c>
      <c r="AC116" s="4">
        <v>325</v>
      </c>
      <c r="AD116" s="4">
        <v>0</v>
      </c>
      <c r="AE116" s="4" t="s">
        <v>44</v>
      </c>
    </row>
    <row r="117" customHeight="1" spans="1:31">
      <c r="A117" s="4" t="s">
        <v>0</v>
      </c>
      <c r="B117" s="4">
        <v>21070302</v>
      </c>
      <c r="C117" s="4" t="s">
        <v>782</v>
      </c>
      <c r="D117" s="4">
        <v>20070302</v>
      </c>
      <c r="E117" s="4">
        <v>134240673</v>
      </c>
      <c r="F117" s="4">
        <v>7</v>
      </c>
      <c r="G117" s="4" t="s">
        <v>739</v>
      </c>
      <c r="H117" s="4" t="s">
        <v>783</v>
      </c>
      <c r="I117" s="4" t="s">
        <v>784</v>
      </c>
      <c r="J117" s="4" t="s">
        <v>785</v>
      </c>
      <c r="K117" s="4">
        <v>100527</v>
      </c>
      <c r="L117" s="4">
        <v>100305</v>
      </c>
      <c r="M117" s="4">
        <v>1</v>
      </c>
      <c r="O117" s="4" t="s">
        <v>56</v>
      </c>
      <c r="P117" s="4" t="s">
        <v>148</v>
      </c>
      <c r="Q117" s="4">
        <v>8</v>
      </c>
      <c r="R117" s="4">
        <v>200</v>
      </c>
      <c r="S117" s="4">
        <v>500</v>
      </c>
      <c r="T117" s="4">
        <v>33</v>
      </c>
      <c r="U117" s="4" t="s">
        <v>786</v>
      </c>
      <c r="V117" s="4" t="s">
        <v>91</v>
      </c>
      <c r="W117" s="4" t="s">
        <v>787</v>
      </c>
      <c r="X117" s="4">
        <v>0.45</v>
      </c>
      <c r="Y117" s="4">
        <v>300</v>
      </c>
      <c r="Z117" s="4" t="s">
        <v>329</v>
      </c>
      <c r="AA117" s="4" t="s">
        <v>43</v>
      </c>
      <c r="AB117" s="4">
        <v>3</v>
      </c>
      <c r="AC117" s="4">
        <v>820</v>
      </c>
      <c r="AD117" s="4">
        <v>0</v>
      </c>
      <c r="AE117" s="4" t="s">
        <v>44</v>
      </c>
    </row>
    <row r="118" customHeight="1" spans="1:31">
      <c r="A118" s="4" t="s">
        <v>0</v>
      </c>
      <c r="B118" s="4">
        <v>21070401</v>
      </c>
      <c r="C118" s="4" t="s">
        <v>788</v>
      </c>
      <c r="D118" s="4">
        <v>20070401</v>
      </c>
      <c r="E118" s="4">
        <v>134240673</v>
      </c>
      <c r="F118" s="4">
        <v>7</v>
      </c>
      <c r="G118" s="4" t="s">
        <v>739</v>
      </c>
      <c r="H118" s="4" t="s">
        <v>789</v>
      </c>
      <c r="I118" s="4" t="s">
        <v>790</v>
      </c>
      <c r="J118" s="4" t="s">
        <v>791</v>
      </c>
      <c r="K118" s="4">
        <v>100528</v>
      </c>
      <c r="L118" s="4">
        <v>100306</v>
      </c>
      <c r="M118" s="4">
        <v>1</v>
      </c>
      <c r="O118" s="4" t="s">
        <v>56</v>
      </c>
      <c r="P118" s="4" t="s">
        <v>38</v>
      </c>
      <c r="Q118" s="4">
        <v>15</v>
      </c>
      <c r="S118" s="4">
        <v>391</v>
      </c>
      <c r="T118" s="4">
        <v>47</v>
      </c>
      <c r="U118" s="4" t="s">
        <v>792</v>
      </c>
      <c r="V118" s="4" t="s">
        <v>629</v>
      </c>
      <c r="W118" s="4" t="s">
        <v>793</v>
      </c>
      <c r="X118" s="4">
        <v>1.4</v>
      </c>
      <c r="Y118" s="4">
        <v>500</v>
      </c>
      <c r="Z118" s="4" t="s">
        <v>329</v>
      </c>
      <c r="AA118" s="4" t="s">
        <v>43</v>
      </c>
      <c r="AB118" s="4">
        <v>3</v>
      </c>
      <c r="AC118" s="4">
        <v>450</v>
      </c>
      <c r="AD118" s="4">
        <v>18</v>
      </c>
      <c r="AE118" s="4" t="s">
        <v>62</v>
      </c>
    </row>
    <row r="119" customHeight="1" spans="1:31">
      <c r="A119" s="4" t="s">
        <v>0</v>
      </c>
      <c r="B119" s="4">
        <v>21070402</v>
      </c>
      <c r="C119" s="4" t="s">
        <v>794</v>
      </c>
      <c r="D119" s="4">
        <v>20070402</v>
      </c>
      <c r="E119" s="4">
        <v>134240673</v>
      </c>
      <c r="F119" s="4">
        <v>7</v>
      </c>
      <c r="G119" s="4" t="s">
        <v>739</v>
      </c>
      <c r="H119" s="4" t="s">
        <v>795</v>
      </c>
      <c r="I119" s="4" t="s">
        <v>796</v>
      </c>
      <c r="J119" s="4" t="s">
        <v>797</v>
      </c>
      <c r="K119" s="4">
        <v>100529</v>
      </c>
      <c r="L119" s="4">
        <v>100307</v>
      </c>
      <c r="M119" s="4">
        <v>1</v>
      </c>
      <c r="O119" s="4" t="s">
        <v>56</v>
      </c>
      <c r="P119" s="4" t="s">
        <v>38</v>
      </c>
      <c r="Q119" s="4">
        <v>15</v>
      </c>
      <c r="S119" s="4">
        <v>391</v>
      </c>
      <c r="T119" s="4">
        <v>89</v>
      </c>
      <c r="U119" s="4" t="s">
        <v>798</v>
      </c>
      <c r="V119" s="4" t="s">
        <v>408</v>
      </c>
      <c r="W119" s="4" t="s">
        <v>799</v>
      </c>
      <c r="X119" s="4">
        <v>1.4</v>
      </c>
      <c r="Y119" s="4">
        <v>500</v>
      </c>
      <c r="Z119" s="4" t="s">
        <v>329</v>
      </c>
      <c r="AA119" s="4" t="s">
        <v>43</v>
      </c>
      <c r="AB119" s="4">
        <v>3</v>
      </c>
      <c r="AC119" s="4">
        <v>835</v>
      </c>
      <c r="AD119" s="4">
        <v>18</v>
      </c>
      <c r="AE119" s="4" t="s">
        <v>62</v>
      </c>
    </row>
    <row r="120" customHeight="1" spans="1:31">
      <c r="A120" s="4" t="s">
        <v>0</v>
      </c>
      <c r="B120" s="4">
        <v>21070403</v>
      </c>
      <c r="C120" s="4" t="s">
        <v>800</v>
      </c>
      <c r="D120" s="4">
        <v>20070403</v>
      </c>
      <c r="E120" s="4">
        <v>134240673</v>
      </c>
      <c r="F120" s="4">
        <v>7</v>
      </c>
      <c r="G120" s="4" t="s">
        <v>739</v>
      </c>
      <c r="H120" s="4" t="s">
        <v>801</v>
      </c>
      <c r="I120" s="4" t="s">
        <v>802</v>
      </c>
      <c r="J120" s="4" t="s">
        <v>803</v>
      </c>
      <c r="K120" s="4">
        <v>100530</v>
      </c>
      <c r="L120" s="4">
        <v>100308</v>
      </c>
      <c r="M120" s="4">
        <v>1</v>
      </c>
      <c r="O120" s="4" t="s">
        <v>56</v>
      </c>
      <c r="P120" s="4" t="s">
        <v>38</v>
      </c>
      <c r="Q120" s="4">
        <v>15</v>
      </c>
      <c r="S120" s="4">
        <v>391</v>
      </c>
      <c r="T120" s="4">
        <v>220</v>
      </c>
      <c r="U120" s="4" t="s">
        <v>804</v>
      </c>
      <c r="V120" s="4" t="s">
        <v>149</v>
      </c>
      <c r="W120" s="4" t="s">
        <v>805</v>
      </c>
      <c r="X120" s="4">
        <v>1.4</v>
      </c>
      <c r="Y120" s="4">
        <v>550</v>
      </c>
      <c r="Z120" s="4" t="s">
        <v>121</v>
      </c>
      <c r="AA120" s="4" t="s">
        <v>121</v>
      </c>
      <c r="AB120" s="4">
        <v>3</v>
      </c>
      <c r="AC120" s="4">
        <v>1850</v>
      </c>
      <c r="AD120" s="4">
        <v>0</v>
      </c>
      <c r="AE120" s="4" t="s">
        <v>62</v>
      </c>
    </row>
    <row r="121" customHeight="1" spans="1:31">
      <c r="A121" s="4" t="s">
        <v>0</v>
      </c>
      <c r="B121" s="4">
        <v>21070501</v>
      </c>
      <c r="C121" s="4" t="s">
        <v>806</v>
      </c>
      <c r="D121" s="4">
        <v>20070501</v>
      </c>
      <c r="E121" s="4">
        <v>134240673</v>
      </c>
      <c r="F121" s="4">
        <v>7</v>
      </c>
      <c r="G121" s="4" t="s">
        <v>739</v>
      </c>
      <c r="H121" s="4" t="s">
        <v>807</v>
      </c>
      <c r="I121" s="4" t="s">
        <v>808</v>
      </c>
      <c r="J121" s="4" t="s">
        <v>809</v>
      </c>
      <c r="K121" s="4">
        <v>100531</v>
      </c>
      <c r="L121" s="4">
        <v>100309</v>
      </c>
      <c r="M121" s="4">
        <v>1</v>
      </c>
      <c r="O121" s="4" t="s">
        <v>37</v>
      </c>
      <c r="P121" s="4" t="s">
        <v>38</v>
      </c>
      <c r="Q121" s="4">
        <v>15</v>
      </c>
      <c r="S121" s="4">
        <v>422</v>
      </c>
      <c r="T121" s="4">
        <v>108</v>
      </c>
      <c r="U121" s="4" t="s">
        <v>368</v>
      </c>
      <c r="V121" s="4" t="s">
        <v>128</v>
      </c>
      <c r="W121" s="4" t="s">
        <v>730</v>
      </c>
      <c r="X121" s="4">
        <v>1.05</v>
      </c>
      <c r="Y121" s="4">
        <v>100</v>
      </c>
      <c r="Z121" s="4" t="s">
        <v>60</v>
      </c>
      <c r="AA121" s="4" t="s">
        <v>71</v>
      </c>
      <c r="AB121" s="4">
        <v>3</v>
      </c>
      <c r="AC121" s="4">
        <v>835</v>
      </c>
      <c r="AD121" s="4">
        <v>0</v>
      </c>
      <c r="AE121" s="4" t="s">
        <v>62</v>
      </c>
    </row>
    <row r="122" customHeight="1" spans="1:31">
      <c r="A122" s="4" t="s">
        <v>0</v>
      </c>
      <c r="B122" s="4">
        <v>21070502</v>
      </c>
      <c r="C122" s="4" t="s">
        <v>810</v>
      </c>
      <c r="D122" s="4">
        <v>20070502</v>
      </c>
      <c r="E122" s="4">
        <v>134240673</v>
      </c>
      <c r="F122" s="4">
        <v>7</v>
      </c>
      <c r="G122" s="4" t="s">
        <v>739</v>
      </c>
      <c r="H122" s="4" t="s">
        <v>811</v>
      </c>
      <c r="I122" s="4" t="s">
        <v>812</v>
      </c>
      <c r="J122" s="4" t="s">
        <v>813</v>
      </c>
      <c r="K122" s="4">
        <v>100532</v>
      </c>
      <c r="L122" s="4">
        <v>100310</v>
      </c>
      <c r="M122" s="4">
        <v>1</v>
      </c>
      <c r="O122" s="4" t="s">
        <v>37</v>
      </c>
      <c r="P122" s="4" t="s">
        <v>38</v>
      </c>
      <c r="Q122" s="4">
        <v>15</v>
      </c>
      <c r="S122" s="4">
        <v>422</v>
      </c>
      <c r="T122" s="4">
        <v>163</v>
      </c>
      <c r="U122" s="4" t="s">
        <v>214</v>
      </c>
      <c r="V122" s="4" t="s">
        <v>814</v>
      </c>
      <c r="W122" s="4" t="s">
        <v>815</v>
      </c>
      <c r="X122" s="4">
        <v>1.05</v>
      </c>
      <c r="Y122" s="4">
        <v>100</v>
      </c>
      <c r="Z122" s="4" t="s">
        <v>60</v>
      </c>
      <c r="AA122" s="4" t="s">
        <v>71</v>
      </c>
      <c r="AB122" s="4">
        <v>3</v>
      </c>
      <c r="AC122" s="4">
        <v>1680</v>
      </c>
      <c r="AD122" s="4">
        <v>22</v>
      </c>
      <c r="AE122" s="4" t="s">
        <v>62</v>
      </c>
    </row>
    <row r="123" customHeight="1" spans="1:31">
      <c r="A123" s="4" t="s">
        <v>0</v>
      </c>
      <c r="B123" s="4">
        <v>21070601</v>
      </c>
      <c r="C123" s="4" t="s">
        <v>816</v>
      </c>
      <c r="D123" s="4">
        <v>20070601</v>
      </c>
      <c r="E123" s="4">
        <v>134240673</v>
      </c>
      <c r="F123" s="4">
        <v>7</v>
      </c>
      <c r="G123" s="4" t="s">
        <v>739</v>
      </c>
      <c r="H123" s="4" t="s">
        <v>817</v>
      </c>
      <c r="I123" s="4" t="s">
        <v>818</v>
      </c>
      <c r="J123" s="4" t="s">
        <v>819</v>
      </c>
      <c r="K123" s="4">
        <v>100533</v>
      </c>
      <c r="L123" s="4">
        <v>100311</v>
      </c>
      <c r="M123" s="4">
        <v>1</v>
      </c>
      <c r="O123" s="4" t="s">
        <v>37</v>
      </c>
      <c r="P123" s="4" t="s">
        <v>38</v>
      </c>
      <c r="Q123" s="4">
        <v>30</v>
      </c>
      <c r="S123" s="4">
        <v>391</v>
      </c>
      <c r="T123" s="4">
        <v>140</v>
      </c>
      <c r="U123" s="4" t="s">
        <v>820</v>
      </c>
      <c r="V123" s="4" t="s">
        <v>821</v>
      </c>
      <c r="W123" s="4" t="s">
        <v>822</v>
      </c>
      <c r="X123" s="4">
        <v>1.2</v>
      </c>
      <c r="Y123" s="4">
        <v>100</v>
      </c>
      <c r="Z123" s="4" t="s">
        <v>42</v>
      </c>
      <c r="AA123" s="4" t="s">
        <v>71</v>
      </c>
      <c r="AB123" s="4">
        <v>3</v>
      </c>
      <c r="AC123" s="4">
        <v>1415</v>
      </c>
      <c r="AD123" s="4">
        <v>17</v>
      </c>
      <c r="AE123" s="4" t="s">
        <v>62</v>
      </c>
    </row>
    <row r="124" customHeight="1" spans="1:31">
      <c r="A124" s="4" t="s">
        <v>0</v>
      </c>
      <c r="B124" s="4">
        <v>21070602</v>
      </c>
      <c r="C124" s="4" t="s">
        <v>823</v>
      </c>
      <c r="D124" s="4">
        <v>20070602</v>
      </c>
      <c r="E124" s="4">
        <v>134240673</v>
      </c>
      <c r="F124" s="4">
        <v>7</v>
      </c>
      <c r="G124" s="4" t="s">
        <v>739</v>
      </c>
      <c r="H124" s="4" t="s">
        <v>824</v>
      </c>
      <c r="I124" s="4" t="s">
        <v>825</v>
      </c>
      <c r="J124" s="4" t="s">
        <v>826</v>
      </c>
      <c r="K124" s="4">
        <v>100542</v>
      </c>
      <c r="L124" s="4">
        <v>100312</v>
      </c>
      <c r="M124" s="4">
        <v>1</v>
      </c>
      <c r="O124" s="4" t="s">
        <v>37</v>
      </c>
      <c r="P124" s="4" t="s">
        <v>38</v>
      </c>
      <c r="Q124" s="4">
        <v>30</v>
      </c>
      <c r="S124" s="4">
        <v>391</v>
      </c>
      <c r="T124" s="4">
        <v>245</v>
      </c>
      <c r="U124" s="4" t="s">
        <v>827</v>
      </c>
      <c r="V124" s="4" t="s">
        <v>828</v>
      </c>
      <c r="W124" s="4" t="s">
        <v>829</v>
      </c>
      <c r="X124" s="4">
        <v>1.2</v>
      </c>
      <c r="Y124" s="4">
        <v>90</v>
      </c>
      <c r="Z124" s="4" t="s">
        <v>42</v>
      </c>
      <c r="AA124" s="4" t="s">
        <v>71</v>
      </c>
      <c r="AB124" s="4">
        <v>3</v>
      </c>
      <c r="AC124" s="4">
        <v>2415</v>
      </c>
      <c r="AD124" s="4">
        <v>18</v>
      </c>
      <c r="AE124" s="4" t="s">
        <v>62</v>
      </c>
    </row>
    <row r="125" customHeight="1" spans="1:31">
      <c r="A125" s="4" t="s">
        <v>0</v>
      </c>
      <c r="B125" s="4">
        <v>21080101</v>
      </c>
      <c r="C125" s="4" t="s">
        <v>830</v>
      </c>
      <c r="D125" s="4">
        <v>20080101</v>
      </c>
      <c r="E125" s="4">
        <v>134240673</v>
      </c>
      <c r="F125" s="4">
        <v>8</v>
      </c>
      <c r="G125" s="4" t="s">
        <v>831</v>
      </c>
      <c r="H125" s="4" t="s">
        <v>832</v>
      </c>
      <c r="I125" s="4" t="s">
        <v>833</v>
      </c>
      <c r="J125" s="4" t="s">
        <v>834</v>
      </c>
      <c r="K125" s="4">
        <v>100137</v>
      </c>
      <c r="L125" s="4">
        <v>100084</v>
      </c>
      <c r="M125" s="4">
        <v>1</v>
      </c>
      <c r="O125" s="4" t="s">
        <v>37</v>
      </c>
      <c r="P125" s="4" t="s">
        <v>38</v>
      </c>
      <c r="Q125" s="4">
        <v>12</v>
      </c>
      <c r="S125" s="4">
        <v>531</v>
      </c>
      <c r="T125" s="4">
        <v>9</v>
      </c>
      <c r="U125" s="4" t="s">
        <v>835</v>
      </c>
      <c r="V125" s="4" t="s">
        <v>743</v>
      </c>
      <c r="W125" s="4" t="s">
        <v>836</v>
      </c>
      <c r="X125" s="4">
        <v>1.7</v>
      </c>
      <c r="Y125" s="4">
        <v>100</v>
      </c>
      <c r="Z125" s="4" t="s">
        <v>42</v>
      </c>
      <c r="AA125" s="4" t="s">
        <v>611</v>
      </c>
      <c r="AB125" s="4">
        <v>3</v>
      </c>
      <c r="AC125" s="4">
        <v>55</v>
      </c>
      <c r="AD125" s="4">
        <v>0</v>
      </c>
      <c r="AE125" s="4" t="s">
        <v>44</v>
      </c>
    </row>
    <row r="126" customHeight="1" spans="1:31">
      <c r="A126" s="4" t="s">
        <v>0</v>
      </c>
      <c r="B126" s="4">
        <v>21080102</v>
      </c>
      <c r="C126" s="4" t="s">
        <v>837</v>
      </c>
      <c r="D126" s="4">
        <v>20080102</v>
      </c>
      <c r="E126" s="4">
        <v>134240673</v>
      </c>
      <c r="F126" s="4">
        <v>8</v>
      </c>
      <c r="G126" s="4" t="s">
        <v>831</v>
      </c>
      <c r="H126" s="4" t="s">
        <v>838</v>
      </c>
      <c r="I126" s="4" t="s">
        <v>839</v>
      </c>
      <c r="J126" s="4" t="s">
        <v>840</v>
      </c>
      <c r="K126" s="4">
        <v>100138</v>
      </c>
      <c r="L126" s="4">
        <v>100085</v>
      </c>
      <c r="M126" s="4">
        <v>1</v>
      </c>
      <c r="O126" s="4" t="s">
        <v>37</v>
      </c>
      <c r="P126" s="4" t="s">
        <v>38</v>
      </c>
      <c r="Q126" s="4">
        <v>12</v>
      </c>
      <c r="S126" s="4">
        <v>531</v>
      </c>
      <c r="T126" s="4">
        <v>27</v>
      </c>
      <c r="U126" s="4" t="s">
        <v>584</v>
      </c>
      <c r="V126" s="4" t="s">
        <v>649</v>
      </c>
      <c r="W126" s="4" t="s">
        <v>841</v>
      </c>
      <c r="X126" s="4">
        <v>0.6</v>
      </c>
      <c r="Y126" s="4">
        <v>100</v>
      </c>
      <c r="Z126" s="4" t="s">
        <v>42</v>
      </c>
      <c r="AA126" s="4" t="s">
        <v>611</v>
      </c>
      <c r="AB126" s="4">
        <v>3</v>
      </c>
      <c r="AC126" s="4">
        <v>480</v>
      </c>
      <c r="AD126" s="4">
        <v>0</v>
      </c>
      <c r="AE126" s="4" t="s">
        <v>44</v>
      </c>
    </row>
    <row r="127" customHeight="1" spans="1:31">
      <c r="A127" s="4" t="s">
        <v>0</v>
      </c>
      <c r="B127" s="4">
        <v>21080103</v>
      </c>
      <c r="C127" s="4" t="s">
        <v>842</v>
      </c>
      <c r="D127" s="4">
        <v>20080103</v>
      </c>
      <c r="E127" s="4">
        <v>134240673</v>
      </c>
      <c r="F127" s="4">
        <v>8</v>
      </c>
      <c r="G127" s="4" t="s">
        <v>831</v>
      </c>
      <c r="H127" s="4" t="s">
        <v>843</v>
      </c>
      <c r="I127" s="4" t="s">
        <v>844</v>
      </c>
      <c r="J127" s="4" t="s">
        <v>845</v>
      </c>
      <c r="K127" s="4">
        <v>100139</v>
      </c>
      <c r="L127" s="4">
        <v>100086</v>
      </c>
      <c r="M127" s="4">
        <v>1</v>
      </c>
      <c r="O127" s="4" t="s">
        <v>37</v>
      </c>
      <c r="P127" s="4" t="s">
        <v>38</v>
      </c>
      <c r="Q127" s="4">
        <v>12</v>
      </c>
      <c r="S127" s="4">
        <v>531</v>
      </c>
      <c r="T127" s="4">
        <v>36</v>
      </c>
      <c r="U127" s="4" t="s">
        <v>650</v>
      </c>
      <c r="V127" s="4" t="s">
        <v>792</v>
      </c>
      <c r="W127" s="4" t="s">
        <v>846</v>
      </c>
      <c r="X127" s="4">
        <v>0.3</v>
      </c>
      <c r="Y127" s="4">
        <v>90</v>
      </c>
      <c r="Z127" s="4" t="s">
        <v>60</v>
      </c>
      <c r="AA127" s="4" t="s">
        <v>611</v>
      </c>
      <c r="AB127" s="4">
        <v>3</v>
      </c>
      <c r="AC127" s="4">
        <v>1700</v>
      </c>
      <c r="AD127" s="4">
        <v>0</v>
      </c>
      <c r="AE127" s="4" t="s">
        <v>62</v>
      </c>
    </row>
    <row r="128" customHeight="1" spans="1:31">
      <c r="A128" s="4" t="s">
        <v>0</v>
      </c>
      <c r="B128" s="4">
        <v>21080104</v>
      </c>
      <c r="C128" s="4" t="s">
        <v>847</v>
      </c>
      <c r="D128" s="4">
        <v>20080104</v>
      </c>
      <c r="E128" s="4">
        <v>134240673</v>
      </c>
      <c r="F128" s="4">
        <v>8</v>
      </c>
      <c r="G128" s="4" t="s">
        <v>831</v>
      </c>
      <c r="H128" s="4" t="s">
        <v>848</v>
      </c>
      <c r="I128" s="4" t="s">
        <v>844</v>
      </c>
      <c r="J128" s="4" t="s">
        <v>849</v>
      </c>
      <c r="K128" s="4">
        <v>100140</v>
      </c>
      <c r="L128" s="4">
        <v>100087</v>
      </c>
      <c r="M128" s="4">
        <v>1</v>
      </c>
      <c r="O128" s="4" t="s">
        <v>56</v>
      </c>
      <c r="P128" s="4" t="s">
        <v>38</v>
      </c>
      <c r="Q128" s="4">
        <v>12</v>
      </c>
      <c r="S128" s="4">
        <v>531</v>
      </c>
      <c r="T128" s="4">
        <v>38</v>
      </c>
      <c r="U128" s="4" t="s">
        <v>91</v>
      </c>
      <c r="V128" s="4" t="s">
        <v>850</v>
      </c>
      <c r="W128" s="4" t="s">
        <v>851</v>
      </c>
      <c r="X128" s="4">
        <v>0.3</v>
      </c>
      <c r="Y128" s="4">
        <v>90</v>
      </c>
      <c r="Z128" s="4" t="s">
        <v>60</v>
      </c>
      <c r="AA128" s="4" t="s">
        <v>611</v>
      </c>
      <c r="AB128" s="4">
        <v>3</v>
      </c>
      <c r="AC128" s="4">
        <v>1800</v>
      </c>
      <c r="AD128" s="4">
        <v>0</v>
      </c>
      <c r="AE128" s="4" t="s">
        <v>44</v>
      </c>
    </row>
    <row r="129" customHeight="1" spans="1:31">
      <c r="A129" s="4" t="s">
        <v>0</v>
      </c>
      <c r="B129" s="4">
        <v>21080105</v>
      </c>
      <c r="C129" s="4" t="s">
        <v>852</v>
      </c>
      <c r="D129" s="4">
        <v>20080105</v>
      </c>
      <c r="E129" s="4">
        <v>134240673</v>
      </c>
      <c r="F129" s="4">
        <v>8</v>
      </c>
      <c r="G129" s="4" t="s">
        <v>831</v>
      </c>
      <c r="H129" s="4" t="s">
        <v>853</v>
      </c>
      <c r="I129" s="4" t="s">
        <v>854</v>
      </c>
      <c r="J129" s="4" t="s">
        <v>855</v>
      </c>
      <c r="K129" s="4">
        <v>100141</v>
      </c>
      <c r="L129" s="4">
        <v>100088</v>
      </c>
      <c r="M129" s="4">
        <v>1</v>
      </c>
      <c r="O129" s="4" t="s">
        <v>56</v>
      </c>
      <c r="P129" s="4" t="s">
        <v>38</v>
      </c>
      <c r="Q129" s="4">
        <v>12</v>
      </c>
      <c r="S129" s="4">
        <v>531</v>
      </c>
      <c r="T129" s="4">
        <v>167</v>
      </c>
      <c r="U129" s="4" t="s">
        <v>248</v>
      </c>
      <c r="V129" s="4" t="s">
        <v>856</v>
      </c>
      <c r="W129" s="4" t="s">
        <v>857</v>
      </c>
      <c r="X129" s="4">
        <v>1.1</v>
      </c>
      <c r="Y129" s="4">
        <v>275</v>
      </c>
      <c r="Z129" s="4" t="s">
        <v>370</v>
      </c>
      <c r="AA129" s="4" t="s">
        <v>611</v>
      </c>
      <c r="AB129" s="4">
        <v>3</v>
      </c>
      <c r="AC129" s="4">
        <v>1820</v>
      </c>
      <c r="AD129" s="4">
        <v>6</v>
      </c>
      <c r="AE129" s="4" t="s">
        <v>44</v>
      </c>
    </row>
    <row r="130" customHeight="1" spans="1:31">
      <c r="A130" s="4" t="s">
        <v>0</v>
      </c>
      <c r="B130" s="4">
        <v>21080201</v>
      </c>
      <c r="C130" s="4" t="s">
        <v>858</v>
      </c>
      <c r="D130" s="4">
        <v>20080201</v>
      </c>
      <c r="E130" s="4">
        <v>134240673</v>
      </c>
      <c r="F130" s="4">
        <v>8</v>
      </c>
      <c r="G130" s="4" t="s">
        <v>831</v>
      </c>
      <c r="H130" s="4" t="s">
        <v>859</v>
      </c>
      <c r="I130" s="4" t="s">
        <v>860</v>
      </c>
      <c r="J130" s="4" t="s">
        <v>861</v>
      </c>
      <c r="K130" s="4">
        <v>100142</v>
      </c>
      <c r="L130" s="4">
        <v>100089</v>
      </c>
      <c r="M130" s="4">
        <v>1</v>
      </c>
      <c r="O130" s="4" t="s">
        <v>56</v>
      </c>
      <c r="P130" s="4" t="s">
        <v>38</v>
      </c>
      <c r="Q130" s="4">
        <v>20</v>
      </c>
      <c r="S130" s="4">
        <v>156</v>
      </c>
      <c r="T130" s="4">
        <v>17</v>
      </c>
      <c r="U130" s="4" t="s">
        <v>176</v>
      </c>
      <c r="V130" s="4" t="s">
        <v>183</v>
      </c>
      <c r="W130" s="4" t="s">
        <v>184</v>
      </c>
      <c r="X130" s="4">
        <v>1</v>
      </c>
      <c r="Y130" s="4">
        <v>400</v>
      </c>
      <c r="Z130" s="4" t="s">
        <v>329</v>
      </c>
      <c r="AA130" s="4" t="s">
        <v>223</v>
      </c>
      <c r="AB130" s="4">
        <v>3</v>
      </c>
      <c r="AC130" s="4">
        <v>260</v>
      </c>
      <c r="AD130" s="4">
        <v>0</v>
      </c>
      <c r="AE130" s="4" t="s">
        <v>44</v>
      </c>
    </row>
    <row r="131" customHeight="1" spans="1:31">
      <c r="A131" s="4" t="s">
        <v>0</v>
      </c>
      <c r="B131" s="4">
        <v>21080202</v>
      </c>
      <c r="C131" s="4" t="s">
        <v>862</v>
      </c>
      <c r="D131" s="4">
        <v>20080202</v>
      </c>
      <c r="E131" s="4">
        <v>134240673</v>
      </c>
      <c r="F131" s="4">
        <v>8</v>
      </c>
      <c r="G131" s="4" t="s">
        <v>831</v>
      </c>
      <c r="H131" s="4" t="s">
        <v>863</v>
      </c>
      <c r="I131" s="4" t="s">
        <v>864</v>
      </c>
      <c r="J131" s="4" t="s">
        <v>865</v>
      </c>
      <c r="K131" s="4">
        <v>100143</v>
      </c>
      <c r="L131" s="4">
        <v>100090</v>
      </c>
      <c r="M131" s="4">
        <v>1</v>
      </c>
      <c r="O131" s="4" t="s">
        <v>56</v>
      </c>
      <c r="P131" s="4" t="s">
        <v>148</v>
      </c>
      <c r="Q131" s="4">
        <v>20</v>
      </c>
      <c r="R131" s="4">
        <v>80</v>
      </c>
      <c r="S131" s="4">
        <v>422</v>
      </c>
      <c r="T131" s="4">
        <v>77</v>
      </c>
      <c r="U131" s="4" t="s">
        <v>208</v>
      </c>
      <c r="V131" s="4" t="s">
        <v>341</v>
      </c>
      <c r="W131" s="4" t="s">
        <v>866</v>
      </c>
      <c r="X131" s="4">
        <v>0.9</v>
      </c>
      <c r="Y131" s="4">
        <v>525</v>
      </c>
      <c r="Z131" s="4" t="s">
        <v>60</v>
      </c>
      <c r="AA131" s="4" t="s">
        <v>61</v>
      </c>
      <c r="AB131" s="4">
        <v>3</v>
      </c>
      <c r="AC131" s="4">
        <v>825</v>
      </c>
      <c r="AD131" s="4">
        <v>0</v>
      </c>
      <c r="AE131" s="4" t="s">
        <v>44</v>
      </c>
    </row>
    <row r="132" customHeight="1" spans="1:31">
      <c r="A132" s="4" t="s">
        <v>0</v>
      </c>
      <c r="B132" s="4">
        <v>21080203</v>
      </c>
      <c r="C132" s="4" t="s">
        <v>867</v>
      </c>
      <c r="D132" s="4">
        <v>20080203</v>
      </c>
      <c r="E132" s="4">
        <v>134240673</v>
      </c>
      <c r="F132" s="4">
        <v>8</v>
      </c>
      <c r="G132" s="4" t="s">
        <v>831</v>
      </c>
      <c r="H132" s="4" t="s">
        <v>868</v>
      </c>
      <c r="I132" s="4" t="s">
        <v>869</v>
      </c>
      <c r="J132" s="4" t="s">
        <v>870</v>
      </c>
      <c r="K132" s="4">
        <v>100144</v>
      </c>
      <c r="L132" s="4">
        <v>100091</v>
      </c>
      <c r="M132" s="4">
        <v>1</v>
      </c>
      <c r="O132" s="4" t="s">
        <v>56</v>
      </c>
      <c r="P132" s="4" t="s">
        <v>148</v>
      </c>
      <c r="Q132" s="4">
        <v>20</v>
      </c>
      <c r="R132" s="4">
        <v>80</v>
      </c>
      <c r="S132" s="4">
        <v>422</v>
      </c>
      <c r="T132" s="4">
        <v>231</v>
      </c>
      <c r="U132" s="4" t="s">
        <v>691</v>
      </c>
      <c r="V132" s="4" t="s">
        <v>871</v>
      </c>
      <c r="W132" s="4" t="s">
        <v>872</v>
      </c>
      <c r="X132" s="4">
        <v>0.9</v>
      </c>
      <c r="Y132" s="4">
        <v>500</v>
      </c>
      <c r="Z132" s="4" t="s">
        <v>60</v>
      </c>
      <c r="AA132" s="4" t="s">
        <v>61</v>
      </c>
      <c r="AB132" s="4">
        <v>3</v>
      </c>
      <c r="AC132" s="4">
        <v>2475</v>
      </c>
      <c r="AD132" s="4">
        <v>22</v>
      </c>
      <c r="AE132" s="4" t="s">
        <v>62</v>
      </c>
    </row>
    <row r="133" customHeight="1" spans="1:31">
      <c r="A133" s="4" t="s">
        <v>0</v>
      </c>
      <c r="B133" s="4">
        <v>21080204</v>
      </c>
      <c r="C133" s="4" t="s">
        <v>873</v>
      </c>
      <c r="D133" s="4">
        <v>20080204</v>
      </c>
      <c r="E133" s="4">
        <v>134240673</v>
      </c>
      <c r="F133" s="4">
        <v>8</v>
      </c>
      <c r="G133" s="4" t="s">
        <v>831</v>
      </c>
      <c r="H133" s="4" t="s">
        <v>874</v>
      </c>
      <c r="I133" s="4" t="s">
        <v>864</v>
      </c>
      <c r="J133" s="4" t="s">
        <v>875</v>
      </c>
      <c r="K133" s="4">
        <v>100145</v>
      </c>
      <c r="L133" s="4">
        <v>100092</v>
      </c>
      <c r="M133" s="4">
        <v>1</v>
      </c>
      <c r="O133" s="4" t="s">
        <v>56</v>
      </c>
      <c r="P133" s="4" t="s">
        <v>148</v>
      </c>
      <c r="Q133" s="4">
        <v>20</v>
      </c>
      <c r="R133" s="4">
        <v>80</v>
      </c>
      <c r="S133" s="4">
        <v>422</v>
      </c>
      <c r="T133" s="4">
        <v>1</v>
      </c>
      <c r="U133" s="4" t="s">
        <v>876</v>
      </c>
      <c r="V133" s="4" t="s">
        <v>876</v>
      </c>
      <c r="W133" s="4" t="s">
        <v>877</v>
      </c>
      <c r="X133" s="4">
        <v>1</v>
      </c>
      <c r="Y133" s="4">
        <v>460</v>
      </c>
      <c r="Z133" s="4" t="s">
        <v>121</v>
      </c>
      <c r="AA133" s="4" t="s">
        <v>121</v>
      </c>
      <c r="AB133" s="4">
        <v>3</v>
      </c>
      <c r="AC133" s="4">
        <v>2350</v>
      </c>
      <c r="AD133" s="4">
        <v>0</v>
      </c>
      <c r="AE133" s="4" t="s">
        <v>44</v>
      </c>
    </row>
    <row r="134" customHeight="1" spans="1:31">
      <c r="A134" s="4" t="s">
        <v>0</v>
      </c>
      <c r="B134" s="4">
        <v>21080301</v>
      </c>
      <c r="C134" s="4" t="s">
        <v>878</v>
      </c>
      <c r="D134" s="4">
        <v>20080301</v>
      </c>
      <c r="E134" s="4">
        <v>134240673</v>
      </c>
      <c r="F134" s="4">
        <v>8</v>
      </c>
      <c r="G134" s="4" t="s">
        <v>831</v>
      </c>
      <c r="H134" s="4" t="s">
        <v>879</v>
      </c>
      <c r="I134" s="4" t="s">
        <v>880</v>
      </c>
      <c r="J134" s="4" t="s">
        <v>881</v>
      </c>
      <c r="K134" s="4">
        <v>100146</v>
      </c>
      <c r="L134" s="4">
        <v>100093</v>
      </c>
      <c r="M134" s="4">
        <v>1</v>
      </c>
      <c r="O134" s="4" t="s">
        <v>37</v>
      </c>
      <c r="P134" s="4" t="s">
        <v>38</v>
      </c>
      <c r="Q134" s="4">
        <v>30</v>
      </c>
      <c r="S134" s="4">
        <v>391</v>
      </c>
      <c r="T134" s="4">
        <v>43</v>
      </c>
      <c r="U134" s="4" t="s">
        <v>76</v>
      </c>
      <c r="V134" s="4" t="s">
        <v>882</v>
      </c>
      <c r="W134" s="4" t="s">
        <v>883</v>
      </c>
      <c r="X134" s="4">
        <v>1.2</v>
      </c>
      <c r="Y134" s="4">
        <v>180</v>
      </c>
      <c r="Z134" s="4" t="s">
        <v>70</v>
      </c>
      <c r="AA134" s="4" t="s">
        <v>71</v>
      </c>
      <c r="AB134" s="4">
        <v>3</v>
      </c>
      <c r="AC134" s="4">
        <v>400</v>
      </c>
      <c r="AD134" s="4">
        <v>0</v>
      </c>
      <c r="AE134" s="4" t="s">
        <v>44</v>
      </c>
    </row>
    <row r="135" customHeight="1" spans="1:31">
      <c r="A135" s="4" t="s">
        <v>0</v>
      </c>
      <c r="B135" s="4">
        <v>21080302</v>
      </c>
      <c r="C135" s="4" t="s">
        <v>884</v>
      </c>
      <c r="D135" s="4">
        <v>20080302</v>
      </c>
      <c r="E135" s="4">
        <v>134240673</v>
      </c>
      <c r="F135" s="4">
        <v>8</v>
      </c>
      <c r="G135" s="4" t="s">
        <v>831</v>
      </c>
      <c r="H135" s="4" t="s">
        <v>885</v>
      </c>
      <c r="I135" s="4" t="s">
        <v>886</v>
      </c>
      <c r="J135" s="4" t="s">
        <v>887</v>
      </c>
      <c r="K135" s="4">
        <v>100147</v>
      </c>
      <c r="L135" s="4">
        <v>100094</v>
      </c>
      <c r="M135" s="4">
        <v>1</v>
      </c>
      <c r="O135" s="4" t="s">
        <v>37</v>
      </c>
      <c r="P135" s="4" t="s">
        <v>38</v>
      </c>
      <c r="Q135" s="4">
        <v>30</v>
      </c>
      <c r="S135" s="4">
        <v>391</v>
      </c>
      <c r="T135" s="4">
        <v>110</v>
      </c>
      <c r="U135" s="4" t="s">
        <v>577</v>
      </c>
      <c r="V135" s="4" t="s">
        <v>717</v>
      </c>
      <c r="W135" s="4" t="s">
        <v>888</v>
      </c>
      <c r="X135" s="4">
        <v>1.2</v>
      </c>
      <c r="Y135" s="4">
        <v>180</v>
      </c>
      <c r="Z135" s="4" t="s">
        <v>70</v>
      </c>
      <c r="AA135" s="4" t="s">
        <v>71</v>
      </c>
      <c r="AB135" s="4">
        <v>3</v>
      </c>
      <c r="AC135" s="4">
        <v>1000</v>
      </c>
      <c r="AD135" s="4">
        <v>0</v>
      </c>
      <c r="AE135" s="4" t="s">
        <v>44</v>
      </c>
    </row>
    <row r="136" customHeight="1" spans="1:31">
      <c r="A136" s="4" t="s">
        <v>0</v>
      </c>
      <c r="B136" s="4">
        <v>21080303</v>
      </c>
      <c r="C136" s="4" t="s">
        <v>889</v>
      </c>
      <c r="D136" s="4">
        <v>20080303</v>
      </c>
      <c r="E136" s="4">
        <v>134240673</v>
      </c>
      <c r="F136" s="4">
        <v>8</v>
      </c>
      <c r="G136" s="4" t="s">
        <v>831</v>
      </c>
      <c r="H136" s="4" t="s">
        <v>890</v>
      </c>
      <c r="I136" s="4" t="s">
        <v>886</v>
      </c>
      <c r="J136" s="4" t="s">
        <v>891</v>
      </c>
      <c r="K136" s="4">
        <v>100148</v>
      </c>
      <c r="L136" s="4">
        <v>100096</v>
      </c>
      <c r="M136" s="4">
        <v>1</v>
      </c>
      <c r="O136" s="4" t="s">
        <v>37</v>
      </c>
      <c r="P136" s="4" t="s">
        <v>38</v>
      </c>
      <c r="Q136" s="4">
        <v>30</v>
      </c>
      <c r="S136" s="4">
        <v>391</v>
      </c>
      <c r="T136" s="4">
        <v>157</v>
      </c>
      <c r="U136" s="4" t="s">
        <v>892</v>
      </c>
      <c r="V136" s="4" t="s">
        <v>545</v>
      </c>
      <c r="W136" s="4" t="s">
        <v>893</v>
      </c>
      <c r="X136" s="4">
        <v>1</v>
      </c>
      <c r="Y136" s="4">
        <v>180</v>
      </c>
      <c r="Z136" s="4" t="s">
        <v>70</v>
      </c>
      <c r="AA136" s="4" t="s">
        <v>71</v>
      </c>
      <c r="AB136" s="4">
        <v>3</v>
      </c>
      <c r="AC136" s="4">
        <v>1450</v>
      </c>
      <c r="AD136" s="4">
        <v>0</v>
      </c>
      <c r="AE136" s="4" t="s">
        <v>62</v>
      </c>
    </row>
    <row r="137" customHeight="1" spans="1:31">
      <c r="A137" s="4" t="s">
        <v>0</v>
      </c>
      <c r="B137" s="4">
        <v>21080401</v>
      </c>
      <c r="C137" s="4" t="s">
        <v>894</v>
      </c>
      <c r="D137" s="4">
        <v>20080401</v>
      </c>
      <c r="E137" s="4">
        <v>134240673</v>
      </c>
      <c r="F137" s="4">
        <v>8</v>
      </c>
      <c r="G137" s="4" t="s">
        <v>831</v>
      </c>
      <c r="H137" s="4" t="s">
        <v>895</v>
      </c>
      <c r="I137" s="4" t="s">
        <v>896</v>
      </c>
      <c r="J137" s="4" t="s">
        <v>897</v>
      </c>
      <c r="K137" s="4">
        <v>100149</v>
      </c>
      <c r="L137" s="4">
        <v>100097</v>
      </c>
      <c r="M137" s="4">
        <v>1</v>
      </c>
      <c r="O137" s="4" t="s">
        <v>56</v>
      </c>
      <c r="P137" s="4" t="s">
        <v>38</v>
      </c>
      <c r="Q137" s="4">
        <v>15</v>
      </c>
      <c r="S137" s="4">
        <v>422</v>
      </c>
      <c r="T137" s="4">
        <v>48</v>
      </c>
      <c r="U137" s="4" t="s">
        <v>312</v>
      </c>
      <c r="V137" s="4" t="s">
        <v>190</v>
      </c>
      <c r="W137" s="4" t="s">
        <v>898</v>
      </c>
      <c r="X137" s="4">
        <v>1.1</v>
      </c>
      <c r="Y137" s="4">
        <v>500</v>
      </c>
      <c r="Z137" s="4" t="s">
        <v>60</v>
      </c>
      <c r="AA137" s="4" t="s">
        <v>43</v>
      </c>
      <c r="AB137" s="4">
        <v>3</v>
      </c>
      <c r="AC137" s="4">
        <v>505</v>
      </c>
      <c r="AD137" s="4">
        <v>12</v>
      </c>
      <c r="AE137" s="4" t="s">
        <v>62</v>
      </c>
    </row>
    <row r="138" customHeight="1" spans="1:31">
      <c r="A138" s="4" t="s">
        <v>0</v>
      </c>
      <c r="B138" s="4">
        <v>21080402</v>
      </c>
      <c r="C138" s="4" t="s">
        <v>899</v>
      </c>
      <c r="D138" s="4">
        <v>20080402</v>
      </c>
      <c r="E138" s="4">
        <v>134240673</v>
      </c>
      <c r="F138" s="4">
        <v>8</v>
      </c>
      <c r="G138" s="4" t="s">
        <v>831</v>
      </c>
      <c r="H138" s="4" t="s">
        <v>900</v>
      </c>
      <c r="I138" s="4" t="s">
        <v>901</v>
      </c>
      <c r="J138" s="4" t="s">
        <v>902</v>
      </c>
      <c r="K138" s="4">
        <v>100150</v>
      </c>
      <c r="L138" s="4">
        <v>100098</v>
      </c>
      <c r="M138" s="4">
        <v>1</v>
      </c>
      <c r="O138" s="4" t="s">
        <v>56</v>
      </c>
      <c r="P138" s="4" t="s">
        <v>38</v>
      </c>
      <c r="Q138" s="4">
        <v>15</v>
      </c>
      <c r="S138" s="4">
        <v>422</v>
      </c>
      <c r="T138" s="4">
        <v>95</v>
      </c>
      <c r="U138" s="4" t="s">
        <v>583</v>
      </c>
      <c r="V138" s="4" t="s">
        <v>368</v>
      </c>
      <c r="W138" s="4" t="s">
        <v>903</v>
      </c>
      <c r="X138" s="4">
        <v>1.1</v>
      </c>
      <c r="Y138" s="4">
        <v>500</v>
      </c>
      <c r="Z138" s="4" t="s">
        <v>60</v>
      </c>
      <c r="AA138" s="4" t="s">
        <v>43</v>
      </c>
      <c r="AB138" s="4">
        <v>3</v>
      </c>
      <c r="AC138" s="4">
        <v>930</v>
      </c>
      <c r="AD138" s="4">
        <v>7</v>
      </c>
      <c r="AE138" s="4" t="s">
        <v>62</v>
      </c>
    </row>
    <row r="139" customHeight="1" spans="1:31">
      <c r="A139" s="4" t="s">
        <v>0</v>
      </c>
      <c r="B139" s="4">
        <v>21080403</v>
      </c>
      <c r="C139" s="4" t="s">
        <v>904</v>
      </c>
      <c r="D139" s="4">
        <v>20080403</v>
      </c>
      <c r="E139" s="4">
        <v>134240673</v>
      </c>
      <c r="F139" s="4">
        <v>8</v>
      </c>
      <c r="G139" s="4" t="s">
        <v>831</v>
      </c>
      <c r="H139" s="4" t="s">
        <v>905</v>
      </c>
      <c r="I139" s="4" t="s">
        <v>906</v>
      </c>
      <c r="J139" s="4" t="s">
        <v>907</v>
      </c>
      <c r="K139" s="4">
        <v>100151</v>
      </c>
      <c r="L139" s="4">
        <v>100099</v>
      </c>
      <c r="M139" s="4">
        <v>1</v>
      </c>
      <c r="O139" s="4" t="s">
        <v>56</v>
      </c>
      <c r="P139" s="4" t="s">
        <v>38</v>
      </c>
      <c r="Q139" s="4">
        <v>15</v>
      </c>
      <c r="S139" s="4">
        <v>422</v>
      </c>
      <c r="T139" s="4">
        <v>261</v>
      </c>
      <c r="U139" s="4" t="s">
        <v>375</v>
      </c>
      <c r="V139" s="4" t="s">
        <v>908</v>
      </c>
      <c r="W139" s="4" t="s">
        <v>909</v>
      </c>
      <c r="X139" s="4">
        <v>1.1</v>
      </c>
      <c r="Y139" s="4">
        <v>500</v>
      </c>
      <c r="Z139" s="4" t="s">
        <v>60</v>
      </c>
      <c r="AA139" s="4" t="s">
        <v>43</v>
      </c>
      <c r="AB139" s="4">
        <v>3</v>
      </c>
      <c r="AC139" s="4">
        <v>2680</v>
      </c>
      <c r="AD139" s="4">
        <v>50</v>
      </c>
      <c r="AE139" s="4" t="s">
        <v>62</v>
      </c>
    </row>
    <row r="140" customHeight="1" spans="1:31">
      <c r="A140" s="4" t="s">
        <v>0</v>
      </c>
      <c r="B140" s="4">
        <v>21080501</v>
      </c>
      <c r="C140" s="4" t="s">
        <v>910</v>
      </c>
      <c r="D140" s="4">
        <v>20080501</v>
      </c>
      <c r="E140" s="4">
        <v>134240673</v>
      </c>
      <c r="F140" s="4">
        <v>8</v>
      </c>
      <c r="G140" s="4" t="s">
        <v>831</v>
      </c>
      <c r="H140" s="4" t="s">
        <v>911</v>
      </c>
      <c r="I140" s="4" t="s">
        <v>912</v>
      </c>
      <c r="J140" s="4" t="s">
        <v>913</v>
      </c>
      <c r="K140" s="4">
        <v>100152</v>
      </c>
      <c r="L140" s="4">
        <v>100117</v>
      </c>
      <c r="M140" s="4">
        <v>1</v>
      </c>
      <c r="O140" s="4" t="s">
        <v>37</v>
      </c>
      <c r="P140" s="4" t="s">
        <v>38</v>
      </c>
      <c r="Q140" s="4">
        <v>25</v>
      </c>
      <c r="S140" s="4">
        <v>422</v>
      </c>
      <c r="T140" s="4">
        <v>68</v>
      </c>
      <c r="U140" s="4" t="s">
        <v>104</v>
      </c>
      <c r="V140" s="4" t="s">
        <v>340</v>
      </c>
      <c r="W140" s="4" t="s">
        <v>914</v>
      </c>
      <c r="X140" s="4">
        <v>0.85</v>
      </c>
      <c r="Y140" s="4">
        <v>100</v>
      </c>
      <c r="Z140" s="4" t="s">
        <v>42</v>
      </c>
      <c r="AA140" s="4" t="s">
        <v>61</v>
      </c>
      <c r="AB140" s="4">
        <v>3</v>
      </c>
      <c r="AC140" s="4">
        <v>850</v>
      </c>
      <c r="AD140" s="4">
        <v>0</v>
      </c>
      <c r="AE140" s="4" t="s">
        <v>62</v>
      </c>
    </row>
    <row r="141" customHeight="1" spans="1:31">
      <c r="A141" s="4" t="s">
        <v>0</v>
      </c>
      <c r="B141" s="4">
        <v>21080502</v>
      </c>
      <c r="C141" s="4" t="s">
        <v>915</v>
      </c>
      <c r="D141" s="4">
        <v>20080502</v>
      </c>
      <c r="E141" s="4">
        <v>134240673</v>
      </c>
      <c r="F141" s="4">
        <v>8</v>
      </c>
      <c r="G141" s="4" t="s">
        <v>831</v>
      </c>
      <c r="H141" s="4" t="s">
        <v>916</v>
      </c>
      <c r="I141" s="4" t="s">
        <v>917</v>
      </c>
      <c r="J141" s="4" t="s">
        <v>918</v>
      </c>
      <c r="K141" s="4">
        <v>100153</v>
      </c>
      <c r="L141" s="4">
        <v>100124</v>
      </c>
      <c r="M141" s="4">
        <v>1</v>
      </c>
      <c r="O141" s="4" t="s">
        <v>37</v>
      </c>
      <c r="P141" s="4" t="s">
        <v>38</v>
      </c>
      <c r="Q141" s="4">
        <v>25</v>
      </c>
      <c r="S141" s="4">
        <v>422</v>
      </c>
      <c r="T141" s="4">
        <v>180</v>
      </c>
      <c r="U141" s="4" t="s">
        <v>919</v>
      </c>
      <c r="V141" s="4" t="s">
        <v>920</v>
      </c>
      <c r="W141" s="4" t="s">
        <v>921</v>
      </c>
      <c r="X141" s="4">
        <v>0.9</v>
      </c>
      <c r="Y141" s="4">
        <v>100</v>
      </c>
      <c r="Z141" s="4" t="s">
        <v>42</v>
      </c>
      <c r="AA141" s="4" t="s">
        <v>61</v>
      </c>
      <c r="AB141" s="4">
        <v>3</v>
      </c>
      <c r="AC141" s="4">
        <v>2050</v>
      </c>
      <c r="AD141" s="4">
        <v>0</v>
      </c>
      <c r="AE141" s="4" t="s">
        <v>62</v>
      </c>
    </row>
    <row r="142" customHeight="1" spans="1:31">
      <c r="A142" s="4" t="s">
        <v>0</v>
      </c>
      <c r="B142" s="4">
        <v>21080601</v>
      </c>
      <c r="C142" s="4" t="s">
        <v>922</v>
      </c>
      <c r="D142" s="4">
        <v>20080601</v>
      </c>
      <c r="E142" s="4">
        <v>134240673</v>
      </c>
      <c r="F142" s="4">
        <v>8</v>
      </c>
      <c r="G142" s="4" t="s">
        <v>831</v>
      </c>
      <c r="H142" s="4" t="s">
        <v>923</v>
      </c>
      <c r="I142" s="4" t="s">
        <v>924</v>
      </c>
      <c r="J142" s="4" t="s">
        <v>925</v>
      </c>
      <c r="K142" s="4">
        <v>100154</v>
      </c>
      <c r="L142" s="4">
        <v>100126</v>
      </c>
      <c r="M142" s="4">
        <v>1</v>
      </c>
      <c r="O142" s="4" t="s">
        <v>37</v>
      </c>
      <c r="P142" s="4" t="s">
        <v>38</v>
      </c>
      <c r="Q142" s="4">
        <v>32</v>
      </c>
      <c r="S142" s="4">
        <v>391</v>
      </c>
      <c r="T142" s="4">
        <v>125</v>
      </c>
      <c r="U142" s="4" t="s">
        <v>489</v>
      </c>
      <c r="V142" s="4" t="s">
        <v>926</v>
      </c>
      <c r="W142" s="4" t="s">
        <v>927</v>
      </c>
      <c r="X142" s="4">
        <v>0.95</v>
      </c>
      <c r="Y142" s="4">
        <v>180</v>
      </c>
      <c r="Z142" s="4" t="s">
        <v>42</v>
      </c>
      <c r="AA142" s="4" t="s">
        <v>71</v>
      </c>
      <c r="AB142" s="4">
        <v>3</v>
      </c>
      <c r="AC142" s="4">
        <v>1380</v>
      </c>
      <c r="AD142" s="4">
        <v>0</v>
      </c>
      <c r="AE142" s="4" t="s">
        <v>62</v>
      </c>
    </row>
    <row r="143" customHeight="1" spans="1:31">
      <c r="A143" s="4" t="s">
        <v>0</v>
      </c>
      <c r="B143" s="4">
        <v>21080602</v>
      </c>
      <c r="C143" s="4" t="s">
        <v>928</v>
      </c>
      <c r="D143" s="4">
        <v>20080602</v>
      </c>
      <c r="E143" s="4">
        <v>134240673</v>
      </c>
      <c r="F143" s="4">
        <v>8</v>
      </c>
      <c r="G143" s="4" t="s">
        <v>831</v>
      </c>
      <c r="H143" s="4" t="s">
        <v>929</v>
      </c>
      <c r="I143" s="4" t="s">
        <v>930</v>
      </c>
      <c r="J143" s="4" t="s">
        <v>931</v>
      </c>
      <c r="K143" s="4">
        <v>100155</v>
      </c>
      <c r="L143" s="4">
        <v>100127</v>
      </c>
      <c r="M143" s="4">
        <v>1</v>
      </c>
      <c r="O143" s="4" t="s">
        <v>56</v>
      </c>
      <c r="P143" s="4" t="s">
        <v>38</v>
      </c>
      <c r="Q143" s="4">
        <v>32</v>
      </c>
      <c r="S143" s="4">
        <v>391</v>
      </c>
      <c r="T143" s="4">
        <v>191</v>
      </c>
      <c r="U143" s="4" t="s">
        <v>932</v>
      </c>
      <c r="V143" s="4" t="s">
        <v>513</v>
      </c>
      <c r="W143" s="4" t="s">
        <v>933</v>
      </c>
      <c r="X143" s="4">
        <v>1</v>
      </c>
      <c r="Y143" s="4">
        <v>325</v>
      </c>
      <c r="Z143" s="4" t="s">
        <v>329</v>
      </c>
      <c r="AA143" s="4" t="s">
        <v>71</v>
      </c>
      <c r="AB143" s="4">
        <v>3</v>
      </c>
      <c r="AC143" s="4">
        <v>2360</v>
      </c>
      <c r="AD143" s="4">
        <v>0</v>
      </c>
      <c r="AE143" s="4" t="s">
        <v>62</v>
      </c>
    </row>
    <row r="144" customHeight="1" spans="1:31">
      <c r="A144" s="4" t="s">
        <v>0</v>
      </c>
      <c r="B144" s="4">
        <v>21080001</v>
      </c>
      <c r="C144" s="4" t="s">
        <v>934</v>
      </c>
      <c r="E144" s="4">
        <v>134240673</v>
      </c>
      <c r="F144" s="4">
        <v>8</v>
      </c>
      <c r="G144" s="4" t="s">
        <v>831</v>
      </c>
      <c r="H144" s="4" t="s">
        <v>935</v>
      </c>
      <c r="I144" s="4" t="s">
        <v>936</v>
      </c>
      <c r="J144" s="4" t="s">
        <v>937</v>
      </c>
      <c r="K144" s="4">
        <v>100155</v>
      </c>
      <c r="L144" s="4">
        <v>100127</v>
      </c>
      <c r="M144" s="4">
        <v>1</v>
      </c>
      <c r="O144" s="4" t="s">
        <v>56</v>
      </c>
      <c r="P144" s="4" t="s">
        <v>38</v>
      </c>
      <c r="Q144" s="4">
        <v>32</v>
      </c>
      <c r="S144" s="4">
        <v>391</v>
      </c>
      <c r="T144" s="4">
        <v>64</v>
      </c>
      <c r="U144" s="4" t="s">
        <v>207</v>
      </c>
      <c r="V144" s="4" t="s">
        <v>938</v>
      </c>
      <c r="W144" s="4" t="s">
        <v>939</v>
      </c>
      <c r="X144" s="4">
        <v>1</v>
      </c>
      <c r="Y144" s="4">
        <v>325</v>
      </c>
      <c r="Z144" s="4" t="s">
        <v>329</v>
      </c>
      <c r="AA144" s="4" t="s">
        <v>611</v>
      </c>
      <c r="AB144" s="4">
        <v>3</v>
      </c>
      <c r="AC144" s="4">
        <v>800</v>
      </c>
      <c r="AD144" s="4">
        <v>0</v>
      </c>
      <c r="AE144" s="4" t="s">
        <v>44</v>
      </c>
    </row>
    <row r="145" customHeight="1" spans="1:31">
      <c r="A145" s="4" t="s">
        <v>0</v>
      </c>
      <c r="B145" s="4">
        <v>21080002</v>
      </c>
      <c r="C145" s="4" t="s">
        <v>940</v>
      </c>
      <c r="E145" s="4">
        <v>134240673</v>
      </c>
      <c r="F145" s="4">
        <v>8</v>
      </c>
      <c r="G145" s="4" t="s">
        <v>831</v>
      </c>
      <c r="H145" s="4" t="s">
        <v>941</v>
      </c>
      <c r="I145" s="4" t="s">
        <v>942</v>
      </c>
      <c r="J145" s="4" t="s">
        <v>943</v>
      </c>
      <c r="K145" s="4">
        <v>100155</v>
      </c>
      <c r="L145" s="4">
        <v>100127</v>
      </c>
      <c r="M145" s="4">
        <v>0.8</v>
      </c>
      <c r="O145" s="4" t="s">
        <v>56</v>
      </c>
      <c r="P145" s="4" t="s">
        <v>38</v>
      </c>
      <c r="Q145" s="4">
        <v>20</v>
      </c>
      <c r="S145" s="4">
        <v>391</v>
      </c>
      <c r="T145" s="4">
        <v>59</v>
      </c>
      <c r="U145" s="4" t="s">
        <v>266</v>
      </c>
      <c r="V145" s="4" t="s">
        <v>630</v>
      </c>
      <c r="W145" s="4" t="s">
        <v>944</v>
      </c>
      <c r="X145" s="4">
        <v>1</v>
      </c>
      <c r="Y145" s="4">
        <v>325</v>
      </c>
      <c r="Z145" s="4" t="s">
        <v>70</v>
      </c>
      <c r="AA145" s="4" t="s">
        <v>71</v>
      </c>
      <c r="AB145" s="4">
        <v>3</v>
      </c>
      <c r="AC145" s="4">
        <v>1000</v>
      </c>
      <c r="AD145" s="4">
        <v>0</v>
      </c>
      <c r="AE145" s="4" t="s">
        <v>44</v>
      </c>
    </row>
    <row r="146" customHeight="1" spans="1:31">
      <c r="A146" s="4" t="s">
        <v>0</v>
      </c>
      <c r="B146" s="4">
        <v>21080003</v>
      </c>
      <c r="C146" s="4" t="s">
        <v>945</v>
      </c>
      <c r="E146" s="4">
        <v>134240673</v>
      </c>
      <c r="F146" s="4">
        <v>8</v>
      </c>
      <c r="G146" s="4" t="s">
        <v>831</v>
      </c>
      <c r="H146" s="4" t="s">
        <v>946</v>
      </c>
      <c r="I146" s="4" t="s">
        <v>947</v>
      </c>
      <c r="J146" s="4" t="s">
        <v>948</v>
      </c>
      <c r="K146" s="4">
        <v>100155</v>
      </c>
      <c r="L146" s="4">
        <v>100127</v>
      </c>
      <c r="M146" s="4">
        <v>0.8</v>
      </c>
      <c r="O146" s="4" t="s">
        <v>56</v>
      </c>
      <c r="P146" s="4" t="s">
        <v>38</v>
      </c>
      <c r="Q146" s="4">
        <v>0</v>
      </c>
      <c r="R146" s="4">
        <v>60</v>
      </c>
      <c r="S146" s="4">
        <v>391</v>
      </c>
      <c r="T146" s="4">
        <v>0</v>
      </c>
      <c r="U146" s="4" t="s">
        <v>697</v>
      </c>
      <c r="V146" s="4" t="s">
        <v>697</v>
      </c>
      <c r="W146" s="4" t="s">
        <v>698</v>
      </c>
      <c r="X146" s="4">
        <v>1</v>
      </c>
      <c r="Y146" s="4">
        <v>325</v>
      </c>
      <c r="Z146" s="4" t="s">
        <v>370</v>
      </c>
      <c r="AA146" s="4" t="s">
        <v>611</v>
      </c>
      <c r="AB146" s="4">
        <v>3</v>
      </c>
      <c r="AC146" s="4">
        <v>1</v>
      </c>
      <c r="AD146" s="4">
        <v>0</v>
      </c>
      <c r="AE146" s="4" t="s">
        <v>62</v>
      </c>
    </row>
    <row r="147" customHeight="1" spans="1:31">
      <c r="A147" s="4" t="s">
        <v>0</v>
      </c>
      <c r="B147" s="4">
        <v>21090101</v>
      </c>
      <c r="C147" s="4" t="s">
        <v>949</v>
      </c>
      <c r="D147" s="4">
        <v>20090101</v>
      </c>
      <c r="E147" s="4">
        <v>134240673</v>
      </c>
      <c r="F147" s="4">
        <v>9</v>
      </c>
      <c r="G147" s="4" t="s">
        <v>950</v>
      </c>
      <c r="H147" s="4" t="s">
        <v>951</v>
      </c>
      <c r="I147" s="4" t="s">
        <v>952</v>
      </c>
      <c r="J147" s="4" t="s">
        <v>953</v>
      </c>
      <c r="K147" s="4">
        <v>101443</v>
      </c>
      <c r="L147" s="4">
        <v>101203</v>
      </c>
      <c r="M147" s="4">
        <v>1</v>
      </c>
      <c r="O147" s="4" t="s">
        <v>37</v>
      </c>
      <c r="P147" s="4" t="s">
        <v>38</v>
      </c>
      <c r="Q147" s="4">
        <v>15</v>
      </c>
      <c r="S147" s="4">
        <v>422</v>
      </c>
      <c r="T147" s="4">
        <v>16</v>
      </c>
      <c r="U147" s="4" t="s">
        <v>176</v>
      </c>
      <c r="V147" s="4" t="s">
        <v>156</v>
      </c>
      <c r="W147" s="4" t="s">
        <v>954</v>
      </c>
      <c r="X147" s="4">
        <v>1.4</v>
      </c>
      <c r="Y147" s="4">
        <v>100</v>
      </c>
      <c r="Z147" s="4" t="s">
        <v>42</v>
      </c>
      <c r="AA147" s="4" t="s">
        <v>61</v>
      </c>
      <c r="AB147" s="4">
        <v>3</v>
      </c>
      <c r="AC147" s="4">
        <v>95</v>
      </c>
      <c r="AD147" s="4">
        <v>0</v>
      </c>
      <c r="AE147" s="4" t="s">
        <v>44</v>
      </c>
    </row>
    <row r="148" customHeight="1" spans="1:31">
      <c r="A148" s="4" t="s">
        <v>0</v>
      </c>
      <c r="B148" s="4">
        <v>21090102</v>
      </c>
      <c r="C148" s="4" t="s">
        <v>955</v>
      </c>
      <c r="D148" s="4">
        <v>20090102</v>
      </c>
      <c r="E148" s="4">
        <v>134240673</v>
      </c>
      <c r="F148" s="4">
        <v>9</v>
      </c>
      <c r="G148" s="4" t="s">
        <v>950</v>
      </c>
      <c r="H148" s="4" t="s">
        <v>956</v>
      </c>
      <c r="I148" s="4" t="s">
        <v>957</v>
      </c>
      <c r="J148" s="4" t="s">
        <v>958</v>
      </c>
      <c r="K148" s="4">
        <v>101444</v>
      </c>
      <c r="L148" s="4">
        <v>101209</v>
      </c>
      <c r="M148" s="4">
        <v>1</v>
      </c>
      <c r="O148" s="4" t="s">
        <v>56</v>
      </c>
      <c r="P148" s="4" t="s">
        <v>38</v>
      </c>
      <c r="Q148" s="4">
        <v>15</v>
      </c>
      <c r="S148" s="4">
        <v>422</v>
      </c>
      <c r="T148" s="4">
        <v>16</v>
      </c>
      <c r="U148" s="4" t="s">
        <v>176</v>
      </c>
      <c r="V148" s="4" t="s">
        <v>156</v>
      </c>
      <c r="W148" s="4" t="s">
        <v>954</v>
      </c>
      <c r="X148" s="4">
        <v>0.6</v>
      </c>
      <c r="Y148" s="4">
        <v>450</v>
      </c>
      <c r="Z148" s="4" t="s">
        <v>60</v>
      </c>
      <c r="AA148" s="4" t="s">
        <v>61</v>
      </c>
      <c r="AB148" s="4">
        <v>3</v>
      </c>
      <c r="AC148" s="4">
        <v>325</v>
      </c>
      <c r="AD148" s="4">
        <v>4</v>
      </c>
      <c r="AE148" s="4" t="s">
        <v>44</v>
      </c>
    </row>
    <row r="149" customHeight="1" spans="1:31">
      <c r="A149" s="4" t="s">
        <v>0</v>
      </c>
      <c r="B149" s="4">
        <v>21090103</v>
      </c>
      <c r="C149" s="4" t="s">
        <v>959</v>
      </c>
      <c r="D149" s="4">
        <v>20090103</v>
      </c>
      <c r="E149" s="4">
        <v>134240673</v>
      </c>
      <c r="F149" s="4">
        <v>9</v>
      </c>
      <c r="G149" s="4" t="s">
        <v>950</v>
      </c>
      <c r="H149" s="4" t="s">
        <v>960</v>
      </c>
      <c r="I149" s="4" t="s">
        <v>961</v>
      </c>
      <c r="J149" s="4" t="s">
        <v>962</v>
      </c>
      <c r="K149" s="4">
        <v>101445</v>
      </c>
      <c r="L149" s="4">
        <v>101211</v>
      </c>
      <c r="M149" s="4">
        <v>1</v>
      </c>
      <c r="O149" s="4" t="s">
        <v>56</v>
      </c>
      <c r="P149" s="4" t="s">
        <v>38</v>
      </c>
      <c r="Q149" s="4">
        <v>15</v>
      </c>
      <c r="S149" s="4">
        <v>422</v>
      </c>
      <c r="T149" s="4">
        <v>142</v>
      </c>
      <c r="U149" s="4" t="s">
        <v>963</v>
      </c>
      <c r="V149" s="4" t="s">
        <v>247</v>
      </c>
      <c r="W149" s="4" t="s">
        <v>964</v>
      </c>
      <c r="X149" s="4">
        <v>0.9</v>
      </c>
      <c r="Y149" s="4">
        <v>450</v>
      </c>
      <c r="Z149" s="4" t="s">
        <v>121</v>
      </c>
      <c r="AA149" s="4" t="s">
        <v>121</v>
      </c>
      <c r="AB149" s="4">
        <v>3</v>
      </c>
      <c r="AC149" s="4">
        <v>1340</v>
      </c>
      <c r="AD149" s="4">
        <v>37</v>
      </c>
      <c r="AE149" s="4" t="s">
        <v>62</v>
      </c>
    </row>
    <row r="150" customHeight="1" spans="1:31">
      <c r="A150" s="4" t="s">
        <v>0</v>
      </c>
      <c r="B150" s="4">
        <v>21090201</v>
      </c>
      <c r="C150" s="4" t="s">
        <v>965</v>
      </c>
      <c r="D150" s="4">
        <v>20090201</v>
      </c>
      <c r="E150" s="4">
        <v>134240673</v>
      </c>
      <c r="F150" s="4">
        <v>9</v>
      </c>
      <c r="G150" s="4" t="s">
        <v>950</v>
      </c>
      <c r="H150" s="4" t="s">
        <v>966</v>
      </c>
      <c r="I150" s="4" t="s">
        <v>967</v>
      </c>
      <c r="J150" s="4" t="s">
        <v>968</v>
      </c>
      <c r="K150" s="4">
        <v>101446</v>
      </c>
      <c r="L150" s="4">
        <v>101212</v>
      </c>
      <c r="M150" s="4">
        <v>1</v>
      </c>
      <c r="O150" s="4" t="s">
        <v>37</v>
      </c>
      <c r="P150" s="4" t="s">
        <v>38</v>
      </c>
      <c r="Q150" s="4">
        <v>15</v>
      </c>
      <c r="S150" s="4">
        <v>469</v>
      </c>
      <c r="T150" s="4">
        <v>33</v>
      </c>
      <c r="U150" s="4" t="s">
        <v>537</v>
      </c>
      <c r="V150" s="4" t="s">
        <v>91</v>
      </c>
      <c r="W150" s="4" t="s">
        <v>969</v>
      </c>
      <c r="X150" s="4">
        <v>1.5</v>
      </c>
      <c r="Y150" s="4">
        <v>90</v>
      </c>
      <c r="Z150" s="4" t="s">
        <v>42</v>
      </c>
      <c r="AA150" s="4" t="s">
        <v>61</v>
      </c>
      <c r="AB150" s="4">
        <v>3</v>
      </c>
      <c r="AC150" s="4">
        <v>220</v>
      </c>
      <c r="AD150" s="4">
        <v>6</v>
      </c>
      <c r="AE150" s="4" t="s">
        <v>44</v>
      </c>
    </row>
    <row r="151" customHeight="1" spans="1:31">
      <c r="A151" s="4" t="s">
        <v>0</v>
      </c>
      <c r="B151" s="4">
        <v>21090202</v>
      </c>
      <c r="C151" s="4" t="s">
        <v>970</v>
      </c>
      <c r="D151" s="4">
        <v>20090202</v>
      </c>
      <c r="E151" s="4">
        <v>134240673</v>
      </c>
      <c r="F151" s="4">
        <v>9</v>
      </c>
      <c r="G151" s="4" t="s">
        <v>950</v>
      </c>
      <c r="H151" s="4" t="s">
        <v>971</v>
      </c>
      <c r="I151" s="4" t="s">
        <v>972</v>
      </c>
      <c r="J151" s="4" t="s">
        <v>973</v>
      </c>
      <c r="K151" s="4">
        <v>101447</v>
      </c>
      <c r="L151" s="4">
        <v>101213</v>
      </c>
      <c r="M151" s="4">
        <v>1</v>
      </c>
      <c r="O151" s="4" t="s">
        <v>37</v>
      </c>
      <c r="P151" s="4" t="s">
        <v>38</v>
      </c>
      <c r="Q151" s="4">
        <v>15</v>
      </c>
      <c r="S151" s="4">
        <v>469</v>
      </c>
      <c r="T151" s="4">
        <v>50</v>
      </c>
      <c r="U151" s="4" t="s">
        <v>313</v>
      </c>
      <c r="V151" s="4" t="s">
        <v>974</v>
      </c>
      <c r="W151" s="4" t="s">
        <v>975</v>
      </c>
      <c r="X151" s="4">
        <v>0.6</v>
      </c>
      <c r="Y151" s="4">
        <v>90</v>
      </c>
      <c r="Z151" s="4" t="s">
        <v>42</v>
      </c>
      <c r="AA151" s="4" t="s">
        <v>61</v>
      </c>
      <c r="AB151" s="4">
        <v>3</v>
      </c>
      <c r="AC151" s="4">
        <v>875</v>
      </c>
      <c r="AD151" s="4">
        <v>6</v>
      </c>
      <c r="AE151" s="4" t="s">
        <v>44</v>
      </c>
    </row>
    <row r="152" customHeight="1" spans="1:31">
      <c r="A152" s="4" t="s">
        <v>0</v>
      </c>
      <c r="B152" s="4">
        <v>21090203</v>
      </c>
      <c r="C152" s="4" t="s">
        <v>976</v>
      </c>
      <c r="D152" s="4">
        <v>20090203</v>
      </c>
      <c r="E152" s="4">
        <v>134240673</v>
      </c>
      <c r="F152" s="4">
        <v>9</v>
      </c>
      <c r="G152" s="4" t="s">
        <v>950</v>
      </c>
      <c r="H152" s="4" t="s">
        <v>977</v>
      </c>
      <c r="I152" s="4" t="s">
        <v>978</v>
      </c>
      <c r="J152" s="4" t="s">
        <v>979</v>
      </c>
      <c r="K152" s="4">
        <v>101448</v>
      </c>
      <c r="L152" s="4">
        <v>101214</v>
      </c>
      <c r="M152" s="4">
        <v>1</v>
      </c>
      <c r="O152" s="4" t="s">
        <v>37</v>
      </c>
      <c r="P152" s="4" t="s">
        <v>38</v>
      </c>
      <c r="Q152" s="4">
        <v>15</v>
      </c>
      <c r="S152" s="4">
        <v>469</v>
      </c>
      <c r="T152" s="4">
        <v>151</v>
      </c>
      <c r="U152" s="4" t="s">
        <v>320</v>
      </c>
      <c r="V152" s="4" t="s">
        <v>240</v>
      </c>
      <c r="W152" s="4" t="s">
        <v>980</v>
      </c>
      <c r="X152" s="4">
        <v>0.6</v>
      </c>
      <c r="Y152" s="4">
        <v>90</v>
      </c>
      <c r="Z152" s="4" t="s">
        <v>42</v>
      </c>
      <c r="AA152" s="4" t="s">
        <v>61</v>
      </c>
      <c r="AB152" s="4">
        <v>3</v>
      </c>
      <c r="AC152" s="4">
        <v>2625</v>
      </c>
      <c r="AD152" s="4">
        <v>6</v>
      </c>
      <c r="AE152" s="4" t="s">
        <v>62</v>
      </c>
    </row>
    <row r="153" customHeight="1" spans="1:31">
      <c r="A153" s="4" t="s">
        <v>0</v>
      </c>
      <c r="B153" s="4">
        <v>21090301</v>
      </c>
      <c r="C153" s="4" t="s">
        <v>981</v>
      </c>
      <c r="D153" s="4">
        <v>20090301</v>
      </c>
      <c r="E153" s="4">
        <v>134240673</v>
      </c>
      <c r="F153" s="4">
        <v>9</v>
      </c>
      <c r="G153" s="4" t="s">
        <v>950</v>
      </c>
      <c r="H153" s="4" t="s">
        <v>982</v>
      </c>
      <c r="I153" s="4" t="s">
        <v>983</v>
      </c>
      <c r="J153" s="4" t="s">
        <v>984</v>
      </c>
      <c r="K153" s="4">
        <v>101449</v>
      </c>
      <c r="L153" s="4">
        <v>101215</v>
      </c>
      <c r="M153" s="4">
        <v>1</v>
      </c>
      <c r="O153" s="4" t="s">
        <v>56</v>
      </c>
      <c r="P153" s="4" t="s">
        <v>38</v>
      </c>
      <c r="Q153" s="4">
        <v>15</v>
      </c>
      <c r="S153" s="4">
        <v>422</v>
      </c>
      <c r="T153" s="4">
        <v>36</v>
      </c>
      <c r="U153" s="4" t="s">
        <v>985</v>
      </c>
      <c r="V153" s="4" t="s">
        <v>423</v>
      </c>
      <c r="W153" s="4" t="s">
        <v>986</v>
      </c>
      <c r="X153" s="4">
        <v>0.8</v>
      </c>
      <c r="Y153" s="4">
        <v>300</v>
      </c>
      <c r="Z153" s="4" t="s">
        <v>329</v>
      </c>
      <c r="AA153" s="4" t="s">
        <v>43</v>
      </c>
      <c r="AB153" s="4">
        <v>3</v>
      </c>
      <c r="AC153" s="4">
        <v>335</v>
      </c>
      <c r="AD153" s="4">
        <v>0</v>
      </c>
      <c r="AE153" s="4" t="s">
        <v>44</v>
      </c>
    </row>
    <row r="154" customHeight="1" spans="1:31">
      <c r="A154" s="4" t="s">
        <v>0</v>
      </c>
      <c r="B154" s="4">
        <v>21090302</v>
      </c>
      <c r="C154" s="4" t="s">
        <v>987</v>
      </c>
      <c r="D154" s="4">
        <v>20090302</v>
      </c>
      <c r="E154" s="4">
        <v>134240673</v>
      </c>
      <c r="F154" s="4">
        <v>9</v>
      </c>
      <c r="G154" s="4" t="s">
        <v>950</v>
      </c>
      <c r="H154" s="4" t="s">
        <v>988</v>
      </c>
      <c r="I154" s="4" t="s">
        <v>989</v>
      </c>
      <c r="J154" s="4" t="s">
        <v>990</v>
      </c>
      <c r="K154" s="4">
        <v>101450</v>
      </c>
      <c r="L154" s="4">
        <v>101216</v>
      </c>
      <c r="M154" s="4">
        <v>1</v>
      </c>
      <c r="O154" s="4" t="s">
        <v>56</v>
      </c>
      <c r="P154" s="4" t="s">
        <v>38</v>
      </c>
      <c r="Q154" s="4">
        <v>15</v>
      </c>
      <c r="S154" s="4">
        <v>422</v>
      </c>
      <c r="T154" s="4">
        <v>52</v>
      </c>
      <c r="U154" s="4" t="s">
        <v>643</v>
      </c>
      <c r="V154" s="4" t="s">
        <v>266</v>
      </c>
      <c r="W154" s="4" t="s">
        <v>991</v>
      </c>
      <c r="X154" s="4">
        <v>0.5</v>
      </c>
      <c r="Y154" s="4">
        <v>300</v>
      </c>
      <c r="Z154" s="4" t="s">
        <v>329</v>
      </c>
      <c r="AA154" s="4" t="s">
        <v>61</v>
      </c>
      <c r="AB154" s="4">
        <v>3</v>
      </c>
      <c r="AC154" s="4">
        <v>850</v>
      </c>
      <c r="AD154" s="4">
        <v>17</v>
      </c>
      <c r="AE154" s="4" t="s">
        <v>44</v>
      </c>
    </row>
    <row r="155" customHeight="1" spans="1:31">
      <c r="A155" s="4" t="s">
        <v>0</v>
      </c>
      <c r="B155" s="4">
        <v>21090401</v>
      </c>
      <c r="C155" s="4" t="s">
        <v>992</v>
      </c>
      <c r="D155" s="4">
        <v>20090401</v>
      </c>
      <c r="E155" s="4">
        <v>134240673</v>
      </c>
      <c r="F155" s="4">
        <v>9</v>
      </c>
      <c r="G155" s="4" t="s">
        <v>950</v>
      </c>
      <c r="H155" s="4" t="s">
        <v>993</v>
      </c>
      <c r="I155" s="4" t="s">
        <v>994</v>
      </c>
      <c r="J155" s="4" t="s">
        <v>995</v>
      </c>
      <c r="K155" s="4">
        <v>101451</v>
      </c>
      <c r="L155" s="4">
        <v>101217</v>
      </c>
      <c r="M155" s="4">
        <v>1</v>
      </c>
      <c r="O155" s="4" t="s">
        <v>37</v>
      </c>
      <c r="P155" s="4" t="s">
        <v>38</v>
      </c>
      <c r="Q155" s="4">
        <v>32</v>
      </c>
      <c r="S155" s="4">
        <v>422</v>
      </c>
      <c r="T155" s="4">
        <v>46</v>
      </c>
      <c r="U155" s="4" t="s">
        <v>622</v>
      </c>
      <c r="V155" s="4" t="s">
        <v>677</v>
      </c>
      <c r="W155" s="4" t="s">
        <v>996</v>
      </c>
      <c r="X155" s="4">
        <v>0.8</v>
      </c>
      <c r="Y155" s="4">
        <v>100</v>
      </c>
      <c r="Z155" s="4" t="s">
        <v>70</v>
      </c>
      <c r="AA155" s="4" t="s">
        <v>61</v>
      </c>
      <c r="AB155" s="4">
        <v>3</v>
      </c>
      <c r="AC155" s="4">
        <v>600</v>
      </c>
      <c r="AD155" s="4">
        <v>0</v>
      </c>
      <c r="AE155" s="4" t="s">
        <v>62</v>
      </c>
    </row>
    <row r="156" customHeight="1" spans="1:31">
      <c r="A156" s="4" t="s">
        <v>0</v>
      </c>
      <c r="B156" s="4">
        <v>21090402</v>
      </c>
      <c r="C156" s="4" t="s">
        <v>997</v>
      </c>
      <c r="D156" s="4">
        <v>20090402</v>
      </c>
      <c r="E156" s="4">
        <v>134240673</v>
      </c>
      <c r="F156" s="4">
        <v>9</v>
      </c>
      <c r="G156" s="4" t="s">
        <v>950</v>
      </c>
      <c r="H156" s="4" t="s">
        <v>998</v>
      </c>
      <c r="I156" s="4" t="s">
        <v>999</v>
      </c>
      <c r="J156" s="4" t="s">
        <v>1000</v>
      </c>
      <c r="K156" s="4">
        <v>101464</v>
      </c>
      <c r="L156" s="4">
        <v>101218</v>
      </c>
      <c r="M156" s="4">
        <v>1</v>
      </c>
      <c r="O156" s="4" t="s">
        <v>37</v>
      </c>
      <c r="P156" s="4" t="s">
        <v>38</v>
      </c>
      <c r="Q156" s="4">
        <v>32</v>
      </c>
      <c r="S156" s="4">
        <v>422</v>
      </c>
      <c r="T156" s="4">
        <v>164</v>
      </c>
      <c r="U156" s="4" t="s">
        <v>1001</v>
      </c>
      <c r="V156" s="4" t="s">
        <v>1002</v>
      </c>
      <c r="W156" s="4" t="s">
        <v>1003</v>
      </c>
      <c r="X156" s="4">
        <v>1.1</v>
      </c>
      <c r="Y156" s="4">
        <v>180</v>
      </c>
      <c r="Z156" s="4" t="s">
        <v>70</v>
      </c>
      <c r="AA156" s="4" t="s">
        <v>61</v>
      </c>
      <c r="AB156" s="4">
        <v>3</v>
      </c>
      <c r="AC156" s="4">
        <v>1330</v>
      </c>
      <c r="AD156" s="4">
        <v>0</v>
      </c>
      <c r="AE156" s="4" t="s">
        <v>62</v>
      </c>
    </row>
    <row r="157" customHeight="1" spans="1:31">
      <c r="A157" s="4" t="s">
        <v>0</v>
      </c>
      <c r="B157" s="4">
        <v>21090501</v>
      </c>
      <c r="C157" s="4" t="s">
        <v>1004</v>
      </c>
      <c r="D157" s="4">
        <v>20090501</v>
      </c>
      <c r="E157" s="4">
        <v>134240673</v>
      </c>
      <c r="F157" s="4">
        <v>9</v>
      </c>
      <c r="G157" s="4" t="s">
        <v>950</v>
      </c>
      <c r="H157" s="4" t="s">
        <v>1005</v>
      </c>
      <c r="I157" s="4" t="s">
        <v>1006</v>
      </c>
      <c r="J157" s="4" t="s">
        <v>1007</v>
      </c>
      <c r="K157" s="4">
        <v>101465</v>
      </c>
      <c r="L157" s="4">
        <v>101219</v>
      </c>
      <c r="M157" s="4">
        <v>1</v>
      </c>
      <c r="O157" s="4" t="s">
        <v>37</v>
      </c>
      <c r="P157" s="4" t="s">
        <v>38</v>
      </c>
      <c r="Q157" s="4">
        <v>32</v>
      </c>
      <c r="S157" s="4">
        <v>391</v>
      </c>
      <c r="T157" s="4">
        <v>94</v>
      </c>
      <c r="U157" s="4" t="s">
        <v>1008</v>
      </c>
      <c r="V157" s="4" t="s">
        <v>127</v>
      </c>
      <c r="W157" s="4" t="s">
        <v>1009</v>
      </c>
      <c r="X157" s="4">
        <v>1.05</v>
      </c>
      <c r="Y157" s="4">
        <v>160</v>
      </c>
      <c r="Z157" s="4" t="s">
        <v>42</v>
      </c>
      <c r="AA157" s="4" t="s">
        <v>71</v>
      </c>
      <c r="AB157" s="4">
        <v>3</v>
      </c>
      <c r="AC157" s="4">
        <v>810</v>
      </c>
      <c r="AD157" s="4">
        <v>0</v>
      </c>
      <c r="AE157" s="4" t="s">
        <v>62</v>
      </c>
    </row>
    <row r="158" customHeight="1" spans="1:31">
      <c r="A158" s="4" t="s">
        <v>0</v>
      </c>
      <c r="B158" s="4">
        <v>21090502</v>
      </c>
      <c r="C158" s="4" t="s">
        <v>1010</v>
      </c>
      <c r="D158" s="4">
        <v>20090502</v>
      </c>
      <c r="E158" s="4">
        <v>134240673</v>
      </c>
      <c r="F158" s="4">
        <v>9</v>
      </c>
      <c r="G158" s="4" t="s">
        <v>950</v>
      </c>
      <c r="H158" s="4" t="s">
        <v>1011</v>
      </c>
      <c r="I158" s="4" t="s">
        <v>1012</v>
      </c>
      <c r="J158" s="4" t="s">
        <v>1013</v>
      </c>
      <c r="K158" s="4">
        <v>101468</v>
      </c>
      <c r="L158" s="4">
        <v>101220</v>
      </c>
      <c r="M158" s="4">
        <v>1</v>
      </c>
      <c r="O158" s="4" t="s">
        <v>37</v>
      </c>
      <c r="P158" s="4" t="s">
        <v>38</v>
      </c>
      <c r="Q158" s="4">
        <v>32</v>
      </c>
      <c r="S158" s="4">
        <v>391</v>
      </c>
      <c r="T158" s="4">
        <v>177</v>
      </c>
      <c r="U158" s="4" t="s">
        <v>919</v>
      </c>
      <c r="V158" s="4" t="s">
        <v>1014</v>
      </c>
      <c r="W158" s="4" t="s">
        <v>1015</v>
      </c>
      <c r="X158" s="4">
        <v>1</v>
      </c>
      <c r="Y158" s="4">
        <v>160</v>
      </c>
      <c r="Z158" s="4" t="s">
        <v>42</v>
      </c>
      <c r="AA158" s="4" t="s">
        <v>71</v>
      </c>
      <c r="AB158" s="4">
        <v>3</v>
      </c>
      <c r="AC158" s="4">
        <v>1950</v>
      </c>
      <c r="AD158" s="4">
        <v>0</v>
      </c>
      <c r="AE158" s="4" t="s">
        <v>62</v>
      </c>
    </row>
    <row r="159" customHeight="1" spans="1:31">
      <c r="A159" s="4" t="s">
        <v>0</v>
      </c>
      <c r="B159" s="4">
        <v>21090601</v>
      </c>
      <c r="C159" s="4" t="s">
        <v>1016</v>
      </c>
      <c r="D159" s="4">
        <v>20090601</v>
      </c>
      <c r="E159" s="4">
        <v>134240673</v>
      </c>
      <c r="F159" s="4">
        <v>9</v>
      </c>
      <c r="G159" s="4" t="s">
        <v>950</v>
      </c>
      <c r="H159" s="4" t="s">
        <v>1017</v>
      </c>
      <c r="I159" s="4" t="s">
        <v>1018</v>
      </c>
      <c r="J159" s="4" t="s">
        <v>1019</v>
      </c>
      <c r="K159" s="4">
        <v>101470</v>
      </c>
      <c r="L159" s="4">
        <v>101221</v>
      </c>
      <c r="M159" s="4">
        <v>1</v>
      </c>
      <c r="O159" s="4" t="s">
        <v>56</v>
      </c>
      <c r="P159" s="4" t="s">
        <v>148</v>
      </c>
      <c r="Q159" s="4">
        <v>30</v>
      </c>
      <c r="R159" s="4">
        <v>200</v>
      </c>
      <c r="S159" s="4">
        <v>469</v>
      </c>
      <c r="T159" s="4">
        <v>142</v>
      </c>
      <c r="U159" s="4" t="s">
        <v>1020</v>
      </c>
      <c r="V159" s="4" t="s">
        <v>568</v>
      </c>
      <c r="W159" s="4" t="s">
        <v>1021</v>
      </c>
      <c r="X159" s="4">
        <v>1.2</v>
      </c>
      <c r="Y159" s="4">
        <v>300</v>
      </c>
      <c r="Z159" s="4" t="s">
        <v>329</v>
      </c>
      <c r="AA159" s="4" t="s">
        <v>611</v>
      </c>
      <c r="AB159" s="4">
        <v>3</v>
      </c>
      <c r="AC159" s="4">
        <v>1360</v>
      </c>
      <c r="AD159" s="4">
        <v>12</v>
      </c>
      <c r="AE159" s="4" t="s">
        <v>62</v>
      </c>
    </row>
    <row r="160" customHeight="1" spans="1:31">
      <c r="A160" s="4" t="s">
        <v>0</v>
      </c>
      <c r="B160" s="4">
        <v>21090602</v>
      </c>
      <c r="C160" s="4" t="s">
        <v>1022</v>
      </c>
      <c r="D160" s="4">
        <v>20090602</v>
      </c>
      <c r="E160" s="4">
        <v>134240673</v>
      </c>
      <c r="F160" s="4">
        <v>9</v>
      </c>
      <c r="G160" s="4" t="s">
        <v>950</v>
      </c>
      <c r="H160" s="4" t="s">
        <v>1023</v>
      </c>
      <c r="I160" s="4" t="s">
        <v>1024</v>
      </c>
      <c r="J160" s="4" t="s">
        <v>1025</v>
      </c>
      <c r="K160" s="4">
        <v>101471</v>
      </c>
      <c r="L160" s="4">
        <v>101222</v>
      </c>
      <c r="M160" s="4">
        <v>1</v>
      </c>
      <c r="O160" s="4" t="s">
        <v>56</v>
      </c>
      <c r="P160" s="4" t="s">
        <v>148</v>
      </c>
      <c r="Q160" s="4">
        <v>30</v>
      </c>
      <c r="R160" s="4">
        <v>200</v>
      </c>
      <c r="S160" s="4">
        <v>469</v>
      </c>
      <c r="T160" s="4">
        <v>239</v>
      </c>
      <c r="U160" s="4" t="s">
        <v>149</v>
      </c>
      <c r="V160" s="4" t="s">
        <v>118</v>
      </c>
      <c r="W160" s="4" t="s">
        <v>150</v>
      </c>
      <c r="X160" s="4">
        <v>1.6</v>
      </c>
      <c r="Y160" s="4">
        <v>360</v>
      </c>
      <c r="Z160" s="4" t="s">
        <v>329</v>
      </c>
      <c r="AA160" s="4" t="s">
        <v>611</v>
      </c>
      <c r="AB160" s="4">
        <v>3</v>
      </c>
      <c r="AC160" s="4">
        <v>2350</v>
      </c>
      <c r="AD160" s="4">
        <v>0</v>
      </c>
      <c r="AE160" s="4" t="s">
        <v>62</v>
      </c>
    </row>
    <row r="161" customHeight="1" spans="1:31">
      <c r="A161" s="4" t="s">
        <v>0</v>
      </c>
      <c r="B161" s="4">
        <v>21100101</v>
      </c>
      <c r="C161" s="4" t="s">
        <v>1026</v>
      </c>
      <c r="D161" s="4">
        <v>20100101</v>
      </c>
      <c r="E161" s="4">
        <v>134240673</v>
      </c>
      <c r="F161" s="4">
        <v>10</v>
      </c>
      <c r="G161" s="4" t="s">
        <v>1027</v>
      </c>
      <c r="H161" s="4" t="s">
        <v>1028</v>
      </c>
      <c r="I161" s="4" t="s">
        <v>1029</v>
      </c>
      <c r="J161" s="4" t="s">
        <v>1030</v>
      </c>
      <c r="K161" s="4">
        <v>100159</v>
      </c>
      <c r="L161" s="4">
        <v>100146</v>
      </c>
      <c r="M161" s="4">
        <v>1</v>
      </c>
      <c r="O161" s="4" t="s">
        <v>37</v>
      </c>
      <c r="P161" s="4" t="s">
        <v>38</v>
      </c>
      <c r="Q161" s="4">
        <v>0</v>
      </c>
      <c r="S161" s="4">
        <v>422</v>
      </c>
      <c r="T161" s="4">
        <v>7</v>
      </c>
      <c r="U161" s="4" t="s">
        <v>39</v>
      </c>
      <c r="V161" s="4" t="s">
        <v>835</v>
      </c>
      <c r="W161" s="4" t="s">
        <v>1031</v>
      </c>
      <c r="X161" s="4">
        <v>0.75</v>
      </c>
      <c r="Y161" s="4">
        <v>100</v>
      </c>
      <c r="Z161" s="4" t="s">
        <v>70</v>
      </c>
      <c r="AA161" s="4" t="s">
        <v>223</v>
      </c>
      <c r="AB161" s="4">
        <v>3</v>
      </c>
      <c r="AC161" s="4">
        <v>150</v>
      </c>
      <c r="AD161" s="4">
        <v>0</v>
      </c>
      <c r="AE161" s="4" t="s">
        <v>44</v>
      </c>
    </row>
    <row r="162" customHeight="1" spans="1:31">
      <c r="A162" s="4" t="s">
        <v>0</v>
      </c>
      <c r="B162" s="4">
        <v>21100102</v>
      </c>
      <c r="C162" s="4" t="s">
        <v>1032</v>
      </c>
      <c r="D162" s="4">
        <v>20100102</v>
      </c>
      <c r="E162" s="4">
        <v>134240673</v>
      </c>
      <c r="F162" s="4">
        <v>10</v>
      </c>
      <c r="G162" s="4" t="s">
        <v>1027</v>
      </c>
      <c r="H162" s="4" t="s">
        <v>1033</v>
      </c>
      <c r="I162" s="4" t="s">
        <v>1034</v>
      </c>
      <c r="J162" s="4" t="s">
        <v>1035</v>
      </c>
      <c r="K162" s="4">
        <v>100160</v>
      </c>
      <c r="L162" s="4">
        <v>100147</v>
      </c>
      <c r="M162" s="4">
        <v>1</v>
      </c>
      <c r="O162" s="4" t="s">
        <v>37</v>
      </c>
      <c r="P162" s="4" t="s">
        <v>38</v>
      </c>
      <c r="Q162" s="4">
        <v>0</v>
      </c>
      <c r="S162" s="4">
        <v>422</v>
      </c>
      <c r="T162" s="4">
        <v>16</v>
      </c>
      <c r="U162" s="4" t="s">
        <v>279</v>
      </c>
      <c r="V162" s="4" t="s">
        <v>156</v>
      </c>
      <c r="W162" s="4" t="s">
        <v>1036</v>
      </c>
      <c r="X162" s="4">
        <v>0.8</v>
      </c>
      <c r="Y162" s="4">
        <v>90</v>
      </c>
      <c r="Z162" s="4" t="s">
        <v>42</v>
      </c>
      <c r="AA162" s="4" t="s">
        <v>61</v>
      </c>
      <c r="AB162" s="4">
        <v>3</v>
      </c>
      <c r="AC162" s="4">
        <v>200</v>
      </c>
      <c r="AD162" s="4">
        <v>0</v>
      </c>
      <c r="AE162" s="4" t="s">
        <v>44</v>
      </c>
    </row>
    <row r="163" customHeight="1" spans="1:31">
      <c r="A163" s="4" t="s">
        <v>0</v>
      </c>
      <c r="B163" s="4">
        <v>21100201</v>
      </c>
      <c r="C163" s="4" t="s">
        <v>1037</v>
      </c>
      <c r="D163" s="4">
        <v>20100201</v>
      </c>
      <c r="E163" s="4">
        <v>134240673</v>
      </c>
      <c r="F163" s="4">
        <v>10</v>
      </c>
      <c r="G163" s="4" t="s">
        <v>1027</v>
      </c>
      <c r="H163" s="4" t="s">
        <v>1038</v>
      </c>
      <c r="I163" s="4" t="s">
        <v>1039</v>
      </c>
      <c r="J163" s="4" t="s">
        <v>1040</v>
      </c>
      <c r="K163" s="4">
        <v>100162</v>
      </c>
      <c r="L163" s="4">
        <v>100149</v>
      </c>
      <c r="M163" s="4">
        <v>1</v>
      </c>
      <c r="O163" s="4" t="s">
        <v>37</v>
      </c>
      <c r="P163" s="4" t="s">
        <v>38</v>
      </c>
      <c r="Q163" s="4">
        <v>16</v>
      </c>
      <c r="S163" s="4">
        <v>422</v>
      </c>
      <c r="T163" s="4">
        <v>80</v>
      </c>
      <c r="U163" s="4" t="s">
        <v>598</v>
      </c>
      <c r="V163" s="4" t="s">
        <v>576</v>
      </c>
      <c r="W163" s="4" t="s">
        <v>1041</v>
      </c>
      <c r="X163" s="4">
        <v>1.05</v>
      </c>
      <c r="Y163" s="4">
        <v>100</v>
      </c>
      <c r="Z163" s="4" t="s">
        <v>42</v>
      </c>
      <c r="AA163" s="4" t="s">
        <v>223</v>
      </c>
      <c r="AB163" s="4">
        <v>3</v>
      </c>
      <c r="AC163" s="4">
        <v>740</v>
      </c>
      <c r="AD163" s="4">
        <v>0</v>
      </c>
      <c r="AE163" s="4" t="s">
        <v>44</v>
      </c>
    </row>
    <row r="164" customHeight="1" spans="1:31">
      <c r="A164" s="4" t="s">
        <v>0</v>
      </c>
      <c r="B164" s="4">
        <v>21100202</v>
      </c>
      <c r="C164" s="4" t="s">
        <v>1042</v>
      </c>
      <c r="D164" s="4">
        <v>20100202</v>
      </c>
      <c r="E164" s="4">
        <v>134240673</v>
      </c>
      <c r="F164" s="4">
        <v>10</v>
      </c>
      <c r="G164" s="4" t="s">
        <v>1027</v>
      </c>
      <c r="H164" s="4" t="s">
        <v>1043</v>
      </c>
      <c r="I164" s="4" t="s">
        <v>1044</v>
      </c>
      <c r="J164" s="4" t="s">
        <v>1045</v>
      </c>
      <c r="K164" s="4">
        <v>100163</v>
      </c>
      <c r="L164" s="4">
        <v>100150</v>
      </c>
      <c r="M164" s="4">
        <v>1</v>
      </c>
      <c r="O164" s="4" t="s">
        <v>37</v>
      </c>
      <c r="P164" s="4" t="s">
        <v>38</v>
      </c>
      <c r="Q164" s="4">
        <v>16</v>
      </c>
      <c r="S164" s="4">
        <v>422</v>
      </c>
      <c r="T164" s="4">
        <v>240</v>
      </c>
      <c r="U164" s="4" t="s">
        <v>1046</v>
      </c>
      <c r="V164" s="4" t="s">
        <v>295</v>
      </c>
      <c r="W164" s="4" t="s">
        <v>1047</v>
      </c>
      <c r="X164" s="4">
        <v>1.05</v>
      </c>
      <c r="Y164" s="4">
        <v>100</v>
      </c>
      <c r="Z164" s="4" t="s">
        <v>42</v>
      </c>
      <c r="AA164" s="4" t="s">
        <v>223</v>
      </c>
      <c r="AB164" s="4">
        <v>3</v>
      </c>
      <c r="AC164" s="4">
        <v>2220</v>
      </c>
      <c r="AD164" s="4">
        <v>0</v>
      </c>
      <c r="AE164" s="4" t="s">
        <v>44</v>
      </c>
    </row>
    <row r="165" customHeight="1" spans="1:31">
      <c r="A165" s="4" t="s">
        <v>0</v>
      </c>
      <c r="B165" s="4">
        <v>21100301</v>
      </c>
      <c r="C165" s="4" t="s">
        <v>1048</v>
      </c>
      <c r="D165" s="4">
        <v>20100301</v>
      </c>
      <c r="E165" s="4">
        <v>134240673</v>
      </c>
      <c r="F165" s="4">
        <v>10</v>
      </c>
      <c r="G165" s="4" t="s">
        <v>1027</v>
      </c>
      <c r="H165" s="4" t="s">
        <v>1049</v>
      </c>
      <c r="I165" s="4" t="s">
        <v>1050</v>
      </c>
      <c r="J165" s="4" t="s">
        <v>1051</v>
      </c>
      <c r="K165" s="4">
        <v>100165</v>
      </c>
      <c r="L165" s="4">
        <v>100152</v>
      </c>
      <c r="M165" s="4">
        <v>1</v>
      </c>
      <c r="O165" s="4" t="s">
        <v>56</v>
      </c>
      <c r="P165" s="4" t="s">
        <v>38</v>
      </c>
      <c r="Q165" s="4">
        <v>30</v>
      </c>
      <c r="S165" s="4">
        <v>391</v>
      </c>
      <c r="T165" s="4">
        <v>27</v>
      </c>
      <c r="U165" s="4" t="s">
        <v>764</v>
      </c>
      <c r="V165" s="4" t="s">
        <v>527</v>
      </c>
      <c r="W165" s="4" t="s">
        <v>1052</v>
      </c>
      <c r="X165" s="4">
        <v>1.5</v>
      </c>
      <c r="Y165" s="4">
        <v>500</v>
      </c>
      <c r="Z165" s="4" t="s">
        <v>60</v>
      </c>
      <c r="AA165" s="4" t="s">
        <v>43</v>
      </c>
      <c r="AB165" s="4">
        <v>3</v>
      </c>
      <c r="AC165" s="4">
        <v>380</v>
      </c>
      <c r="AD165" s="4">
        <v>0</v>
      </c>
      <c r="AE165" s="4" t="s">
        <v>44</v>
      </c>
    </row>
    <row r="166" customHeight="1" spans="1:31">
      <c r="A166" s="4" t="s">
        <v>0</v>
      </c>
      <c r="B166" s="4">
        <v>21100302</v>
      </c>
      <c r="C166" s="4" t="s">
        <v>1053</v>
      </c>
      <c r="D166" s="4">
        <v>20100302</v>
      </c>
      <c r="E166" s="4">
        <v>134240673</v>
      </c>
      <c r="F166" s="4">
        <v>10</v>
      </c>
      <c r="G166" s="4" t="s">
        <v>1027</v>
      </c>
      <c r="H166" s="4" t="s">
        <v>1054</v>
      </c>
      <c r="I166" s="4" t="s">
        <v>1055</v>
      </c>
      <c r="J166" s="4" t="s">
        <v>1056</v>
      </c>
      <c r="K166" s="4">
        <v>100166</v>
      </c>
      <c r="L166" s="4">
        <v>100153</v>
      </c>
      <c r="M166" s="4">
        <v>1</v>
      </c>
      <c r="O166" s="4" t="s">
        <v>56</v>
      </c>
      <c r="P166" s="4" t="s">
        <v>38</v>
      </c>
      <c r="Q166" s="4">
        <v>30</v>
      </c>
      <c r="S166" s="4">
        <v>391</v>
      </c>
      <c r="T166" s="4">
        <v>75</v>
      </c>
      <c r="U166" s="4" t="s">
        <v>481</v>
      </c>
      <c r="V166" s="4" t="s">
        <v>556</v>
      </c>
      <c r="W166" s="4" t="s">
        <v>1057</v>
      </c>
      <c r="X166" s="4">
        <v>1.5</v>
      </c>
      <c r="Y166" s="4">
        <v>500</v>
      </c>
      <c r="Z166" s="4" t="s">
        <v>60</v>
      </c>
      <c r="AA166" s="4" t="s">
        <v>43</v>
      </c>
      <c r="AB166" s="4">
        <v>3</v>
      </c>
      <c r="AC166" s="4">
        <v>900</v>
      </c>
      <c r="AD166" s="4">
        <v>0</v>
      </c>
      <c r="AE166" s="4" t="s">
        <v>44</v>
      </c>
    </row>
    <row r="167" customHeight="1" spans="1:31">
      <c r="A167" s="4" t="s">
        <v>0</v>
      </c>
      <c r="B167" s="4">
        <v>21100401</v>
      </c>
      <c r="C167" s="4" t="s">
        <v>1058</v>
      </c>
      <c r="D167" s="4">
        <v>20100401</v>
      </c>
      <c r="E167" s="4">
        <v>134240673</v>
      </c>
      <c r="F167" s="4">
        <v>10</v>
      </c>
      <c r="G167" s="4" t="s">
        <v>1027</v>
      </c>
      <c r="H167" s="4" t="s">
        <v>1059</v>
      </c>
      <c r="I167" s="4" t="s">
        <v>1060</v>
      </c>
      <c r="J167" s="4" t="s">
        <v>1061</v>
      </c>
      <c r="K167" s="4">
        <v>100167</v>
      </c>
      <c r="L167" s="4">
        <v>100154</v>
      </c>
      <c r="M167" s="4">
        <v>1</v>
      </c>
      <c r="O167" s="4" t="s">
        <v>56</v>
      </c>
      <c r="P167" s="4" t="s">
        <v>148</v>
      </c>
      <c r="Q167" s="4">
        <v>25</v>
      </c>
      <c r="R167" s="4">
        <v>200</v>
      </c>
      <c r="S167" s="4">
        <v>422</v>
      </c>
      <c r="T167" s="4">
        <v>55</v>
      </c>
      <c r="U167" s="4" t="s">
        <v>1062</v>
      </c>
      <c r="V167" s="4" t="s">
        <v>207</v>
      </c>
      <c r="W167" s="4" t="s">
        <v>1063</v>
      </c>
      <c r="X167" s="4">
        <v>1</v>
      </c>
      <c r="Y167" s="4">
        <v>350</v>
      </c>
      <c r="Z167" s="4" t="s">
        <v>60</v>
      </c>
      <c r="AA167" s="4" t="s">
        <v>61</v>
      </c>
      <c r="AB167" s="4">
        <v>3</v>
      </c>
      <c r="AC167" s="4">
        <v>600</v>
      </c>
      <c r="AD167" s="4">
        <v>0</v>
      </c>
      <c r="AE167" s="4" t="s">
        <v>62</v>
      </c>
    </row>
    <row r="168" customHeight="1" spans="1:31">
      <c r="A168" s="4" t="s">
        <v>0</v>
      </c>
      <c r="B168" s="4">
        <v>21100402</v>
      </c>
      <c r="C168" s="4" t="s">
        <v>1064</v>
      </c>
      <c r="D168" s="4">
        <v>20100402</v>
      </c>
      <c r="E168" s="4">
        <v>134240673</v>
      </c>
      <c r="F168" s="4">
        <v>10</v>
      </c>
      <c r="G168" s="4" t="s">
        <v>1027</v>
      </c>
      <c r="H168" s="4" t="s">
        <v>1065</v>
      </c>
      <c r="I168" s="4" t="s">
        <v>1066</v>
      </c>
      <c r="J168" s="4" t="s">
        <v>1067</v>
      </c>
      <c r="K168" s="4">
        <v>100168</v>
      </c>
      <c r="L168" s="4">
        <v>100156</v>
      </c>
      <c r="M168" s="4">
        <v>1</v>
      </c>
      <c r="O168" s="4" t="s">
        <v>56</v>
      </c>
      <c r="P168" s="4" t="s">
        <v>148</v>
      </c>
      <c r="Q168" s="4">
        <v>25</v>
      </c>
      <c r="R168" s="4">
        <v>200</v>
      </c>
      <c r="S168" s="4">
        <v>422</v>
      </c>
      <c r="T168" s="4">
        <v>120</v>
      </c>
      <c r="U168" s="4" t="s">
        <v>408</v>
      </c>
      <c r="V168" s="4" t="s">
        <v>1020</v>
      </c>
      <c r="W168" s="4" t="s">
        <v>1068</v>
      </c>
      <c r="X168" s="4">
        <v>1</v>
      </c>
      <c r="Y168" s="4">
        <v>350</v>
      </c>
      <c r="Z168" s="4" t="s">
        <v>329</v>
      </c>
      <c r="AA168" s="4" t="s">
        <v>61</v>
      </c>
      <c r="AB168" s="4">
        <v>3</v>
      </c>
      <c r="AC168" s="4">
        <v>1200</v>
      </c>
      <c r="AD168" s="4">
        <v>0</v>
      </c>
      <c r="AE168" s="4" t="s">
        <v>62</v>
      </c>
    </row>
    <row r="169" customHeight="1" spans="1:31">
      <c r="A169" s="4" t="s">
        <v>0</v>
      </c>
      <c r="B169" s="4">
        <v>21100501</v>
      </c>
      <c r="C169" s="4" t="s">
        <v>1069</v>
      </c>
      <c r="D169" s="4">
        <v>20100501</v>
      </c>
      <c r="E169" s="4">
        <v>134240673</v>
      </c>
      <c r="F169" s="4">
        <v>10</v>
      </c>
      <c r="G169" s="4" t="s">
        <v>1027</v>
      </c>
      <c r="H169" s="4" t="s">
        <v>1070</v>
      </c>
      <c r="I169" s="4" t="s">
        <v>1071</v>
      </c>
      <c r="J169" s="4" t="s">
        <v>1072</v>
      </c>
      <c r="K169" s="4">
        <v>100169</v>
      </c>
      <c r="L169" s="4">
        <v>100159</v>
      </c>
      <c r="M169" s="4">
        <v>1</v>
      </c>
      <c r="O169" s="4" t="s">
        <v>37</v>
      </c>
      <c r="P169" s="4" t="s">
        <v>38</v>
      </c>
      <c r="Q169" s="4">
        <v>30</v>
      </c>
      <c r="S169" s="4">
        <v>422</v>
      </c>
      <c r="T169" s="4">
        <v>47</v>
      </c>
      <c r="U169" s="4" t="s">
        <v>622</v>
      </c>
      <c r="V169" s="4" t="s">
        <v>1062</v>
      </c>
      <c r="W169" s="4" t="s">
        <v>1073</v>
      </c>
      <c r="X169" s="4">
        <v>1</v>
      </c>
      <c r="Y169" s="4">
        <v>120</v>
      </c>
      <c r="Z169" s="4" t="s">
        <v>42</v>
      </c>
      <c r="AA169" s="4" t="s">
        <v>61</v>
      </c>
      <c r="AB169" s="4">
        <v>3</v>
      </c>
      <c r="AC169" s="4">
        <v>900</v>
      </c>
      <c r="AD169" s="4">
        <v>0</v>
      </c>
      <c r="AE169" s="4" t="s">
        <v>62</v>
      </c>
    </row>
    <row r="170" customHeight="1" spans="1:31">
      <c r="A170" s="4" t="s">
        <v>0</v>
      </c>
      <c r="B170" s="4">
        <v>21100502</v>
      </c>
      <c r="C170" s="4" t="s">
        <v>1074</v>
      </c>
      <c r="D170" s="4">
        <v>20100502</v>
      </c>
      <c r="E170" s="4">
        <v>134240673</v>
      </c>
      <c r="F170" s="4">
        <v>10</v>
      </c>
      <c r="G170" s="4" t="s">
        <v>1027</v>
      </c>
      <c r="H170" s="4" t="s">
        <v>1075</v>
      </c>
      <c r="I170" s="4" t="s">
        <v>1076</v>
      </c>
      <c r="J170" s="4" t="s">
        <v>1077</v>
      </c>
      <c r="K170" s="4">
        <v>100170</v>
      </c>
      <c r="L170" s="4">
        <v>100160</v>
      </c>
      <c r="M170" s="4">
        <v>1</v>
      </c>
      <c r="O170" s="4" t="s">
        <v>37</v>
      </c>
      <c r="P170" s="4" t="s">
        <v>38</v>
      </c>
      <c r="Q170" s="4">
        <v>30</v>
      </c>
      <c r="S170" s="4">
        <v>422</v>
      </c>
      <c r="T170" s="4">
        <v>150</v>
      </c>
      <c r="U170" s="4" t="s">
        <v>1020</v>
      </c>
      <c r="V170" s="4" t="s">
        <v>1078</v>
      </c>
      <c r="W170" s="4" t="s">
        <v>1079</v>
      </c>
      <c r="X170" s="4">
        <v>1</v>
      </c>
      <c r="Y170" s="4">
        <v>140</v>
      </c>
      <c r="Z170" s="4" t="s">
        <v>42</v>
      </c>
      <c r="AA170" s="4" t="s">
        <v>71</v>
      </c>
      <c r="AB170" s="4">
        <v>3</v>
      </c>
      <c r="AC170" s="4">
        <v>1950</v>
      </c>
      <c r="AD170" s="4">
        <v>25</v>
      </c>
      <c r="AE170" s="4" t="s">
        <v>62</v>
      </c>
    </row>
    <row r="171" customHeight="1" spans="1:31">
      <c r="A171" s="4" t="s">
        <v>0</v>
      </c>
      <c r="B171" s="4">
        <v>21100601</v>
      </c>
      <c r="C171" s="4" t="s">
        <v>1080</v>
      </c>
      <c r="D171" s="4">
        <v>20100601</v>
      </c>
      <c r="E171" s="4">
        <v>134240673</v>
      </c>
      <c r="F171" s="4">
        <v>10</v>
      </c>
      <c r="G171" s="4" t="s">
        <v>1027</v>
      </c>
      <c r="H171" s="4" t="s">
        <v>1081</v>
      </c>
      <c r="I171" s="4" t="s">
        <v>1082</v>
      </c>
      <c r="J171" s="4" t="s">
        <v>1083</v>
      </c>
      <c r="K171" s="4">
        <v>100171</v>
      </c>
      <c r="L171" s="4">
        <v>100237</v>
      </c>
      <c r="M171" s="4">
        <v>1</v>
      </c>
      <c r="O171" s="4" t="s">
        <v>56</v>
      </c>
      <c r="P171" s="4" t="s">
        <v>38</v>
      </c>
      <c r="Q171" s="4">
        <v>40</v>
      </c>
      <c r="S171" s="4">
        <v>344</v>
      </c>
      <c r="T171" s="4">
        <v>140</v>
      </c>
      <c r="U171" s="4" t="s">
        <v>334</v>
      </c>
      <c r="V171" s="4" t="s">
        <v>1078</v>
      </c>
      <c r="W171" s="4" t="s">
        <v>1084</v>
      </c>
      <c r="X171" s="4">
        <v>1</v>
      </c>
      <c r="Y171" s="4">
        <v>180</v>
      </c>
      <c r="Z171" s="4" t="s">
        <v>70</v>
      </c>
      <c r="AA171" s="4" t="s">
        <v>223</v>
      </c>
      <c r="AB171" s="4">
        <v>3</v>
      </c>
      <c r="AC171" s="4">
        <v>1350</v>
      </c>
      <c r="AD171" s="4">
        <v>0</v>
      </c>
      <c r="AE171" s="4" t="s">
        <v>62</v>
      </c>
    </row>
    <row r="172" customHeight="1" spans="1:31">
      <c r="A172" s="4" t="s">
        <v>0</v>
      </c>
      <c r="B172" s="4">
        <v>21100602</v>
      </c>
      <c r="C172" s="4" t="s">
        <v>1085</v>
      </c>
      <c r="D172" s="4">
        <v>20100602</v>
      </c>
      <c r="E172" s="4">
        <v>134240673</v>
      </c>
      <c r="F172" s="4">
        <v>10</v>
      </c>
      <c r="G172" s="4" t="s">
        <v>1027</v>
      </c>
      <c r="H172" s="4" t="s">
        <v>1086</v>
      </c>
      <c r="I172" s="4" t="s">
        <v>1087</v>
      </c>
      <c r="J172" s="4" t="s">
        <v>1088</v>
      </c>
      <c r="K172" s="4">
        <v>100172</v>
      </c>
      <c r="L172" s="4">
        <v>100240</v>
      </c>
      <c r="M172" s="4">
        <v>1</v>
      </c>
      <c r="O172" s="4" t="s">
        <v>56</v>
      </c>
      <c r="P172" s="4" t="s">
        <v>38</v>
      </c>
      <c r="Q172" s="4">
        <v>40</v>
      </c>
      <c r="S172" s="4">
        <v>344</v>
      </c>
      <c r="T172" s="4">
        <v>260</v>
      </c>
      <c r="U172" s="4" t="s">
        <v>1089</v>
      </c>
      <c r="V172" s="4" t="s">
        <v>1090</v>
      </c>
      <c r="W172" s="4" t="s">
        <v>1091</v>
      </c>
      <c r="X172" s="4">
        <v>1</v>
      </c>
      <c r="Y172" s="4">
        <v>325</v>
      </c>
      <c r="Z172" s="4" t="s">
        <v>70</v>
      </c>
      <c r="AA172" s="4" t="s">
        <v>223</v>
      </c>
      <c r="AB172" s="4">
        <v>3</v>
      </c>
      <c r="AC172" s="4">
        <v>2950</v>
      </c>
      <c r="AD172" s="4">
        <v>0</v>
      </c>
      <c r="AE172" s="4" t="s">
        <v>62</v>
      </c>
    </row>
    <row r="173" customHeight="1" spans="1:31">
      <c r="A173" s="4" t="s">
        <v>0</v>
      </c>
      <c r="B173" s="4">
        <v>21110101</v>
      </c>
      <c r="C173" s="4" t="s">
        <v>1092</v>
      </c>
      <c r="D173" s="4">
        <v>20110101</v>
      </c>
      <c r="E173" s="4">
        <v>134240673</v>
      </c>
      <c r="F173" s="4">
        <v>11</v>
      </c>
      <c r="G173" s="4" t="s">
        <v>1093</v>
      </c>
      <c r="H173" s="4" t="s">
        <v>1094</v>
      </c>
      <c r="I173" s="4" t="s">
        <v>1095</v>
      </c>
      <c r="J173" s="4" t="s">
        <v>1096</v>
      </c>
      <c r="K173" s="4">
        <v>100174</v>
      </c>
      <c r="L173" s="4">
        <v>100242</v>
      </c>
      <c r="M173" s="4">
        <v>1</v>
      </c>
      <c r="O173" s="4" t="s">
        <v>37</v>
      </c>
      <c r="P173" s="4" t="s">
        <v>38</v>
      </c>
      <c r="Q173" s="4">
        <v>8</v>
      </c>
      <c r="S173" s="4">
        <v>422</v>
      </c>
      <c r="T173" s="4">
        <v>7</v>
      </c>
      <c r="U173" s="4" t="s">
        <v>39</v>
      </c>
      <c r="V173" s="4" t="s">
        <v>835</v>
      </c>
      <c r="W173" s="4" t="s">
        <v>1031</v>
      </c>
      <c r="X173" s="4">
        <v>1</v>
      </c>
      <c r="Y173" s="4">
        <v>100</v>
      </c>
      <c r="Z173" s="4" t="s">
        <v>42</v>
      </c>
      <c r="AA173" s="4" t="s">
        <v>43</v>
      </c>
      <c r="AB173" s="4">
        <v>3</v>
      </c>
      <c r="AC173" s="4">
        <v>75</v>
      </c>
      <c r="AD173" s="4">
        <v>0</v>
      </c>
      <c r="AE173" s="4" t="s">
        <v>44</v>
      </c>
    </row>
    <row r="174" customHeight="1" spans="1:31">
      <c r="A174" s="4" t="s">
        <v>0</v>
      </c>
      <c r="B174" s="4">
        <v>21110102</v>
      </c>
      <c r="C174" s="4" t="s">
        <v>1097</v>
      </c>
      <c r="D174" s="4">
        <v>20110102</v>
      </c>
      <c r="E174" s="4">
        <v>134240673</v>
      </c>
      <c r="F174" s="4">
        <v>11</v>
      </c>
      <c r="G174" s="4" t="s">
        <v>1093</v>
      </c>
      <c r="H174" s="4" t="s">
        <v>1098</v>
      </c>
      <c r="I174" s="4" t="s">
        <v>1099</v>
      </c>
      <c r="J174" s="4" t="s">
        <v>1100</v>
      </c>
      <c r="K174" s="4">
        <v>100175</v>
      </c>
      <c r="L174" s="4">
        <v>100243</v>
      </c>
      <c r="M174" s="4">
        <v>1</v>
      </c>
      <c r="O174" s="4" t="s">
        <v>37</v>
      </c>
      <c r="P174" s="4" t="s">
        <v>38</v>
      </c>
      <c r="Q174" s="4">
        <v>8</v>
      </c>
      <c r="S174" s="4">
        <v>422</v>
      </c>
      <c r="T174" s="4">
        <v>30</v>
      </c>
      <c r="U174" s="4" t="s">
        <v>569</v>
      </c>
      <c r="V174" s="4" t="s">
        <v>786</v>
      </c>
      <c r="W174" s="4" t="s">
        <v>1101</v>
      </c>
      <c r="X174" s="4">
        <v>1</v>
      </c>
      <c r="Y174" s="4">
        <v>100</v>
      </c>
      <c r="Z174" s="4" t="s">
        <v>42</v>
      </c>
      <c r="AA174" s="4" t="s">
        <v>61</v>
      </c>
      <c r="AB174" s="4">
        <v>3</v>
      </c>
      <c r="AC174" s="4">
        <v>375</v>
      </c>
      <c r="AD174" s="4">
        <v>0</v>
      </c>
      <c r="AE174" s="4" t="s">
        <v>44</v>
      </c>
    </row>
    <row r="175" customHeight="1" spans="1:31">
      <c r="A175" s="4" t="s">
        <v>0</v>
      </c>
      <c r="B175" s="4">
        <v>21110103</v>
      </c>
      <c r="C175" s="4" t="s">
        <v>1102</v>
      </c>
      <c r="D175" s="4">
        <v>20110103</v>
      </c>
      <c r="E175" s="4">
        <v>134240673</v>
      </c>
      <c r="F175" s="4">
        <v>11</v>
      </c>
      <c r="G175" s="4" t="s">
        <v>1093</v>
      </c>
      <c r="H175" s="4" t="s">
        <v>1103</v>
      </c>
      <c r="I175" s="4" t="s">
        <v>1104</v>
      </c>
      <c r="J175" s="4" t="s">
        <v>1105</v>
      </c>
      <c r="K175" s="4">
        <v>100176</v>
      </c>
      <c r="L175" s="4">
        <v>100244</v>
      </c>
      <c r="M175" s="4">
        <v>1</v>
      </c>
      <c r="O175" s="4" t="s">
        <v>37</v>
      </c>
      <c r="P175" s="4" t="s">
        <v>38</v>
      </c>
      <c r="Q175" s="4">
        <v>8</v>
      </c>
      <c r="S175" s="4">
        <v>422</v>
      </c>
      <c r="T175" s="4">
        <v>100</v>
      </c>
      <c r="U175" s="4" t="s">
        <v>163</v>
      </c>
      <c r="V175" s="4" t="s">
        <v>1106</v>
      </c>
      <c r="W175" s="4" t="s">
        <v>1107</v>
      </c>
      <c r="X175" s="4">
        <v>0.8</v>
      </c>
      <c r="Y175" s="4">
        <v>120</v>
      </c>
      <c r="Z175" s="4" t="s">
        <v>42</v>
      </c>
      <c r="AA175" s="4" t="s">
        <v>61</v>
      </c>
      <c r="AB175" s="4">
        <v>3</v>
      </c>
      <c r="AC175" s="4">
        <v>1200</v>
      </c>
      <c r="AD175" s="4">
        <v>0</v>
      </c>
      <c r="AE175" s="4" t="s">
        <v>62</v>
      </c>
    </row>
    <row r="176" customHeight="1" spans="1:31">
      <c r="A176" s="4" t="s">
        <v>0</v>
      </c>
      <c r="B176" s="4">
        <v>21110201</v>
      </c>
      <c r="C176" s="4" t="s">
        <v>1108</v>
      </c>
      <c r="D176" s="4">
        <v>20110201</v>
      </c>
      <c r="E176" s="4">
        <v>134240673</v>
      </c>
      <c r="F176" s="4">
        <v>11</v>
      </c>
      <c r="G176" s="4" t="s">
        <v>1093</v>
      </c>
      <c r="H176" s="4" t="s">
        <v>1109</v>
      </c>
      <c r="I176" s="4" t="s">
        <v>1110</v>
      </c>
      <c r="J176" s="4" t="s">
        <v>1111</v>
      </c>
      <c r="K176" s="4">
        <v>100177</v>
      </c>
      <c r="L176" s="4">
        <v>100245</v>
      </c>
      <c r="M176" s="4">
        <v>1</v>
      </c>
      <c r="O176" s="4" t="s">
        <v>56</v>
      </c>
      <c r="P176" s="4" t="s">
        <v>38</v>
      </c>
      <c r="Q176" s="4">
        <v>12</v>
      </c>
      <c r="S176" s="4">
        <v>422</v>
      </c>
      <c r="T176" s="4">
        <v>12</v>
      </c>
      <c r="U176" s="4" t="s">
        <v>446</v>
      </c>
      <c r="V176" s="4" t="s">
        <v>68</v>
      </c>
      <c r="W176" s="4" t="s">
        <v>1112</v>
      </c>
      <c r="X176" s="4">
        <v>0.5</v>
      </c>
      <c r="Y176" s="4">
        <v>600</v>
      </c>
      <c r="Z176" s="4" t="s">
        <v>60</v>
      </c>
      <c r="AA176" s="4" t="s">
        <v>43</v>
      </c>
      <c r="AB176" s="4">
        <v>3</v>
      </c>
      <c r="AC176" s="4">
        <v>180</v>
      </c>
      <c r="AD176" s="4">
        <v>0</v>
      </c>
      <c r="AE176" s="4" t="s">
        <v>44</v>
      </c>
    </row>
    <row r="177" customHeight="1" spans="1:31">
      <c r="A177" s="4" t="s">
        <v>0</v>
      </c>
      <c r="B177" s="4">
        <v>21110202</v>
      </c>
      <c r="C177" s="4" t="s">
        <v>1113</v>
      </c>
      <c r="D177" s="4">
        <v>20110202</v>
      </c>
      <c r="E177" s="4">
        <v>134240673</v>
      </c>
      <c r="F177" s="4">
        <v>11</v>
      </c>
      <c r="G177" s="4" t="s">
        <v>1093</v>
      </c>
      <c r="H177" s="4" t="s">
        <v>1114</v>
      </c>
      <c r="I177" s="4" t="s">
        <v>1115</v>
      </c>
      <c r="J177" s="4" t="s">
        <v>1116</v>
      </c>
      <c r="K177" s="4">
        <v>100178</v>
      </c>
      <c r="L177" s="4">
        <v>100262</v>
      </c>
      <c r="M177" s="4">
        <v>1</v>
      </c>
      <c r="O177" s="4" t="s">
        <v>56</v>
      </c>
      <c r="P177" s="4" t="s">
        <v>38</v>
      </c>
      <c r="Q177" s="4">
        <v>12</v>
      </c>
      <c r="S177" s="4">
        <v>422</v>
      </c>
      <c r="T177" s="4">
        <v>18</v>
      </c>
      <c r="U177" s="4" t="s">
        <v>183</v>
      </c>
      <c r="V177" s="4" t="s">
        <v>183</v>
      </c>
      <c r="W177" s="4" t="s">
        <v>1117</v>
      </c>
      <c r="X177" s="4">
        <v>0.8</v>
      </c>
      <c r="Y177" s="4">
        <v>600</v>
      </c>
      <c r="Z177" s="4" t="s">
        <v>60</v>
      </c>
      <c r="AA177" s="4" t="s">
        <v>43</v>
      </c>
      <c r="AB177" s="4">
        <v>3</v>
      </c>
      <c r="AC177" s="4">
        <v>650</v>
      </c>
      <c r="AD177" s="4">
        <v>0</v>
      </c>
      <c r="AE177" s="4" t="s">
        <v>44</v>
      </c>
    </row>
    <row r="178" customHeight="1" spans="1:31">
      <c r="A178" s="4" t="s">
        <v>0</v>
      </c>
      <c r="B178" s="4">
        <v>21110203</v>
      </c>
      <c r="C178" s="4" t="s">
        <v>1118</v>
      </c>
      <c r="D178" s="4">
        <v>20110203</v>
      </c>
      <c r="E178" s="4">
        <v>134240673</v>
      </c>
      <c r="F178" s="4">
        <v>11</v>
      </c>
      <c r="G178" s="4" t="s">
        <v>1093</v>
      </c>
      <c r="H178" s="4" t="s">
        <v>1119</v>
      </c>
      <c r="I178" s="4" t="s">
        <v>1120</v>
      </c>
      <c r="J178" s="4" t="s">
        <v>1121</v>
      </c>
      <c r="K178" s="4">
        <v>100179</v>
      </c>
      <c r="L178" s="4">
        <v>100271</v>
      </c>
      <c r="M178" s="4">
        <v>1</v>
      </c>
      <c r="O178" s="4" t="s">
        <v>56</v>
      </c>
      <c r="P178" s="4" t="s">
        <v>38</v>
      </c>
      <c r="Q178" s="4">
        <v>12</v>
      </c>
      <c r="S178" s="4">
        <v>422</v>
      </c>
      <c r="T178" s="4">
        <v>54</v>
      </c>
      <c r="U178" s="4" t="s">
        <v>190</v>
      </c>
      <c r="V178" s="4" t="s">
        <v>190</v>
      </c>
      <c r="W178" s="4" t="s">
        <v>1122</v>
      </c>
      <c r="X178" s="4">
        <v>0.8</v>
      </c>
      <c r="Y178" s="4">
        <v>600</v>
      </c>
      <c r="Z178" s="4" t="s">
        <v>60</v>
      </c>
      <c r="AA178" s="4" t="s">
        <v>43</v>
      </c>
      <c r="AB178" s="4">
        <v>3</v>
      </c>
      <c r="AC178" s="4">
        <v>1950</v>
      </c>
      <c r="AD178" s="4">
        <v>0</v>
      </c>
      <c r="AE178" s="4" t="s">
        <v>62</v>
      </c>
    </row>
    <row r="179" customHeight="1" spans="1:31">
      <c r="A179" s="4" t="s">
        <v>0</v>
      </c>
      <c r="B179" s="4">
        <v>21110301</v>
      </c>
      <c r="C179" s="4" t="s">
        <v>1123</v>
      </c>
      <c r="D179" s="4">
        <v>20110301</v>
      </c>
      <c r="E179" s="4">
        <v>134240673</v>
      </c>
      <c r="F179" s="4">
        <v>11</v>
      </c>
      <c r="G179" s="4" t="s">
        <v>1093</v>
      </c>
      <c r="H179" s="4" t="s">
        <v>1124</v>
      </c>
      <c r="I179" s="4" t="s">
        <v>1125</v>
      </c>
      <c r="J179" s="4" t="s">
        <v>1126</v>
      </c>
      <c r="K179" s="4">
        <v>100180</v>
      </c>
      <c r="L179" s="4">
        <v>100272</v>
      </c>
      <c r="M179" s="4">
        <v>1</v>
      </c>
      <c r="O179" s="4" t="s">
        <v>37</v>
      </c>
      <c r="P179" s="4" t="s">
        <v>38</v>
      </c>
      <c r="Q179" s="4">
        <v>16</v>
      </c>
      <c r="S179" s="4">
        <v>422</v>
      </c>
      <c r="T179" s="4">
        <v>57</v>
      </c>
      <c r="U179" s="4" t="s">
        <v>629</v>
      </c>
      <c r="V179" s="4" t="s">
        <v>1127</v>
      </c>
      <c r="W179" s="4" t="s">
        <v>1128</v>
      </c>
      <c r="X179" s="4">
        <v>1.5</v>
      </c>
      <c r="Y179" s="4">
        <v>100</v>
      </c>
      <c r="Z179" s="4" t="s">
        <v>42</v>
      </c>
      <c r="AA179" s="4" t="s">
        <v>61</v>
      </c>
      <c r="AB179" s="4">
        <v>3</v>
      </c>
      <c r="AC179" s="4">
        <v>385</v>
      </c>
      <c r="AD179" s="4">
        <v>0</v>
      </c>
      <c r="AE179" s="4" t="s">
        <v>44</v>
      </c>
    </row>
    <row r="180" customHeight="1" spans="1:31">
      <c r="A180" s="4" t="s">
        <v>0</v>
      </c>
      <c r="B180" s="4">
        <v>21110302</v>
      </c>
      <c r="C180" s="4" t="s">
        <v>1129</v>
      </c>
      <c r="D180" s="4">
        <v>20110302</v>
      </c>
      <c r="E180" s="4">
        <v>134240673</v>
      </c>
      <c r="F180" s="4">
        <v>11</v>
      </c>
      <c r="G180" s="4" t="s">
        <v>1093</v>
      </c>
      <c r="H180" s="4" t="s">
        <v>1130</v>
      </c>
      <c r="I180" s="4" t="s">
        <v>1131</v>
      </c>
      <c r="J180" s="4" t="s">
        <v>1132</v>
      </c>
      <c r="K180" s="4">
        <v>100181</v>
      </c>
      <c r="L180" s="4">
        <v>100273</v>
      </c>
      <c r="M180" s="4">
        <v>1</v>
      </c>
      <c r="O180" s="4" t="s">
        <v>37</v>
      </c>
      <c r="P180" s="4" t="s">
        <v>38</v>
      </c>
      <c r="Q180" s="4">
        <v>16</v>
      </c>
      <c r="S180" s="4">
        <v>422</v>
      </c>
      <c r="T180" s="4">
        <v>63</v>
      </c>
      <c r="U180" s="4" t="s">
        <v>207</v>
      </c>
      <c r="V180" s="4" t="s">
        <v>630</v>
      </c>
      <c r="W180" s="4" t="s">
        <v>1133</v>
      </c>
      <c r="X180" s="4">
        <v>0.6</v>
      </c>
      <c r="Y180" s="4">
        <v>90</v>
      </c>
      <c r="Z180" s="4" t="s">
        <v>42</v>
      </c>
      <c r="AA180" s="4" t="s">
        <v>61</v>
      </c>
      <c r="AB180" s="4">
        <v>3</v>
      </c>
      <c r="AC180" s="4">
        <v>1350</v>
      </c>
      <c r="AD180" s="4">
        <v>0</v>
      </c>
      <c r="AE180" s="4" t="s">
        <v>44</v>
      </c>
    </row>
    <row r="181" customHeight="1" spans="1:31">
      <c r="A181" s="4" t="s">
        <v>0</v>
      </c>
      <c r="B181" s="4">
        <v>21110303</v>
      </c>
      <c r="C181" s="4" t="s">
        <v>1134</v>
      </c>
      <c r="D181" s="4">
        <v>20110303</v>
      </c>
      <c r="E181" s="4">
        <v>134240673</v>
      </c>
      <c r="F181" s="4">
        <v>11</v>
      </c>
      <c r="G181" s="4" t="s">
        <v>1093</v>
      </c>
      <c r="H181" s="4" t="s">
        <v>1135</v>
      </c>
      <c r="I181" s="4" t="s">
        <v>1136</v>
      </c>
      <c r="J181" s="4" t="s">
        <v>1137</v>
      </c>
      <c r="K181" s="4">
        <v>100182</v>
      </c>
      <c r="L181" s="4">
        <v>100274</v>
      </c>
      <c r="M181" s="4">
        <v>1</v>
      </c>
      <c r="O181" s="4" t="s">
        <v>56</v>
      </c>
      <c r="P181" s="4" t="s">
        <v>38</v>
      </c>
      <c r="Q181" s="4">
        <v>12</v>
      </c>
      <c r="S181" s="4">
        <v>422</v>
      </c>
      <c r="T181" s="4">
        <v>165</v>
      </c>
      <c r="U181" s="4" t="s">
        <v>1138</v>
      </c>
      <c r="V181" s="4" t="s">
        <v>472</v>
      </c>
      <c r="W181" s="4" t="s">
        <v>1139</v>
      </c>
      <c r="X181" s="4">
        <v>0.6</v>
      </c>
      <c r="Y181" s="4">
        <v>100</v>
      </c>
      <c r="Z181" s="4" t="s">
        <v>42</v>
      </c>
      <c r="AA181" s="4" t="s">
        <v>71</v>
      </c>
      <c r="AB181" s="4">
        <v>3</v>
      </c>
      <c r="AC181" s="4">
        <v>4125</v>
      </c>
      <c r="AD181" s="4">
        <v>0</v>
      </c>
      <c r="AE181" s="4" t="s">
        <v>62</v>
      </c>
    </row>
    <row r="182" customHeight="1" spans="1:31">
      <c r="A182" s="4" t="s">
        <v>0</v>
      </c>
      <c r="B182" s="4">
        <v>21110401</v>
      </c>
      <c r="C182" s="4" t="s">
        <v>1140</v>
      </c>
      <c r="D182" s="4">
        <v>20110401</v>
      </c>
      <c r="E182" s="4">
        <v>134240673</v>
      </c>
      <c r="F182" s="4">
        <v>11</v>
      </c>
      <c r="G182" s="4" t="s">
        <v>1093</v>
      </c>
      <c r="H182" s="4" t="s">
        <v>1141</v>
      </c>
      <c r="I182" s="4" t="s">
        <v>1142</v>
      </c>
      <c r="J182" s="4" t="s">
        <v>1143</v>
      </c>
      <c r="K182" s="4">
        <v>100183</v>
      </c>
      <c r="L182" s="4">
        <v>100275</v>
      </c>
      <c r="M182" s="4">
        <v>1</v>
      </c>
      <c r="O182" s="4" t="s">
        <v>56</v>
      </c>
      <c r="P182" s="4" t="s">
        <v>38</v>
      </c>
      <c r="Q182" s="4">
        <v>12</v>
      </c>
      <c r="S182" s="4">
        <v>422</v>
      </c>
      <c r="T182" s="4">
        <v>58</v>
      </c>
      <c r="U182" s="4" t="s">
        <v>266</v>
      </c>
      <c r="V182" s="4" t="s">
        <v>104</v>
      </c>
      <c r="W182" s="4" t="s">
        <v>1144</v>
      </c>
      <c r="X182" s="4">
        <v>1</v>
      </c>
      <c r="Y182" s="4">
        <v>500</v>
      </c>
      <c r="Z182" s="4" t="s">
        <v>329</v>
      </c>
      <c r="AA182" s="4" t="s">
        <v>43</v>
      </c>
      <c r="AB182" s="4">
        <v>3</v>
      </c>
      <c r="AC182" s="4">
        <v>420</v>
      </c>
      <c r="AD182" s="4">
        <v>12</v>
      </c>
      <c r="AE182" s="4" t="s">
        <v>62</v>
      </c>
    </row>
    <row r="183" customHeight="1" spans="1:31">
      <c r="A183" s="4" t="s">
        <v>0</v>
      </c>
      <c r="B183" s="4">
        <v>21110402</v>
      </c>
      <c r="C183" s="4" t="s">
        <v>1145</v>
      </c>
      <c r="D183" s="4">
        <v>20110402</v>
      </c>
      <c r="E183" s="4">
        <v>134240673</v>
      </c>
      <c r="F183" s="4">
        <v>11</v>
      </c>
      <c r="G183" s="4" t="s">
        <v>1093</v>
      </c>
      <c r="H183" s="4" t="s">
        <v>1146</v>
      </c>
      <c r="I183" s="4" t="s">
        <v>1147</v>
      </c>
      <c r="J183" s="4" t="s">
        <v>1148</v>
      </c>
      <c r="K183" s="4">
        <v>100184</v>
      </c>
      <c r="L183" s="4">
        <v>100276</v>
      </c>
      <c r="M183" s="4">
        <v>1</v>
      </c>
      <c r="O183" s="4" t="s">
        <v>37</v>
      </c>
      <c r="P183" s="4" t="s">
        <v>38</v>
      </c>
      <c r="Q183" s="4">
        <v>20</v>
      </c>
      <c r="S183" s="4">
        <v>547</v>
      </c>
      <c r="T183" s="4">
        <v>127</v>
      </c>
      <c r="U183" s="4" t="s">
        <v>717</v>
      </c>
      <c r="V183" s="4" t="s">
        <v>1149</v>
      </c>
      <c r="W183" s="4" t="s">
        <v>1150</v>
      </c>
      <c r="X183" s="4">
        <v>0.9</v>
      </c>
      <c r="Y183" s="4">
        <v>500</v>
      </c>
      <c r="Z183" s="4" t="s">
        <v>329</v>
      </c>
      <c r="AA183" s="4" t="s">
        <v>43</v>
      </c>
      <c r="AB183" s="4">
        <v>3</v>
      </c>
      <c r="AC183" s="4">
        <v>840</v>
      </c>
      <c r="AD183" s="4">
        <v>12</v>
      </c>
      <c r="AE183" s="4" t="s">
        <v>62</v>
      </c>
    </row>
    <row r="184" customHeight="1" spans="1:31">
      <c r="A184" s="4" t="s">
        <v>0</v>
      </c>
      <c r="B184" s="4">
        <v>21110501</v>
      </c>
      <c r="C184" s="4" t="s">
        <v>1151</v>
      </c>
      <c r="D184" s="4">
        <v>20110501</v>
      </c>
      <c r="E184" s="4">
        <v>134240673</v>
      </c>
      <c r="F184" s="4">
        <v>11</v>
      </c>
      <c r="G184" s="4" t="s">
        <v>1093</v>
      </c>
      <c r="H184" s="4" t="s">
        <v>1152</v>
      </c>
      <c r="I184" s="4" t="s">
        <v>1153</v>
      </c>
      <c r="J184" s="4" t="s">
        <v>1154</v>
      </c>
      <c r="K184" s="4">
        <v>100185</v>
      </c>
      <c r="L184" s="4">
        <v>100277</v>
      </c>
      <c r="M184" s="4">
        <v>1</v>
      </c>
      <c r="O184" s="4" t="s">
        <v>37</v>
      </c>
      <c r="P184" s="4" t="s">
        <v>38</v>
      </c>
      <c r="Q184" s="4">
        <v>20</v>
      </c>
      <c r="S184" s="4">
        <v>547</v>
      </c>
      <c r="T184" s="4">
        <v>75</v>
      </c>
      <c r="U184" s="4" t="s">
        <v>636</v>
      </c>
      <c r="V184" s="4" t="s">
        <v>637</v>
      </c>
      <c r="W184" s="4" t="s">
        <v>638</v>
      </c>
      <c r="X184" s="4">
        <v>0.9</v>
      </c>
      <c r="Y184" s="4">
        <v>180</v>
      </c>
      <c r="Z184" s="4" t="s">
        <v>42</v>
      </c>
      <c r="AA184" s="4" t="s">
        <v>71</v>
      </c>
      <c r="AB184" s="4">
        <v>3</v>
      </c>
      <c r="AC184" s="4">
        <v>880</v>
      </c>
      <c r="AD184" s="4">
        <v>0</v>
      </c>
      <c r="AE184" s="4" t="s">
        <v>62</v>
      </c>
    </row>
    <row r="185" customHeight="1" spans="1:31">
      <c r="A185" s="4" t="s">
        <v>0</v>
      </c>
      <c r="B185" s="4">
        <v>21110502</v>
      </c>
      <c r="C185" s="4" t="s">
        <v>1093</v>
      </c>
      <c r="D185" s="4">
        <v>20110502</v>
      </c>
      <c r="E185" s="4">
        <v>134240673</v>
      </c>
      <c r="F185" s="4">
        <v>11</v>
      </c>
      <c r="G185" s="4" t="s">
        <v>1093</v>
      </c>
      <c r="H185" s="4" t="s">
        <v>1155</v>
      </c>
      <c r="I185" s="4" t="s">
        <v>1156</v>
      </c>
      <c r="J185" s="4" t="s">
        <v>1157</v>
      </c>
      <c r="K185" s="4">
        <v>100186</v>
      </c>
      <c r="L185" s="4">
        <v>100279</v>
      </c>
      <c r="M185" s="4">
        <v>1</v>
      </c>
      <c r="O185" s="4" t="s">
        <v>37</v>
      </c>
      <c r="P185" s="4" t="s">
        <v>38</v>
      </c>
      <c r="Q185" s="4">
        <v>20</v>
      </c>
      <c r="S185" s="4">
        <v>547</v>
      </c>
      <c r="T185" s="4">
        <v>185</v>
      </c>
      <c r="U185" s="4" t="s">
        <v>472</v>
      </c>
      <c r="V185" s="4" t="s">
        <v>1158</v>
      </c>
      <c r="W185" s="4" t="s">
        <v>1159</v>
      </c>
      <c r="X185" s="4">
        <v>1</v>
      </c>
      <c r="Y185" s="4">
        <v>180</v>
      </c>
      <c r="Z185" s="4" t="s">
        <v>42</v>
      </c>
      <c r="AA185" s="4" t="s">
        <v>71</v>
      </c>
      <c r="AB185" s="4">
        <v>3</v>
      </c>
      <c r="AC185" s="4">
        <v>1770</v>
      </c>
      <c r="AD185" s="4">
        <v>22</v>
      </c>
      <c r="AE185" s="4" t="s">
        <v>62</v>
      </c>
    </row>
    <row r="186" customHeight="1" spans="1:31">
      <c r="A186" s="4" t="s">
        <v>0</v>
      </c>
      <c r="B186" s="4">
        <v>21110601</v>
      </c>
      <c r="C186" s="4" t="s">
        <v>1160</v>
      </c>
      <c r="D186" s="4">
        <v>20110601</v>
      </c>
      <c r="E186" s="4">
        <v>134240673</v>
      </c>
      <c r="F186" s="4">
        <v>11</v>
      </c>
      <c r="G186" s="4" t="s">
        <v>1093</v>
      </c>
      <c r="H186" s="4" t="s">
        <v>1161</v>
      </c>
      <c r="I186" s="4" t="s">
        <v>1162</v>
      </c>
      <c r="J186" s="4" t="s">
        <v>1163</v>
      </c>
      <c r="K186" s="4">
        <v>100187</v>
      </c>
      <c r="L186" s="4">
        <v>100280</v>
      </c>
      <c r="M186" s="4">
        <v>1</v>
      </c>
      <c r="O186" s="4" t="s">
        <v>56</v>
      </c>
      <c r="P186" s="4" t="s">
        <v>148</v>
      </c>
      <c r="Q186" s="4">
        <v>24</v>
      </c>
      <c r="R186" s="4">
        <v>200</v>
      </c>
      <c r="S186" s="4">
        <v>500</v>
      </c>
      <c r="T186" s="4">
        <v>131</v>
      </c>
      <c r="U186" s="4" t="s">
        <v>717</v>
      </c>
      <c r="V186" s="4" t="s">
        <v>568</v>
      </c>
      <c r="W186" s="4" t="s">
        <v>1164</v>
      </c>
      <c r="X186" s="4">
        <v>0.8</v>
      </c>
      <c r="Y186" s="4">
        <v>375</v>
      </c>
      <c r="Z186" s="4" t="s">
        <v>329</v>
      </c>
      <c r="AA186" s="4" t="s">
        <v>61</v>
      </c>
      <c r="AB186" s="4">
        <v>3</v>
      </c>
      <c r="AC186" s="4">
        <v>1480</v>
      </c>
      <c r="AD186" s="4">
        <v>0</v>
      </c>
      <c r="AE186" s="4" t="s">
        <v>62</v>
      </c>
    </row>
    <row r="187" customHeight="1" spans="1:31">
      <c r="A187" s="4" t="s">
        <v>0</v>
      </c>
      <c r="B187" s="4">
        <v>21110602</v>
      </c>
      <c r="C187" s="4" t="s">
        <v>1165</v>
      </c>
      <c r="D187" s="4">
        <v>20110602</v>
      </c>
      <c r="E187" s="4">
        <v>134240673</v>
      </c>
      <c r="F187" s="4">
        <v>11</v>
      </c>
      <c r="G187" s="4" t="s">
        <v>1093</v>
      </c>
      <c r="H187" s="4" t="s">
        <v>1166</v>
      </c>
      <c r="I187" s="4" t="s">
        <v>1167</v>
      </c>
      <c r="J187" s="4" t="s">
        <v>1168</v>
      </c>
      <c r="K187" s="4">
        <v>100188</v>
      </c>
      <c r="L187" s="4">
        <v>100281</v>
      </c>
      <c r="M187" s="4">
        <v>1</v>
      </c>
      <c r="O187" s="4" t="s">
        <v>56</v>
      </c>
      <c r="P187" s="4" t="s">
        <v>148</v>
      </c>
      <c r="Q187" s="4">
        <v>24</v>
      </c>
      <c r="R187" s="4">
        <v>200</v>
      </c>
      <c r="S187" s="4">
        <v>500</v>
      </c>
      <c r="T187" s="4">
        <v>300</v>
      </c>
      <c r="U187" s="4" t="s">
        <v>621</v>
      </c>
      <c r="V187" s="4" t="s">
        <v>621</v>
      </c>
      <c r="W187" s="4" t="s">
        <v>1169</v>
      </c>
      <c r="X187" s="4">
        <v>1.5</v>
      </c>
      <c r="Y187" s="4">
        <v>375</v>
      </c>
      <c r="Z187" s="4" t="s">
        <v>329</v>
      </c>
      <c r="AA187" s="4" t="s">
        <v>61</v>
      </c>
      <c r="AB187" s="4">
        <v>3</v>
      </c>
      <c r="AC187" s="4">
        <v>2875</v>
      </c>
      <c r="AD187" s="4">
        <v>0</v>
      </c>
      <c r="AE187" s="4" t="s">
        <v>62</v>
      </c>
    </row>
    <row r="188" customHeight="1" spans="1:31">
      <c r="A188" s="4" t="s">
        <v>0</v>
      </c>
      <c r="B188" s="4">
        <v>21120101</v>
      </c>
      <c r="C188" s="4" t="s">
        <v>1170</v>
      </c>
      <c r="D188" s="4">
        <v>20120101</v>
      </c>
      <c r="E188" s="4">
        <v>134240673</v>
      </c>
      <c r="F188" s="4">
        <v>12</v>
      </c>
      <c r="G188" s="4" t="s">
        <v>1171</v>
      </c>
      <c r="H188" s="4" t="s">
        <v>1172</v>
      </c>
      <c r="I188" s="4" t="s">
        <v>1173</v>
      </c>
      <c r="J188" s="4" t="s">
        <v>1174</v>
      </c>
      <c r="K188" s="4">
        <v>100013</v>
      </c>
      <c r="L188" s="4">
        <v>3001</v>
      </c>
      <c r="M188" s="4">
        <v>1</v>
      </c>
      <c r="O188" s="4" t="s">
        <v>37</v>
      </c>
      <c r="P188" s="4" t="s">
        <v>148</v>
      </c>
      <c r="Q188" s="4">
        <v>15</v>
      </c>
      <c r="R188" s="4">
        <v>200</v>
      </c>
      <c r="S188" s="4">
        <v>500</v>
      </c>
      <c r="T188" s="4">
        <v>11</v>
      </c>
      <c r="U188" s="4" t="s">
        <v>743</v>
      </c>
      <c r="V188" s="4" t="s">
        <v>446</v>
      </c>
      <c r="W188" s="4" t="s">
        <v>1175</v>
      </c>
      <c r="X188" s="4">
        <v>1</v>
      </c>
      <c r="Y188" s="4">
        <v>100</v>
      </c>
      <c r="Z188" s="4" t="s">
        <v>42</v>
      </c>
      <c r="AA188" s="4" t="s">
        <v>611</v>
      </c>
      <c r="AB188" s="4">
        <v>3</v>
      </c>
      <c r="AC188" s="4">
        <v>90</v>
      </c>
      <c r="AD188" s="4">
        <v>0</v>
      </c>
      <c r="AE188" s="4" t="s">
        <v>44</v>
      </c>
    </row>
    <row r="189" customHeight="1" spans="1:31">
      <c r="A189" s="4" t="s">
        <v>0</v>
      </c>
      <c r="B189" s="4">
        <v>21120102</v>
      </c>
      <c r="C189" s="4" t="s">
        <v>1176</v>
      </c>
      <c r="D189" s="4">
        <v>20120102</v>
      </c>
      <c r="E189" s="4">
        <v>134240673</v>
      </c>
      <c r="F189" s="4">
        <v>12</v>
      </c>
      <c r="G189" s="4" t="s">
        <v>1171</v>
      </c>
      <c r="H189" s="4" t="s">
        <v>1177</v>
      </c>
      <c r="I189" s="4" t="s">
        <v>1178</v>
      </c>
      <c r="J189" s="4" t="s">
        <v>1179</v>
      </c>
      <c r="K189" s="4">
        <v>100089</v>
      </c>
      <c r="L189" s="4">
        <v>3002</v>
      </c>
      <c r="M189" s="4">
        <v>1</v>
      </c>
      <c r="O189" s="4" t="s">
        <v>56</v>
      </c>
      <c r="P189" s="4" t="s">
        <v>148</v>
      </c>
      <c r="Q189" s="4">
        <v>15</v>
      </c>
      <c r="R189" s="4">
        <v>200</v>
      </c>
      <c r="S189" s="4">
        <v>500</v>
      </c>
      <c r="T189" s="4">
        <v>68</v>
      </c>
      <c r="U189" s="4" t="s">
        <v>630</v>
      </c>
      <c r="V189" s="4" t="s">
        <v>636</v>
      </c>
      <c r="W189" s="4" t="s">
        <v>1180</v>
      </c>
      <c r="X189" s="4">
        <v>1.1</v>
      </c>
      <c r="Y189" s="4">
        <v>200</v>
      </c>
      <c r="Z189" s="4" t="s">
        <v>60</v>
      </c>
      <c r="AA189" s="4" t="s">
        <v>611</v>
      </c>
      <c r="AB189" s="4">
        <v>3</v>
      </c>
      <c r="AC189" s="4">
        <v>400</v>
      </c>
      <c r="AD189" s="4">
        <v>0</v>
      </c>
      <c r="AE189" s="4" t="s">
        <v>44</v>
      </c>
    </row>
    <row r="190" customHeight="1" spans="1:31">
      <c r="A190" s="4" t="s">
        <v>0</v>
      </c>
      <c r="B190" s="4">
        <v>21120103</v>
      </c>
      <c r="C190" s="4" t="s">
        <v>1181</v>
      </c>
      <c r="D190" s="4">
        <v>20120103</v>
      </c>
      <c r="E190" s="4">
        <v>134240673</v>
      </c>
      <c r="F190" s="4">
        <v>12</v>
      </c>
      <c r="G190" s="4" t="s">
        <v>1171</v>
      </c>
      <c r="H190" s="4" t="s">
        <v>1182</v>
      </c>
      <c r="I190" s="4" t="s">
        <v>1183</v>
      </c>
      <c r="J190" s="4" t="s">
        <v>1184</v>
      </c>
      <c r="K190" s="4">
        <v>100090</v>
      </c>
      <c r="L190" s="4">
        <v>3004</v>
      </c>
      <c r="M190" s="4">
        <v>1</v>
      </c>
      <c r="O190" s="4" t="s">
        <v>56</v>
      </c>
      <c r="P190" s="4" t="s">
        <v>148</v>
      </c>
      <c r="Q190" s="4">
        <v>15</v>
      </c>
      <c r="R190" s="4">
        <v>200</v>
      </c>
      <c r="S190" s="4">
        <v>500</v>
      </c>
      <c r="T190" s="4">
        <v>144</v>
      </c>
      <c r="U190" s="4" t="s">
        <v>347</v>
      </c>
      <c r="V190" s="4" t="s">
        <v>1185</v>
      </c>
      <c r="W190" s="4" t="s">
        <v>1186</v>
      </c>
      <c r="X190" s="4">
        <v>0.8</v>
      </c>
      <c r="Y190" s="4">
        <v>200</v>
      </c>
      <c r="Z190" s="4" t="s">
        <v>329</v>
      </c>
      <c r="AA190" s="4" t="s">
        <v>121</v>
      </c>
      <c r="AB190" s="4">
        <v>3</v>
      </c>
      <c r="AC190" s="4">
        <v>1680</v>
      </c>
      <c r="AD190" s="4">
        <v>0</v>
      </c>
      <c r="AE190" s="4" t="s">
        <v>62</v>
      </c>
    </row>
    <row r="191" customHeight="1" spans="1:31">
      <c r="A191" s="4" t="s">
        <v>0</v>
      </c>
      <c r="B191" s="4">
        <v>21120104</v>
      </c>
      <c r="C191" s="4" t="s">
        <v>1187</v>
      </c>
      <c r="D191" s="4">
        <v>20120104</v>
      </c>
      <c r="E191" s="4">
        <v>134240673</v>
      </c>
      <c r="F191" s="4">
        <v>12</v>
      </c>
      <c r="G191" s="4" t="s">
        <v>1171</v>
      </c>
      <c r="H191" s="4" t="s">
        <v>1188</v>
      </c>
      <c r="I191" s="4" t="s">
        <v>1183</v>
      </c>
      <c r="J191" s="4" t="s">
        <v>1189</v>
      </c>
      <c r="K191" s="4">
        <v>100091</v>
      </c>
      <c r="L191" s="4">
        <v>3005</v>
      </c>
      <c r="M191" s="4">
        <v>1</v>
      </c>
      <c r="O191" s="4" t="s">
        <v>56</v>
      </c>
      <c r="P191" s="4" t="s">
        <v>148</v>
      </c>
      <c r="Q191" s="4">
        <v>15</v>
      </c>
      <c r="R191" s="4">
        <v>200</v>
      </c>
      <c r="S191" s="4">
        <v>500</v>
      </c>
      <c r="T191" s="4">
        <v>192</v>
      </c>
      <c r="U191" s="4" t="s">
        <v>1190</v>
      </c>
      <c r="V191" s="4" t="s">
        <v>735</v>
      </c>
      <c r="W191" s="4" t="s">
        <v>1191</v>
      </c>
      <c r="X191" s="4">
        <v>0.8</v>
      </c>
      <c r="Y191" s="4">
        <v>220</v>
      </c>
      <c r="Z191" s="4" t="s">
        <v>329</v>
      </c>
      <c r="AA191" s="4" t="s">
        <v>121</v>
      </c>
      <c r="AB191" s="4">
        <v>3</v>
      </c>
      <c r="AC191" s="4">
        <v>2530</v>
      </c>
      <c r="AD191" s="4">
        <v>0</v>
      </c>
      <c r="AE191" s="4" t="s">
        <v>44</v>
      </c>
    </row>
    <row r="192" customHeight="1" spans="1:31">
      <c r="A192" s="4" t="s">
        <v>0</v>
      </c>
      <c r="B192" s="4">
        <v>21120201</v>
      </c>
      <c r="C192" s="4" t="s">
        <v>1192</v>
      </c>
      <c r="D192" s="4">
        <v>20120201</v>
      </c>
      <c r="E192" s="4">
        <v>134240673</v>
      </c>
      <c r="F192" s="4">
        <v>12</v>
      </c>
      <c r="G192" s="4" t="s">
        <v>1171</v>
      </c>
      <c r="H192" s="4" t="s">
        <v>1193</v>
      </c>
      <c r="I192" s="4" t="s">
        <v>1194</v>
      </c>
      <c r="J192" s="4" t="s">
        <v>1195</v>
      </c>
      <c r="K192" s="4">
        <v>100092</v>
      </c>
      <c r="L192" s="4">
        <v>3012</v>
      </c>
      <c r="M192" s="4">
        <v>1</v>
      </c>
      <c r="O192" s="4" t="s">
        <v>37</v>
      </c>
      <c r="P192" s="4" t="s">
        <v>38</v>
      </c>
      <c r="Q192" s="4">
        <v>15</v>
      </c>
      <c r="S192" s="4">
        <v>422</v>
      </c>
      <c r="T192" s="4">
        <v>19</v>
      </c>
      <c r="U192" s="4" t="s">
        <v>183</v>
      </c>
      <c r="V192" s="4" t="s">
        <v>177</v>
      </c>
      <c r="W192" s="4" t="s">
        <v>1196</v>
      </c>
      <c r="X192" s="4">
        <v>1</v>
      </c>
      <c r="Y192" s="4">
        <v>100</v>
      </c>
      <c r="Z192" s="4" t="s">
        <v>42</v>
      </c>
      <c r="AA192" s="4" t="s">
        <v>43</v>
      </c>
      <c r="AB192" s="4">
        <v>3</v>
      </c>
      <c r="AC192" s="4">
        <v>210</v>
      </c>
      <c r="AD192" s="4">
        <v>0</v>
      </c>
      <c r="AE192" s="4" t="s">
        <v>44</v>
      </c>
    </row>
    <row r="193" customHeight="1" spans="1:31">
      <c r="A193" s="4" t="s">
        <v>0</v>
      </c>
      <c r="B193" s="4">
        <v>21120202</v>
      </c>
      <c r="C193" s="4" t="s">
        <v>1197</v>
      </c>
      <c r="D193" s="4">
        <v>20120202</v>
      </c>
      <c r="E193" s="4">
        <v>134240673</v>
      </c>
      <c r="F193" s="4">
        <v>12</v>
      </c>
      <c r="G193" s="4" t="s">
        <v>1171</v>
      </c>
      <c r="H193" s="4" t="s">
        <v>1198</v>
      </c>
      <c r="I193" s="4" t="s">
        <v>1199</v>
      </c>
      <c r="J193" s="4" t="s">
        <v>1200</v>
      </c>
      <c r="K193" s="4">
        <v>100093</v>
      </c>
      <c r="L193" s="4">
        <v>3016</v>
      </c>
      <c r="M193" s="4">
        <v>1</v>
      </c>
      <c r="O193" s="4" t="s">
        <v>37</v>
      </c>
      <c r="P193" s="4" t="s">
        <v>38</v>
      </c>
      <c r="Q193" s="4">
        <v>15</v>
      </c>
      <c r="S193" s="4">
        <v>422</v>
      </c>
      <c r="T193" s="4">
        <v>56</v>
      </c>
      <c r="U193" s="4" t="s">
        <v>974</v>
      </c>
      <c r="V193" s="4" t="s">
        <v>207</v>
      </c>
      <c r="W193" s="4" t="s">
        <v>1201</v>
      </c>
      <c r="X193" s="4">
        <v>0.8</v>
      </c>
      <c r="Y193" s="4">
        <v>100</v>
      </c>
      <c r="Z193" s="4" t="s">
        <v>42</v>
      </c>
      <c r="AA193" s="4" t="s">
        <v>71</v>
      </c>
      <c r="AB193" s="4">
        <v>3</v>
      </c>
      <c r="AC193" s="4">
        <v>710</v>
      </c>
      <c r="AD193" s="4">
        <v>62</v>
      </c>
      <c r="AE193" s="4" t="s">
        <v>44</v>
      </c>
    </row>
    <row r="194" customHeight="1" spans="1:31">
      <c r="A194" s="4" t="s">
        <v>0</v>
      </c>
      <c r="B194" s="4">
        <v>21120203</v>
      </c>
      <c r="C194" s="4" t="s">
        <v>1202</v>
      </c>
      <c r="D194" s="4">
        <v>20120203</v>
      </c>
      <c r="E194" s="4">
        <v>134240673</v>
      </c>
      <c r="F194" s="4">
        <v>12</v>
      </c>
      <c r="G194" s="4" t="s">
        <v>1171</v>
      </c>
      <c r="H194" s="4" t="s">
        <v>1203</v>
      </c>
      <c r="I194" s="4" t="s">
        <v>1204</v>
      </c>
      <c r="J194" s="4" t="s">
        <v>1205</v>
      </c>
      <c r="K194" s="4">
        <v>100094</v>
      </c>
      <c r="L194" s="4">
        <v>3017</v>
      </c>
      <c r="M194" s="4">
        <v>1</v>
      </c>
      <c r="O194" s="4" t="s">
        <v>37</v>
      </c>
      <c r="P194" s="4" t="s">
        <v>38</v>
      </c>
      <c r="Q194" s="4">
        <v>15</v>
      </c>
      <c r="S194" s="4">
        <v>422</v>
      </c>
      <c r="T194" s="4">
        <v>168</v>
      </c>
      <c r="U194" s="4" t="s">
        <v>240</v>
      </c>
      <c r="V194" s="4" t="s">
        <v>472</v>
      </c>
      <c r="W194" s="4" t="s">
        <v>1206</v>
      </c>
      <c r="X194" s="4">
        <v>0.8</v>
      </c>
      <c r="Y194" s="4">
        <v>100</v>
      </c>
      <c r="Z194" s="4" t="s">
        <v>42</v>
      </c>
      <c r="AA194" s="4" t="s">
        <v>71</v>
      </c>
      <c r="AB194" s="4">
        <v>3</v>
      </c>
      <c r="AC194" s="4">
        <v>2130</v>
      </c>
      <c r="AD194" s="4">
        <v>62</v>
      </c>
      <c r="AE194" s="4" t="s">
        <v>62</v>
      </c>
    </row>
    <row r="195" customHeight="1" spans="1:31">
      <c r="A195" s="4" t="s">
        <v>0</v>
      </c>
      <c r="B195" s="4">
        <v>21120301</v>
      </c>
      <c r="C195" s="4" t="s">
        <v>1207</v>
      </c>
      <c r="D195" s="4">
        <v>20120301</v>
      </c>
      <c r="E195" s="4">
        <v>134240673</v>
      </c>
      <c r="F195" s="4">
        <v>12</v>
      </c>
      <c r="G195" s="4" t="s">
        <v>1171</v>
      </c>
      <c r="H195" s="4" t="s">
        <v>1208</v>
      </c>
      <c r="I195" s="4" t="s">
        <v>1209</v>
      </c>
      <c r="J195" s="4" t="s">
        <v>1210</v>
      </c>
      <c r="K195" s="4">
        <v>100096</v>
      </c>
      <c r="L195" s="4">
        <v>3021</v>
      </c>
      <c r="M195" s="4">
        <v>1</v>
      </c>
      <c r="O195" s="4" t="s">
        <v>56</v>
      </c>
      <c r="P195" s="4" t="s">
        <v>38</v>
      </c>
      <c r="Q195" s="4">
        <v>15</v>
      </c>
      <c r="S195" s="4">
        <v>500</v>
      </c>
      <c r="T195" s="4">
        <v>20</v>
      </c>
      <c r="U195" s="4" t="s">
        <v>176</v>
      </c>
      <c r="V195" s="4" t="s">
        <v>584</v>
      </c>
      <c r="W195" s="4" t="s">
        <v>1211</v>
      </c>
      <c r="X195" s="4">
        <v>1</v>
      </c>
      <c r="Y195" s="4">
        <v>400</v>
      </c>
      <c r="Z195" s="4" t="s">
        <v>60</v>
      </c>
      <c r="AA195" s="4" t="s">
        <v>61</v>
      </c>
      <c r="AB195" s="4">
        <v>3</v>
      </c>
      <c r="AC195" s="4">
        <v>350</v>
      </c>
      <c r="AD195" s="4">
        <v>4</v>
      </c>
      <c r="AE195" s="4" t="s">
        <v>44</v>
      </c>
    </row>
    <row r="196" customHeight="1" spans="1:31">
      <c r="A196" s="4" t="s">
        <v>0</v>
      </c>
      <c r="B196" s="4">
        <v>21120302</v>
      </c>
      <c r="C196" s="4" t="s">
        <v>1212</v>
      </c>
      <c r="D196" s="4">
        <v>20120302</v>
      </c>
      <c r="E196" s="4">
        <v>134240673</v>
      </c>
      <c r="F196" s="4">
        <v>12</v>
      </c>
      <c r="G196" s="4" t="s">
        <v>1171</v>
      </c>
      <c r="H196" s="4" t="s">
        <v>1213</v>
      </c>
      <c r="I196" s="4" t="s">
        <v>1214</v>
      </c>
      <c r="J196" s="4" t="s">
        <v>1215</v>
      </c>
      <c r="K196" s="4">
        <v>100097</v>
      </c>
      <c r="L196" s="4">
        <v>3101</v>
      </c>
      <c r="M196" s="4">
        <v>1</v>
      </c>
      <c r="O196" s="4" t="s">
        <v>56</v>
      </c>
      <c r="P196" s="4" t="s">
        <v>38</v>
      </c>
      <c r="Q196" s="4">
        <v>15</v>
      </c>
      <c r="S196" s="4">
        <v>500</v>
      </c>
      <c r="T196" s="4">
        <v>32</v>
      </c>
      <c r="U196" s="4" t="s">
        <v>649</v>
      </c>
      <c r="V196" s="4" t="s">
        <v>49</v>
      </c>
      <c r="W196" s="4" t="s">
        <v>1216</v>
      </c>
      <c r="X196" s="4">
        <v>0.8</v>
      </c>
      <c r="Y196" s="4">
        <v>400</v>
      </c>
      <c r="Z196" s="4" t="s">
        <v>60</v>
      </c>
      <c r="AA196" s="4" t="s">
        <v>61</v>
      </c>
      <c r="AB196" s="4">
        <v>3</v>
      </c>
      <c r="AC196" s="4">
        <v>850</v>
      </c>
      <c r="AD196" s="4">
        <v>4</v>
      </c>
      <c r="AE196" s="4" t="s">
        <v>44</v>
      </c>
    </row>
    <row r="197" customHeight="1" spans="1:31">
      <c r="A197" s="4" t="s">
        <v>0</v>
      </c>
      <c r="B197" s="4">
        <v>21120401</v>
      </c>
      <c r="C197" s="4" t="s">
        <v>1217</v>
      </c>
      <c r="D197" s="4">
        <v>20120401</v>
      </c>
      <c r="E197" s="4">
        <v>134240673</v>
      </c>
      <c r="F197" s="4">
        <v>12</v>
      </c>
      <c r="G197" s="4" t="s">
        <v>1171</v>
      </c>
      <c r="H197" s="4" t="s">
        <v>1218</v>
      </c>
      <c r="I197" s="4" t="s">
        <v>1219</v>
      </c>
      <c r="J197" s="4" t="s">
        <v>1220</v>
      </c>
      <c r="K197" s="4">
        <v>100098</v>
      </c>
      <c r="L197" s="4">
        <v>3110</v>
      </c>
      <c r="M197" s="4">
        <v>1</v>
      </c>
      <c r="O197" s="4" t="s">
        <v>56</v>
      </c>
      <c r="P197" s="4" t="s">
        <v>38</v>
      </c>
      <c r="Q197" s="4">
        <v>15</v>
      </c>
      <c r="S197" s="4">
        <v>422</v>
      </c>
      <c r="T197" s="4">
        <v>44</v>
      </c>
      <c r="U197" s="4" t="s">
        <v>76</v>
      </c>
      <c r="V197" s="4" t="s">
        <v>677</v>
      </c>
      <c r="W197" s="4" t="s">
        <v>1221</v>
      </c>
      <c r="X197" s="4">
        <v>0.8</v>
      </c>
      <c r="Y197" s="4">
        <v>300</v>
      </c>
      <c r="Z197" s="4" t="s">
        <v>370</v>
      </c>
      <c r="AA197" s="4" t="s">
        <v>223</v>
      </c>
      <c r="AB197" s="4">
        <v>3</v>
      </c>
      <c r="AC197" s="4">
        <v>550</v>
      </c>
      <c r="AD197" s="4">
        <v>0</v>
      </c>
      <c r="AE197" s="4" t="s">
        <v>62</v>
      </c>
    </row>
    <row r="198" customHeight="1" spans="1:31">
      <c r="A198" s="4" t="s">
        <v>0</v>
      </c>
      <c r="B198" s="4">
        <v>21120402</v>
      </c>
      <c r="C198" s="4" t="s">
        <v>1222</v>
      </c>
      <c r="D198" s="4">
        <v>20120402</v>
      </c>
      <c r="E198" s="4">
        <v>134240673</v>
      </c>
      <c r="F198" s="4">
        <v>12</v>
      </c>
      <c r="G198" s="4" t="s">
        <v>1171</v>
      </c>
      <c r="H198" s="4" t="s">
        <v>1223</v>
      </c>
      <c r="I198" s="4" t="s">
        <v>1224</v>
      </c>
      <c r="J198" s="4" t="s">
        <v>1225</v>
      </c>
      <c r="K198" s="4">
        <v>100099</v>
      </c>
      <c r="L198" s="4">
        <v>3112</v>
      </c>
      <c r="M198" s="4">
        <v>1</v>
      </c>
      <c r="O198" s="4" t="s">
        <v>56</v>
      </c>
      <c r="P198" s="4" t="s">
        <v>38</v>
      </c>
      <c r="Q198" s="4">
        <v>20</v>
      </c>
      <c r="S198" s="4">
        <v>422</v>
      </c>
      <c r="T198" s="4">
        <v>98</v>
      </c>
      <c r="U198" s="4" t="s">
        <v>355</v>
      </c>
      <c r="V198" s="4" t="s">
        <v>368</v>
      </c>
      <c r="W198" s="4" t="s">
        <v>1226</v>
      </c>
      <c r="X198" s="4">
        <v>1</v>
      </c>
      <c r="Y198" s="4">
        <v>300</v>
      </c>
      <c r="Z198" s="4" t="s">
        <v>370</v>
      </c>
      <c r="AA198" s="4" t="s">
        <v>61</v>
      </c>
      <c r="AB198" s="4">
        <v>3</v>
      </c>
      <c r="AC198" s="4">
        <v>920</v>
      </c>
      <c r="AD198" s="4">
        <v>42</v>
      </c>
      <c r="AE198" s="4" t="s">
        <v>62</v>
      </c>
    </row>
    <row r="199" customHeight="1" spans="1:31">
      <c r="A199" s="4" t="s">
        <v>0</v>
      </c>
      <c r="B199" s="4">
        <v>21120501</v>
      </c>
      <c r="C199" s="4" t="s">
        <v>1227</v>
      </c>
      <c r="D199" s="4">
        <v>20120501</v>
      </c>
      <c r="E199" s="4">
        <v>134240673</v>
      </c>
      <c r="F199" s="4">
        <v>12</v>
      </c>
      <c r="G199" s="4" t="s">
        <v>1171</v>
      </c>
      <c r="H199" s="4" t="s">
        <v>1228</v>
      </c>
      <c r="I199" s="4" t="s">
        <v>1229</v>
      </c>
      <c r="J199" s="4" t="s">
        <v>1230</v>
      </c>
      <c r="K199" s="4">
        <v>100100</v>
      </c>
      <c r="L199" s="4">
        <v>3113</v>
      </c>
      <c r="M199" s="4">
        <v>1</v>
      </c>
      <c r="O199" s="4" t="s">
        <v>56</v>
      </c>
      <c r="P199" s="4" t="s">
        <v>38</v>
      </c>
      <c r="Q199" s="4">
        <v>20</v>
      </c>
      <c r="S199" s="4">
        <v>422</v>
      </c>
      <c r="T199" s="4">
        <v>80</v>
      </c>
      <c r="U199" s="4" t="s">
        <v>598</v>
      </c>
      <c r="V199" s="4" t="s">
        <v>576</v>
      </c>
      <c r="W199" s="4" t="s">
        <v>1041</v>
      </c>
      <c r="X199" s="4">
        <v>1</v>
      </c>
      <c r="Y199" s="4">
        <v>500</v>
      </c>
      <c r="Z199" s="4" t="s">
        <v>329</v>
      </c>
      <c r="AA199" s="4" t="s">
        <v>611</v>
      </c>
      <c r="AB199" s="4">
        <v>3</v>
      </c>
      <c r="AC199" s="4">
        <v>815</v>
      </c>
      <c r="AD199" s="4">
        <v>12</v>
      </c>
      <c r="AE199" s="4" t="s">
        <v>62</v>
      </c>
    </row>
    <row r="200" customHeight="1" spans="1:31">
      <c r="A200" s="4" t="s">
        <v>0</v>
      </c>
      <c r="B200" s="4">
        <v>21120502</v>
      </c>
      <c r="C200" s="4" t="s">
        <v>1231</v>
      </c>
      <c r="D200" s="4">
        <v>20120502</v>
      </c>
      <c r="E200" s="4">
        <v>134240673</v>
      </c>
      <c r="F200" s="4">
        <v>12</v>
      </c>
      <c r="G200" s="4" t="s">
        <v>1171</v>
      </c>
      <c r="H200" s="4" t="s">
        <v>1232</v>
      </c>
      <c r="I200" s="4" t="s">
        <v>1233</v>
      </c>
      <c r="J200" s="4" t="s">
        <v>1234</v>
      </c>
      <c r="K200" s="4">
        <v>100101</v>
      </c>
      <c r="L200" s="4">
        <v>3117</v>
      </c>
      <c r="M200" s="4">
        <v>1</v>
      </c>
      <c r="O200" s="4" t="s">
        <v>56</v>
      </c>
      <c r="P200" s="4" t="s">
        <v>38</v>
      </c>
      <c r="Q200" s="4">
        <v>15</v>
      </c>
      <c r="S200" s="4">
        <v>422</v>
      </c>
      <c r="T200" s="4">
        <v>116</v>
      </c>
      <c r="U200" s="4" t="s">
        <v>1235</v>
      </c>
      <c r="V200" s="4" t="s">
        <v>1236</v>
      </c>
      <c r="W200" s="4" t="s">
        <v>1237</v>
      </c>
      <c r="X200" s="4">
        <v>0.8</v>
      </c>
      <c r="Y200" s="4">
        <v>500</v>
      </c>
      <c r="Z200" s="4" t="s">
        <v>329</v>
      </c>
      <c r="AA200" s="4" t="s">
        <v>611</v>
      </c>
      <c r="AB200" s="4">
        <v>3</v>
      </c>
      <c r="AC200" s="4">
        <v>1450</v>
      </c>
      <c r="AD200" s="4">
        <v>0</v>
      </c>
      <c r="AE200" s="4" t="s">
        <v>62</v>
      </c>
    </row>
    <row r="201" customHeight="1" spans="1:31">
      <c r="A201" s="4" t="s">
        <v>0</v>
      </c>
      <c r="B201" s="4">
        <v>21120503</v>
      </c>
      <c r="C201" s="4" t="s">
        <v>1238</v>
      </c>
      <c r="D201" s="4">
        <v>20120503</v>
      </c>
      <c r="E201" s="4">
        <v>134240673</v>
      </c>
      <c r="F201" s="4">
        <v>12</v>
      </c>
      <c r="G201" s="4" t="s">
        <v>1171</v>
      </c>
      <c r="H201" s="4" t="s">
        <v>1239</v>
      </c>
      <c r="I201" s="4" t="s">
        <v>1233</v>
      </c>
      <c r="J201" s="4" t="s">
        <v>1240</v>
      </c>
      <c r="K201" s="4">
        <v>100102</v>
      </c>
      <c r="L201" s="4">
        <v>3119</v>
      </c>
      <c r="M201" s="4">
        <v>1</v>
      </c>
      <c r="O201" s="4" t="s">
        <v>56</v>
      </c>
      <c r="P201" s="4" t="s">
        <v>38</v>
      </c>
      <c r="Q201" s="4">
        <v>15</v>
      </c>
      <c r="S201" s="4">
        <v>422</v>
      </c>
      <c r="T201" s="4">
        <v>95</v>
      </c>
      <c r="U201" s="4" t="s">
        <v>583</v>
      </c>
      <c r="V201" s="4" t="s">
        <v>408</v>
      </c>
      <c r="W201" s="4" t="s">
        <v>1241</v>
      </c>
      <c r="X201" s="4">
        <v>0.65</v>
      </c>
      <c r="Y201" s="4">
        <v>180</v>
      </c>
      <c r="Z201" s="4" t="s">
        <v>329</v>
      </c>
      <c r="AA201" s="4" t="s">
        <v>61</v>
      </c>
      <c r="AB201" s="4">
        <v>3</v>
      </c>
      <c r="AC201" s="4">
        <v>1850</v>
      </c>
      <c r="AD201" s="4">
        <v>3</v>
      </c>
      <c r="AE201" s="4" t="s">
        <v>62</v>
      </c>
    </row>
    <row r="202" customHeight="1" spans="1:31">
      <c r="A202" s="4" t="s">
        <v>0</v>
      </c>
      <c r="B202" s="4">
        <v>21120601</v>
      </c>
      <c r="C202" s="4" t="s">
        <v>1242</v>
      </c>
      <c r="D202" s="4">
        <v>20120601</v>
      </c>
      <c r="E202" s="4">
        <v>134240673</v>
      </c>
      <c r="F202" s="4">
        <v>12</v>
      </c>
      <c r="G202" s="4" t="s">
        <v>1171</v>
      </c>
      <c r="H202" s="4" t="s">
        <v>1243</v>
      </c>
      <c r="I202" s="4" t="s">
        <v>1244</v>
      </c>
      <c r="J202" s="4" t="s">
        <v>1245</v>
      </c>
      <c r="K202" s="4">
        <v>100103</v>
      </c>
      <c r="L202" s="4">
        <v>3123</v>
      </c>
      <c r="M202" s="4">
        <v>1</v>
      </c>
      <c r="O202" s="4" t="s">
        <v>37</v>
      </c>
      <c r="P202" s="4" t="s">
        <v>38</v>
      </c>
      <c r="Q202" s="4">
        <v>15</v>
      </c>
      <c r="S202" s="4">
        <v>469</v>
      </c>
      <c r="T202" s="4">
        <v>135</v>
      </c>
      <c r="U202" s="4" t="s">
        <v>926</v>
      </c>
      <c r="V202" s="4" t="s">
        <v>272</v>
      </c>
      <c r="W202" s="4" t="s">
        <v>1246</v>
      </c>
      <c r="X202" s="4">
        <v>1</v>
      </c>
      <c r="Y202" s="4">
        <v>500</v>
      </c>
      <c r="Z202" s="4" t="s">
        <v>329</v>
      </c>
      <c r="AA202" s="4" t="s">
        <v>611</v>
      </c>
      <c r="AB202" s="4">
        <v>3</v>
      </c>
      <c r="AC202" s="4">
        <v>1400</v>
      </c>
      <c r="AD202" s="4">
        <v>12</v>
      </c>
      <c r="AE202" s="4" t="s">
        <v>62</v>
      </c>
    </row>
    <row r="203" customHeight="1" spans="1:31">
      <c r="A203" s="4" t="s">
        <v>0</v>
      </c>
      <c r="B203" s="4">
        <v>21120602</v>
      </c>
      <c r="C203" s="4" t="s">
        <v>1247</v>
      </c>
      <c r="D203" s="4">
        <v>20120602</v>
      </c>
      <c r="E203" s="4">
        <v>134240673</v>
      </c>
      <c r="F203" s="4">
        <v>12</v>
      </c>
      <c r="G203" s="4" t="s">
        <v>1171</v>
      </c>
      <c r="H203" s="4" t="s">
        <v>1248</v>
      </c>
      <c r="I203" s="4" t="s">
        <v>1249</v>
      </c>
      <c r="J203" s="4" t="s">
        <v>1250</v>
      </c>
      <c r="K203" s="4">
        <v>100104</v>
      </c>
      <c r="L203" s="4">
        <v>3129</v>
      </c>
      <c r="M203" s="4">
        <v>1</v>
      </c>
      <c r="O203" s="4" t="s">
        <v>37</v>
      </c>
      <c r="P203" s="4" t="s">
        <v>38</v>
      </c>
      <c r="Q203" s="4">
        <v>15</v>
      </c>
      <c r="S203" s="4">
        <v>469</v>
      </c>
      <c r="T203" s="4">
        <v>84</v>
      </c>
      <c r="U203" s="4" t="s">
        <v>556</v>
      </c>
      <c r="V203" s="4" t="s">
        <v>1008</v>
      </c>
      <c r="W203" s="4" t="s">
        <v>1251</v>
      </c>
      <c r="X203" s="4">
        <v>0.55</v>
      </c>
      <c r="Y203" s="4">
        <v>100</v>
      </c>
      <c r="Z203" s="4" t="s">
        <v>60</v>
      </c>
      <c r="AA203" s="4" t="s">
        <v>71</v>
      </c>
      <c r="AB203" s="4">
        <v>3</v>
      </c>
      <c r="AC203" s="4">
        <v>1350</v>
      </c>
      <c r="AD203" s="4">
        <v>22</v>
      </c>
      <c r="AE203" s="4" t="s">
        <v>62</v>
      </c>
    </row>
    <row r="204" customHeight="1" spans="1:31">
      <c r="A204" s="4" t="s">
        <v>0</v>
      </c>
      <c r="B204" s="4">
        <v>21120603</v>
      </c>
      <c r="C204" s="4" t="s">
        <v>1252</v>
      </c>
      <c r="D204" s="4">
        <v>20120603</v>
      </c>
      <c r="E204" s="4">
        <v>134240673</v>
      </c>
      <c r="F204" s="4">
        <v>12</v>
      </c>
      <c r="G204" s="4" t="s">
        <v>1171</v>
      </c>
      <c r="H204" s="4" t="s">
        <v>1253</v>
      </c>
      <c r="I204" s="4" t="s">
        <v>1254</v>
      </c>
      <c r="J204" s="4" t="s">
        <v>1255</v>
      </c>
      <c r="K204" s="4">
        <v>100105</v>
      </c>
      <c r="L204" s="4">
        <v>4001</v>
      </c>
      <c r="M204" s="4">
        <v>1</v>
      </c>
      <c r="O204" s="4" t="s">
        <v>56</v>
      </c>
      <c r="P204" s="4" t="s">
        <v>38</v>
      </c>
      <c r="Q204" s="4">
        <v>15</v>
      </c>
      <c r="S204" s="4">
        <v>469</v>
      </c>
      <c r="T204" s="4">
        <v>150</v>
      </c>
      <c r="U204" s="4" t="s">
        <v>1020</v>
      </c>
      <c r="V204" s="4" t="s">
        <v>1078</v>
      </c>
      <c r="W204" s="4" t="s">
        <v>1079</v>
      </c>
      <c r="X204" s="4">
        <v>0.45</v>
      </c>
      <c r="Y204" s="4">
        <v>100</v>
      </c>
      <c r="Z204" s="4" t="s">
        <v>60</v>
      </c>
      <c r="AA204" s="4" t="s">
        <v>71</v>
      </c>
      <c r="AB204" s="4">
        <v>3</v>
      </c>
      <c r="AC204" s="4">
        <v>2600</v>
      </c>
      <c r="AD204" s="4">
        <v>22</v>
      </c>
      <c r="AE204" s="4" t="s">
        <v>62</v>
      </c>
    </row>
    <row r="205" customHeight="1" spans="1:31">
      <c r="A205" s="4" t="s">
        <v>0</v>
      </c>
      <c r="B205" s="4">
        <v>21130101</v>
      </c>
      <c r="C205" s="4" t="s">
        <v>1256</v>
      </c>
      <c r="D205" s="4">
        <v>20130101</v>
      </c>
      <c r="E205" s="4">
        <v>134240673</v>
      </c>
      <c r="F205" s="4">
        <v>13</v>
      </c>
      <c r="G205" s="4" t="s">
        <v>1257</v>
      </c>
      <c r="H205" s="4" t="s">
        <v>1258</v>
      </c>
      <c r="I205" s="4" t="s">
        <v>1259</v>
      </c>
      <c r="J205" s="4" t="s">
        <v>1260</v>
      </c>
      <c r="K205" s="4">
        <v>101475</v>
      </c>
      <c r="L205" s="4">
        <v>101224</v>
      </c>
      <c r="M205" s="4">
        <v>1</v>
      </c>
      <c r="O205" s="4" t="s">
        <v>37</v>
      </c>
      <c r="P205" s="4" t="s">
        <v>38</v>
      </c>
      <c r="Q205" s="4">
        <v>15</v>
      </c>
      <c r="S205" s="4">
        <v>422</v>
      </c>
      <c r="T205" s="4">
        <v>10</v>
      </c>
      <c r="U205" s="4" t="s">
        <v>743</v>
      </c>
      <c r="V205" s="4" t="s">
        <v>743</v>
      </c>
      <c r="W205" s="4" t="s">
        <v>1261</v>
      </c>
      <c r="X205" s="4">
        <v>1</v>
      </c>
      <c r="Y205" s="4">
        <v>100</v>
      </c>
      <c r="Z205" s="4" t="s">
        <v>42</v>
      </c>
      <c r="AA205" s="4" t="s">
        <v>611</v>
      </c>
      <c r="AB205" s="4">
        <v>3</v>
      </c>
      <c r="AC205" s="4">
        <v>100</v>
      </c>
      <c r="AD205" s="4">
        <v>0</v>
      </c>
      <c r="AE205" s="4" t="s">
        <v>44</v>
      </c>
    </row>
    <row r="206" customHeight="1" spans="1:31">
      <c r="A206" s="4" t="s">
        <v>0</v>
      </c>
      <c r="B206" s="4">
        <v>21130102</v>
      </c>
      <c r="C206" s="4" t="s">
        <v>1262</v>
      </c>
      <c r="D206" s="4">
        <v>20130102</v>
      </c>
      <c r="E206" s="4">
        <v>134240673</v>
      </c>
      <c r="F206" s="4">
        <v>13</v>
      </c>
      <c r="G206" s="4" t="s">
        <v>1257</v>
      </c>
      <c r="H206" s="4" t="s">
        <v>1263</v>
      </c>
      <c r="I206" s="4" t="s">
        <v>1264</v>
      </c>
      <c r="J206" s="4" t="s">
        <v>1265</v>
      </c>
      <c r="K206" s="4">
        <v>101478</v>
      </c>
      <c r="L206" s="4">
        <v>101225</v>
      </c>
      <c r="M206" s="4">
        <v>1</v>
      </c>
      <c r="O206" s="4" t="s">
        <v>37</v>
      </c>
      <c r="P206" s="4" t="s">
        <v>38</v>
      </c>
      <c r="Q206" s="4">
        <v>15</v>
      </c>
      <c r="S206" s="4">
        <v>422</v>
      </c>
      <c r="T206" s="4">
        <v>50</v>
      </c>
      <c r="U206" s="4" t="s">
        <v>1062</v>
      </c>
      <c r="V206" s="4" t="s">
        <v>1062</v>
      </c>
      <c r="W206" s="4" t="s">
        <v>1266</v>
      </c>
      <c r="X206" s="4">
        <v>1</v>
      </c>
      <c r="Y206" s="4">
        <v>100</v>
      </c>
      <c r="Z206" s="4" t="s">
        <v>42</v>
      </c>
      <c r="AA206" s="4" t="s">
        <v>611</v>
      </c>
      <c r="AB206" s="4">
        <v>3</v>
      </c>
      <c r="AC206" s="4">
        <v>500</v>
      </c>
      <c r="AD206" s="4">
        <v>22</v>
      </c>
      <c r="AE206" s="4" t="s">
        <v>44</v>
      </c>
    </row>
    <row r="207" customHeight="1" spans="1:31">
      <c r="A207" s="4" t="s">
        <v>0</v>
      </c>
      <c r="B207" s="4">
        <v>21130103</v>
      </c>
      <c r="C207" s="4" t="s">
        <v>1267</v>
      </c>
      <c r="D207" s="4">
        <v>20130103</v>
      </c>
      <c r="E207" s="4">
        <v>134240673</v>
      </c>
      <c r="F207" s="4">
        <v>13</v>
      </c>
      <c r="G207" s="4" t="s">
        <v>1257</v>
      </c>
      <c r="H207" s="4" t="s">
        <v>1268</v>
      </c>
      <c r="I207" s="4" t="s">
        <v>1269</v>
      </c>
      <c r="J207" s="4" t="s">
        <v>1270</v>
      </c>
      <c r="K207" s="4">
        <v>101479</v>
      </c>
      <c r="L207" s="4">
        <v>101226</v>
      </c>
      <c r="M207" s="4">
        <v>1</v>
      </c>
      <c r="O207" s="4" t="s">
        <v>37</v>
      </c>
      <c r="P207" s="4" t="s">
        <v>38</v>
      </c>
      <c r="Q207" s="4">
        <v>15</v>
      </c>
      <c r="S207" s="4">
        <v>422</v>
      </c>
      <c r="T207" s="4">
        <v>60</v>
      </c>
      <c r="U207" s="4" t="s">
        <v>190</v>
      </c>
      <c r="V207" s="4" t="s">
        <v>630</v>
      </c>
      <c r="W207" s="4" t="s">
        <v>1271</v>
      </c>
      <c r="X207" s="4">
        <v>0.6</v>
      </c>
      <c r="Y207" s="4">
        <v>100</v>
      </c>
      <c r="Z207" s="4" t="s">
        <v>370</v>
      </c>
      <c r="AA207" s="4" t="s">
        <v>611</v>
      </c>
      <c r="AB207" s="4">
        <v>3</v>
      </c>
      <c r="AC207" s="4">
        <v>1050</v>
      </c>
      <c r="AD207" s="4">
        <v>0</v>
      </c>
      <c r="AE207" s="4" t="s">
        <v>62</v>
      </c>
    </row>
    <row r="208" customHeight="1" spans="1:31">
      <c r="A208" s="4" t="s">
        <v>0</v>
      </c>
      <c r="B208" s="4">
        <v>21130201</v>
      </c>
      <c r="C208" s="4" t="s">
        <v>1272</v>
      </c>
      <c r="D208" s="4">
        <v>20130201</v>
      </c>
      <c r="E208" s="4">
        <v>134240673</v>
      </c>
      <c r="F208" s="4">
        <v>13</v>
      </c>
      <c r="G208" s="4" t="s">
        <v>1257</v>
      </c>
      <c r="H208" s="4" t="s">
        <v>1273</v>
      </c>
      <c r="I208" s="4" t="s">
        <v>1274</v>
      </c>
      <c r="J208" s="4" t="s">
        <v>1275</v>
      </c>
      <c r="K208" s="4">
        <v>101482</v>
      </c>
      <c r="L208" s="4">
        <v>101227</v>
      </c>
      <c r="M208" s="4">
        <v>1</v>
      </c>
      <c r="O208" s="4" t="s">
        <v>56</v>
      </c>
      <c r="P208" s="4" t="s">
        <v>38</v>
      </c>
      <c r="Q208" s="4">
        <v>16</v>
      </c>
      <c r="S208" s="4">
        <v>422</v>
      </c>
      <c r="T208" s="4">
        <v>44</v>
      </c>
      <c r="U208" s="4" t="s">
        <v>850</v>
      </c>
      <c r="V208" s="4" t="s">
        <v>882</v>
      </c>
      <c r="W208" s="4" t="s">
        <v>1276</v>
      </c>
      <c r="X208" s="4">
        <v>1.35</v>
      </c>
      <c r="Y208" s="4">
        <v>350</v>
      </c>
      <c r="Z208" s="4" t="s">
        <v>329</v>
      </c>
      <c r="AA208" s="4" t="s">
        <v>43</v>
      </c>
      <c r="AB208" s="4">
        <v>3</v>
      </c>
      <c r="AC208" s="4">
        <v>260</v>
      </c>
      <c r="AD208" s="4">
        <v>0</v>
      </c>
      <c r="AE208" s="4" t="s">
        <v>44</v>
      </c>
    </row>
    <row r="209" customHeight="1" spans="1:31">
      <c r="A209" s="4" t="s">
        <v>0</v>
      </c>
      <c r="B209" s="4">
        <v>21130202</v>
      </c>
      <c r="C209" s="4" t="s">
        <v>1277</v>
      </c>
      <c r="D209" s="4">
        <v>20130202</v>
      </c>
      <c r="E209" s="4">
        <v>134240673</v>
      </c>
      <c r="F209" s="4">
        <v>13</v>
      </c>
      <c r="G209" s="4" t="s">
        <v>1257</v>
      </c>
      <c r="H209" s="4" t="s">
        <v>1278</v>
      </c>
      <c r="I209" s="4" t="s">
        <v>1279</v>
      </c>
      <c r="J209" s="4" t="s">
        <v>1280</v>
      </c>
      <c r="K209" s="4">
        <v>101483</v>
      </c>
      <c r="L209" s="4">
        <v>101228</v>
      </c>
      <c r="M209" s="4">
        <v>1</v>
      </c>
      <c r="O209" s="4" t="s">
        <v>56</v>
      </c>
      <c r="P209" s="4" t="s">
        <v>38</v>
      </c>
      <c r="Q209" s="4">
        <v>16</v>
      </c>
      <c r="S209" s="4">
        <v>422</v>
      </c>
      <c r="T209" s="4">
        <v>120</v>
      </c>
      <c r="U209" s="4" t="s">
        <v>892</v>
      </c>
      <c r="V209" s="4" t="s">
        <v>1281</v>
      </c>
      <c r="W209" s="4" t="s">
        <v>1282</v>
      </c>
      <c r="X209" s="4">
        <v>1.35</v>
      </c>
      <c r="Y209" s="4">
        <v>350</v>
      </c>
      <c r="Z209" s="4" t="s">
        <v>329</v>
      </c>
      <c r="AA209" s="4" t="s">
        <v>43</v>
      </c>
      <c r="AB209" s="4">
        <v>3</v>
      </c>
      <c r="AC209" s="4">
        <v>660</v>
      </c>
      <c r="AD209" s="4">
        <v>0</v>
      </c>
      <c r="AE209" s="4" t="s">
        <v>44</v>
      </c>
    </row>
    <row r="210" customHeight="1" spans="1:31">
      <c r="A210" s="4" t="s">
        <v>0</v>
      </c>
      <c r="B210" s="4">
        <v>21130203</v>
      </c>
      <c r="C210" s="4" t="s">
        <v>1283</v>
      </c>
      <c r="D210" s="4">
        <v>20130203</v>
      </c>
      <c r="E210" s="4">
        <v>134240673</v>
      </c>
      <c r="F210" s="4">
        <v>13</v>
      </c>
      <c r="G210" s="4" t="s">
        <v>1257</v>
      </c>
      <c r="H210" s="4" t="s">
        <v>1284</v>
      </c>
      <c r="I210" s="4" t="s">
        <v>1285</v>
      </c>
      <c r="J210" s="4" t="s">
        <v>1286</v>
      </c>
      <c r="K210" s="4">
        <v>101484</v>
      </c>
      <c r="L210" s="4">
        <v>101229</v>
      </c>
      <c r="M210" s="4">
        <v>1</v>
      </c>
      <c r="O210" s="4" t="s">
        <v>56</v>
      </c>
      <c r="P210" s="4" t="s">
        <v>38</v>
      </c>
      <c r="Q210" s="4">
        <v>16</v>
      </c>
      <c r="S210" s="4">
        <v>422</v>
      </c>
      <c r="T210" s="4">
        <v>360</v>
      </c>
      <c r="U210" s="4" t="s">
        <v>1287</v>
      </c>
      <c r="V210" s="4" t="s">
        <v>437</v>
      </c>
      <c r="W210" s="4" t="s">
        <v>1288</v>
      </c>
      <c r="X210" s="4">
        <v>1.35</v>
      </c>
      <c r="Y210" s="4">
        <v>350</v>
      </c>
      <c r="Z210" s="4" t="s">
        <v>329</v>
      </c>
      <c r="AA210" s="4" t="s">
        <v>43</v>
      </c>
      <c r="AB210" s="4">
        <v>3</v>
      </c>
      <c r="AC210" s="4">
        <v>1980</v>
      </c>
      <c r="AD210" s="4">
        <v>7</v>
      </c>
      <c r="AE210" s="4" t="s">
        <v>62</v>
      </c>
    </row>
    <row r="211" customHeight="1" spans="1:31">
      <c r="A211" s="4" t="s">
        <v>0</v>
      </c>
      <c r="B211" s="4">
        <v>21130301</v>
      </c>
      <c r="C211" s="4" t="s">
        <v>1289</v>
      </c>
      <c r="D211" s="4">
        <v>20130301</v>
      </c>
      <c r="E211" s="4">
        <v>134240673</v>
      </c>
      <c r="F211" s="4">
        <v>13</v>
      </c>
      <c r="G211" s="4" t="s">
        <v>1257</v>
      </c>
      <c r="H211" s="4" t="s">
        <v>1290</v>
      </c>
      <c r="I211" s="4" t="s">
        <v>1291</v>
      </c>
      <c r="J211" s="4" t="s">
        <v>1292</v>
      </c>
      <c r="K211" s="4">
        <v>101488</v>
      </c>
      <c r="L211" s="4">
        <v>101230</v>
      </c>
      <c r="M211" s="4">
        <v>1</v>
      </c>
      <c r="O211" s="4" t="s">
        <v>37</v>
      </c>
      <c r="P211" s="4" t="s">
        <v>38</v>
      </c>
      <c r="Q211" s="4">
        <v>24</v>
      </c>
      <c r="S211" s="4">
        <v>500</v>
      </c>
      <c r="T211" s="4">
        <v>30</v>
      </c>
      <c r="U211" s="4" t="s">
        <v>584</v>
      </c>
      <c r="V211" s="4" t="s">
        <v>423</v>
      </c>
      <c r="W211" s="4" t="s">
        <v>585</v>
      </c>
      <c r="X211" s="4">
        <v>1</v>
      </c>
      <c r="Y211" s="4">
        <v>90</v>
      </c>
      <c r="Z211" s="4" t="s">
        <v>42</v>
      </c>
      <c r="AA211" s="4" t="s">
        <v>71</v>
      </c>
      <c r="AB211" s="4">
        <v>3</v>
      </c>
      <c r="AC211" s="4">
        <v>350</v>
      </c>
      <c r="AD211" s="4">
        <v>0</v>
      </c>
      <c r="AE211" s="4" t="s">
        <v>44</v>
      </c>
    </row>
    <row r="212" customHeight="1" spans="1:31">
      <c r="A212" s="4" t="s">
        <v>0</v>
      </c>
      <c r="B212" s="4">
        <v>21130001</v>
      </c>
      <c r="C212" s="4" t="s">
        <v>1293</v>
      </c>
      <c r="E212" s="4">
        <v>134240673</v>
      </c>
      <c r="F212" s="4">
        <v>13</v>
      </c>
      <c r="G212" s="4" t="s">
        <v>1257</v>
      </c>
      <c r="H212" s="4" t="s">
        <v>1294</v>
      </c>
      <c r="I212" s="4" t="s">
        <v>1295</v>
      </c>
      <c r="J212" s="4" t="s">
        <v>1296</v>
      </c>
      <c r="K212" s="4">
        <v>100102</v>
      </c>
      <c r="L212" s="4">
        <v>101230</v>
      </c>
      <c r="M212" s="4">
        <v>1</v>
      </c>
      <c r="O212" s="4" t="s">
        <v>37</v>
      </c>
      <c r="P212" s="4" t="s">
        <v>38</v>
      </c>
      <c r="Q212" s="4">
        <v>24</v>
      </c>
      <c r="S212" s="4">
        <v>500</v>
      </c>
      <c r="T212" s="4">
        <v>15</v>
      </c>
      <c r="U212" s="4" t="s">
        <v>532</v>
      </c>
      <c r="V212" s="4" t="s">
        <v>156</v>
      </c>
      <c r="W212" s="4" t="s">
        <v>1297</v>
      </c>
      <c r="X212" s="4">
        <v>1.35</v>
      </c>
      <c r="Y212" s="4">
        <v>100</v>
      </c>
      <c r="Z212" s="4" t="s">
        <v>370</v>
      </c>
      <c r="AA212" s="4" t="s">
        <v>71</v>
      </c>
      <c r="AB212" s="4">
        <v>3</v>
      </c>
      <c r="AC212" s="4">
        <v>145</v>
      </c>
      <c r="AD212" s="4">
        <v>0</v>
      </c>
      <c r="AE212" s="4" t="s">
        <v>44</v>
      </c>
    </row>
    <row r="213" customHeight="1" spans="1:31">
      <c r="A213" s="4" t="s">
        <v>0</v>
      </c>
      <c r="B213" s="4">
        <v>21130302</v>
      </c>
      <c r="C213" s="4" t="s">
        <v>1298</v>
      </c>
      <c r="D213" s="4">
        <v>20130302</v>
      </c>
      <c r="E213" s="4">
        <v>134240673</v>
      </c>
      <c r="F213" s="4">
        <v>13</v>
      </c>
      <c r="G213" s="4" t="s">
        <v>1257</v>
      </c>
      <c r="H213" s="4" t="s">
        <v>1299</v>
      </c>
      <c r="I213" s="4" t="s">
        <v>1300</v>
      </c>
      <c r="J213" s="4" t="s">
        <v>1301</v>
      </c>
      <c r="K213" s="4">
        <v>101489</v>
      </c>
      <c r="L213" s="4">
        <v>101231</v>
      </c>
      <c r="M213" s="4">
        <v>1</v>
      </c>
      <c r="O213" s="4" t="s">
        <v>37</v>
      </c>
      <c r="P213" s="4" t="s">
        <v>38</v>
      </c>
      <c r="Q213" s="4">
        <v>24</v>
      </c>
      <c r="S213" s="4">
        <v>500</v>
      </c>
      <c r="T213" s="4">
        <v>84</v>
      </c>
      <c r="U213" s="4" t="s">
        <v>208</v>
      </c>
      <c r="V213" s="4" t="s">
        <v>591</v>
      </c>
      <c r="W213" s="4" t="s">
        <v>592</v>
      </c>
      <c r="X213" s="4">
        <v>1.3</v>
      </c>
      <c r="Y213" s="4">
        <v>90</v>
      </c>
      <c r="Z213" s="4" t="s">
        <v>42</v>
      </c>
      <c r="AA213" s="4" t="s">
        <v>71</v>
      </c>
      <c r="AB213" s="4">
        <v>3</v>
      </c>
      <c r="AC213" s="4">
        <v>740</v>
      </c>
      <c r="AD213" s="4">
        <v>0</v>
      </c>
      <c r="AE213" s="4" t="s">
        <v>44</v>
      </c>
    </row>
    <row r="214" customHeight="1" spans="1:31">
      <c r="A214" s="4" t="s">
        <v>0</v>
      </c>
      <c r="B214" s="4">
        <v>21130002</v>
      </c>
      <c r="C214" s="4" t="s">
        <v>1302</v>
      </c>
      <c r="E214" s="4">
        <v>134240673</v>
      </c>
      <c r="F214" s="4">
        <v>13</v>
      </c>
      <c r="G214" s="4" t="s">
        <v>1257</v>
      </c>
      <c r="H214" s="4" t="s">
        <v>1303</v>
      </c>
      <c r="I214" s="4" t="s">
        <v>1304</v>
      </c>
      <c r="J214" s="4" t="s">
        <v>1305</v>
      </c>
      <c r="K214" s="4">
        <v>100100</v>
      </c>
      <c r="L214" s="4">
        <v>101230</v>
      </c>
      <c r="M214" s="4">
        <v>1</v>
      </c>
      <c r="O214" s="4" t="s">
        <v>37</v>
      </c>
      <c r="P214" s="4" t="s">
        <v>38</v>
      </c>
      <c r="Q214" s="4">
        <v>24</v>
      </c>
      <c r="S214" s="4">
        <v>500</v>
      </c>
      <c r="T214" s="4">
        <v>43</v>
      </c>
      <c r="U214" s="4" t="s">
        <v>221</v>
      </c>
      <c r="V214" s="4" t="s">
        <v>677</v>
      </c>
      <c r="W214" s="4" t="s">
        <v>1306</v>
      </c>
      <c r="X214" s="4">
        <v>1.35</v>
      </c>
      <c r="Y214" s="4">
        <v>100</v>
      </c>
      <c r="Z214" s="4" t="s">
        <v>370</v>
      </c>
      <c r="AA214" s="4" t="s">
        <v>71</v>
      </c>
      <c r="AB214" s="4">
        <v>3</v>
      </c>
      <c r="AC214" s="4">
        <v>470</v>
      </c>
      <c r="AD214" s="4">
        <v>0</v>
      </c>
      <c r="AE214" s="4" t="s">
        <v>44</v>
      </c>
    </row>
    <row r="215" customHeight="1" spans="1:31">
      <c r="A215" s="4" t="s">
        <v>0</v>
      </c>
      <c r="B215" s="4">
        <v>21130401</v>
      </c>
      <c r="C215" s="4" t="s">
        <v>1307</v>
      </c>
      <c r="D215" s="4">
        <v>20130401</v>
      </c>
      <c r="E215" s="4">
        <v>134240673</v>
      </c>
      <c r="F215" s="4">
        <v>13</v>
      </c>
      <c r="G215" s="4" t="s">
        <v>1257</v>
      </c>
      <c r="H215" s="4" t="s">
        <v>1308</v>
      </c>
      <c r="I215" s="4" t="s">
        <v>1309</v>
      </c>
      <c r="J215" s="4" t="s">
        <v>1310</v>
      </c>
      <c r="K215" s="4">
        <v>101492</v>
      </c>
      <c r="L215" s="4">
        <v>101233</v>
      </c>
      <c r="M215" s="4">
        <v>1</v>
      </c>
      <c r="O215" s="4" t="s">
        <v>56</v>
      </c>
      <c r="P215" s="4" t="s">
        <v>38</v>
      </c>
      <c r="Q215" s="4">
        <v>15</v>
      </c>
      <c r="S215" s="4">
        <v>422</v>
      </c>
      <c r="T215" s="4">
        <v>40</v>
      </c>
      <c r="U215" s="4" t="s">
        <v>221</v>
      </c>
      <c r="V215" s="4" t="s">
        <v>221</v>
      </c>
      <c r="W215" s="4" t="s">
        <v>1311</v>
      </c>
      <c r="X215" s="4">
        <v>1</v>
      </c>
      <c r="Y215" s="4">
        <v>400</v>
      </c>
      <c r="Z215" s="4" t="s">
        <v>329</v>
      </c>
      <c r="AA215" s="4" t="s">
        <v>43</v>
      </c>
      <c r="AB215" s="4">
        <v>3</v>
      </c>
      <c r="AC215" s="4">
        <v>400</v>
      </c>
      <c r="AD215" s="4">
        <v>0</v>
      </c>
      <c r="AE215" s="4" t="s">
        <v>62</v>
      </c>
    </row>
    <row r="216" customHeight="1" spans="1:31">
      <c r="A216" s="4" t="s">
        <v>0</v>
      </c>
      <c r="B216" s="4">
        <v>21130402</v>
      </c>
      <c r="C216" s="4" t="s">
        <v>1312</v>
      </c>
      <c r="D216" s="4">
        <v>20130402</v>
      </c>
      <c r="E216" s="4">
        <v>134240673</v>
      </c>
      <c r="F216" s="4">
        <v>13</v>
      </c>
      <c r="G216" s="4" t="s">
        <v>1257</v>
      </c>
      <c r="H216" s="4" t="s">
        <v>1313</v>
      </c>
      <c r="I216" s="4" t="s">
        <v>1314</v>
      </c>
      <c r="J216" s="4" t="s">
        <v>1315</v>
      </c>
      <c r="K216" s="4">
        <v>101493</v>
      </c>
      <c r="L216" s="4">
        <v>101289</v>
      </c>
      <c r="M216" s="4">
        <v>1</v>
      </c>
      <c r="O216" s="4" t="s">
        <v>56</v>
      </c>
      <c r="P216" s="4" t="s">
        <v>38</v>
      </c>
      <c r="Q216" s="4">
        <v>15</v>
      </c>
      <c r="S216" s="4">
        <v>422</v>
      </c>
      <c r="T216" s="4">
        <v>110</v>
      </c>
      <c r="U216" s="4" t="s">
        <v>1106</v>
      </c>
      <c r="V216" s="4" t="s">
        <v>1316</v>
      </c>
      <c r="W216" s="4" t="s">
        <v>1317</v>
      </c>
      <c r="X216" s="4">
        <v>1</v>
      </c>
      <c r="Y216" s="4">
        <v>400</v>
      </c>
      <c r="Z216" s="4" t="s">
        <v>329</v>
      </c>
      <c r="AA216" s="4" t="s">
        <v>43</v>
      </c>
      <c r="AB216" s="4">
        <v>3</v>
      </c>
      <c r="AC216" s="4">
        <v>1100</v>
      </c>
      <c r="AD216" s="4">
        <v>0</v>
      </c>
      <c r="AE216" s="4" t="s">
        <v>62</v>
      </c>
    </row>
    <row r="217" customHeight="1" spans="1:31">
      <c r="A217" s="4" t="s">
        <v>0</v>
      </c>
      <c r="B217" s="4">
        <v>21130403</v>
      </c>
      <c r="C217" s="4" t="s">
        <v>1318</v>
      </c>
      <c r="D217" s="4">
        <v>20130403</v>
      </c>
      <c r="E217" s="4">
        <v>134240673</v>
      </c>
      <c r="F217" s="4">
        <v>13</v>
      </c>
      <c r="G217" s="4" t="s">
        <v>1257</v>
      </c>
      <c r="H217" s="4" t="s">
        <v>1319</v>
      </c>
      <c r="I217" s="4" t="s">
        <v>1320</v>
      </c>
      <c r="J217" s="4" t="s">
        <v>1321</v>
      </c>
      <c r="K217" s="4">
        <v>101496</v>
      </c>
      <c r="L217" s="4">
        <v>101292</v>
      </c>
      <c r="M217" s="4">
        <v>1</v>
      </c>
      <c r="O217" s="4" t="s">
        <v>56</v>
      </c>
      <c r="P217" s="4" t="s">
        <v>38</v>
      </c>
      <c r="Q217" s="4">
        <v>15</v>
      </c>
      <c r="S217" s="4">
        <v>422</v>
      </c>
      <c r="T217" s="4">
        <v>288</v>
      </c>
      <c r="U217" s="4" t="s">
        <v>1090</v>
      </c>
      <c r="V217" s="4" t="s">
        <v>1322</v>
      </c>
      <c r="W217" s="4" t="s">
        <v>1323</v>
      </c>
      <c r="X217" s="4">
        <v>1.2</v>
      </c>
      <c r="Y217" s="4">
        <v>400</v>
      </c>
      <c r="Z217" s="4" t="s">
        <v>329</v>
      </c>
      <c r="AA217" s="4" t="s">
        <v>43</v>
      </c>
      <c r="AB217" s="4">
        <v>3</v>
      </c>
      <c r="AC217" s="4">
        <v>1805</v>
      </c>
      <c r="AD217" s="4">
        <v>0</v>
      </c>
      <c r="AE217" s="4" t="s">
        <v>62</v>
      </c>
    </row>
    <row r="218" customHeight="1" spans="1:31">
      <c r="A218" s="4" t="s">
        <v>0</v>
      </c>
      <c r="B218" s="4">
        <v>21130501</v>
      </c>
      <c r="C218" s="4" t="s">
        <v>1324</v>
      </c>
      <c r="D218" s="4">
        <v>20130501</v>
      </c>
      <c r="E218" s="4">
        <v>134240673</v>
      </c>
      <c r="F218" s="4">
        <v>13</v>
      </c>
      <c r="G218" s="4" t="s">
        <v>1257</v>
      </c>
      <c r="H218" s="4" t="s">
        <v>1325</v>
      </c>
      <c r="I218" s="4" t="s">
        <v>1326</v>
      </c>
      <c r="J218" s="4" t="s">
        <v>1327</v>
      </c>
      <c r="K218" s="4">
        <v>101498</v>
      </c>
      <c r="L218" s="4">
        <v>101310</v>
      </c>
      <c r="M218" s="4">
        <v>1</v>
      </c>
      <c r="O218" s="4" t="s">
        <v>56</v>
      </c>
      <c r="P218" s="4" t="s">
        <v>148</v>
      </c>
      <c r="Q218" s="4">
        <v>25</v>
      </c>
      <c r="R218" s="4">
        <v>200</v>
      </c>
      <c r="S218" s="4">
        <v>547</v>
      </c>
      <c r="T218" s="4">
        <v>90</v>
      </c>
      <c r="U218" s="4" t="s">
        <v>341</v>
      </c>
      <c r="V218" s="4" t="s">
        <v>1328</v>
      </c>
      <c r="W218" s="4" t="s">
        <v>1329</v>
      </c>
      <c r="X218" s="4">
        <v>1</v>
      </c>
      <c r="Y218" s="4">
        <v>600</v>
      </c>
      <c r="Z218" s="4" t="s">
        <v>60</v>
      </c>
      <c r="AA218" s="4" t="s">
        <v>61</v>
      </c>
      <c r="AB218" s="4">
        <v>3</v>
      </c>
      <c r="AC218" s="4">
        <v>700</v>
      </c>
      <c r="AD218" s="4">
        <v>0</v>
      </c>
      <c r="AE218" s="4" t="s">
        <v>62</v>
      </c>
    </row>
    <row r="219" customHeight="1" spans="1:31">
      <c r="A219" s="4" t="s">
        <v>0</v>
      </c>
      <c r="B219" s="4">
        <v>21130502</v>
      </c>
      <c r="C219" s="4" t="s">
        <v>1330</v>
      </c>
      <c r="D219" s="4">
        <v>20130502</v>
      </c>
      <c r="E219" s="4">
        <v>134240673</v>
      </c>
      <c r="F219" s="4">
        <v>13</v>
      </c>
      <c r="G219" s="4" t="s">
        <v>1257</v>
      </c>
      <c r="H219" s="4" t="s">
        <v>1331</v>
      </c>
      <c r="I219" s="4" t="s">
        <v>1332</v>
      </c>
      <c r="J219" s="4" t="s">
        <v>1333</v>
      </c>
      <c r="K219" s="4">
        <v>101499</v>
      </c>
      <c r="L219" s="4">
        <v>101380</v>
      </c>
      <c r="M219" s="4">
        <v>1</v>
      </c>
      <c r="O219" s="4" t="s">
        <v>56</v>
      </c>
      <c r="P219" s="4" t="s">
        <v>148</v>
      </c>
      <c r="Q219" s="4">
        <v>25</v>
      </c>
      <c r="R219" s="4">
        <v>200</v>
      </c>
      <c r="S219" s="4">
        <v>547</v>
      </c>
      <c r="T219" s="4">
        <v>112</v>
      </c>
      <c r="U219" s="4" t="s">
        <v>557</v>
      </c>
      <c r="V219" s="4" t="s">
        <v>334</v>
      </c>
      <c r="W219" s="4" t="s">
        <v>1334</v>
      </c>
      <c r="X219" s="4">
        <v>0.7</v>
      </c>
      <c r="Y219" s="4">
        <v>600</v>
      </c>
      <c r="Z219" s="4" t="s">
        <v>60</v>
      </c>
      <c r="AA219" s="4" t="s">
        <v>61</v>
      </c>
      <c r="AB219" s="4">
        <v>3</v>
      </c>
      <c r="AC219" s="4">
        <v>1200</v>
      </c>
      <c r="AD219" s="4">
        <v>0</v>
      </c>
      <c r="AE219" s="4" t="s">
        <v>62</v>
      </c>
    </row>
    <row r="220" customHeight="1" spans="1:31">
      <c r="A220" s="4" t="s">
        <v>0</v>
      </c>
      <c r="B220" s="4">
        <v>21130601</v>
      </c>
      <c r="C220" s="4" t="s">
        <v>1335</v>
      </c>
      <c r="D220" s="4">
        <v>20130601</v>
      </c>
      <c r="E220" s="4">
        <v>134240673</v>
      </c>
      <c r="F220" s="4">
        <v>13</v>
      </c>
      <c r="G220" s="4" t="s">
        <v>1257</v>
      </c>
      <c r="H220" s="4" t="s">
        <v>1336</v>
      </c>
      <c r="I220" s="4" t="s">
        <v>1337</v>
      </c>
      <c r="J220" s="4" t="s">
        <v>1338</v>
      </c>
      <c r="K220" s="4">
        <v>101502</v>
      </c>
      <c r="L220" s="4">
        <v>101408</v>
      </c>
      <c r="M220" s="4">
        <v>1</v>
      </c>
      <c r="O220" s="4" t="s">
        <v>37</v>
      </c>
      <c r="P220" s="4" t="s">
        <v>38</v>
      </c>
      <c r="Q220" s="4">
        <v>30</v>
      </c>
      <c r="S220" s="4">
        <v>469</v>
      </c>
      <c r="T220" s="4">
        <v>195</v>
      </c>
      <c r="U220" s="4" t="s">
        <v>920</v>
      </c>
      <c r="V220" s="4" t="s">
        <v>609</v>
      </c>
      <c r="W220" s="4" t="s">
        <v>1339</v>
      </c>
      <c r="X220" s="4">
        <v>1.5</v>
      </c>
      <c r="Y220" s="4">
        <v>150</v>
      </c>
      <c r="Z220" s="4" t="s">
        <v>42</v>
      </c>
      <c r="AA220" s="4" t="s">
        <v>71</v>
      </c>
      <c r="AB220" s="4">
        <v>3</v>
      </c>
      <c r="AC220" s="4">
        <v>1400</v>
      </c>
      <c r="AD220" s="4">
        <v>0</v>
      </c>
      <c r="AE220" s="4" t="s">
        <v>62</v>
      </c>
    </row>
    <row r="221" customHeight="1" spans="1:31">
      <c r="A221" s="4" t="s">
        <v>0</v>
      </c>
      <c r="B221" s="4">
        <v>21130602</v>
      </c>
      <c r="C221" s="4" t="s">
        <v>1340</v>
      </c>
      <c r="D221" s="4">
        <v>20130602</v>
      </c>
      <c r="E221" s="4">
        <v>134240673</v>
      </c>
      <c r="F221" s="4">
        <v>13</v>
      </c>
      <c r="G221" s="4" t="s">
        <v>1257</v>
      </c>
      <c r="H221" s="4" t="s">
        <v>1341</v>
      </c>
      <c r="I221" s="4" t="s">
        <v>1342</v>
      </c>
      <c r="J221" s="4" t="s">
        <v>1343</v>
      </c>
      <c r="K221" s="4">
        <v>101503</v>
      </c>
      <c r="L221" s="4">
        <v>101411</v>
      </c>
      <c r="M221" s="4">
        <v>1</v>
      </c>
      <c r="O221" s="4" t="s">
        <v>37</v>
      </c>
      <c r="P221" s="4" t="s">
        <v>38</v>
      </c>
      <c r="Q221" s="4">
        <v>30</v>
      </c>
      <c r="S221" s="4">
        <v>469</v>
      </c>
      <c r="T221" s="4">
        <v>260</v>
      </c>
      <c r="U221" s="4" t="s">
        <v>295</v>
      </c>
      <c r="V221" s="4" t="s">
        <v>1344</v>
      </c>
      <c r="W221" s="4" t="s">
        <v>1345</v>
      </c>
      <c r="X221" s="4">
        <v>1</v>
      </c>
      <c r="Y221" s="4">
        <v>180</v>
      </c>
      <c r="Z221" s="4" t="s">
        <v>42</v>
      </c>
      <c r="AA221" s="4" t="s">
        <v>223</v>
      </c>
      <c r="AB221" s="4">
        <v>3</v>
      </c>
      <c r="AC221" s="4">
        <v>3000</v>
      </c>
      <c r="AD221" s="4">
        <v>14</v>
      </c>
      <c r="AE221" s="4" t="s">
        <v>62</v>
      </c>
    </row>
    <row r="222" customHeight="1" spans="1:31">
      <c r="A222" s="4" t="s">
        <v>0</v>
      </c>
      <c r="B222" s="4">
        <v>21140101</v>
      </c>
      <c r="C222" s="4" t="s">
        <v>1346</v>
      </c>
      <c r="D222" s="4">
        <v>20140101</v>
      </c>
      <c r="E222" s="4">
        <v>134240673</v>
      </c>
      <c r="F222" s="4">
        <v>14</v>
      </c>
      <c r="G222" s="4" t="s">
        <v>1347</v>
      </c>
      <c r="H222" s="4" t="s">
        <v>1348</v>
      </c>
      <c r="I222" s="4" t="s">
        <v>1349</v>
      </c>
      <c r="J222" s="4" t="s">
        <v>1350</v>
      </c>
      <c r="K222" s="4">
        <v>100168</v>
      </c>
      <c r="L222" s="4">
        <v>100153</v>
      </c>
      <c r="M222" s="4">
        <v>1</v>
      </c>
      <c r="O222" s="4" t="s">
        <v>56</v>
      </c>
      <c r="P222" s="4" t="s">
        <v>38</v>
      </c>
      <c r="Q222" s="4">
        <v>8</v>
      </c>
      <c r="S222" s="4">
        <v>344</v>
      </c>
      <c r="T222" s="4">
        <v>9</v>
      </c>
      <c r="U222" s="4" t="s">
        <v>835</v>
      </c>
      <c r="V222" s="4" t="s">
        <v>743</v>
      </c>
      <c r="W222" s="4" t="s">
        <v>836</v>
      </c>
      <c r="X222" s="4">
        <v>0.8</v>
      </c>
      <c r="Y222" s="4">
        <v>350</v>
      </c>
      <c r="Z222" s="4" t="s">
        <v>329</v>
      </c>
      <c r="AA222" s="4" t="s">
        <v>672</v>
      </c>
      <c r="AB222" s="4">
        <v>3</v>
      </c>
      <c r="AC222" s="4">
        <v>0</v>
      </c>
      <c r="AD222" s="4">
        <v>100</v>
      </c>
      <c r="AE222" s="4" t="s">
        <v>44</v>
      </c>
    </row>
    <row r="223" customHeight="1" spans="1:31">
      <c r="A223" s="4" t="s">
        <v>0</v>
      </c>
      <c r="B223" s="4">
        <v>21140102</v>
      </c>
      <c r="C223" s="4" t="s">
        <v>1351</v>
      </c>
      <c r="D223" s="4">
        <v>20140102</v>
      </c>
      <c r="E223" s="4">
        <v>134240673</v>
      </c>
      <c r="F223" s="4">
        <v>14</v>
      </c>
      <c r="G223" s="4" t="s">
        <v>1347</v>
      </c>
      <c r="H223" s="4" t="s">
        <v>1352</v>
      </c>
      <c r="I223" s="4" t="s">
        <v>1353</v>
      </c>
      <c r="J223" s="4" t="s">
        <v>1354</v>
      </c>
      <c r="K223" s="4">
        <v>100169</v>
      </c>
      <c r="L223" s="4">
        <v>100154</v>
      </c>
      <c r="M223" s="4">
        <v>1</v>
      </c>
      <c r="O223" s="4" t="s">
        <v>56</v>
      </c>
      <c r="P223" s="4" t="s">
        <v>38</v>
      </c>
      <c r="Q223" s="4">
        <v>8</v>
      </c>
      <c r="S223" s="4">
        <v>344</v>
      </c>
      <c r="T223" s="4">
        <v>31</v>
      </c>
      <c r="U223" s="4" t="s">
        <v>569</v>
      </c>
      <c r="V223" s="4" t="s">
        <v>49</v>
      </c>
      <c r="W223" s="4" t="s">
        <v>570</v>
      </c>
      <c r="X223" s="4">
        <v>0.6</v>
      </c>
      <c r="Y223" s="4">
        <v>350</v>
      </c>
      <c r="Z223" s="4" t="s">
        <v>329</v>
      </c>
      <c r="AA223" s="4" t="s">
        <v>672</v>
      </c>
      <c r="AB223" s="4">
        <v>3</v>
      </c>
      <c r="AC223" s="4">
        <v>5</v>
      </c>
      <c r="AD223" s="4">
        <v>380</v>
      </c>
      <c r="AE223" s="4" t="s">
        <v>44</v>
      </c>
    </row>
    <row r="224" customHeight="1" spans="1:31">
      <c r="A224" s="4" t="s">
        <v>0</v>
      </c>
      <c r="B224" s="4">
        <v>21140103</v>
      </c>
      <c r="C224" s="4" t="s">
        <v>1355</v>
      </c>
      <c r="D224" s="4">
        <v>20140103</v>
      </c>
      <c r="E224" s="4">
        <v>134240673</v>
      </c>
      <c r="F224" s="4">
        <v>14</v>
      </c>
      <c r="G224" s="4" t="s">
        <v>1347</v>
      </c>
      <c r="H224" s="4" t="s">
        <v>1356</v>
      </c>
      <c r="I224" s="4" t="s">
        <v>1357</v>
      </c>
      <c r="J224" s="4" t="s">
        <v>1358</v>
      </c>
      <c r="K224" s="4">
        <v>100170</v>
      </c>
      <c r="L224" s="4">
        <v>100156</v>
      </c>
      <c r="M224" s="4">
        <v>1</v>
      </c>
      <c r="O224" s="4" t="s">
        <v>37</v>
      </c>
      <c r="P224" s="4" t="s">
        <v>38</v>
      </c>
      <c r="Q224" s="4">
        <v>8</v>
      </c>
      <c r="S224" s="4">
        <v>547</v>
      </c>
      <c r="T224" s="4">
        <v>86</v>
      </c>
      <c r="U224" s="4" t="s">
        <v>637</v>
      </c>
      <c r="V224" s="4" t="s">
        <v>1359</v>
      </c>
      <c r="W224" s="4" t="s">
        <v>1360</v>
      </c>
      <c r="X224" s="4">
        <v>0.8</v>
      </c>
      <c r="Y224" s="4">
        <v>120</v>
      </c>
      <c r="Z224" s="4" t="s">
        <v>329</v>
      </c>
      <c r="AA224" s="4" t="s">
        <v>672</v>
      </c>
      <c r="AB224" s="4">
        <v>3</v>
      </c>
      <c r="AC224" s="4">
        <v>5</v>
      </c>
      <c r="AD224" s="4">
        <v>1650</v>
      </c>
      <c r="AE224" s="4" t="s">
        <v>62</v>
      </c>
    </row>
    <row r="225" customHeight="1" spans="1:31">
      <c r="A225" s="4" t="s">
        <v>0</v>
      </c>
      <c r="B225" s="4">
        <v>21140201</v>
      </c>
      <c r="C225" s="4" t="s">
        <v>1361</v>
      </c>
      <c r="D225" s="4">
        <v>20140201</v>
      </c>
      <c r="E225" s="4">
        <v>134240673</v>
      </c>
      <c r="F225" s="4">
        <v>14</v>
      </c>
      <c r="G225" s="4" t="s">
        <v>1347</v>
      </c>
      <c r="H225" s="4" t="s">
        <v>1362</v>
      </c>
      <c r="I225" s="4" t="s">
        <v>1363</v>
      </c>
      <c r="J225" s="4" t="s">
        <v>1364</v>
      </c>
      <c r="K225" s="4">
        <v>100171</v>
      </c>
      <c r="L225" s="4">
        <v>100159</v>
      </c>
      <c r="M225" s="4">
        <v>1</v>
      </c>
      <c r="O225" s="4" t="s">
        <v>37</v>
      </c>
      <c r="P225" s="4" t="s">
        <v>38</v>
      </c>
      <c r="Q225" s="4">
        <v>15</v>
      </c>
      <c r="S225" s="4">
        <v>500</v>
      </c>
      <c r="T225" s="4">
        <v>24</v>
      </c>
      <c r="U225" s="4" t="s">
        <v>422</v>
      </c>
      <c r="V225" s="4" t="s">
        <v>569</v>
      </c>
      <c r="W225" s="4" t="s">
        <v>1365</v>
      </c>
      <c r="X225" s="4">
        <v>0.8</v>
      </c>
      <c r="Y225" s="4">
        <v>100</v>
      </c>
      <c r="Z225" s="4" t="s">
        <v>370</v>
      </c>
      <c r="AA225" s="4" t="s">
        <v>611</v>
      </c>
      <c r="AB225" s="4">
        <v>3</v>
      </c>
      <c r="AC225" s="4">
        <v>0</v>
      </c>
      <c r="AD225" s="4">
        <v>260</v>
      </c>
      <c r="AE225" s="4" t="s">
        <v>44</v>
      </c>
    </row>
    <row r="226" customHeight="1" spans="1:31">
      <c r="A226" s="4" t="s">
        <v>0</v>
      </c>
      <c r="B226" s="4">
        <v>21140202</v>
      </c>
      <c r="C226" s="4" t="s">
        <v>1366</v>
      </c>
      <c r="D226" s="4">
        <v>20140202</v>
      </c>
      <c r="E226" s="4">
        <v>134240673</v>
      </c>
      <c r="F226" s="4">
        <v>14</v>
      </c>
      <c r="G226" s="4" t="s">
        <v>1347</v>
      </c>
      <c r="H226" s="4" t="s">
        <v>1367</v>
      </c>
      <c r="I226" s="4" t="s">
        <v>1368</v>
      </c>
      <c r="J226" s="4" t="s">
        <v>1369</v>
      </c>
      <c r="K226" s="4">
        <v>100172</v>
      </c>
      <c r="L226" s="4">
        <v>100160</v>
      </c>
      <c r="M226" s="4">
        <v>1</v>
      </c>
      <c r="O226" s="4" t="s">
        <v>37</v>
      </c>
      <c r="P226" s="4" t="s">
        <v>38</v>
      </c>
      <c r="Q226" s="4">
        <v>15</v>
      </c>
      <c r="S226" s="4">
        <v>500</v>
      </c>
      <c r="T226" s="4">
        <v>44</v>
      </c>
      <c r="U226" s="4" t="s">
        <v>76</v>
      </c>
      <c r="V226" s="4" t="s">
        <v>677</v>
      </c>
      <c r="W226" s="4" t="s">
        <v>1221</v>
      </c>
      <c r="X226" s="4">
        <v>0.6</v>
      </c>
      <c r="Y226" s="4">
        <v>100</v>
      </c>
      <c r="Z226" s="4" t="s">
        <v>370</v>
      </c>
      <c r="AA226" s="4" t="s">
        <v>611</v>
      </c>
      <c r="AB226" s="4">
        <v>3</v>
      </c>
      <c r="AC226" s="4">
        <v>0</v>
      </c>
      <c r="AD226" s="4">
        <v>660</v>
      </c>
      <c r="AE226" s="4" t="s">
        <v>44</v>
      </c>
    </row>
    <row r="227" customHeight="1" spans="1:31">
      <c r="A227" s="4" t="s">
        <v>0</v>
      </c>
      <c r="B227" s="4">
        <v>21140203</v>
      </c>
      <c r="C227" s="4" t="s">
        <v>1370</v>
      </c>
      <c r="D227" s="4">
        <v>20140203</v>
      </c>
      <c r="E227" s="4">
        <v>134240673</v>
      </c>
      <c r="F227" s="4">
        <v>14</v>
      </c>
      <c r="G227" s="4" t="s">
        <v>1347</v>
      </c>
      <c r="H227" s="4" t="s">
        <v>1371</v>
      </c>
      <c r="I227" s="4" t="s">
        <v>1372</v>
      </c>
      <c r="J227" s="4" t="s">
        <v>1373</v>
      </c>
      <c r="K227" s="4">
        <v>100173</v>
      </c>
      <c r="L227" s="4">
        <v>100237</v>
      </c>
      <c r="M227" s="4">
        <v>1</v>
      </c>
      <c r="O227" s="4" t="s">
        <v>37</v>
      </c>
      <c r="P227" s="4" t="s">
        <v>38</v>
      </c>
      <c r="Q227" s="4">
        <v>15</v>
      </c>
      <c r="S227" s="4">
        <v>500</v>
      </c>
      <c r="T227" s="4">
        <v>132</v>
      </c>
      <c r="U227" s="4" t="s">
        <v>83</v>
      </c>
      <c r="V227" s="4" t="s">
        <v>141</v>
      </c>
      <c r="W227" s="4" t="s">
        <v>1374</v>
      </c>
      <c r="X227" s="4">
        <v>0.6</v>
      </c>
      <c r="Y227" s="4">
        <v>100</v>
      </c>
      <c r="Z227" s="4" t="s">
        <v>370</v>
      </c>
      <c r="AA227" s="4" t="s">
        <v>611</v>
      </c>
      <c r="AB227" s="4">
        <v>3</v>
      </c>
      <c r="AC227" s="4">
        <v>0</v>
      </c>
      <c r="AD227" s="4">
        <v>1980</v>
      </c>
      <c r="AE227" s="4" t="s">
        <v>62</v>
      </c>
    </row>
    <row r="228" customHeight="1" spans="1:31">
      <c r="A228" s="4" t="s">
        <v>0</v>
      </c>
      <c r="B228" s="4">
        <v>21140301</v>
      </c>
      <c r="C228" s="4" t="s">
        <v>1375</v>
      </c>
      <c r="D228" s="4">
        <v>20140301</v>
      </c>
      <c r="E228" s="4">
        <v>134240673</v>
      </c>
      <c r="F228" s="4">
        <v>14</v>
      </c>
      <c r="G228" s="4" t="s">
        <v>1347</v>
      </c>
      <c r="H228" s="4" t="s">
        <v>1376</v>
      </c>
      <c r="I228" s="4" t="s">
        <v>1377</v>
      </c>
      <c r="J228" s="4" t="s">
        <v>1378</v>
      </c>
      <c r="K228" s="4">
        <v>100174</v>
      </c>
      <c r="L228" s="4">
        <v>100240</v>
      </c>
      <c r="M228" s="4">
        <v>1</v>
      </c>
      <c r="O228" s="4" t="s">
        <v>56</v>
      </c>
      <c r="P228" s="4" t="s">
        <v>38</v>
      </c>
      <c r="Q228" s="4">
        <v>24</v>
      </c>
      <c r="S228" s="4">
        <v>344</v>
      </c>
      <c r="T228" s="4">
        <v>34</v>
      </c>
      <c r="U228" s="4" t="s">
        <v>537</v>
      </c>
      <c r="V228" s="4" t="s">
        <v>423</v>
      </c>
      <c r="W228" s="4" t="s">
        <v>1379</v>
      </c>
      <c r="X228" s="4">
        <v>1</v>
      </c>
      <c r="Y228" s="4">
        <v>500</v>
      </c>
      <c r="Z228" s="4" t="s">
        <v>70</v>
      </c>
      <c r="AA228" s="4" t="s">
        <v>223</v>
      </c>
      <c r="AB228" s="4">
        <v>3</v>
      </c>
      <c r="AC228" s="4">
        <v>0</v>
      </c>
      <c r="AD228" s="4">
        <v>280</v>
      </c>
      <c r="AE228" s="4" t="s">
        <v>44</v>
      </c>
    </row>
    <row r="229" customHeight="1" spans="1:31">
      <c r="A229" s="4" t="s">
        <v>0</v>
      </c>
      <c r="B229" s="4">
        <v>21140302</v>
      </c>
      <c r="C229" s="4" t="s">
        <v>1380</v>
      </c>
      <c r="D229" s="4">
        <v>20140302</v>
      </c>
      <c r="E229" s="4">
        <v>134240673</v>
      </c>
      <c r="F229" s="4">
        <v>14</v>
      </c>
      <c r="G229" s="4" t="s">
        <v>1347</v>
      </c>
      <c r="H229" s="4" t="s">
        <v>1381</v>
      </c>
      <c r="I229" s="4" t="s">
        <v>1382</v>
      </c>
      <c r="J229" s="4" t="s">
        <v>1383</v>
      </c>
      <c r="K229" s="4">
        <v>100175</v>
      </c>
      <c r="L229" s="4">
        <v>100241</v>
      </c>
      <c r="M229" s="4">
        <v>1</v>
      </c>
      <c r="O229" s="4" t="s">
        <v>56</v>
      </c>
      <c r="P229" s="4" t="s">
        <v>38</v>
      </c>
      <c r="Q229" s="4">
        <v>24</v>
      </c>
      <c r="S229" s="4">
        <v>344</v>
      </c>
      <c r="T229" s="4">
        <v>99</v>
      </c>
      <c r="U229" s="4" t="s">
        <v>1359</v>
      </c>
      <c r="V229" s="4" t="s">
        <v>1106</v>
      </c>
      <c r="W229" s="4" t="s">
        <v>1384</v>
      </c>
      <c r="X229" s="4">
        <v>1</v>
      </c>
      <c r="Y229" s="4">
        <v>500</v>
      </c>
      <c r="Z229" s="4" t="s">
        <v>70</v>
      </c>
      <c r="AA229" s="4" t="s">
        <v>223</v>
      </c>
      <c r="AB229" s="4">
        <v>3</v>
      </c>
      <c r="AC229" s="4">
        <v>0</v>
      </c>
      <c r="AD229" s="4">
        <v>750</v>
      </c>
      <c r="AE229" s="4" t="s">
        <v>44</v>
      </c>
    </row>
    <row r="230" customHeight="1" spans="1:31">
      <c r="A230" s="4" t="s">
        <v>0</v>
      </c>
      <c r="B230" s="4">
        <v>21140401</v>
      </c>
      <c r="C230" s="4" t="s">
        <v>1385</v>
      </c>
      <c r="D230" s="4">
        <v>20140401</v>
      </c>
      <c r="E230" s="4">
        <v>134240673</v>
      </c>
      <c r="F230" s="4">
        <v>14</v>
      </c>
      <c r="G230" s="4" t="s">
        <v>1347</v>
      </c>
      <c r="H230" s="4" t="s">
        <v>1386</v>
      </c>
      <c r="I230" s="4" t="s">
        <v>1387</v>
      </c>
      <c r="J230" s="4" t="s">
        <v>1388</v>
      </c>
      <c r="K230" s="4">
        <v>100176</v>
      </c>
      <c r="L230" s="4">
        <v>100242</v>
      </c>
      <c r="M230" s="4">
        <v>1</v>
      </c>
      <c r="O230" s="4" t="s">
        <v>56</v>
      </c>
      <c r="P230" s="4" t="s">
        <v>38</v>
      </c>
      <c r="Q230" s="4">
        <v>15</v>
      </c>
      <c r="S230" s="4">
        <v>422</v>
      </c>
      <c r="T230" s="4">
        <v>46</v>
      </c>
      <c r="U230" s="4" t="s">
        <v>76</v>
      </c>
      <c r="V230" s="4" t="s">
        <v>974</v>
      </c>
      <c r="W230" s="4" t="s">
        <v>1389</v>
      </c>
      <c r="X230" s="4">
        <v>1.4</v>
      </c>
      <c r="Y230" s="4">
        <v>400</v>
      </c>
      <c r="Z230" s="4" t="s">
        <v>60</v>
      </c>
      <c r="AA230" s="4" t="s">
        <v>43</v>
      </c>
      <c r="AB230" s="4">
        <v>3</v>
      </c>
      <c r="AC230" s="4">
        <v>0</v>
      </c>
      <c r="AD230" s="4">
        <v>430</v>
      </c>
      <c r="AE230" s="4" t="s">
        <v>62</v>
      </c>
    </row>
    <row r="231" customHeight="1" spans="1:31">
      <c r="A231" s="4" t="s">
        <v>0</v>
      </c>
      <c r="B231" s="4">
        <v>21140001</v>
      </c>
      <c r="C231" s="4" t="s">
        <v>1390</v>
      </c>
      <c r="E231" s="4">
        <v>134240673</v>
      </c>
      <c r="F231" s="4">
        <v>14</v>
      </c>
      <c r="G231" s="4" t="s">
        <v>1347</v>
      </c>
      <c r="H231" s="4" t="s">
        <v>1391</v>
      </c>
      <c r="I231" s="4" t="s">
        <v>1392</v>
      </c>
      <c r="J231" s="4" t="s">
        <v>1393</v>
      </c>
      <c r="K231" s="4">
        <v>100100</v>
      </c>
      <c r="L231" s="4">
        <v>100242</v>
      </c>
      <c r="M231" s="4">
        <v>1</v>
      </c>
      <c r="O231" s="4" t="s">
        <v>56</v>
      </c>
      <c r="P231" s="4" t="s">
        <v>38</v>
      </c>
      <c r="Q231" s="4">
        <v>15</v>
      </c>
      <c r="S231" s="4">
        <v>422</v>
      </c>
      <c r="T231" s="4">
        <v>4</v>
      </c>
      <c r="U231" s="4" t="s">
        <v>520</v>
      </c>
      <c r="V231" s="4" t="s">
        <v>521</v>
      </c>
      <c r="W231" s="4" t="s">
        <v>522</v>
      </c>
      <c r="X231" s="4">
        <v>0.6</v>
      </c>
      <c r="Y231" s="4">
        <v>100</v>
      </c>
      <c r="Z231" s="4" t="s">
        <v>42</v>
      </c>
      <c r="AA231" s="4" t="s">
        <v>61</v>
      </c>
      <c r="AB231" s="4">
        <v>3</v>
      </c>
      <c r="AC231" s="4">
        <v>0</v>
      </c>
      <c r="AD231" s="4">
        <v>70</v>
      </c>
      <c r="AE231" s="4" t="s">
        <v>44</v>
      </c>
    </row>
    <row r="232" customHeight="1" spans="1:31">
      <c r="A232" s="4" t="s">
        <v>0</v>
      </c>
      <c r="B232" s="4">
        <v>21140402</v>
      </c>
      <c r="C232" s="4" t="s">
        <v>1394</v>
      </c>
      <c r="D232" s="4">
        <v>20140402</v>
      </c>
      <c r="E232" s="4">
        <v>134240673</v>
      </c>
      <c r="F232" s="4">
        <v>14</v>
      </c>
      <c r="G232" s="4" t="s">
        <v>1347</v>
      </c>
      <c r="H232" s="4" t="s">
        <v>1395</v>
      </c>
      <c r="I232" s="4" t="s">
        <v>1396</v>
      </c>
      <c r="J232" s="4" t="s">
        <v>1397</v>
      </c>
      <c r="K232" s="4">
        <v>100177</v>
      </c>
      <c r="L232" s="4">
        <v>100243</v>
      </c>
      <c r="M232" s="4">
        <v>1</v>
      </c>
      <c r="O232" s="4" t="s">
        <v>56</v>
      </c>
      <c r="P232" s="4" t="s">
        <v>38</v>
      </c>
      <c r="Q232" s="4">
        <v>15</v>
      </c>
      <c r="S232" s="4">
        <v>422</v>
      </c>
      <c r="T232" s="4">
        <v>105</v>
      </c>
      <c r="U232" s="4" t="s">
        <v>127</v>
      </c>
      <c r="V232" s="4" t="s">
        <v>1235</v>
      </c>
      <c r="W232" s="4" t="s">
        <v>1398</v>
      </c>
      <c r="X232" s="4">
        <v>1.4</v>
      </c>
      <c r="Y232" s="4">
        <v>400</v>
      </c>
      <c r="Z232" s="4" t="s">
        <v>60</v>
      </c>
      <c r="AA232" s="4" t="s">
        <v>43</v>
      </c>
      <c r="AB232" s="4">
        <v>3</v>
      </c>
      <c r="AC232" s="4">
        <v>0</v>
      </c>
      <c r="AD232" s="4">
        <v>1050</v>
      </c>
      <c r="AE232" s="4" t="s">
        <v>62</v>
      </c>
    </row>
    <row r="233" customHeight="1" spans="1:31">
      <c r="A233" s="4" t="s">
        <v>0</v>
      </c>
      <c r="B233" s="4">
        <v>21140002</v>
      </c>
      <c r="C233" s="4" t="s">
        <v>1399</v>
      </c>
      <c r="E233" s="4">
        <v>134240673</v>
      </c>
      <c r="F233" s="4">
        <v>14</v>
      </c>
      <c r="G233" s="4" t="s">
        <v>1347</v>
      </c>
      <c r="H233" s="4" t="s">
        <v>1400</v>
      </c>
      <c r="I233" s="4" t="s">
        <v>1401</v>
      </c>
      <c r="J233" s="4" t="s">
        <v>1402</v>
      </c>
      <c r="K233" s="4">
        <v>101499</v>
      </c>
      <c r="L233" s="4">
        <v>100242</v>
      </c>
      <c r="M233" s="4">
        <v>1</v>
      </c>
      <c r="O233" s="4" t="s">
        <v>56</v>
      </c>
      <c r="P233" s="4" t="s">
        <v>38</v>
      </c>
      <c r="Q233" s="4">
        <v>15</v>
      </c>
      <c r="S233" s="4">
        <v>422</v>
      </c>
      <c r="T233" s="4">
        <v>10</v>
      </c>
      <c r="U233" s="4" t="s">
        <v>743</v>
      </c>
      <c r="V233" s="4" t="s">
        <v>743</v>
      </c>
      <c r="W233" s="4" t="s">
        <v>1261</v>
      </c>
      <c r="X233" s="4">
        <v>0.33</v>
      </c>
      <c r="Y233" s="4">
        <v>500</v>
      </c>
      <c r="Z233" s="4" t="s">
        <v>60</v>
      </c>
      <c r="AA233" s="4" t="s">
        <v>43</v>
      </c>
      <c r="AB233" s="4">
        <v>3</v>
      </c>
      <c r="AC233" s="4">
        <v>0</v>
      </c>
      <c r="AD233" s="4">
        <v>250</v>
      </c>
      <c r="AE233" s="4" t="s">
        <v>44</v>
      </c>
    </row>
    <row r="234" customHeight="1" spans="1:31">
      <c r="A234" s="4" t="s">
        <v>0</v>
      </c>
      <c r="B234" s="4">
        <v>21140403</v>
      </c>
      <c r="C234" s="4" t="s">
        <v>1403</v>
      </c>
      <c r="D234" s="4">
        <v>20140403</v>
      </c>
      <c r="E234" s="4">
        <v>134240673</v>
      </c>
      <c r="F234" s="4">
        <v>14</v>
      </c>
      <c r="G234" s="4" t="s">
        <v>1347</v>
      </c>
      <c r="H234" s="4" t="s">
        <v>1404</v>
      </c>
      <c r="I234" s="4" t="s">
        <v>1405</v>
      </c>
      <c r="J234" s="4" t="s">
        <v>1406</v>
      </c>
      <c r="K234" s="4">
        <v>100178</v>
      </c>
      <c r="L234" s="4">
        <v>100244</v>
      </c>
      <c r="M234" s="4">
        <v>1</v>
      </c>
      <c r="O234" s="4" t="s">
        <v>56</v>
      </c>
      <c r="P234" s="4" t="s">
        <v>38</v>
      </c>
      <c r="Q234" s="4">
        <v>15</v>
      </c>
      <c r="S234" s="4">
        <v>422</v>
      </c>
      <c r="T234" s="4">
        <v>394</v>
      </c>
      <c r="U234" s="4" t="s">
        <v>1407</v>
      </c>
      <c r="V234" s="4" t="s">
        <v>1408</v>
      </c>
      <c r="W234" s="4" t="s">
        <v>1409</v>
      </c>
      <c r="X234" s="4">
        <v>1.4</v>
      </c>
      <c r="Y234" s="4">
        <v>400</v>
      </c>
      <c r="Z234" s="4" t="s">
        <v>60</v>
      </c>
      <c r="AA234" s="4" t="s">
        <v>121</v>
      </c>
      <c r="AB234" s="4">
        <v>3</v>
      </c>
      <c r="AC234" s="4">
        <v>17</v>
      </c>
      <c r="AD234" s="4">
        <v>2440</v>
      </c>
      <c r="AE234" s="4" t="s">
        <v>62</v>
      </c>
    </row>
    <row r="235" customHeight="1" spans="1:31">
      <c r="A235" s="4" t="s">
        <v>0</v>
      </c>
      <c r="B235" s="4">
        <v>21140501</v>
      </c>
      <c r="C235" s="4" t="s">
        <v>1410</v>
      </c>
      <c r="D235" s="4">
        <v>20140501</v>
      </c>
      <c r="E235" s="4">
        <v>134240673</v>
      </c>
      <c r="F235" s="4">
        <v>14</v>
      </c>
      <c r="G235" s="4" t="s">
        <v>1347</v>
      </c>
      <c r="H235" s="4" t="s">
        <v>1411</v>
      </c>
      <c r="I235" s="4" t="s">
        <v>1412</v>
      </c>
      <c r="J235" s="4" t="s">
        <v>1413</v>
      </c>
      <c r="K235" s="4">
        <v>100179</v>
      </c>
      <c r="L235" s="4">
        <v>100245</v>
      </c>
      <c r="M235" s="4">
        <v>1</v>
      </c>
      <c r="O235" s="4" t="s">
        <v>37</v>
      </c>
      <c r="P235" s="4" t="s">
        <v>38</v>
      </c>
      <c r="Q235" s="4">
        <v>15</v>
      </c>
      <c r="S235" s="4">
        <v>391</v>
      </c>
      <c r="T235" s="4">
        <v>61</v>
      </c>
      <c r="U235" s="4" t="s">
        <v>1127</v>
      </c>
      <c r="V235" s="4" t="s">
        <v>267</v>
      </c>
      <c r="W235" s="4" t="s">
        <v>1414</v>
      </c>
      <c r="X235" s="4">
        <v>0.8</v>
      </c>
      <c r="Y235" s="4">
        <v>100</v>
      </c>
      <c r="Z235" s="4" t="s">
        <v>42</v>
      </c>
      <c r="AA235" s="4" t="s">
        <v>61</v>
      </c>
      <c r="AB235" s="4">
        <v>3</v>
      </c>
      <c r="AC235" s="4">
        <v>0</v>
      </c>
      <c r="AD235" s="4">
        <v>880</v>
      </c>
      <c r="AE235" s="4" t="s">
        <v>62</v>
      </c>
    </row>
    <row r="236" customHeight="1" spans="1:31">
      <c r="A236" s="4" t="s">
        <v>0</v>
      </c>
      <c r="B236" s="4">
        <v>21140502</v>
      </c>
      <c r="C236" s="4" t="s">
        <v>1415</v>
      </c>
      <c r="D236" s="4">
        <v>20140502</v>
      </c>
      <c r="E236" s="4">
        <v>134240673</v>
      </c>
      <c r="F236" s="4">
        <v>14</v>
      </c>
      <c r="G236" s="4" t="s">
        <v>1347</v>
      </c>
      <c r="H236" s="4" t="s">
        <v>1416</v>
      </c>
      <c r="I236" s="4" t="s">
        <v>1417</v>
      </c>
      <c r="J236" s="4" t="s">
        <v>1418</v>
      </c>
      <c r="K236" s="4">
        <v>100180</v>
      </c>
      <c r="L236" s="4">
        <v>100262</v>
      </c>
      <c r="M236" s="4">
        <v>1</v>
      </c>
      <c r="O236" s="4" t="s">
        <v>37</v>
      </c>
      <c r="P236" s="4" t="s">
        <v>38</v>
      </c>
      <c r="Q236" s="4">
        <v>15</v>
      </c>
      <c r="S236" s="4">
        <v>391</v>
      </c>
      <c r="T236" s="4">
        <v>206</v>
      </c>
      <c r="U236" s="4" t="s">
        <v>496</v>
      </c>
      <c r="V236" s="4" t="s">
        <v>228</v>
      </c>
      <c r="W236" s="4" t="s">
        <v>1419</v>
      </c>
      <c r="X236" s="4">
        <v>1.2</v>
      </c>
      <c r="Y236" s="4">
        <v>120</v>
      </c>
      <c r="Z236" s="4" t="s">
        <v>42</v>
      </c>
      <c r="AA236" s="4" t="s">
        <v>61</v>
      </c>
      <c r="AB236" s="4">
        <v>3</v>
      </c>
      <c r="AC236" s="4">
        <v>0</v>
      </c>
      <c r="AD236" s="4">
        <v>1700</v>
      </c>
      <c r="AE236" s="4" t="s">
        <v>62</v>
      </c>
    </row>
    <row r="237" customHeight="1" spans="1:31">
      <c r="A237" s="4" t="s">
        <v>0</v>
      </c>
      <c r="B237" s="4">
        <v>21140601</v>
      </c>
      <c r="C237" s="4" t="s">
        <v>1420</v>
      </c>
      <c r="D237" s="4">
        <v>20140601</v>
      </c>
      <c r="E237" s="4">
        <v>134240673</v>
      </c>
      <c r="F237" s="4">
        <v>14</v>
      </c>
      <c r="G237" s="4" t="s">
        <v>1347</v>
      </c>
      <c r="H237" s="4" t="s">
        <v>1421</v>
      </c>
      <c r="I237" s="4" t="s">
        <v>1422</v>
      </c>
      <c r="J237" s="4" t="s">
        <v>1423</v>
      </c>
      <c r="K237" s="4">
        <v>100181</v>
      </c>
      <c r="L237" s="4">
        <v>100271</v>
      </c>
      <c r="M237" s="4">
        <v>1</v>
      </c>
      <c r="O237" s="4" t="s">
        <v>37</v>
      </c>
      <c r="P237" s="4" t="s">
        <v>38</v>
      </c>
      <c r="Q237" s="4">
        <v>30</v>
      </c>
      <c r="S237" s="4">
        <v>422</v>
      </c>
      <c r="T237" s="4">
        <v>144</v>
      </c>
      <c r="U237" s="4" t="s">
        <v>319</v>
      </c>
      <c r="V237" s="4" t="s">
        <v>142</v>
      </c>
      <c r="W237" s="4" t="s">
        <v>1424</v>
      </c>
      <c r="X237" s="4">
        <v>1.2</v>
      </c>
      <c r="Y237" s="4">
        <v>180</v>
      </c>
      <c r="Z237" s="4" t="s">
        <v>370</v>
      </c>
      <c r="AA237" s="4" t="s">
        <v>71</v>
      </c>
      <c r="AB237" s="4">
        <v>3</v>
      </c>
      <c r="AC237" s="4">
        <v>0</v>
      </c>
      <c r="AD237" s="4">
        <v>1550</v>
      </c>
      <c r="AE237" s="4" t="s">
        <v>62</v>
      </c>
    </row>
    <row r="238" customHeight="1" spans="1:31">
      <c r="A238" s="4" t="s">
        <v>0</v>
      </c>
      <c r="B238" s="4">
        <v>21140602</v>
      </c>
      <c r="C238" s="4" t="s">
        <v>1425</v>
      </c>
      <c r="D238" s="4">
        <v>20140602</v>
      </c>
      <c r="E238" s="4">
        <v>134240673</v>
      </c>
      <c r="F238" s="4">
        <v>14</v>
      </c>
      <c r="G238" s="4" t="s">
        <v>1347</v>
      </c>
      <c r="H238" s="4" t="s">
        <v>1426</v>
      </c>
      <c r="I238" s="4" t="s">
        <v>1427</v>
      </c>
      <c r="J238" s="4" t="s">
        <v>1428</v>
      </c>
      <c r="K238" s="4">
        <v>100182</v>
      </c>
      <c r="L238" s="4">
        <v>100272</v>
      </c>
      <c r="M238" s="4">
        <v>1</v>
      </c>
      <c r="O238" s="4" t="s">
        <v>56</v>
      </c>
      <c r="P238" s="4" t="s">
        <v>148</v>
      </c>
      <c r="Q238" s="4">
        <v>30</v>
      </c>
      <c r="R238" s="4">
        <v>200</v>
      </c>
      <c r="S238" s="4">
        <v>422</v>
      </c>
      <c r="T238" s="4">
        <v>320</v>
      </c>
      <c r="U238" s="4" t="s">
        <v>1429</v>
      </c>
      <c r="V238" s="4" t="s">
        <v>1430</v>
      </c>
      <c r="W238" s="4" t="s">
        <v>1431</v>
      </c>
      <c r="X238" s="4">
        <v>1.2</v>
      </c>
      <c r="Y238" s="4">
        <v>350</v>
      </c>
      <c r="Z238" s="4" t="s">
        <v>370</v>
      </c>
      <c r="AA238" s="4" t="s">
        <v>71</v>
      </c>
      <c r="AB238" s="4">
        <v>3</v>
      </c>
      <c r="AC238" s="4">
        <v>0</v>
      </c>
      <c r="AD238" s="4">
        <v>2600</v>
      </c>
      <c r="AE238" s="4" t="s">
        <v>62</v>
      </c>
    </row>
    <row r="239" customHeight="1" spans="1:31">
      <c r="A239" s="4" t="s">
        <v>0</v>
      </c>
      <c r="B239" s="4">
        <v>21150101</v>
      </c>
      <c r="C239" s="4" t="s">
        <v>1432</v>
      </c>
      <c r="D239" s="4">
        <v>20150101</v>
      </c>
      <c r="E239" s="4">
        <v>134240673</v>
      </c>
      <c r="F239" s="4">
        <v>15</v>
      </c>
      <c r="G239" s="4" t="s">
        <v>1433</v>
      </c>
      <c r="H239" s="4" t="s">
        <v>1434</v>
      </c>
      <c r="I239" s="4" t="s">
        <v>1435</v>
      </c>
      <c r="J239" s="4" t="s">
        <v>1436</v>
      </c>
      <c r="K239" s="4">
        <v>100153</v>
      </c>
      <c r="L239" s="4">
        <v>100099</v>
      </c>
      <c r="M239" s="4">
        <v>1</v>
      </c>
      <c r="O239" s="4" t="s">
        <v>37</v>
      </c>
      <c r="P239" s="4" t="s">
        <v>38</v>
      </c>
      <c r="Q239" s="4">
        <v>0</v>
      </c>
      <c r="S239" s="4">
        <v>500</v>
      </c>
      <c r="T239" s="4">
        <v>2</v>
      </c>
      <c r="U239" s="4" t="s">
        <v>876</v>
      </c>
      <c r="V239" s="4" t="s">
        <v>1437</v>
      </c>
      <c r="W239" s="4" t="s">
        <v>1438</v>
      </c>
      <c r="X239" s="4">
        <v>0.15</v>
      </c>
      <c r="Y239" s="4">
        <v>100</v>
      </c>
      <c r="Z239" s="4" t="s">
        <v>370</v>
      </c>
      <c r="AA239" s="4" t="s">
        <v>71</v>
      </c>
      <c r="AB239" s="4">
        <v>3</v>
      </c>
      <c r="AC239" s="4">
        <v>80</v>
      </c>
      <c r="AD239" s="4">
        <v>0</v>
      </c>
      <c r="AE239" s="4" t="s">
        <v>44</v>
      </c>
    </row>
    <row r="240" customHeight="1" spans="1:31">
      <c r="A240" s="4" t="s">
        <v>0</v>
      </c>
      <c r="B240" s="4">
        <v>21150102</v>
      </c>
      <c r="C240" s="4" t="s">
        <v>1439</v>
      </c>
      <c r="D240" s="4">
        <v>20150102</v>
      </c>
      <c r="E240" s="4">
        <v>134240673</v>
      </c>
      <c r="F240" s="4">
        <v>15</v>
      </c>
      <c r="G240" s="4" t="s">
        <v>1433</v>
      </c>
      <c r="H240" s="4" t="s">
        <v>1440</v>
      </c>
      <c r="I240" s="4" t="s">
        <v>1441</v>
      </c>
      <c r="J240" s="4" t="s">
        <v>1442</v>
      </c>
      <c r="K240" s="4">
        <v>100154</v>
      </c>
      <c r="L240" s="4">
        <v>100117</v>
      </c>
      <c r="M240" s="4">
        <v>1</v>
      </c>
      <c r="O240" s="4" t="s">
        <v>56</v>
      </c>
      <c r="P240" s="4" t="s">
        <v>148</v>
      </c>
      <c r="Q240" s="4">
        <v>0</v>
      </c>
      <c r="R240" s="4">
        <v>80</v>
      </c>
      <c r="S240" s="4">
        <v>500</v>
      </c>
      <c r="T240" s="4">
        <v>8</v>
      </c>
      <c r="U240" s="4" t="s">
        <v>1443</v>
      </c>
      <c r="V240" s="4" t="s">
        <v>835</v>
      </c>
      <c r="W240" s="4" t="s">
        <v>1444</v>
      </c>
      <c r="X240" s="4">
        <v>0.15</v>
      </c>
      <c r="Y240" s="4">
        <v>140</v>
      </c>
      <c r="Z240" s="4" t="s">
        <v>370</v>
      </c>
      <c r="AA240" s="4" t="s">
        <v>71</v>
      </c>
      <c r="AB240" s="4">
        <v>3</v>
      </c>
      <c r="AC240" s="4">
        <v>300</v>
      </c>
      <c r="AD240" s="4">
        <v>0</v>
      </c>
      <c r="AE240" s="4" t="s">
        <v>44</v>
      </c>
    </row>
    <row r="241" customHeight="1" spans="1:31">
      <c r="A241" s="4" t="s">
        <v>0</v>
      </c>
      <c r="B241" s="4">
        <v>21150103</v>
      </c>
      <c r="C241" s="4" t="s">
        <v>1445</v>
      </c>
      <c r="D241" s="4">
        <v>20150103</v>
      </c>
      <c r="E241" s="4">
        <v>134240673</v>
      </c>
      <c r="F241" s="4">
        <v>15</v>
      </c>
      <c r="G241" s="4" t="s">
        <v>1433</v>
      </c>
      <c r="H241" s="4" t="s">
        <v>1446</v>
      </c>
      <c r="I241" s="4" t="s">
        <v>1447</v>
      </c>
      <c r="J241" s="4" t="s">
        <v>1448</v>
      </c>
      <c r="K241" s="4">
        <v>100155</v>
      </c>
      <c r="L241" s="4">
        <v>100124</v>
      </c>
      <c r="M241" s="4">
        <v>1</v>
      </c>
      <c r="O241" s="4" t="s">
        <v>56</v>
      </c>
      <c r="P241" s="4" t="s">
        <v>148</v>
      </c>
      <c r="Q241" s="4">
        <v>0</v>
      </c>
      <c r="R241" s="4">
        <v>80</v>
      </c>
      <c r="S241" s="4">
        <v>500</v>
      </c>
      <c r="T241" s="4">
        <v>40</v>
      </c>
      <c r="U241" s="4" t="s">
        <v>423</v>
      </c>
      <c r="V241" s="4" t="s">
        <v>1449</v>
      </c>
      <c r="W241" s="4" t="s">
        <v>1450</v>
      </c>
      <c r="X241" s="4">
        <v>0.15</v>
      </c>
      <c r="Y241" s="4">
        <v>475</v>
      </c>
      <c r="Z241" s="4" t="s">
        <v>370</v>
      </c>
      <c r="AA241" s="4" t="s">
        <v>71</v>
      </c>
      <c r="AB241" s="4">
        <v>3</v>
      </c>
      <c r="AC241" s="4">
        <v>1310</v>
      </c>
      <c r="AD241" s="4">
        <v>32</v>
      </c>
      <c r="AE241" s="4" t="s">
        <v>62</v>
      </c>
    </row>
    <row r="242" customHeight="1" spans="1:31">
      <c r="A242" s="4" t="s">
        <v>0</v>
      </c>
      <c r="B242" s="4">
        <v>21150201</v>
      </c>
      <c r="C242" s="4" t="s">
        <v>1451</v>
      </c>
      <c r="D242" s="4">
        <v>20150201</v>
      </c>
      <c r="E242" s="4">
        <v>134240673</v>
      </c>
      <c r="F242" s="4">
        <v>15</v>
      </c>
      <c r="G242" s="4" t="s">
        <v>1433</v>
      </c>
      <c r="H242" s="4" t="s">
        <v>1452</v>
      </c>
      <c r="I242" s="4" t="s">
        <v>1453</v>
      </c>
      <c r="J242" s="4" t="s">
        <v>1454</v>
      </c>
      <c r="K242" s="4">
        <v>100156</v>
      </c>
      <c r="L242" s="4">
        <v>100126</v>
      </c>
      <c r="M242" s="4">
        <v>1</v>
      </c>
      <c r="O242" s="4" t="s">
        <v>37</v>
      </c>
      <c r="P242" s="4" t="s">
        <v>38</v>
      </c>
      <c r="Q242" s="4">
        <v>15</v>
      </c>
      <c r="S242" s="4">
        <v>422</v>
      </c>
      <c r="T242" s="4">
        <v>14</v>
      </c>
      <c r="U242" s="4" t="s">
        <v>446</v>
      </c>
      <c r="V242" s="4" t="s">
        <v>176</v>
      </c>
      <c r="W242" s="4" t="s">
        <v>447</v>
      </c>
      <c r="X242" s="4">
        <v>0.5</v>
      </c>
      <c r="Y242" s="4">
        <v>330</v>
      </c>
      <c r="Z242" s="4" t="s">
        <v>329</v>
      </c>
      <c r="AA242" s="4" t="s">
        <v>43</v>
      </c>
      <c r="AB242" s="4">
        <v>3</v>
      </c>
      <c r="AC242" s="4">
        <v>270</v>
      </c>
      <c r="AD242" s="4">
        <v>0</v>
      </c>
      <c r="AE242" s="4" t="s">
        <v>44</v>
      </c>
    </row>
    <row r="243" customHeight="1" spans="1:31">
      <c r="A243" s="4" t="s">
        <v>0</v>
      </c>
      <c r="B243" s="4">
        <v>21150202</v>
      </c>
      <c r="C243" s="4" t="s">
        <v>1455</v>
      </c>
      <c r="D243" s="4">
        <v>20150202</v>
      </c>
      <c r="E243" s="4">
        <v>134240673</v>
      </c>
      <c r="F243" s="4">
        <v>15</v>
      </c>
      <c r="G243" s="4" t="s">
        <v>1433</v>
      </c>
      <c r="H243" s="4" t="s">
        <v>1456</v>
      </c>
      <c r="I243" s="4" t="s">
        <v>1457</v>
      </c>
      <c r="J243" s="4" t="s">
        <v>1458</v>
      </c>
      <c r="K243" s="4">
        <v>100157</v>
      </c>
      <c r="L243" s="4">
        <v>100127</v>
      </c>
      <c r="M243" s="4">
        <v>1</v>
      </c>
      <c r="O243" s="4" t="s">
        <v>56</v>
      </c>
      <c r="P243" s="4" t="s">
        <v>38</v>
      </c>
      <c r="Q243" s="4">
        <v>15</v>
      </c>
      <c r="S243" s="4">
        <v>422</v>
      </c>
      <c r="T243" s="4">
        <v>52</v>
      </c>
      <c r="U243" s="4" t="s">
        <v>313</v>
      </c>
      <c r="V243" s="4" t="s">
        <v>629</v>
      </c>
      <c r="W243" s="4" t="s">
        <v>1459</v>
      </c>
      <c r="X243" s="4">
        <v>0.8</v>
      </c>
      <c r="Y243" s="4">
        <v>380</v>
      </c>
      <c r="Z243" s="4" t="s">
        <v>329</v>
      </c>
      <c r="AA243" s="4" t="s">
        <v>43</v>
      </c>
      <c r="AB243" s="4">
        <v>3</v>
      </c>
      <c r="AC243" s="4">
        <v>845</v>
      </c>
      <c r="AD243" s="4">
        <v>0</v>
      </c>
      <c r="AE243" s="4" t="s">
        <v>44</v>
      </c>
    </row>
    <row r="244" customHeight="1" spans="1:31">
      <c r="A244" s="4" t="s">
        <v>0</v>
      </c>
      <c r="B244" s="4">
        <v>21150203</v>
      </c>
      <c r="C244" s="4" t="s">
        <v>1460</v>
      </c>
      <c r="D244" s="4">
        <v>20150203</v>
      </c>
      <c r="E244" s="4">
        <v>134240673</v>
      </c>
      <c r="F244" s="4">
        <v>15</v>
      </c>
      <c r="G244" s="4" t="s">
        <v>1433</v>
      </c>
      <c r="H244" s="4" t="s">
        <v>1461</v>
      </c>
      <c r="I244" s="4" t="s">
        <v>1462</v>
      </c>
      <c r="J244" s="4" t="s">
        <v>1463</v>
      </c>
      <c r="K244" s="4">
        <v>100158</v>
      </c>
      <c r="L244" s="4">
        <v>100128</v>
      </c>
      <c r="M244" s="4">
        <v>1</v>
      </c>
      <c r="O244" s="4" t="s">
        <v>56</v>
      </c>
      <c r="P244" s="4" t="s">
        <v>38</v>
      </c>
      <c r="Q244" s="4">
        <v>15</v>
      </c>
      <c r="S244" s="4">
        <v>422</v>
      </c>
      <c r="T244" s="4">
        <v>52</v>
      </c>
      <c r="U244" s="4" t="s">
        <v>313</v>
      </c>
      <c r="V244" s="4" t="s">
        <v>629</v>
      </c>
      <c r="W244" s="4" t="s">
        <v>1459</v>
      </c>
      <c r="X244" s="4">
        <v>0.8</v>
      </c>
      <c r="Y244" s="4">
        <v>380</v>
      </c>
      <c r="Z244" s="4" t="s">
        <v>329</v>
      </c>
      <c r="AA244" s="4" t="s">
        <v>43</v>
      </c>
      <c r="AB244" s="4">
        <v>3</v>
      </c>
      <c r="AC244" s="4">
        <v>845</v>
      </c>
      <c r="AD244" s="4">
        <v>0</v>
      </c>
      <c r="AE244" s="4" t="s">
        <v>62</v>
      </c>
    </row>
    <row r="245" customHeight="1" spans="1:31">
      <c r="A245" s="4" t="s">
        <v>0</v>
      </c>
      <c r="B245" s="4">
        <v>21150301</v>
      </c>
      <c r="C245" s="4" t="s">
        <v>1464</v>
      </c>
      <c r="D245" s="4">
        <v>20150301</v>
      </c>
      <c r="E245" s="4">
        <v>134240673</v>
      </c>
      <c r="F245" s="4">
        <v>15</v>
      </c>
      <c r="G245" s="4" t="s">
        <v>1433</v>
      </c>
      <c r="H245" s="4" t="s">
        <v>1465</v>
      </c>
      <c r="I245" s="4" t="s">
        <v>1466</v>
      </c>
      <c r="J245" s="4" t="s">
        <v>1467</v>
      </c>
      <c r="K245" s="4">
        <v>100159</v>
      </c>
      <c r="L245" s="4">
        <v>100131</v>
      </c>
      <c r="M245" s="4">
        <v>1</v>
      </c>
      <c r="O245" s="4" t="s">
        <v>56</v>
      </c>
      <c r="P245" s="4" t="s">
        <v>38</v>
      </c>
      <c r="Q245" s="4">
        <v>20</v>
      </c>
      <c r="S245" s="4">
        <v>547</v>
      </c>
      <c r="T245" s="4">
        <v>31</v>
      </c>
      <c r="U245" s="4" t="s">
        <v>649</v>
      </c>
      <c r="V245" s="4" t="s">
        <v>786</v>
      </c>
      <c r="W245" s="4" t="s">
        <v>1468</v>
      </c>
      <c r="X245" s="4">
        <v>0.6</v>
      </c>
      <c r="Y245" s="4">
        <v>435</v>
      </c>
      <c r="Z245" s="4" t="s">
        <v>42</v>
      </c>
      <c r="AA245" s="4" t="s">
        <v>61</v>
      </c>
      <c r="AB245" s="4">
        <v>3</v>
      </c>
      <c r="AC245" s="4">
        <v>370</v>
      </c>
      <c r="AD245" s="4">
        <v>0</v>
      </c>
      <c r="AE245" s="4" t="s">
        <v>44</v>
      </c>
    </row>
    <row r="246" customHeight="1" spans="1:31">
      <c r="A246" s="4" t="s">
        <v>0</v>
      </c>
      <c r="B246" s="4">
        <v>21150302</v>
      </c>
      <c r="C246" s="4" t="s">
        <v>1469</v>
      </c>
      <c r="D246" s="4">
        <v>20150302</v>
      </c>
      <c r="E246" s="4">
        <v>134240673</v>
      </c>
      <c r="F246" s="4">
        <v>15</v>
      </c>
      <c r="G246" s="4" t="s">
        <v>1433</v>
      </c>
      <c r="H246" s="4" t="s">
        <v>1470</v>
      </c>
      <c r="I246" s="4" t="s">
        <v>1471</v>
      </c>
      <c r="J246" s="4" t="s">
        <v>1472</v>
      </c>
      <c r="K246" s="4">
        <v>100160</v>
      </c>
      <c r="L246" s="4">
        <v>100145</v>
      </c>
      <c r="M246" s="4">
        <v>1</v>
      </c>
      <c r="O246" s="4" t="s">
        <v>56</v>
      </c>
      <c r="P246" s="4" t="s">
        <v>148</v>
      </c>
      <c r="Q246" s="4">
        <v>20</v>
      </c>
      <c r="R246" s="4">
        <v>200</v>
      </c>
      <c r="S246" s="4">
        <v>547</v>
      </c>
      <c r="T246" s="4">
        <v>66</v>
      </c>
      <c r="U246" s="4" t="s">
        <v>104</v>
      </c>
      <c r="V246" s="4" t="s">
        <v>636</v>
      </c>
      <c r="W246" s="4" t="s">
        <v>707</v>
      </c>
      <c r="X246" s="4">
        <v>0.55</v>
      </c>
      <c r="Y246" s="4">
        <v>450</v>
      </c>
      <c r="Z246" s="4" t="s">
        <v>42</v>
      </c>
      <c r="AA246" s="4" t="s">
        <v>61</v>
      </c>
      <c r="AB246" s="4">
        <v>3</v>
      </c>
      <c r="AC246" s="4">
        <v>1160</v>
      </c>
      <c r="AD246" s="4">
        <v>0</v>
      </c>
      <c r="AE246" s="4" t="s">
        <v>44</v>
      </c>
    </row>
    <row r="247" customHeight="1" spans="1:31">
      <c r="A247" s="4" t="s">
        <v>0</v>
      </c>
      <c r="B247" s="4">
        <v>21150303</v>
      </c>
      <c r="C247" s="4" t="s">
        <v>1473</v>
      </c>
      <c r="D247" s="4">
        <v>20150303</v>
      </c>
      <c r="E247" s="4">
        <v>134240673</v>
      </c>
      <c r="F247" s="4">
        <v>15</v>
      </c>
      <c r="G247" s="4" t="s">
        <v>1433</v>
      </c>
      <c r="H247" s="4" t="s">
        <v>1474</v>
      </c>
      <c r="I247" s="4" t="s">
        <v>1475</v>
      </c>
      <c r="J247" s="4" t="s">
        <v>1476</v>
      </c>
      <c r="K247" s="4">
        <v>100161</v>
      </c>
      <c r="L247" s="4">
        <v>100146</v>
      </c>
      <c r="M247" s="4">
        <v>1</v>
      </c>
      <c r="O247" s="4" t="s">
        <v>56</v>
      </c>
      <c r="P247" s="4" t="s">
        <v>148</v>
      </c>
      <c r="Q247" s="4">
        <v>20</v>
      </c>
      <c r="R247" s="4">
        <v>200</v>
      </c>
      <c r="S247" s="4">
        <v>547</v>
      </c>
      <c r="T247" s="4">
        <v>66</v>
      </c>
      <c r="U247" s="4" t="s">
        <v>104</v>
      </c>
      <c r="V247" s="4" t="s">
        <v>636</v>
      </c>
      <c r="W247" s="4" t="s">
        <v>707</v>
      </c>
      <c r="X247" s="4">
        <v>0.55</v>
      </c>
      <c r="Y247" s="4">
        <v>450</v>
      </c>
      <c r="Z247" s="4" t="s">
        <v>42</v>
      </c>
      <c r="AA247" s="4" t="s">
        <v>61</v>
      </c>
      <c r="AB247" s="4">
        <v>3</v>
      </c>
      <c r="AC247" s="4">
        <v>1160</v>
      </c>
      <c r="AD247" s="4">
        <v>0</v>
      </c>
      <c r="AE247" s="4" t="s">
        <v>62</v>
      </c>
    </row>
    <row r="248" customHeight="1" spans="1:31">
      <c r="A248" s="4" t="s">
        <v>0</v>
      </c>
      <c r="B248" s="4">
        <v>21150401</v>
      </c>
      <c r="C248" s="4" t="s">
        <v>1477</v>
      </c>
      <c r="D248" s="4">
        <v>20150401</v>
      </c>
      <c r="E248" s="4">
        <v>134240673</v>
      </c>
      <c r="F248" s="4">
        <v>15</v>
      </c>
      <c r="G248" s="4" t="s">
        <v>1433</v>
      </c>
      <c r="H248" s="4" t="s">
        <v>1478</v>
      </c>
      <c r="I248" s="4" t="s">
        <v>1479</v>
      </c>
      <c r="J248" s="4" t="s">
        <v>1480</v>
      </c>
      <c r="K248" s="4">
        <v>100162</v>
      </c>
      <c r="L248" s="4">
        <v>100147</v>
      </c>
      <c r="M248" s="4">
        <v>1</v>
      </c>
      <c r="O248" s="4" t="s">
        <v>56</v>
      </c>
      <c r="P248" s="4" t="s">
        <v>38</v>
      </c>
      <c r="Q248" s="4">
        <v>8</v>
      </c>
      <c r="S248" s="4">
        <v>469</v>
      </c>
      <c r="T248" s="4">
        <v>88</v>
      </c>
      <c r="U248" s="4" t="s">
        <v>1481</v>
      </c>
      <c r="V248" s="4" t="s">
        <v>127</v>
      </c>
      <c r="W248" s="4" t="s">
        <v>1482</v>
      </c>
      <c r="X248" s="4">
        <v>0.8</v>
      </c>
      <c r="Y248" s="4">
        <v>525</v>
      </c>
      <c r="Z248" s="4" t="s">
        <v>329</v>
      </c>
      <c r="AA248" s="4" t="s">
        <v>61</v>
      </c>
      <c r="AB248" s="4">
        <v>3</v>
      </c>
      <c r="AC248" s="4">
        <v>650</v>
      </c>
      <c r="AD248" s="4">
        <v>0</v>
      </c>
      <c r="AE248" s="4" t="s">
        <v>62</v>
      </c>
    </row>
    <row r="249" customHeight="1" spans="1:31">
      <c r="A249" s="4" t="s">
        <v>0</v>
      </c>
      <c r="B249" s="4">
        <v>21150402</v>
      </c>
      <c r="C249" s="4" t="s">
        <v>1483</v>
      </c>
      <c r="D249" s="4">
        <v>20150402</v>
      </c>
      <c r="E249" s="4">
        <v>134240673</v>
      </c>
      <c r="F249" s="4">
        <v>15</v>
      </c>
      <c r="G249" s="4" t="s">
        <v>1433</v>
      </c>
      <c r="H249" s="4" t="s">
        <v>1484</v>
      </c>
      <c r="I249" s="4" t="s">
        <v>1485</v>
      </c>
      <c r="J249" s="4" t="s">
        <v>1486</v>
      </c>
      <c r="K249" s="4">
        <v>100163</v>
      </c>
      <c r="L249" s="4">
        <v>100148</v>
      </c>
      <c r="M249" s="4">
        <v>1</v>
      </c>
      <c r="O249" s="4" t="s">
        <v>56</v>
      </c>
      <c r="P249" s="4" t="s">
        <v>38</v>
      </c>
      <c r="Q249" s="4">
        <v>8</v>
      </c>
      <c r="S249" s="4">
        <v>469</v>
      </c>
      <c r="T249" s="4">
        <v>120</v>
      </c>
      <c r="U249" s="4" t="s">
        <v>355</v>
      </c>
      <c r="V249" s="4" t="s">
        <v>568</v>
      </c>
      <c r="W249" s="4" t="s">
        <v>1487</v>
      </c>
      <c r="X249" s="4">
        <v>0.55</v>
      </c>
      <c r="Y249" s="4">
        <v>525</v>
      </c>
      <c r="Z249" s="4" t="s">
        <v>329</v>
      </c>
      <c r="AA249" s="4" t="s">
        <v>61</v>
      </c>
      <c r="AB249" s="4">
        <v>3</v>
      </c>
      <c r="AC249" s="4">
        <v>1100</v>
      </c>
      <c r="AD249" s="4">
        <v>0</v>
      </c>
      <c r="AE249" s="4" t="s">
        <v>62</v>
      </c>
    </row>
    <row r="250" customHeight="1" spans="1:31">
      <c r="A250" s="4" t="s">
        <v>0</v>
      </c>
      <c r="B250" s="4">
        <v>21150501</v>
      </c>
      <c r="C250" s="4" t="s">
        <v>1488</v>
      </c>
      <c r="D250" s="4">
        <v>20150501</v>
      </c>
      <c r="E250" s="4">
        <v>134240673</v>
      </c>
      <c r="F250" s="4">
        <v>15</v>
      </c>
      <c r="G250" s="4" t="s">
        <v>1433</v>
      </c>
      <c r="H250" s="4" t="s">
        <v>1489</v>
      </c>
      <c r="I250" s="4" t="s">
        <v>1490</v>
      </c>
      <c r="J250" s="4" t="s">
        <v>1491</v>
      </c>
      <c r="K250" s="4">
        <v>100164</v>
      </c>
      <c r="L250" s="4">
        <v>100149</v>
      </c>
      <c r="M250" s="4">
        <v>1</v>
      </c>
      <c r="O250" s="4" t="s">
        <v>37</v>
      </c>
      <c r="P250" s="4" t="s">
        <v>38</v>
      </c>
      <c r="Q250" s="4">
        <v>32</v>
      </c>
      <c r="S250" s="4">
        <v>422</v>
      </c>
      <c r="T250" s="4">
        <v>120</v>
      </c>
      <c r="U250" s="4" t="s">
        <v>208</v>
      </c>
      <c r="V250" s="4" t="s">
        <v>135</v>
      </c>
      <c r="W250" s="4" t="s">
        <v>1492</v>
      </c>
      <c r="X250" s="4">
        <v>1.4</v>
      </c>
      <c r="Y250" s="4">
        <v>120</v>
      </c>
      <c r="Z250" s="4" t="s">
        <v>70</v>
      </c>
      <c r="AA250" s="4" t="s">
        <v>71</v>
      </c>
      <c r="AB250" s="4">
        <v>3</v>
      </c>
      <c r="AC250" s="4">
        <v>1200</v>
      </c>
      <c r="AD250" s="4">
        <v>0</v>
      </c>
      <c r="AE250" s="4" t="s">
        <v>62</v>
      </c>
    </row>
    <row r="251" customHeight="1" spans="1:31">
      <c r="A251" s="4" t="s">
        <v>0</v>
      </c>
      <c r="B251" s="4">
        <v>21150502</v>
      </c>
      <c r="C251" s="4" t="s">
        <v>1493</v>
      </c>
      <c r="D251" s="4">
        <v>20150502</v>
      </c>
      <c r="E251" s="4">
        <v>134240673</v>
      </c>
      <c r="F251" s="4">
        <v>15</v>
      </c>
      <c r="G251" s="4" t="s">
        <v>1433</v>
      </c>
      <c r="H251" s="4" t="s">
        <v>1494</v>
      </c>
      <c r="I251" s="4" t="s">
        <v>1495</v>
      </c>
      <c r="J251" s="4" t="s">
        <v>1496</v>
      </c>
      <c r="K251" s="4">
        <v>100165</v>
      </c>
      <c r="L251" s="4">
        <v>100150</v>
      </c>
      <c r="M251" s="4">
        <v>1</v>
      </c>
      <c r="O251" s="4" t="s">
        <v>37</v>
      </c>
      <c r="P251" s="4" t="s">
        <v>38</v>
      </c>
      <c r="Q251" s="4">
        <v>32</v>
      </c>
      <c r="S251" s="4">
        <v>422</v>
      </c>
      <c r="T251" s="4">
        <v>220</v>
      </c>
      <c r="U251" s="4" t="s">
        <v>248</v>
      </c>
      <c r="V251" s="4" t="s">
        <v>119</v>
      </c>
      <c r="W251" s="4" t="s">
        <v>1497</v>
      </c>
      <c r="X251" s="4">
        <v>1.15</v>
      </c>
      <c r="Y251" s="4">
        <v>120</v>
      </c>
      <c r="Z251" s="4" t="s">
        <v>70</v>
      </c>
      <c r="AA251" s="4" t="s">
        <v>223</v>
      </c>
      <c r="AB251" s="4">
        <v>3</v>
      </c>
      <c r="AC251" s="4">
        <v>2600</v>
      </c>
      <c r="AD251" s="4">
        <v>27</v>
      </c>
      <c r="AE251" s="4" t="s">
        <v>62</v>
      </c>
    </row>
    <row r="252" customHeight="1" spans="1:31">
      <c r="A252" s="4" t="s">
        <v>0</v>
      </c>
      <c r="B252" s="4">
        <v>21150601</v>
      </c>
      <c r="C252" s="4" t="s">
        <v>1498</v>
      </c>
      <c r="D252" s="4">
        <v>20150601</v>
      </c>
      <c r="E252" s="4">
        <v>134240673</v>
      </c>
      <c r="F252" s="4">
        <v>15</v>
      </c>
      <c r="G252" s="4" t="s">
        <v>1433</v>
      </c>
      <c r="H252" s="4" t="s">
        <v>1499</v>
      </c>
      <c r="I252" s="4" t="s">
        <v>1500</v>
      </c>
      <c r="J252" s="4" t="s">
        <v>1501</v>
      </c>
      <c r="K252" s="4">
        <v>100166</v>
      </c>
      <c r="L252" s="4">
        <v>100151</v>
      </c>
      <c r="M252" s="4">
        <v>1</v>
      </c>
      <c r="O252" s="4" t="s">
        <v>37</v>
      </c>
      <c r="P252" s="4" t="s">
        <v>38</v>
      </c>
      <c r="Q252" s="4">
        <v>30</v>
      </c>
      <c r="S252" s="4">
        <v>469</v>
      </c>
      <c r="T252" s="4">
        <v>180</v>
      </c>
      <c r="U252" s="4" t="s">
        <v>472</v>
      </c>
      <c r="V252" s="4" t="s">
        <v>472</v>
      </c>
      <c r="W252" s="4" t="s">
        <v>1502</v>
      </c>
      <c r="X252" s="4">
        <v>1.05</v>
      </c>
      <c r="Y252" s="4">
        <v>120</v>
      </c>
      <c r="Z252" s="4" t="s">
        <v>370</v>
      </c>
      <c r="AA252" s="4" t="s">
        <v>611</v>
      </c>
      <c r="AB252" s="4">
        <v>3</v>
      </c>
      <c r="AC252" s="4">
        <v>1600</v>
      </c>
      <c r="AD252" s="4">
        <v>0</v>
      </c>
      <c r="AE252" s="4" t="s">
        <v>62</v>
      </c>
    </row>
    <row r="253" customHeight="1" spans="1:31">
      <c r="A253" s="4" t="s">
        <v>0</v>
      </c>
      <c r="B253" s="4">
        <v>21150602</v>
      </c>
      <c r="C253" s="4" t="s">
        <v>1503</v>
      </c>
      <c r="D253" s="4">
        <v>20150602</v>
      </c>
      <c r="E253" s="4">
        <v>134240673</v>
      </c>
      <c r="F253" s="4">
        <v>15</v>
      </c>
      <c r="G253" s="4" t="s">
        <v>1433</v>
      </c>
      <c r="H253" s="4" t="s">
        <v>1504</v>
      </c>
      <c r="I253" s="4" t="s">
        <v>1505</v>
      </c>
      <c r="J253" s="4" t="s">
        <v>1506</v>
      </c>
      <c r="K253" s="4">
        <v>100167</v>
      </c>
      <c r="L253" s="4">
        <v>100152</v>
      </c>
      <c r="M253" s="4">
        <v>1</v>
      </c>
      <c r="O253" s="4" t="s">
        <v>37</v>
      </c>
      <c r="P253" s="4" t="s">
        <v>38</v>
      </c>
      <c r="Q253" s="4">
        <v>30</v>
      </c>
      <c r="S253" s="4">
        <v>469</v>
      </c>
      <c r="T253" s="4">
        <v>420</v>
      </c>
      <c r="U253" s="4" t="s">
        <v>170</v>
      </c>
      <c r="V253" s="4" t="s">
        <v>170</v>
      </c>
      <c r="W253" s="4" t="s">
        <v>1507</v>
      </c>
      <c r="X253" s="4">
        <v>1.05</v>
      </c>
      <c r="Y253" s="4" t="s">
        <v>1508</v>
      </c>
      <c r="Z253" s="4" t="s">
        <v>370</v>
      </c>
      <c r="AA253" s="4" t="s">
        <v>611</v>
      </c>
      <c r="AB253" s="4">
        <v>3</v>
      </c>
      <c r="AC253" s="4">
        <v>3300</v>
      </c>
      <c r="AD253" s="4">
        <v>0</v>
      </c>
      <c r="AE253" s="4" t="s">
        <v>62</v>
      </c>
    </row>
    <row r="254" customHeight="1" spans="1:31">
      <c r="A254" s="4" t="s">
        <v>0</v>
      </c>
      <c r="B254" s="4">
        <v>21160101</v>
      </c>
      <c r="C254" s="4" t="s">
        <v>1509</v>
      </c>
      <c r="D254" s="4">
        <v>20160101</v>
      </c>
      <c r="E254" s="4">
        <v>134240673</v>
      </c>
      <c r="F254" s="4">
        <v>16</v>
      </c>
      <c r="G254" s="4" t="s">
        <v>1510</v>
      </c>
      <c r="H254" s="4" t="s">
        <v>1511</v>
      </c>
      <c r="I254" s="4" t="s">
        <v>1512</v>
      </c>
      <c r="J254" s="4" t="s">
        <v>1513</v>
      </c>
      <c r="K254" s="4">
        <v>101508</v>
      </c>
      <c r="L254" s="4">
        <v>101424</v>
      </c>
      <c r="M254" s="4">
        <v>1</v>
      </c>
      <c r="O254" s="4" t="s">
        <v>37</v>
      </c>
      <c r="P254" s="4" t="s">
        <v>38</v>
      </c>
      <c r="Q254" s="4">
        <v>0</v>
      </c>
      <c r="S254" s="4">
        <v>0</v>
      </c>
      <c r="T254" s="4">
        <v>0</v>
      </c>
      <c r="U254" s="4" t="s">
        <v>697</v>
      </c>
      <c r="V254" s="4" t="s">
        <v>697</v>
      </c>
      <c r="W254" s="4" t="s">
        <v>698</v>
      </c>
      <c r="X254" s="4">
        <v>1</v>
      </c>
      <c r="Y254" s="4">
        <v>700</v>
      </c>
      <c r="Z254" s="4" t="s">
        <v>370</v>
      </c>
      <c r="AA254" s="4" t="s">
        <v>223</v>
      </c>
      <c r="AB254" s="4">
        <v>3</v>
      </c>
      <c r="AC254" s="4">
        <v>80</v>
      </c>
      <c r="AD254" s="4">
        <v>17</v>
      </c>
      <c r="AE254" s="4" t="s">
        <v>44</v>
      </c>
    </row>
    <row r="255" customHeight="1" spans="1:31">
      <c r="A255" s="4" t="s">
        <v>0</v>
      </c>
      <c r="B255" s="4">
        <v>21160102</v>
      </c>
      <c r="C255" s="4" t="s">
        <v>1514</v>
      </c>
      <c r="D255" s="4">
        <v>20160102</v>
      </c>
      <c r="E255" s="4">
        <v>134240673</v>
      </c>
      <c r="F255" s="4">
        <v>16</v>
      </c>
      <c r="G255" s="4" t="s">
        <v>1510</v>
      </c>
      <c r="H255" s="4" t="s">
        <v>1515</v>
      </c>
      <c r="I255" s="4" t="s">
        <v>1516</v>
      </c>
      <c r="J255" s="4" t="s">
        <v>1517</v>
      </c>
      <c r="K255" s="4">
        <v>100013</v>
      </c>
      <c r="L255" s="4">
        <v>101434</v>
      </c>
      <c r="M255" s="4">
        <v>1</v>
      </c>
      <c r="O255" s="4" t="s">
        <v>37</v>
      </c>
      <c r="P255" s="4" t="s">
        <v>38</v>
      </c>
      <c r="Q255" s="4">
        <v>0</v>
      </c>
      <c r="S255" s="4">
        <v>0</v>
      </c>
      <c r="T255" s="4">
        <v>0</v>
      </c>
      <c r="U255" s="4" t="s">
        <v>697</v>
      </c>
      <c r="V255" s="4" t="s">
        <v>697</v>
      </c>
      <c r="W255" s="4" t="s">
        <v>698</v>
      </c>
      <c r="X255" s="4">
        <v>1</v>
      </c>
      <c r="Y255" s="4">
        <v>700</v>
      </c>
      <c r="Z255" s="4" t="s">
        <v>370</v>
      </c>
      <c r="AA255" s="4" t="s">
        <v>223</v>
      </c>
      <c r="AB255" s="4">
        <v>3</v>
      </c>
      <c r="AC255" s="4">
        <v>400</v>
      </c>
      <c r="AD255" s="4">
        <v>17</v>
      </c>
      <c r="AE255" s="4" t="s">
        <v>44</v>
      </c>
    </row>
    <row r="256" customHeight="1" spans="1:31">
      <c r="A256" s="4" t="s">
        <v>0</v>
      </c>
      <c r="B256" s="4">
        <v>21160103</v>
      </c>
      <c r="C256" s="4" t="s">
        <v>1518</v>
      </c>
      <c r="D256" s="4">
        <v>20160103</v>
      </c>
      <c r="E256" s="4">
        <v>134240673</v>
      </c>
      <c r="F256" s="4">
        <v>16</v>
      </c>
      <c r="G256" s="4" t="s">
        <v>1510</v>
      </c>
      <c r="H256" s="4" t="s">
        <v>1519</v>
      </c>
      <c r="I256" s="4" t="s">
        <v>1520</v>
      </c>
      <c r="J256" s="4" t="s">
        <v>1521</v>
      </c>
      <c r="K256" s="4">
        <v>100089</v>
      </c>
      <c r="L256" s="4">
        <v>101438</v>
      </c>
      <c r="M256" s="4">
        <v>1</v>
      </c>
      <c r="O256" s="4" t="s">
        <v>37</v>
      </c>
      <c r="P256" s="4" t="s">
        <v>38</v>
      </c>
      <c r="Q256" s="4">
        <v>0</v>
      </c>
      <c r="S256" s="4">
        <v>0</v>
      </c>
      <c r="T256" s="4">
        <v>0</v>
      </c>
      <c r="U256" s="4" t="s">
        <v>697</v>
      </c>
      <c r="V256" s="4" t="s">
        <v>697</v>
      </c>
      <c r="W256" s="4" t="s">
        <v>698</v>
      </c>
      <c r="X256" s="4">
        <v>1</v>
      </c>
      <c r="Y256" s="4">
        <v>700</v>
      </c>
      <c r="Z256" s="4" t="s">
        <v>370</v>
      </c>
      <c r="AA256" s="4" t="s">
        <v>223</v>
      </c>
      <c r="AB256" s="4">
        <v>3</v>
      </c>
      <c r="AC256" s="4">
        <v>1000</v>
      </c>
      <c r="AD256" s="4">
        <v>17</v>
      </c>
      <c r="AE256" s="4" t="s">
        <v>62</v>
      </c>
    </row>
    <row r="257" customHeight="1" spans="1:31">
      <c r="A257" s="4" t="s">
        <v>0</v>
      </c>
      <c r="B257" s="4">
        <v>21160201</v>
      </c>
      <c r="C257" s="4" t="s">
        <v>1522</v>
      </c>
      <c r="D257" s="4">
        <v>20160201</v>
      </c>
      <c r="E257" s="4">
        <v>134240673</v>
      </c>
      <c r="F257" s="4">
        <v>16</v>
      </c>
      <c r="G257" s="4" t="s">
        <v>1510</v>
      </c>
      <c r="H257" s="4" t="s">
        <v>1523</v>
      </c>
      <c r="I257" s="4" t="s">
        <v>1524</v>
      </c>
      <c r="J257" s="4" t="s">
        <v>1525</v>
      </c>
      <c r="K257" s="4">
        <v>100090</v>
      </c>
      <c r="L257" s="4">
        <v>3001</v>
      </c>
      <c r="M257" s="4">
        <v>1</v>
      </c>
      <c r="O257" s="4" t="s">
        <v>37</v>
      </c>
      <c r="P257" s="4" t="s">
        <v>38</v>
      </c>
      <c r="Q257" s="4">
        <v>0</v>
      </c>
      <c r="S257" s="4">
        <v>422</v>
      </c>
      <c r="T257" s="4">
        <v>6</v>
      </c>
      <c r="U257" s="4" t="s">
        <v>520</v>
      </c>
      <c r="V257" s="4" t="s">
        <v>835</v>
      </c>
      <c r="W257" s="4" t="s">
        <v>1526</v>
      </c>
      <c r="X257" s="4">
        <v>0.8</v>
      </c>
      <c r="Y257" s="4">
        <v>100</v>
      </c>
      <c r="Z257" s="4" t="s">
        <v>60</v>
      </c>
      <c r="AA257" s="4" t="s">
        <v>61</v>
      </c>
      <c r="AB257" s="4">
        <v>3</v>
      </c>
      <c r="AC257" s="4">
        <v>110</v>
      </c>
      <c r="AD257" s="4">
        <v>0</v>
      </c>
      <c r="AE257" s="4" t="s">
        <v>44</v>
      </c>
    </row>
    <row r="258" customHeight="1" spans="1:31">
      <c r="A258" s="4" t="s">
        <v>0</v>
      </c>
      <c r="B258" s="4">
        <v>21160202</v>
      </c>
      <c r="C258" s="4" t="s">
        <v>1527</v>
      </c>
      <c r="D258" s="4">
        <v>20160202</v>
      </c>
      <c r="E258" s="4">
        <v>134240673</v>
      </c>
      <c r="F258" s="4">
        <v>16</v>
      </c>
      <c r="G258" s="4" t="s">
        <v>1510</v>
      </c>
      <c r="H258" s="4" t="s">
        <v>1528</v>
      </c>
      <c r="I258" s="4" t="s">
        <v>1529</v>
      </c>
      <c r="J258" s="4" t="s">
        <v>1530</v>
      </c>
      <c r="K258" s="4">
        <v>100091</v>
      </c>
      <c r="L258" s="4">
        <v>3002</v>
      </c>
      <c r="M258" s="4">
        <v>1</v>
      </c>
      <c r="O258" s="4" t="s">
        <v>37</v>
      </c>
      <c r="P258" s="4" t="s">
        <v>38</v>
      </c>
      <c r="Q258" s="4">
        <v>0</v>
      </c>
      <c r="S258" s="4">
        <v>422</v>
      </c>
      <c r="T258" s="4">
        <v>24</v>
      </c>
      <c r="U258" s="4" t="s">
        <v>422</v>
      </c>
      <c r="V258" s="4" t="s">
        <v>327</v>
      </c>
      <c r="W258" s="4" t="s">
        <v>749</v>
      </c>
      <c r="X258" s="4">
        <v>0.8</v>
      </c>
      <c r="Y258" s="4">
        <v>100</v>
      </c>
      <c r="Z258" s="4" t="s">
        <v>60</v>
      </c>
      <c r="AA258" s="4" t="s">
        <v>61</v>
      </c>
      <c r="AB258" s="4">
        <v>3</v>
      </c>
      <c r="AC258" s="4">
        <v>300</v>
      </c>
      <c r="AD258" s="4">
        <v>0</v>
      </c>
      <c r="AE258" s="4" t="s">
        <v>44</v>
      </c>
    </row>
    <row r="259" customHeight="1" spans="1:31">
      <c r="A259" s="4" t="s">
        <v>0</v>
      </c>
      <c r="B259" s="4">
        <v>21160203</v>
      </c>
      <c r="C259" s="4" t="s">
        <v>1531</v>
      </c>
      <c r="D259" s="4">
        <v>20160203</v>
      </c>
      <c r="E259" s="4">
        <v>134240673</v>
      </c>
      <c r="F259" s="4">
        <v>16</v>
      </c>
      <c r="G259" s="4" t="s">
        <v>1510</v>
      </c>
      <c r="H259" s="4" t="s">
        <v>1532</v>
      </c>
      <c r="I259" s="4" t="s">
        <v>1533</v>
      </c>
      <c r="J259" s="4" t="s">
        <v>1534</v>
      </c>
      <c r="K259" s="4">
        <v>100092</v>
      </c>
      <c r="L259" s="4">
        <v>3004</v>
      </c>
      <c r="M259" s="4">
        <v>1</v>
      </c>
      <c r="O259" s="4" t="s">
        <v>37</v>
      </c>
      <c r="P259" s="4" t="s">
        <v>38</v>
      </c>
      <c r="Q259" s="4">
        <v>0</v>
      </c>
      <c r="S259" s="4">
        <v>422</v>
      </c>
      <c r="T259" s="4">
        <v>26</v>
      </c>
      <c r="U259" s="4" t="s">
        <v>584</v>
      </c>
      <c r="V259" s="4" t="s">
        <v>527</v>
      </c>
      <c r="W259" s="4" t="s">
        <v>1535</v>
      </c>
      <c r="X259" s="4">
        <v>0.8</v>
      </c>
      <c r="Y259" s="4">
        <v>120</v>
      </c>
      <c r="Z259" s="4" t="s">
        <v>60</v>
      </c>
      <c r="AA259" s="4" t="s">
        <v>61</v>
      </c>
      <c r="AB259" s="4">
        <v>3</v>
      </c>
      <c r="AC259" s="4">
        <v>330</v>
      </c>
      <c r="AD259" s="4">
        <v>0</v>
      </c>
      <c r="AE259" s="4" t="s">
        <v>62</v>
      </c>
    </row>
    <row r="260" customHeight="1" spans="1:31">
      <c r="A260" s="4" t="s">
        <v>0</v>
      </c>
      <c r="B260" s="4">
        <v>21160301</v>
      </c>
      <c r="C260" s="4" t="s">
        <v>1536</v>
      </c>
      <c r="D260" s="4">
        <v>20160301</v>
      </c>
      <c r="E260" s="4">
        <v>134240673</v>
      </c>
      <c r="F260" s="4">
        <v>16</v>
      </c>
      <c r="G260" s="4" t="s">
        <v>1510</v>
      </c>
      <c r="H260" s="4" t="s">
        <v>1537</v>
      </c>
      <c r="I260" s="4" t="s">
        <v>1538</v>
      </c>
      <c r="J260" s="4" t="s">
        <v>1539</v>
      </c>
      <c r="K260" s="4">
        <v>100093</v>
      </c>
      <c r="L260" s="4">
        <v>3005</v>
      </c>
      <c r="M260" s="4">
        <v>1</v>
      </c>
      <c r="O260" s="4" t="s">
        <v>37</v>
      </c>
      <c r="P260" s="4" t="s">
        <v>38</v>
      </c>
      <c r="Q260" s="4">
        <v>20</v>
      </c>
      <c r="S260" s="4">
        <v>344</v>
      </c>
      <c r="T260" s="4">
        <v>21</v>
      </c>
      <c r="U260" s="4" t="s">
        <v>156</v>
      </c>
      <c r="V260" s="4" t="s">
        <v>764</v>
      </c>
      <c r="W260" s="4" t="s">
        <v>1540</v>
      </c>
      <c r="X260" s="4">
        <v>1.2</v>
      </c>
      <c r="Y260" s="4">
        <v>160</v>
      </c>
      <c r="Z260" s="4" t="s">
        <v>60</v>
      </c>
      <c r="AA260" s="4" t="s">
        <v>223</v>
      </c>
      <c r="AB260" s="4">
        <v>3</v>
      </c>
      <c r="AC260" s="4">
        <v>245</v>
      </c>
      <c r="AD260" s="4">
        <v>0</v>
      </c>
      <c r="AE260" s="4" t="s">
        <v>44</v>
      </c>
    </row>
    <row r="261" customHeight="1" spans="1:31">
      <c r="A261" s="4" t="s">
        <v>0</v>
      </c>
      <c r="B261" s="4">
        <v>21160302</v>
      </c>
      <c r="C261" s="4" t="s">
        <v>1541</v>
      </c>
      <c r="D261" s="4">
        <v>20160302</v>
      </c>
      <c r="E261" s="4">
        <v>134240673</v>
      </c>
      <c r="F261" s="4">
        <v>16</v>
      </c>
      <c r="G261" s="4" t="s">
        <v>1510</v>
      </c>
      <c r="H261" s="4" t="s">
        <v>1542</v>
      </c>
      <c r="I261" s="4" t="s">
        <v>1543</v>
      </c>
      <c r="J261" s="4" t="s">
        <v>1544</v>
      </c>
      <c r="K261" s="4">
        <v>100094</v>
      </c>
      <c r="L261" s="4">
        <v>3012</v>
      </c>
      <c r="M261" s="4">
        <v>1</v>
      </c>
      <c r="O261" s="4" t="s">
        <v>37</v>
      </c>
      <c r="P261" s="4" t="s">
        <v>38</v>
      </c>
      <c r="Q261" s="4">
        <v>20</v>
      </c>
      <c r="S261" s="4">
        <v>344</v>
      </c>
      <c r="T261" s="4">
        <v>115</v>
      </c>
      <c r="U261" s="4" t="s">
        <v>431</v>
      </c>
      <c r="V261" s="4" t="s">
        <v>1545</v>
      </c>
      <c r="W261" s="4" t="s">
        <v>1546</v>
      </c>
      <c r="X261" s="4">
        <v>1.7</v>
      </c>
      <c r="Y261" s="4">
        <v>160</v>
      </c>
      <c r="Z261" s="4" t="s">
        <v>60</v>
      </c>
      <c r="AA261" s="4" t="s">
        <v>223</v>
      </c>
      <c r="AB261" s="4">
        <v>3</v>
      </c>
      <c r="AC261" s="4">
        <v>860</v>
      </c>
      <c r="AD261" s="4">
        <v>0</v>
      </c>
      <c r="AE261" s="4" t="s">
        <v>44</v>
      </c>
    </row>
    <row r="262" customHeight="1" spans="1:31">
      <c r="A262" s="4" t="s">
        <v>0</v>
      </c>
      <c r="B262" s="4">
        <v>21160401</v>
      </c>
      <c r="C262" s="4" t="s">
        <v>1547</v>
      </c>
      <c r="D262" s="4">
        <v>20160401</v>
      </c>
      <c r="E262" s="4">
        <v>134240673</v>
      </c>
      <c r="F262" s="4">
        <v>16</v>
      </c>
      <c r="G262" s="4" t="s">
        <v>1510</v>
      </c>
      <c r="H262" s="4" t="s">
        <v>1548</v>
      </c>
      <c r="I262" s="4" t="s">
        <v>1549</v>
      </c>
      <c r="J262" s="4" t="s">
        <v>1550</v>
      </c>
      <c r="K262" s="4">
        <v>100095</v>
      </c>
      <c r="L262" s="4">
        <v>3016</v>
      </c>
      <c r="M262" s="4">
        <v>1</v>
      </c>
      <c r="O262" s="4" t="s">
        <v>56</v>
      </c>
      <c r="P262" s="4" t="s">
        <v>38</v>
      </c>
      <c r="Q262" s="4">
        <v>12</v>
      </c>
      <c r="S262" s="4">
        <v>422</v>
      </c>
      <c r="T262" s="4">
        <v>30</v>
      </c>
      <c r="U262" s="4" t="s">
        <v>327</v>
      </c>
      <c r="V262" s="4" t="s">
        <v>650</v>
      </c>
      <c r="W262" s="4" t="s">
        <v>1551</v>
      </c>
      <c r="X262" s="4">
        <v>0.4</v>
      </c>
      <c r="Y262" s="4">
        <v>450</v>
      </c>
      <c r="Z262" s="4" t="s">
        <v>329</v>
      </c>
      <c r="AA262" s="4" t="s">
        <v>43</v>
      </c>
      <c r="AB262" s="4">
        <v>3</v>
      </c>
      <c r="AC262" s="4">
        <v>400</v>
      </c>
      <c r="AD262" s="4">
        <v>0</v>
      </c>
      <c r="AE262" s="4" t="s">
        <v>62</v>
      </c>
    </row>
    <row r="263" customHeight="1" spans="1:31">
      <c r="A263" s="4" t="s">
        <v>0</v>
      </c>
      <c r="B263" s="4">
        <v>21160402</v>
      </c>
      <c r="C263" s="4" t="s">
        <v>1552</v>
      </c>
      <c r="D263" s="4">
        <v>20160402</v>
      </c>
      <c r="E263" s="4">
        <v>134240673</v>
      </c>
      <c r="F263" s="4">
        <v>16</v>
      </c>
      <c r="G263" s="4" t="s">
        <v>1510</v>
      </c>
      <c r="H263" s="4" t="s">
        <v>1553</v>
      </c>
      <c r="I263" s="4" t="s">
        <v>1554</v>
      </c>
      <c r="J263" s="4" t="s">
        <v>1555</v>
      </c>
      <c r="K263" s="4">
        <v>100096</v>
      </c>
      <c r="L263" s="4">
        <v>3017</v>
      </c>
      <c r="M263" s="4">
        <v>1</v>
      </c>
      <c r="O263" s="4" t="s">
        <v>56</v>
      </c>
      <c r="P263" s="4" t="s">
        <v>38</v>
      </c>
      <c r="Q263" s="4">
        <v>12</v>
      </c>
      <c r="S263" s="4">
        <v>422</v>
      </c>
      <c r="T263" s="4">
        <v>55</v>
      </c>
      <c r="U263" s="4" t="s">
        <v>313</v>
      </c>
      <c r="V263" s="4" t="s">
        <v>1556</v>
      </c>
      <c r="W263" s="4" t="s">
        <v>1557</v>
      </c>
      <c r="X263" s="4">
        <v>0.4</v>
      </c>
      <c r="Y263" s="4">
        <v>450</v>
      </c>
      <c r="Z263" s="4" t="s">
        <v>329</v>
      </c>
      <c r="AA263" s="4" t="s">
        <v>43</v>
      </c>
      <c r="AB263" s="4">
        <v>3</v>
      </c>
      <c r="AC263" s="4">
        <v>900</v>
      </c>
      <c r="AD263" s="4">
        <v>0</v>
      </c>
      <c r="AE263" s="4" t="s">
        <v>62</v>
      </c>
    </row>
    <row r="264" customHeight="1" spans="1:31">
      <c r="A264" s="4" t="s">
        <v>0</v>
      </c>
      <c r="B264" s="4">
        <v>21160403</v>
      </c>
      <c r="C264" s="4" t="s">
        <v>1558</v>
      </c>
      <c r="D264" s="4">
        <v>20160403</v>
      </c>
      <c r="E264" s="4">
        <v>134240673</v>
      </c>
      <c r="F264" s="4">
        <v>16</v>
      </c>
      <c r="G264" s="4" t="s">
        <v>1510</v>
      </c>
      <c r="H264" s="4" t="s">
        <v>1559</v>
      </c>
      <c r="I264" s="4" t="s">
        <v>1554</v>
      </c>
      <c r="J264" s="4" t="s">
        <v>1560</v>
      </c>
      <c r="K264" s="4">
        <v>100096</v>
      </c>
      <c r="L264" s="4">
        <v>3017</v>
      </c>
      <c r="M264" s="4">
        <v>1</v>
      </c>
      <c r="O264" s="4" t="s">
        <v>56</v>
      </c>
      <c r="P264" s="4" t="s">
        <v>38</v>
      </c>
      <c r="Q264" s="4">
        <v>12</v>
      </c>
      <c r="S264" s="4">
        <v>422</v>
      </c>
      <c r="T264" s="4">
        <v>55</v>
      </c>
      <c r="U264" s="4" t="s">
        <v>313</v>
      </c>
      <c r="V264" s="4" t="s">
        <v>1556</v>
      </c>
      <c r="W264" s="4" t="s">
        <v>1557</v>
      </c>
      <c r="X264" s="4">
        <v>0.52</v>
      </c>
      <c r="Y264" s="4">
        <v>450</v>
      </c>
      <c r="Z264" s="4" t="s">
        <v>329</v>
      </c>
      <c r="AA264" s="4" t="s">
        <v>43</v>
      </c>
      <c r="AB264" s="4">
        <v>3</v>
      </c>
      <c r="AC264" s="4">
        <v>900</v>
      </c>
      <c r="AD264" s="4">
        <v>0</v>
      </c>
      <c r="AE264" s="4" t="s">
        <v>62</v>
      </c>
    </row>
    <row r="265" customHeight="1" spans="1:31">
      <c r="A265" s="4" t="s">
        <v>0</v>
      </c>
      <c r="B265" s="4">
        <v>21160501</v>
      </c>
      <c r="C265" s="4" t="s">
        <v>1561</v>
      </c>
      <c r="D265" s="4">
        <v>20160501</v>
      </c>
      <c r="E265" s="4">
        <v>134240673</v>
      </c>
      <c r="F265" s="4">
        <v>16</v>
      </c>
      <c r="G265" s="4" t="s">
        <v>1510</v>
      </c>
      <c r="H265" s="4" t="s">
        <v>1562</v>
      </c>
      <c r="I265" s="4" t="s">
        <v>1563</v>
      </c>
      <c r="J265" s="4" t="s">
        <v>1564</v>
      </c>
      <c r="K265" s="4">
        <v>100097</v>
      </c>
      <c r="L265" s="4">
        <v>3019</v>
      </c>
      <c r="M265" s="4">
        <v>1</v>
      </c>
      <c r="O265" s="4" t="s">
        <v>37</v>
      </c>
      <c r="P265" s="4" t="s">
        <v>38</v>
      </c>
      <c r="Q265" s="4">
        <v>20</v>
      </c>
      <c r="S265" s="4">
        <v>500</v>
      </c>
      <c r="T265" s="4">
        <v>100</v>
      </c>
      <c r="U265" s="4" t="s">
        <v>583</v>
      </c>
      <c r="V265" s="4" t="s">
        <v>1235</v>
      </c>
      <c r="W265" s="4" t="s">
        <v>1565</v>
      </c>
      <c r="X265" s="4">
        <v>1.2</v>
      </c>
      <c r="Y265" s="4">
        <v>90</v>
      </c>
      <c r="Z265" s="4" t="s">
        <v>42</v>
      </c>
      <c r="AA265" s="4" t="s">
        <v>71</v>
      </c>
      <c r="AB265" s="4">
        <v>3</v>
      </c>
      <c r="AC265" s="4">
        <v>600</v>
      </c>
      <c r="AD265" s="4">
        <v>0</v>
      </c>
      <c r="AE265" s="4" t="s">
        <v>62</v>
      </c>
    </row>
    <row r="266" customHeight="1" spans="1:31">
      <c r="A266" s="4" t="s">
        <v>0</v>
      </c>
      <c r="B266" s="4">
        <v>21160502</v>
      </c>
      <c r="C266" s="4" t="s">
        <v>1566</v>
      </c>
      <c r="D266" s="4">
        <v>20160502</v>
      </c>
      <c r="E266" s="4">
        <v>134240673</v>
      </c>
      <c r="F266" s="4">
        <v>16</v>
      </c>
      <c r="G266" s="4" t="s">
        <v>1510</v>
      </c>
      <c r="H266" s="4" t="s">
        <v>1567</v>
      </c>
      <c r="I266" s="4" t="s">
        <v>1568</v>
      </c>
      <c r="J266" s="4" t="s">
        <v>1569</v>
      </c>
      <c r="K266" s="4">
        <v>100098</v>
      </c>
      <c r="L266" s="4">
        <v>3021</v>
      </c>
      <c r="M266" s="4">
        <v>1</v>
      </c>
      <c r="O266" s="4" t="s">
        <v>37</v>
      </c>
      <c r="P266" s="4" t="s">
        <v>38</v>
      </c>
      <c r="Q266" s="4">
        <v>20</v>
      </c>
      <c r="S266" s="4">
        <v>500</v>
      </c>
      <c r="T266" s="4">
        <v>217</v>
      </c>
      <c r="U266" s="4" t="s">
        <v>388</v>
      </c>
      <c r="V266" s="4" t="s">
        <v>827</v>
      </c>
      <c r="W266" s="4" t="s">
        <v>1570</v>
      </c>
      <c r="X266" s="4">
        <v>1.1</v>
      </c>
      <c r="Y266" s="4">
        <v>90</v>
      </c>
      <c r="Z266" s="4" t="s">
        <v>42</v>
      </c>
      <c r="AA266" s="4" t="s">
        <v>71</v>
      </c>
      <c r="AB266" s="4">
        <v>3</v>
      </c>
      <c r="AC266" s="4">
        <v>1650</v>
      </c>
      <c r="AD266" s="4">
        <v>17</v>
      </c>
      <c r="AE266" s="4" t="s">
        <v>62</v>
      </c>
    </row>
    <row r="267" customHeight="1" spans="1:31">
      <c r="A267" s="4" t="s">
        <v>0</v>
      </c>
      <c r="B267" s="4">
        <v>21160601</v>
      </c>
      <c r="C267" s="4" t="s">
        <v>1571</v>
      </c>
      <c r="D267" s="4">
        <v>20160601</v>
      </c>
      <c r="E267" s="4">
        <v>134240673</v>
      </c>
      <c r="F267" s="4">
        <v>16</v>
      </c>
      <c r="G267" s="4" t="s">
        <v>1510</v>
      </c>
      <c r="H267" s="4" t="s">
        <v>1572</v>
      </c>
      <c r="I267" s="4" t="s">
        <v>1573</v>
      </c>
      <c r="J267" s="4" t="s">
        <v>1574</v>
      </c>
      <c r="K267" s="4">
        <v>100099</v>
      </c>
      <c r="L267" s="4">
        <v>3101</v>
      </c>
      <c r="M267" s="4">
        <v>1</v>
      </c>
      <c r="O267" s="4" t="s">
        <v>56</v>
      </c>
      <c r="P267" s="4" t="s">
        <v>148</v>
      </c>
      <c r="Q267" s="4">
        <v>32</v>
      </c>
      <c r="R267" s="4">
        <v>200</v>
      </c>
      <c r="S267" s="4">
        <v>500</v>
      </c>
      <c r="T267" s="4">
        <v>142</v>
      </c>
      <c r="U267" s="4" t="s">
        <v>1575</v>
      </c>
      <c r="V267" s="4" t="s">
        <v>1138</v>
      </c>
      <c r="W267" s="4" t="s">
        <v>1576</v>
      </c>
      <c r="X267" s="4">
        <v>1.4</v>
      </c>
      <c r="Y267" s="4">
        <v>315</v>
      </c>
      <c r="Z267" s="4" t="s">
        <v>329</v>
      </c>
      <c r="AA267" s="4" t="s">
        <v>71</v>
      </c>
      <c r="AB267" s="4">
        <v>3</v>
      </c>
      <c r="AC267" s="4">
        <v>1520</v>
      </c>
      <c r="AD267" s="4">
        <v>0</v>
      </c>
      <c r="AE267" s="4" t="s">
        <v>62</v>
      </c>
    </row>
    <row r="268" customHeight="1" spans="1:31">
      <c r="A268" s="4" t="s">
        <v>0</v>
      </c>
      <c r="B268" s="4">
        <v>21160602</v>
      </c>
      <c r="C268" s="4" t="s">
        <v>1577</v>
      </c>
      <c r="D268" s="4">
        <v>20160602</v>
      </c>
      <c r="E268" s="4">
        <v>134240673</v>
      </c>
      <c r="F268" s="4">
        <v>16</v>
      </c>
      <c r="G268" s="4" t="s">
        <v>1510</v>
      </c>
      <c r="H268" s="4" t="s">
        <v>1578</v>
      </c>
      <c r="I268" s="4" t="s">
        <v>1579</v>
      </c>
      <c r="J268" s="4" t="s">
        <v>1580</v>
      </c>
      <c r="K268" s="4">
        <v>100100</v>
      </c>
      <c r="L268" s="4">
        <v>3110</v>
      </c>
      <c r="M268" s="4">
        <v>1</v>
      </c>
      <c r="O268" s="4" t="s">
        <v>56</v>
      </c>
      <c r="P268" s="4" t="s">
        <v>148</v>
      </c>
      <c r="Q268" s="4">
        <v>32</v>
      </c>
      <c r="R268" s="4">
        <v>200</v>
      </c>
      <c r="S268" s="4">
        <v>500</v>
      </c>
      <c r="T268" s="4">
        <v>344</v>
      </c>
      <c r="U268" s="4" t="s">
        <v>1581</v>
      </c>
      <c r="V268" s="4" t="s">
        <v>1582</v>
      </c>
      <c r="W268" s="4" t="s">
        <v>1583</v>
      </c>
      <c r="X268" s="4">
        <v>1.4</v>
      </c>
      <c r="Y268" s="4">
        <v>315</v>
      </c>
      <c r="Z268" s="4" t="s">
        <v>329</v>
      </c>
      <c r="AA268" s="4" t="s">
        <v>71</v>
      </c>
      <c r="AB268" s="4">
        <v>3</v>
      </c>
      <c r="AC268" s="4">
        <v>2350</v>
      </c>
      <c r="AD268" s="4">
        <v>0</v>
      </c>
      <c r="AE268" s="4" t="s">
        <v>62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68"/>
  <sheetViews>
    <sheetView workbookViewId="0">
      <pane xSplit="3" ySplit="2" topLeftCell="J31" activePane="bottomRight" state="frozen"/>
      <selection/>
      <selection pane="topRight"/>
      <selection pane="bottomLeft"/>
      <selection pane="bottomRight" activeCell="N42" sqref="N42"/>
    </sheetView>
  </sheetViews>
  <sheetFormatPr defaultColWidth="9" defaultRowHeight="18" customHeight="1"/>
  <cols>
    <col min="1" max="2" width="9" style="1"/>
    <col min="3" max="3" width="20.625" style="1" customWidth="1"/>
    <col min="4" max="4" width="9" style="1"/>
    <col min="5" max="6" width="4.625" style="1" customWidth="1"/>
    <col min="7" max="7" width="24.625" style="1" customWidth="1"/>
    <col min="8" max="8" width="17.125" style="1" customWidth="1"/>
    <col min="9" max="9" width="6.625" style="1" customWidth="1"/>
    <col min="10" max="13" width="9" style="1"/>
    <col min="14" max="16" width="6.625" style="1" customWidth="1"/>
    <col min="17" max="17" width="6.625" style="2" customWidth="1"/>
    <col min="18" max="29" width="6.625" style="1" customWidth="1"/>
    <col min="30" max="16384" width="9" style="1"/>
  </cols>
  <sheetData>
    <row r="1" customHeight="1" spans="1:1">
      <c r="A1" s="1" t="s">
        <v>0</v>
      </c>
    </row>
    <row r="2" customHeight="1" spans="2:33">
      <c r="B2" s="1" t="s">
        <v>1</v>
      </c>
      <c r="C2" s="1" t="s">
        <v>2</v>
      </c>
      <c r="D2" s="1" t="s">
        <v>3</v>
      </c>
      <c r="E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2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</row>
    <row r="3" customHeight="1" spans="2:30">
      <c r="B3" s="1">
        <v>21010101</v>
      </c>
      <c r="C3" s="1" t="s">
        <v>32</v>
      </c>
      <c r="D3" s="1">
        <v>20010101</v>
      </c>
      <c r="E3" s="1">
        <v>1</v>
      </c>
      <c r="F3" s="1" t="str">
        <f>VLOOKUP(E3,[1]Sheet1!$B:$C,2,FALSE)</f>
        <v>野兽</v>
      </c>
      <c r="G3" s="1" t="s">
        <v>34</v>
      </c>
      <c r="H3" s="1" t="str">
        <f>LEFT(G3,FIND("：",G3)-1)</f>
        <v>野兽1系1级·战兵</v>
      </c>
      <c r="I3" s="1" t="s">
        <v>36</v>
      </c>
      <c r="J3" s="1">
        <v>100101</v>
      </c>
      <c r="K3" s="1">
        <v>3112</v>
      </c>
      <c r="L3" s="1">
        <v>1</v>
      </c>
      <c r="N3" s="1" t="s">
        <v>37</v>
      </c>
      <c r="O3" s="1" t="s">
        <v>38</v>
      </c>
      <c r="P3" s="1">
        <v>15</v>
      </c>
      <c r="R3" s="1">
        <v>422</v>
      </c>
      <c r="S3" s="1">
        <f>INT((T3+U3)/2)</f>
        <v>7</v>
      </c>
      <c r="T3" s="3" t="str">
        <f>LEFT(V3,FIND("-",V3)-1)</f>
        <v>6</v>
      </c>
      <c r="U3" s="3" t="str">
        <f>RIGHT(V3,LEN(V3)-FIND("-",V3))</f>
        <v>8</v>
      </c>
      <c r="V3" s="1" t="s">
        <v>41</v>
      </c>
      <c r="W3" s="3">
        <v>1.2</v>
      </c>
      <c r="X3" s="3">
        <v>100</v>
      </c>
      <c r="Y3" s="1" t="s">
        <v>42</v>
      </c>
      <c r="Z3" s="1" t="s">
        <v>43</v>
      </c>
      <c r="AA3" s="3">
        <v>3</v>
      </c>
      <c r="AB3" s="3">
        <v>60</v>
      </c>
      <c r="AC3" s="3">
        <v>0</v>
      </c>
      <c r="AD3" s="1" t="str">
        <f t="shared" ref="AD3:AD34" si="0">IF(OR(MOD(INT(B3/100),10)&gt;3,MOD(B3,10)=3),"高级怪","")</f>
        <v/>
      </c>
    </row>
    <row r="4" customHeight="1" spans="2:30">
      <c r="B4" s="1">
        <v>21010102</v>
      </c>
      <c r="C4" s="1" t="s">
        <v>45</v>
      </c>
      <c r="D4" s="1">
        <v>20010102</v>
      </c>
      <c r="E4" s="1">
        <v>1</v>
      </c>
      <c r="F4" s="1" t="str">
        <f>VLOOKUP(E4,[1]Sheet1!$B:$C,2,FALSE)</f>
        <v>野兽</v>
      </c>
      <c r="G4" s="1" t="s">
        <v>46</v>
      </c>
      <c r="H4" s="1" t="str">
        <f t="shared" ref="H4:H67" si="1">LEFT(G4,FIND("：",G4)-1)</f>
        <v>野兽1系2级·战兵</v>
      </c>
      <c r="I4" s="1" t="s">
        <v>48</v>
      </c>
      <c r="J4" s="1">
        <v>100102</v>
      </c>
      <c r="K4" s="1">
        <v>3113</v>
      </c>
      <c r="L4" s="1">
        <v>1</v>
      </c>
      <c r="N4" s="1" t="s">
        <v>37</v>
      </c>
      <c r="O4" s="1" t="s">
        <v>38</v>
      </c>
      <c r="P4" s="1">
        <v>15</v>
      </c>
      <c r="R4" s="1">
        <v>422</v>
      </c>
      <c r="S4" s="1">
        <f t="shared" ref="S4:S67" si="2">INT((T4+U4)/2)</f>
        <v>36</v>
      </c>
      <c r="T4" s="3" t="str">
        <f t="shared" ref="T4:T67" si="3">LEFT(V4,FIND("-",V4)-1)</f>
        <v>34</v>
      </c>
      <c r="U4" s="3" t="str">
        <f t="shared" ref="U4:U67" si="4">RIGHT(V4,LEN(V4)-FIND("-",V4))</f>
        <v>38</v>
      </c>
      <c r="V4" s="1" t="s">
        <v>51</v>
      </c>
      <c r="W4" s="3">
        <v>1</v>
      </c>
      <c r="X4" s="3">
        <v>100</v>
      </c>
      <c r="Y4" s="1" t="s">
        <v>42</v>
      </c>
      <c r="Z4" s="1" t="s">
        <v>43</v>
      </c>
      <c r="AA4" s="3">
        <v>3</v>
      </c>
      <c r="AB4" s="3">
        <v>430</v>
      </c>
      <c r="AC4" s="3">
        <v>0</v>
      </c>
      <c r="AD4" s="1" t="str">
        <f t="shared" si="0"/>
        <v/>
      </c>
    </row>
    <row r="5" customHeight="1" spans="2:30">
      <c r="B5" s="1">
        <v>21010103</v>
      </c>
      <c r="C5" s="1" t="s">
        <v>52</v>
      </c>
      <c r="D5" s="1">
        <v>20010103</v>
      </c>
      <c r="E5" s="1">
        <v>1</v>
      </c>
      <c r="F5" s="1" t="str">
        <f>VLOOKUP(E5,[1]Sheet1!$B:$C,2,FALSE)</f>
        <v>野兽</v>
      </c>
      <c r="G5" s="1" t="s">
        <v>53</v>
      </c>
      <c r="H5" s="1" t="str">
        <f t="shared" si="1"/>
        <v>野兽1系3级·战兵</v>
      </c>
      <c r="I5" s="1" t="s">
        <v>55</v>
      </c>
      <c r="J5" s="1">
        <v>100103</v>
      </c>
      <c r="K5" s="1">
        <v>3117</v>
      </c>
      <c r="L5" s="1">
        <v>1</v>
      </c>
      <c r="N5" s="1" t="s">
        <v>56</v>
      </c>
      <c r="O5" s="1" t="s">
        <v>38</v>
      </c>
      <c r="P5" s="1">
        <v>15</v>
      </c>
      <c r="R5" s="1">
        <v>422</v>
      </c>
      <c r="S5" s="1">
        <f t="shared" si="2"/>
        <v>129</v>
      </c>
      <c r="T5" s="3" t="str">
        <f t="shared" si="3"/>
        <v>126</v>
      </c>
      <c r="U5" s="3" t="str">
        <f t="shared" si="4"/>
        <v>132</v>
      </c>
      <c r="V5" s="1" t="s">
        <v>59</v>
      </c>
      <c r="W5" s="3">
        <v>0.9</v>
      </c>
      <c r="X5" s="3">
        <v>525</v>
      </c>
      <c r="Y5" s="1" t="s">
        <v>60</v>
      </c>
      <c r="Z5" s="1" t="s">
        <v>61</v>
      </c>
      <c r="AA5" s="3">
        <v>3</v>
      </c>
      <c r="AB5" s="3">
        <v>1275</v>
      </c>
      <c r="AC5" s="3">
        <v>0</v>
      </c>
      <c r="AD5" s="1" t="str">
        <f t="shared" si="0"/>
        <v>高级怪</v>
      </c>
    </row>
    <row r="6" customHeight="1" spans="2:30">
      <c r="B6" s="1">
        <v>21010201</v>
      </c>
      <c r="C6" s="1" t="s">
        <v>63</v>
      </c>
      <c r="D6" s="1">
        <v>20010201</v>
      </c>
      <c r="E6" s="1">
        <v>1</v>
      </c>
      <c r="F6" s="1" t="str">
        <f>VLOOKUP(E6,[1]Sheet1!$B:$C,2,FALSE)</f>
        <v>野兽</v>
      </c>
      <c r="G6" s="1" t="s">
        <v>64</v>
      </c>
      <c r="H6" s="1" t="str">
        <f t="shared" si="1"/>
        <v>野兽2系1级·战兵</v>
      </c>
      <c r="I6" s="1" t="s">
        <v>66</v>
      </c>
      <c r="J6" s="1">
        <v>100104</v>
      </c>
      <c r="K6" s="1">
        <v>3119</v>
      </c>
      <c r="L6" s="1">
        <v>1</v>
      </c>
      <c r="N6" s="1" t="s">
        <v>37</v>
      </c>
      <c r="O6" s="1" t="s">
        <v>38</v>
      </c>
      <c r="P6" s="1">
        <v>20</v>
      </c>
      <c r="R6" s="1">
        <v>422</v>
      </c>
      <c r="S6" s="1">
        <f t="shared" si="2"/>
        <v>12</v>
      </c>
      <c r="T6" s="3" t="str">
        <f t="shared" si="3"/>
        <v>11</v>
      </c>
      <c r="U6" s="3" t="str">
        <f t="shared" si="4"/>
        <v>13</v>
      </c>
      <c r="V6" s="1" t="s">
        <v>69</v>
      </c>
      <c r="W6" s="3">
        <v>1</v>
      </c>
      <c r="X6" s="3">
        <v>100</v>
      </c>
      <c r="Y6" s="1" t="s">
        <v>70</v>
      </c>
      <c r="Z6" s="1" t="s">
        <v>71</v>
      </c>
      <c r="AA6" s="3">
        <v>3</v>
      </c>
      <c r="AB6" s="3">
        <v>170</v>
      </c>
      <c r="AC6" s="3">
        <v>0</v>
      </c>
      <c r="AD6" s="1" t="str">
        <f t="shared" si="0"/>
        <v/>
      </c>
    </row>
    <row r="7" customHeight="1" spans="2:30">
      <c r="B7" s="1">
        <v>21010202</v>
      </c>
      <c r="C7" s="1" t="s">
        <v>72</v>
      </c>
      <c r="D7" s="1">
        <v>20010202</v>
      </c>
      <c r="E7" s="1">
        <v>1</v>
      </c>
      <c r="F7" s="1" t="str">
        <f>VLOOKUP(E7,[1]Sheet1!$B:$C,2,FALSE)</f>
        <v>野兽</v>
      </c>
      <c r="G7" s="1" t="s">
        <v>73</v>
      </c>
      <c r="H7" s="1" t="str">
        <f t="shared" si="1"/>
        <v>野兽2系2级·战兵</v>
      </c>
      <c r="I7" s="1" t="s">
        <v>75</v>
      </c>
      <c r="J7" s="1">
        <v>100105</v>
      </c>
      <c r="K7" s="1">
        <v>3123</v>
      </c>
      <c r="L7" s="1">
        <v>1</v>
      </c>
      <c r="N7" s="1" t="s">
        <v>37</v>
      </c>
      <c r="O7" s="1" t="s">
        <v>38</v>
      </c>
      <c r="P7" s="1">
        <v>20</v>
      </c>
      <c r="R7" s="1">
        <v>422</v>
      </c>
      <c r="S7" s="1">
        <f t="shared" si="2"/>
        <v>51</v>
      </c>
      <c r="T7" s="3" t="str">
        <f t="shared" si="3"/>
        <v>41</v>
      </c>
      <c r="U7" s="3" t="str">
        <f t="shared" si="4"/>
        <v>61</v>
      </c>
      <c r="V7" s="1" t="s">
        <v>78</v>
      </c>
      <c r="W7" s="3">
        <v>1</v>
      </c>
      <c r="X7" s="3">
        <v>100</v>
      </c>
      <c r="Y7" s="1" t="s">
        <v>70</v>
      </c>
      <c r="Z7" s="1" t="s">
        <v>71</v>
      </c>
      <c r="AA7" s="3">
        <v>3</v>
      </c>
      <c r="AB7" s="3">
        <v>660</v>
      </c>
      <c r="AC7" s="3">
        <v>0</v>
      </c>
      <c r="AD7" s="1" t="str">
        <f t="shared" si="0"/>
        <v/>
      </c>
    </row>
    <row r="8" customHeight="1" spans="2:30">
      <c r="B8" s="1">
        <v>21010203</v>
      </c>
      <c r="C8" s="1" t="s">
        <v>79</v>
      </c>
      <c r="D8" s="1">
        <v>20010203</v>
      </c>
      <c r="E8" s="1">
        <v>1</v>
      </c>
      <c r="F8" s="1" t="str">
        <f>VLOOKUP(E8,[1]Sheet1!$B:$C,2,FALSE)</f>
        <v>野兽</v>
      </c>
      <c r="G8" s="1" t="s">
        <v>80</v>
      </c>
      <c r="H8" s="1" t="str">
        <f t="shared" si="1"/>
        <v>野兽2系3级·战兵</v>
      </c>
      <c r="I8" s="1" t="s">
        <v>82</v>
      </c>
      <c r="J8" s="1">
        <v>100106</v>
      </c>
      <c r="K8" s="1">
        <v>3129</v>
      </c>
      <c r="L8" s="1">
        <v>1</v>
      </c>
      <c r="N8" s="1" t="s">
        <v>37</v>
      </c>
      <c r="O8" s="1" t="s">
        <v>38</v>
      </c>
      <c r="P8" s="1">
        <v>20</v>
      </c>
      <c r="R8" s="1">
        <v>422</v>
      </c>
      <c r="S8" s="1">
        <f t="shared" si="2"/>
        <v>153</v>
      </c>
      <c r="T8" s="3" t="str">
        <f t="shared" si="3"/>
        <v>123</v>
      </c>
      <c r="U8" s="3" t="str">
        <f t="shared" si="4"/>
        <v>183</v>
      </c>
      <c r="V8" s="1" t="s">
        <v>85</v>
      </c>
      <c r="W8" s="3">
        <v>1</v>
      </c>
      <c r="X8" s="3">
        <v>100</v>
      </c>
      <c r="Y8" s="1" t="s">
        <v>70</v>
      </c>
      <c r="Z8" s="1" t="s">
        <v>71</v>
      </c>
      <c r="AA8" s="3">
        <v>3</v>
      </c>
      <c r="AB8" s="3">
        <v>1980</v>
      </c>
      <c r="AC8" s="3">
        <v>0</v>
      </c>
      <c r="AD8" s="1" t="str">
        <f t="shared" si="0"/>
        <v>高级怪</v>
      </c>
    </row>
    <row r="9" customHeight="1" spans="2:30">
      <c r="B9" s="1">
        <v>21010301</v>
      </c>
      <c r="C9" s="1" t="s">
        <v>86</v>
      </c>
      <c r="D9" s="1">
        <v>20010301</v>
      </c>
      <c r="E9" s="1">
        <v>1</v>
      </c>
      <c r="F9" s="1" t="str">
        <f>VLOOKUP(E9,[1]Sheet1!$B:$C,2,FALSE)</f>
        <v>野兽</v>
      </c>
      <c r="G9" s="1" t="s">
        <v>87</v>
      </c>
      <c r="H9" s="1" t="str">
        <f t="shared" si="1"/>
        <v>野兽3系1级·战兵</v>
      </c>
      <c r="I9" s="1" t="s">
        <v>89</v>
      </c>
      <c r="J9" s="1">
        <v>100107</v>
      </c>
      <c r="K9" s="1">
        <v>4001</v>
      </c>
      <c r="L9" s="1">
        <v>1</v>
      </c>
      <c r="N9" s="1" t="s">
        <v>56</v>
      </c>
      <c r="O9" s="1" t="s">
        <v>38</v>
      </c>
      <c r="P9" s="1">
        <v>15</v>
      </c>
      <c r="R9" s="1">
        <v>422</v>
      </c>
      <c r="S9" s="1">
        <f t="shared" si="2"/>
        <v>30</v>
      </c>
      <c r="T9" s="3" t="str">
        <f t="shared" si="3"/>
        <v>26</v>
      </c>
      <c r="U9" s="3" t="str">
        <f t="shared" si="4"/>
        <v>35</v>
      </c>
      <c r="V9" s="1" t="s">
        <v>92</v>
      </c>
      <c r="W9" s="3">
        <v>0.8</v>
      </c>
      <c r="X9" s="3">
        <v>325</v>
      </c>
      <c r="Y9" s="1" t="s">
        <v>60</v>
      </c>
      <c r="Z9" s="1" t="s">
        <v>61</v>
      </c>
      <c r="AA9" s="3">
        <v>3</v>
      </c>
      <c r="AB9" s="3">
        <v>385</v>
      </c>
      <c r="AC9" s="3">
        <v>15</v>
      </c>
      <c r="AD9" s="1" t="str">
        <f t="shared" si="0"/>
        <v/>
      </c>
    </row>
    <row r="10" customHeight="1" spans="2:30">
      <c r="B10" s="1">
        <v>21010302</v>
      </c>
      <c r="C10" s="1" t="s">
        <v>93</v>
      </c>
      <c r="D10" s="1">
        <v>20010302</v>
      </c>
      <c r="E10" s="1">
        <v>1</v>
      </c>
      <c r="F10" s="1" t="str">
        <f>VLOOKUP(E10,[1]Sheet1!$B:$C,2,FALSE)</f>
        <v>野兽</v>
      </c>
      <c r="G10" s="1" t="s">
        <v>94</v>
      </c>
      <c r="H10" s="1" t="str">
        <f t="shared" si="1"/>
        <v>野兽3系2级·战兵</v>
      </c>
      <c r="I10" s="1" t="s">
        <v>96</v>
      </c>
      <c r="J10" s="1">
        <v>100108</v>
      </c>
      <c r="K10" s="1">
        <v>4003</v>
      </c>
      <c r="L10" s="1">
        <v>1</v>
      </c>
      <c r="N10" s="1" t="s">
        <v>56</v>
      </c>
      <c r="O10" s="1" t="s">
        <v>38</v>
      </c>
      <c r="P10" s="1">
        <v>15</v>
      </c>
      <c r="R10" s="1">
        <v>422</v>
      </c>
      <c r="S10" s="1">
        <f t="shared" si="2"/>
        <v>61</v>
      </c>
      <c r="T10" s="3" t="str">
        <f t="shared" si="3"/>
        <v>56</v>
      </c>
      <c r="U10" s="3" t="str">
        <f t="shared" si="4"/>
        <v>67</v>
      </c>
      <c r="V10" s="1" t="s">
        <v>99</v>
      </c>
      <c r="W10" s="3">
        <v>0.8</v>
      </c>
      <c r="X10" s="3">
        <v>400</v>
      </c>
      <c r="Y10" s="1" t="s">
        <v>60</v>
      </c>
      <c r="Z10" s="1" t="s">
        <v>61</v>
      </c>
      <c r="AA10" s="3">
        <v>3</v>
      </c>
      <c r="AB10" s="3">
        <v>900</v>
      </c>
      <c r="AC10" s="3">
        <v>15</v>
      </c>
      <c r="AD10" s="1" t="str">
        <f t="shared" si="0"/>
        <v/>
      </c>
    </row>
    <row r="11" customHeight="1" spans="2:30">
      <c r="B11" s="1">
        <v>21010401</v>
      </c>
      <c r="C11" s="1" t="s">
        <v>100</v>
      </c>
      <c r="D11" s="1">
        <v>20010401</v>
      </c>
      <c r="E11" s="1">
        <v>1</v>
      </c>
      <c r="F11" s="1" t="str">
        <f>VLOOKUP(E11,[1]Sheet1!$B:$C,2,FALSE)</f>
        <v>野兽</v>
      </c>
      <c r="G11" s="1" t="s">
        <v>101</v>
      </c>
      <c r="H11" s="1" t="str">
        <f t="shared" si="1"/>
        <v>野兽4系1级·战兵</v>
      </c>
      <c r="I11" s="1" t="s">
        <v>103</v>
      </c>
      <c r="J11" s="1">
        <v>100109</v>
      </c>
      <c r="K11" s="1">
        <v>4005</v>
      </c>
      <c r="L11" s="1">
        <v>1</v>
      </c>
      <c r="N11" s="1" t="s">
        <v>56</v>
      </c>
      <c r="O11" s="1" t="s">
        <v>38</v>
      </c>
      <c r="P11" s="1">
        <v>15</v>
      </c>
      <c r="R11" s="1">
        <v>422</v>
      </c>
      <c r="S11" s="1">
        <f t="shared" si="2"/>
        <v>68</v>
      </c>
      <c r="T11" s="3" t="str">
        <f t="shared" si="3"/>
        <v>63</v>
      </c>
      <c r="U11" s="3" t="str">
        <f t="shared" si="4"/>
        <v>73</v>
      </c>
      <c r="V11" s="1" t="s">
        <v>106</v>
      </c>
      <c r="W11" s="3">
        <v>1.5</v>
      </c>
      <c r="X11" s="3">
        <v>425</v>
      </c>
      <c r="Y11" s="1" t="s">
        <v>42</v>
      </c>
      <c r="Z11" s="1" t="s">
        <v>61</v>
      </c>
      <c r="AA11" s="3">
        <v>3</v>
      </c>
      <c r="AB11" s="3">
        <v>470</v>
      </c>
      <c r="AC11" s="3">
        <v>26</v>
      </c>
      <c r="AD11" s="1" t="str">
        <f t="shared" si="0"/>
        <v>高级怪</v>
      </c>
    </row>
    <row r="12" customHeight="1" spans="2:30">
      <c r="B12" s="1">
        <v>21010402</v>
      </c>
      <c r="C12" s="1" t="s">
        <v>107</v>
      </c>
      <c r="D12" s="1">
        <v>20010402</v>
      </c>
      <c r="E12" s="1">
        <v>1</v>
      </c>
      <c r="F12" s="1" t="str">
        <f>VLOOKUP(E12,[1]Sheet1!$B:$C,2,FALSE)</f>
        <v>野兽</v>
      </c>
      <c r="G12" s="1" t="s">
        <v>108</v>
      </c>
      <c r="H12" s="1" t="str">
        <f t="shared" si="1"/>
        <v>野兽4系2级·战兵</v>
      </c>
      <c r="I12" s="1" t="s">
        <v>110</v>
      </c>
      <c r="J12" s="1">
        <v>100110</v>
      </c>
      <c r="K12" s="1">
        <v>4010</v>
      </c>
      <c r="L12" s="1">
        <v>1</v>
      </c>
      <c r="N12" s="1" t="s">
        <v>56</v>
      </c>
      <c r="O12" s="1" t="s">
        <v>38</v>
      </c>
      <c r="P12" s="1">
        <v>15</v>
      </c>
      <c r="R12" s="1">
        <v>422</v>
      </c>
      <c r="S12" s="1">
        <f t="shared" si="2"/>
        <v>111</v>
      </c>
      <c r="T12" s="3" t="str">
        <f t="shared" si="3"/>
        <v>105</v>
      </c>
      <c r="U12" s="3" t="str">
        <f t="shared" si="4"/>
        <v>117</v>
      </c>
      <c r="V12" s="1" t="s">
        <v>113</v>
      </c>
      <c r="W12" s="3">
        <v>1.5</v>
      </c>
      <c r="X12" s="3">
        <v>475</v>
      </c>
      <c r="Y12" s="1" t="s">
        <v>42</v>
      </c>
      <c r="Z12" s="1" t="s">
        <v>61</v>
      </c>
      <c r="AA12" s="3">
        <v>3</v>
      </c>
      <c r="AB12" s="3">
        <v>810</v>
      </c>
      <c r="AC12" s="3">
        <v>26</v>
      </c>
      <c r="AD12" s="1" t="str">
        <f t="shared" si="0"/>
        <v>高级怪</v>
      </c>
    </row>
    <row r="13" customHeight="1" spans="2:30">
      <c r="B13" s="1">
        <v>21010403</v>
      </c>
      <c r="C13" s="1" t="s">
        <v>114</v>
      </c>
      <c r="D13" s="1">
        <v>20010403</v>
      </c>
      <c r="E13" s="1">
        <v>1</v>
      </c>
      <c r="F13" s="1" t="str">
        <f>VLOOKUP(E13,[1]Sheet1!$B:$C,2,FALSE)</f>
        <v>野兽</v>
      </c>
      <c r="G13" s="1" t="s">
        <v>115</v>
      </c>
      <c r="H13" s="1" t="str">
        <f t="shared" si="1"/>
        <v>野兽4系3级·战兵</v>
      </c>
      <c r="I13" s="1" t="s">
        <v>117</v>
      </c>
      <c r="J13" s="1">
        <v>100111</v>
      </c>
      <c r="K13" s="1">
        <v>4012</v>
      </c>
      <c r="L13" s="1">
        <v>1</v>
      </c>
      <c r="N13" s="1" t="s">
        <v>56</v>
      </c>
      <c r="O13" s="1" t="s">
        <v>38</v>
      </c>
      <c r="P13" s="1">
        <v>15</v>
      </c>
      <c r="R13" s="1">
        <v>422</v>
      </c>
      <c r="S13" s="1">
        <f t="shared" si="2"/>
        <v>261</v>
      </c>
      <c r="T13" s="3" t="str">
        <f t="shared" si="3"/>
        <v>247</v>
      </c>
      <c r="U13" s="3" t="str">
        <f t="shared" si="4"/>
        <v>275</v>
      </c>
      <c r="V13" s="1" t="s">
        <v>120</v>
      </c>
      <c r="W13" s="3">
        <v>1.2</v>
      </c>
      <c r="X13" s="3">
        <v>475</v>
      </c>
      <c r="Y13" s="1" t="s">
        <v>121</v>
      </c>
      <c r="Z13" s="1" t="s">
        <v>122</v>
      </c>
      <c r="AA13" s="3">
        <v>3</v>
      </c>
      <c r="AB13" s="3">
        <v>2270</v>
      </c>
      <c r="AC13" s="3">
        <v>60</v>
      </c>
      <c r="AD13" s="1" t="str">
        <f t="shared" si="0"/>
        <v>高级怪</v>
      </c>
    </row>
    <row r="14" customHeight="1" spans="2:30">
      <c r="B14" s="1">
        <v>21010501</v>
      </c>
      <c r="C14" s="1" t="s">
        <v>123</v>
      </c>
      <c r="D14" s="1">
        <v>20010501</v>
      </c>
      <c r="E14" s="1">
        <v>1</v>
      </c>
      <c r="F14" s="1" t="str">
        <f>VLOOKUP(E14,[1]Sheet1!$B:$C,2,FALSE)</f>
        <v>野兽</v>
      </c>
      <c r="G14" s="1" t="s">
        <v>124</v>
      </c>
      <c r="H14" s="1" t="str">
        <f t="shared" si="1"/>
        <v>野兽5系1级·战兵</v>
      </c>
      <c r="I14" s="1" t="s">
        <v>126</v>
      </c>
      <c r="J14" s="1">
        <v>100112</v>
      </c>
      <c r="K14" s="1">
        <v>4014</v>
      </c>
      <c r="L14" s="1">
        <v>1</v>
      </c>
      <c r="N14" s="1" t="s">
        <v>37</v>
      </c>
      <c r="O14" s="1" t="s">
        <v>38</v>
      </c>
      <c r="P14" s="1">
        <v>30</v>
      </c>
      <c r="R14" s="1">
        <v>469</v>
      </c>
      <c r="S14" s="1">
        <f t="shared" si="2"/>
        <v>107</v>
      </c>
      <c r="T14" s="3" t="str">
        <f t="shared" si="3"/>
        <v>99</v>
      </c>
      <c r="U14" s="3" t="str">
        <f t="shared" si="4"/>
        <v>115</v>
      </c>
      <c r="V14" s="1" t="s">
        <v>129</v>
      </c>
      <c r="W14" s="3">
        <v>1.2</v>
      </c>
      <c r="X14" s="3">
        <v>100</v>
      </c>
      <c r="Y14" s="1" t="s">
        <v>70</v>
      </c>
      <c r="Z14" s="1" t="s">
        <v>71</v>
      </c>
      <c r="AA14" s="3">
        <v>3</v>
      </c>
      <c r="AB14" s="3">
        <v>900</v>
      </c>
      <c r="AC14" s="3">
        <v>0</v>
      </c>
      <c r="AD14" s="1" t="str">
        <f t="shared" si="0"/>
        <v>高级怪</v>
      </c>
    </row>
    <row r="15" customHeight="1" spans="2:30">
      <c r="B15" s="1">
        <v>21010502</v>
      </c>
      <c r="C15" s="1" t="s">
        <v>130</v>
      </c>
      <c r="D15" s="1">
        <v>20010502</v>
      </c>
      <c r="E15" s="1">
        <v>1</v>
      </c>
      <c r="F15" s="1" t="str">
        <f>VLOOKUP(E15,[1]Sheet1!$B:$C,2,FALSE)</f>
        <v>野兽</v>
      </c>
      <c r="G15" s="1" t="s">
        <v>131</v>
      </c>
      <c r="H15" s="1" t="str">
        <f t="shared" si="1"/>
        <v>野兽5系2级·战兵</v>
      </c>
      <c r="I15" s="1" t="s">
        <v>133</v>
      </c>
      <c r="J15" s="1">
        <v>100113</v>
      </c>
      <c r="K15" s="1">
        <v>4018</v>
      </c>
      <c r="L15" s="1">
        <v>1</v>
      </c>
      <c r="N15" s="1" t="s">
        <v>37</v>
      </c>
      <c r="O15" s="1" t="s">
        <v>38</v>
      </c>
      <c r="P15" s="1">
        <v>30</v>
      </c>
      <c r="R15" s="1">
        <v>469</v>
      </c>
      <c r="S15" s="1">
        <f t="shared" si="2"/>
        <v>155</v>
      </c>
      <c r="T15" s="3" t="str">
        <f t="shared" si="3"/>
        <v>142</v>
      </c>
      <c r="U15" s="3" t="str">
        <f t="shared" si="4"/>
        <v>168</v>
      </c>
      <c r="V15" s="1" t="s">
        <v>136</v>
      </c>
      <c r="W15" s="3">
        <v>0.8</v>
      </c>
      <c r="X15" s="3">
        <v>115</v>
      </c>
      <c r="Y15" s="1" t="s">
        <v>70</v>
      </c>
      <c r="Z15" s="1" t="s">
        <v>71</v>
      </c>
      <c r="AA15" s="3">
        <v>3</v>
      </c>
      <c r="AB15" s="3">
        <v>1805</v>
      </c>
      <c r="AC15" s="3">
        <v>25</v>
      </c>
      <c r="AD15" s="1" t="str">
        <f t="shared" si="0"/>
        <v>高级怪</v>
      </c>
    </row>
    <row r="16" customHeight="1" spans="2:30">
      <c r="B16" s="1">
        <v>21010601</v>
      </c>
      <c r="C16" s="1" t="s">
        <v>137</v>
      </c>
      <c r="D16" s="1">
        <v>20010601</v>
      </c>
      <c r="E16" s="1">
        <v>1</v>
      </c>
      <c r="F16" s="1" t="str">
        <f>VLOOKUP(E16,[1]Sheet1!$B:$C,2,FALSE)</f>
        <v>野兽</v>
      </c>
      <c r="G16" s="1" t="s">
        <v>138</v>
      </c>
      <c r="H16" s="1" t="str">
        <f t="shared" si="1"/>
        <v>野兽6系1级·战兵</v>
      </c>
      <c r="I16" s="1" t="s">
        <v>140</v>
      </c>
      <c r="J16" s="1">
        <v>100114</v>
      </c>
      <c r="K16" s="1">
        <v>4026</v>
      </c>
      <c r="L16" s="1">
        <v>1</v>
      </c>
      <c r="N16" s="1" t="s">
        <v>37</v>
      </c>
      <c r="O16" s="1" t="s">
        <v>38</v>
      </c>
      <c r="P16" s="1">
        <v>32</v>
      </c>
      <c r="R16" s="1">
        <v>469</v>
      </c>
      <c r="S16" s="1">
        <f t="shared" si="2"/>
        <v>150</v>
      </c>
      <c r="T16" s="3" t="str">
        <f t="shared" si="3"/>
        <v>141</v>
      </c>
      <c r="U16" s="3" t="str">
        <f t="shared" si="4"/>
        <v>159</v>
      </c>
      <c r="V16" s="1" t="s">
        <v>143</v>
      </c>
      <c r="W16" s="3">
        <v>1.5</v>
      </c>
      <c r="X16" s="3">
        <v>180</v>
      </c>
      <c r="Y16" s="1" t="s">
        <v>42</v>
      </c>
      <c r="Z16" s="1" t="s">
        <v>71</v>
      </c>
      <c r="AA16" s="3">
        <v>3</v>
      </c>
      <c r="AB16" s="3">
        <v>1360</v>
      </c>
      <c r="AC16" s="3">
        <v>0</v>
      </c>
      <c r="AD16" s="1" t="str">
        <f t="shared" si="0"/>
        <v>高级怪</v>
      </c>
    </row>
    <row r="17" customHeight="1" spans="2:30">
      <c r="B17" s="1">
        <v>21010602</v>
      </c>
      <c r="C17" s="1" t="s">
        <v>144</v>
      </c>
      <c r="D17" s="1">
        <v>20010602</v>
      </c>
      <c r="E17" s="1">
        <v>1</v>
      </c>
      <c r="F17" s="1" t="str">
        <f>VLOOKUP(E17,[1]Sheet1!$B:$C,2,FALSE)</f>
        <v>野兽</v>
      </c>
      <c r="G17" s="1" t="s">
        <v>145</v>
      </c>
      <c r="H17" s="1" t="str">
        <f t="shared" si="1"/>
        <v>野兽6系2级·战兵</v>
      </c>
      <c r="I17" s="1" t="s">
        <v>147</v>
      </c>
      <c r="J17" s="1">
        <v>100115</v>
      </c>
      <c r="K17" s="1">
        <v>4027</v>
      </c>
      <c r="L17" s="1">
        <v>1</v>
      </c>
      <c r="N17" s="1" t="s">
        <v>56</v>
      </c>
      <c r="O17" s="1" t="s">
        <v>148</v>
      </c>
      <c r="P17" s="1">
        <v>32</v>
      </c>
      <c r="Q17" s="2">
        <v>200</v>
      </c>
      <c r="R17" s="1">
        <v>469</v>
      </c>
      <c r="S17" s="1">
        <f t="shared" si="2"/>
        <v>239</v>
      </c>
      <c r="T17" s="3" t="str">
        <f t="shared" si="3"/>
        <v>232</v>
      </c>
      <c r="U17" s="3" t="str">
        <f t="shared" si="4"/>
        <v>247</v>
      </c>
      <c r="V17" s="1" t="s">
        <v>150</v>
      </c>
      <c r="W17" s="3">
        <v>1.5</v>
      </c>
      <c r="X17" s="3">
        <v>350</v>
      </c>
      <c r="Y17" s="1" t="s">
        <v>42</v>
      </c>
      <c r="Z17" s="1" t="s">
        <v>71</v>
      </c>
      <c r="AA17" s="3">
        <v>3</v>
      </c>
      <c r="AB17" s="3">
        <v>2350</v>
      </c>
      <c r="AC17" s="3">
        <v>18</v>
      </c>
      <c r="AD17" s="1" t="str">
        <f t="shared" si="0"/>
        <v>高级怪</v>
      </c>
    </row>
    <row r="18" customHeight="1" spans="2:30">
      <c r="B18" s="1">
        <v>21020101</v>
      </c>
      <c r="C18" s="1" t="s">
        <v>151</v>
      </c>
      <c r="D18" s="1">
        <v>20020101</v>
      </c>
      <c r="E18" s="1">
        <v>2</v>
      </c>
      <c r="F18" s="1" t="str">
        <f>VLOOKUP(E18,[1]Sheet1!$B:$C,2,FALSE)</f>
        <v>机甲</v>
      </c>
      <c r="G18" s="1" t="s">
        <v>153</v>
      </c>
      <c r="H18" s="1" t="str">
        <f t="shared" si="1"/>
        <v>机甲1系1级·战兵</v>
      </c>
      <c r="I18" s="1" t="s">
        <v>155</v>
      </c>
      <c r="J18" s="1">
        <v>100189</v>
      </c>
      <c r="K18" s="1">
        <v>100282</v>
      </c>
      <c r="L18" s="1">
        <v>1</v>
      </c>
      <c r="N18" s="1" t="s">
        <v>37</v>
      </c>
      <c r="O18" s="1" t="s">
        <v>38</v>
      </c>
      <c r="P18" s="1">
        <v>15</v>
      </c>
      <c r="R18" s="1">
        <v>422</v>
      </c>
      <c r="S18" s="1">
        <f t="shared" si="2"/>
        <v>14</v>
      </c>
      <c r="T18" s="3" t="str">
        <f t="shared" si="3"/>
        <v>11</v>
      </c>
      <c r="U18" s="3" t="str">
        <f t="shared" si="4"/>
        <v>17</v>
      </c>
      <c r="V18" s="1" t="s">
        <v>157</v>
      </c>
      <c r="W18" s="3">
        <v>1.3</v>
      </c>
      <c r="X18" s="3">
        <v>100</v>
      </c>
      <c r="Y18" s="1" t="s">
        <v>42</v>
      </c>
      <c r="Z18" s="1" t="s">
        <v>61</v>
      </c>
      <c r="AA18" s="3">
        <v>3</v>
      </c>
      <c r="AB18" s="3">
        <v>125</v>
      </c>
      <c r="AC18" s="3">
        <v>0</v>
      </c>
      <c r="AD18" s="1" t="str">
        <f t="shared" si="0"/>
        <v/>
      </c>
    </row>
    <row r="19" customHeight="1" spans="2:30">
      <c r="B19" s="1">
        <v>21020102</v>
      </c>
      <c r="C19" s="1" t="s">
        <v>158</v>
      </c>
      <c r="D19" s="1">
        <v>20020102</v>
      </c>
      <c r="E19" s="1">
        <v>2</v>
      </c>
      <c r="F19" s="1" t="str">
        <f>VLOOKUP(E19,[1]Sheet1!$B:$C,2,FALSE)</f>
        <v>机甲</v>
      </c>
      <c r="G19" s="1" t="s">
        <v>159</v>
      </c>
      <c r="H19" s="1" t="str">
        <f t="shared" si="1"/>
        <v>机甲1系2级·战兵</v>
      </c>
      <c r="I19" s="1" t="s">
        <v>161</v>
      </c>
      <c r="J19" s="1">
        <v>100190</v>
      </c>
      <c r="K19" s="1">
        <v>100283</v>
      </c>
      <c r="L19" s="1">
        <v>1</v>
      </c>
      <c r="N19" s="1" t="s">
        <v>37</v>
      </c>
      <c r="O19" s="1" t="s">
        <v>38</v>
      </c>
      <c r="P19" s="1">
        <v>15</v>
      </c>
      <c r="R19" s="1">
        <v>422</v>
      </c>
      <c r="S19" s="1">
        <f t="shared" si="2"/>
        <v>88</v>
      </c>
      <c r="T19" s="3" t="str">
        <f t="shared" si="3"/>
        <v>83</v>
      </c>
      <c r="U19" s="3" t="str">
        <f t="shared" si="4"/>
        <v>94</v>
      </c>
      <c r="V19" s="1" t="s">
        <v>164</v>
      </c>
      <c r="W19" s="3">
        <v>1.1</v>
      </c>
      <c r="X19" s="3">
        <v>100</v>
      </c>
      <c r="Y19" s="1" t="s">
        <v>42</v>
      </c>
      <c r="Z19" s="1" t="s">
        <v>61</v>
      </c>
      <c r="AA19" s="3">
        <v>3</v>
      </c>
      <c r="AB19" s="3">
        <v>710</v>
      </c>
      <c r="AC19" s="3">
        <v>0</v>
      </c>
      <c r="AD19" s="1" t="str">
        <f t="shared" si="0"/>
        <v/>
      </c>
    </row>
    <row r="20" customHeight="1" spans="2:30">
      <c r="B20" s="1">
        <v>21020103</v>
      </c>
      <c r="C20" s="1" t="s">
        <v>165</v>
      </c>
      <c r="D20" s="1">
        <v>20020103</v>
      </c>
      <c r="E20" s="1">
        <v>2</v>
      </c>
      <c r="F20" s="1" t="str">
        <f>VLOOKUP(E20,[1]Sheet1!$B:$C,2,FALSE)</f>
        <v>机甲</v>
      </c>
      <c r="G20" s="1" t="s">
        <v>166</v>
      </c>
      <c r="H20" s="1" t="str">
        <f t="shared" si="1"/>
        <v>机甲1系3级·战兵</v>
      </c>
      <c r="I20" s="1" t="s">
        <v>168</v>
      </c>
      <c r="J20" s="1">
        <v>100191</v>
      </c>
      <c r="K20" s="1">
        <v>100284</v>
      </c>
      <c r="L20" s="1">
        <v>1</v>
      </c>
      <c r="N20" s="1" t="s">
        <v>37</v>
      </c>
      <c r="O20" s="1" t="s">
        <v>38</v>
      </c>
      <c r="P20" s="1">
        <v>15</v>
      </c>
      <c r="R20" s="1">
        <v>422</v>
      </c>
      <c r="S20" s="1">
        <f t="shared" si="2"/>
        <v>400</v>
      </c>
      <c r="T20" s="3" t="str">
        <f t="shared" si="3"/>
        <v>380</v>
      </c>
      <c r="U20" s="3" t="str">
        <f t="shared" si="4"/>
        <v>420</v>
      </c>
      <c r="V20" s="1" t="s">
        <v>171</v>
      </c>
      <c r="W20" s="3">
        <v>1</v>
      </c>
      <c r="X20" s="3">
        <v>100</v>
      </c>
      <c r="Y20" s="1" t="s">
        <v>60</v>
      </c>
      <c r="Z20" s="1" t="s">
        <v>71</v>
      </c>
      <c r="AA20" s="3">
        <v>3</v>
      </c>
      <c r="AB20" s="3">
        <v>4080</v>
      </c>
      <c r="AC20" s="3">
        <v>22</v>
      </c>
      <c r="AD20" s="1" t="str">
        <f t="shared" si="0"/>
        <v>高级怪</v>
      </c>
    </row>
    <row r="21" customHeight="1" spans="2:30">
      <c r="B21" s="1">
        <v>21020201</v>
      </c>
      <c r="C21" s="1" t="s">
        <v>172</v>
      </c>
      <c r="D21" s="1">
        <v>20020201</v>
      </c>
      <c r="E21" s="1">
        <v>2</v>
      </c>
      <c r="F21" s="1" t="str">
        <f>VLOOKUP(E21,[1]Sheet1!$B:$C,2,FALSE)</f>
        <v>机甲</v>
      </c>
      <c r="G21" s="1" t="s">
        <v>173</v>
      </c>
      <c r="H21" s="1" t="str">
        <f t="shared" si="1"/>
        <v>机甲2系1级·战兵</v>
      </c>
      <c r="I21" s="1" t="s">
        <v>175</v>
      </c>
      <c r="J21" s="1">
        <v>100192</v>
      </c>
      <c r="K21" s="1">
        <v>100285</v>
      </c>
      <c r="L21" s="1">
        <v>1</v>
      </c>
      <c r="N21" s="1" t="s">
        <v>56</v>
      </c>
      <c r="O21" s="1" t="s">
        <v>38</v>
      </c>
      <c r="P21" s="1">
        <v>16</v>
      </c>
      <c r="R21" s="1">
        <v>422</v>
      </c>
      <c r="S21" s="1">
        <f t="shared" si="2"/>
        <v>18</v>
      </c>
      <c r="T21" s="3" t="str">
        <f t="shared" si="3"/>
        <v>16</v>
      </c>
      <c r="U21" s="3" t="str">
        <f t="shared" si="4"/>
        <v>20</v>
      </c>
      <c r="V21" s="1" t="s">
        <v>178</v>
      </c>
      <c r="W21" s="3">
        <v>0.6</v>
      </c>
      <c r="X21" s="3">
        <v>600</v>
      </c>
      <c r="Y21" s="1" t="s">
        <v>60</v>
      </c>
      <c r="Z21" s="1" t="s">
        <v>43</v>
      </c>
      <c r="AA21" s="3">
        <v>3</v>
      </c>
      <c r="AB21" s="3">
        <v>160</v>
      </c>
      <c r="AC21" s="3">
        <v>0</v>
      </c>
      <c r="AD21" s="1" t="str">
        <f t="shared" si="0"/>
        <v/>
      </c>
    </row>
    <row r="22" customHeight="1" spans="2:30">
      <c r="B22" s="1">
        <v>21020202</v>
      </c>
      <c r="C22" s="1" t="s">
        <v>179</v>
      </c>
      <c r="D22" s="1">
        <v>20020202</v>
      </c>
      <c r="E22" s="1">
        <v>2</v>
      </c>
      <c r="F22" s="1" t="str">
        <f>VLOOKUP(E22,[1]Sheet1!$B:$C,2,FALSE)</f>
        <v>机甲</v>
      </c>
      <c r="G22" s="1" t="s">
        <v>180</v>
      </c>
      <c r="H22" s="1" t="str">
        <f t="shared" si="1"/>
        <v>机甲2系2级·战兵</v>
      </c>
      <c r="I22" s="1" t="s">
        <v>182</v>
      </c>
      <c r="J22" s="1">
        <v>100193</v>
      </c>
      <c r="K22" s="1">
        <v>100286</v>
      </c>
      <c r="L22" s="1">
        <v>1</v>
      </c>
      <c r="N22" s="1" t="s">
        <v>56</v>
      </c>
      <c r="O22" s="1" t="s">
        <v>38</v>
      </c>
      <c r="P22" s="1">
        <v>16</v>
      </c>
      <c r="R22" s="1">
        <v>422</v>
      </c>
      <c r="S22" s="1">
        <f t="shared" si="2"/>
        <v>17</v>
      </c>
      <c r="T22" s="3" t="str">
        <f t="shared" si="3"/>
        <v>16</v>
      </c>
      <c r="U22" s="3" t="str">
        <f t="shared" si="4"/>
        <v>18</v>
      </c>
      <c r="V22" s="1" t="s">
        <v>184</v>
      </c>
      <c r="W22" s="3">
        <v>0.25</v>
      </c>
      <c r="X22" s="3">
        <v>800</v>
      </c>
      <c r="Y22" s="1" t="s">
        <v>60</v>
      </c>
      <c r="Z22" s="1" t="s">
        <v>43</v>
      </c>
      <c r="AA22" s="3">
        <v>3</v>
      </c>
      <c r="AB22" s="3">
        <v>480</v>
      </c>
      <c r="AC22" s="3">
        <v>10</v>
      </c>
      <c r="AD22" s="1" t="str">
        <f t="shared" si="0"/>
        <v/>
      </c>
    </row>
    <row r="23" customHeight="1" spans="2:30">
      <c r="B23" s="1">
        <v>21020203</v>
      </c>
      <c r="C23" s="1" t="s">
        <v>185</v>
      </c>
      <c r="D23" s="1">
        <v>20020203</v>
      </c>
      <c r="E23" s="1">
        <v>2</v>
      </c>
      <c r="F23" s="1" t="str">
        <f>VLOOKUP(E23,[1]Sheet1!$B:$C,2,FALSE)</f>
        <v>机甲</v>
      </c>
      <c r="G23" s="1" t="s">
        <v>186</v>
      </c>
      <c r="H23" s="1" t="str">
        <f t="shared" si="1"/>
        <v>机甲2系3级·战兵</v>
      </c>
      <c r="I23" s="1" t="s">
        <v>188</v>
      </c>
      <c r="J23" s="1">
        <v>100194</v>
      </c>
      <c r="K23" s="1">
        <v>100287</v>
      </c>
      <c r="L23" s="1">
        <v>1</v>
      </c>
      <c r="N23" s="1" t="s">
        <v>56</v>
      </c>
      <c r="O23" s="1" t="s">
        <v>38</v>
      </c>
      <c r="P23" s="1">
        <v>16</v>
      </c>
      <c r="R23" s="1">
        <v>422</v>
      </c>
      <c r="S23" s="1">
        <f t="shared" si="2"/>
        <v>51</v>
      </c>
      <c r="T23" s="3" t="str">
        <f t="shared" si="3"/>
        <v>48</v>
      </c>
      <c r="U23" s="3" t="str">
        <f t="shared" si="4"/>
        <v>54</v>
      </c>
      <c r="V23" s="1" t="s">
        <v>191</v>
      </c>
      <c r="W23" s="3">
        <v>0.25</v>
      </c>
      <c r="X23" s="3">
        <v>800</v>
      </c>
      <c r="Y23" s="1" t="s">
        <v>60</v>
      </c>
      <c r="Z23" s="1" t="s">
        <v>43</v>
      </c>
      <c r="AA23" s="3">
        <v>3</v>
      </c>
      <c r="AB23" s="3">
        <v>1440</v>
      </c>
      <c r="AC23" s="3">
        <v>20</v>
      </c>
      <c r="AD23" s="1" t="str">
        <f t="shared" si="0"/>
        <v>高级怪</v>
      </c>
    </row>
    <row r="24" customHeight="1" spans="2:30">
      <c r="B24" s="1">
        <v>21020204</v>
      </c>
      <c r="C24" s="1" t="s">
        <v>192</v>
      </c>
      <c r="D24" s="1">
        <v>20020204</v>
      </c>
      <c r="E24" s="1">
        <v>2</v>
      </c>
      <c r="F24" s="1" t="str">
        <f>VLOOKUP(E24,[1]Sheet1!$B:$C,2,FALSE)</f>
        <v>机甲</v>
      </c>
      <c r="G24" s="1" t="s">
        <v>193</v>
      </c>
      <c r="H24" s="1" t="str">
        <f t="shared" si="1"/>
        <v>机甲2系3级·战兵</v>
      </c>
      <c r="I24" s="1" t="s">
        <v>194</v>
      </c>
      <c r="J24" s="1">
        <v>100195</v>
      </c>
      <c r="K24" s="1">
        <v>100288</v>
      </c>
      <c r="L24" s="1">
        <v>1</v>
      </c>
      <c r="N24" s="1" t="s">
        <v>56</v>
      </c>
      <c r="O24" s="1" t="s">
        <v>38</v>
      </c>
      <c r="P24" s="1">
        <v>16</v>
      </c>
      <c r="R24" s="1">
        <v>422</v>
      </c>
      <c r="S24" s="1">
        <f t="shared" si="2"/>
        <v>306</v>
      </c>
      <c r="T24" s="3" t="str">
        <f t="shared" si="3"/>
        <v>220</v>
      </c>
      <c r="U24" s="3" t="str">
        <f t="shared" si="4"/>
        <v>392</v>
      </c>
      <c r="V24" s="1" t="s">
        <v>197</v>
      </c>
      <c r="W24" s="3">
        <v>2.1</v>
      </c>
      <c r="X24" s="3">
        <v>750</v>
      </c>
      <c r="Y24" s="1" t="s">
        <v>60</v>
      </c>
      <c r="Z24" s="1" t="s">
        <v>43</v>
      </c>
      <c r="AA24" s="3">
        <v>3</v>
      </c>
      <c r="AB24" s="3">
        <v>200</v>
      </c>
      <c r="AC24" s="3">
        <v>2875</v>
      </c>
      <c r="AD24" s="1" t="str">
        <f t="shared" si="0"/>
        <v/>
      </c>
    </row>
    <row r="25" customHeight="1" spans="2:30">
      <c r="B25" s="1">
        <v>21020205</v>
      </c>
      <c r="C25" s="1" t="s">
        <v>198</v>
      </c>
      <c r="D25" s="1">
        <v>20020205</v>
      </c>
      <c r="E25" s="1">
        <v>2</v>
      </c>
      <c r="F25" s="1" t="str">
        <f>VLOOKUP(E25,[1]Sheet1!$B:$C,2,FALSE)</f>
        <v>机甲</v>
      </c>
      <c r="G25" s="1" t="s">
        <v>199</v>
      </c>
      <c r="H25" s="1" t="str">
        <f t="shared" si="1"/>
        <v>机甲2系3级·战兵</v>
      </c>
      <c r="I25" s="1" t="s">
        <v>200</v>
      </c>
      <c r="J25" s="1">
        <v>100195</v>
      </c>
      <c r="K25" s="1">
        <v>100288</v>
      </c>
      <c r="L25" s="1">
        <v>1</v>
      </c>
      <c r="N25" s="1" t="s">
        <v>56</v>
      </c>
      <c r="O25" s="1" t="s">
        <v>38</v>
      </c>
      <c r="P25" s="1">
        <v>16</v>
      </c>
      <c r="R25" s="1">
        <v>422</v>
      </c>
      <c r="S25" s="1">
        <f t="shared" si="2"/>
        <v>152</v>
      </c>
      <c r="T25" s="3" t="str">
        <f t="shared" si="3"/>
        <v>141</v>
      </c>
      <c r="U25" s="3" t="str">
        <f t="shared" si="4"/>
        <v>163</v>
      </c>
      <c r="V25" s="1" t="s">
        <v>202</v>
      </c>
      <c r="W25" s="3">
        <v>0.8</v>
      </c>
      <c r="X25" s="3">
        <v>225</v>
      </c>
      <c r="Y25" s="1" t="s">
        <v>42</v>
      </c>
      <c r="Z25" s="1" t="s">
        <v>71</v>
      </c>
      <c r="AA25" s="3">
        <v>3</v>
      </c>
      <c r="AB25" s="3">
        <v>1200</v>
      </c>
      <c r="AC25" s="3">
        <v>1495</v>
      </c>
      <c r="AD25" s="1" t="str">
        <f t="shared" si="0"/>
        <v/>
      </c>
    </row>
    <row r="26" customHeight="1" spans="2:30">
      <c r="B26" s="1">
        <v>21020301</v>
      </c>
      <c r="C26" s="1" t="s">
        <v>203</v>
      </c>
      <c r="D26" s="1">
        <v>20020301</v>
      </c>
      <c r="E26" s="1">
        <v>2</v>
      </c>
      <c r="F26" s="1" t="str">
        <f>VLOOKUP(E26,[1]Sheet1!$B:$C,2,FALSE)</f>
        <v>机甲</v>
      </c>
      <c r="G26" s="1" t="s">
        <v>204</v>
      </c>
      <c r="H26" s="1" t="str">
        <f t="shared" si="1"/>
        <v>机甲3系1级·战兵</v>
      </c>
      <c r="I26" s="1" t="s">
        <v>206</v>
      </c>
      <c r="J26" s="1">
        <v>100196</v>
      </c>
      <c r="K26" s="1">
        <v>100289</v>
      </c>
      <c r="L26" s="1">
        <v>1</v>
      </c>
      <c r="N26" s="1" t="s">
        <v>37</v>
      </c>
      <c r="O26" s="1" t="s">
        <v>38</v>
      </c>
      <c r="P26" s="1">
        <v>16</v>
      </c>
      <c r="R26" s="1">
        <v>422</v>
      </c>
      <c r="S26" s="1">
        <f t="shared" si="2"/>
        <v>66</v>
      </c>
      <c r="T26" s="3" t="str">
        <f t="shared" si="3"/>
        <v>60</v>
      </c>
      <c r="U26" s="3" t="str">
        <f t="shared" si="4"/>
        <v>72</v>
      </c>
      <c r="V26" s="1" t="s">
        <v>209</v>
      </c>
      <c r="W26" s="3">
        <v>1.5</v>
      </c>
      <c r="X26" s="3">
        <v>90</v>
      </c>
      <c r="Y26" s="1" t="s">
        <v>42</v>
      </c>
      <c r="Z26" s="1" t="s">
        <v>61</v>
      </c>
      <c r="AA26" s="3">
        <v>3</v>
      </c>
      <c r="AB26" s="3">
        <v>585</v>
      </c>
      <c r="AC26" s="3">
        <v>0</v>
      </c>
      <c r="AD26" s="1" t="str">
        <f t="shared" si="0"/>
        <v/>
      </c>
    </row>
    <row r="27" customHeight="1" spans="2:30">
      <c r="B27" s="1">
        <v>21020302</v>
      </c>
      <c r="C27" s="1" t="s">
        <v>210</v>
      </c>
      <c r="D27" s="1">
        <v>20020302</v>
      </c>
      <c r="E27" s="1">
        <v>2</v>
      </c>
      <c r="F27" s="1" t="str">
        <f>VLOOKUP(E27,[1]Sheet1!$B:$C,2,FALSE)</f>
        <v>机甲</v>
      </c>
      <c r="G27" s="1" t="s">
        <v>211</v>
      </c>
      <c r="H27" s="1" t="str">
        <f t="shared" si="1"/>
        <v>机甲3系2级·战兵</v>
      </c>
      <c r="I27" s="1" t="s">
        <v>213</v>
      </c>
      <c r="J27" s="1">
        <v>100197</v>
      </c>
      <c r="K27" s="1">
        <v>100290</v>
      </c>
      <c r="L27" s="1">
        <v>1</v>
      </c>
      <c r="N27" s="1" t="s">
        <v>37</v>
      </c>
      <c r="O27" s="1" t="s">
        <v>38</v>
      </c>
      <c r="P27" s="1">
        <v>16</v>
      </c>
      <c r="R27" s="1">
        <v>422</v>
      </c>
      <c r="S27" s="1">
        <f t="shared" si="2"/>
        <v>163</v>
      </c>
      <c r="T27" s="3" t="str">
        <f t="shared" si="3"/>
        <v>153</v>
      </c>
      <c r="U27" s="3" t="str">
        <f t="shared" si="4"/>
        <v>173</v>
      </c>
      <c r="V27" s="1" t="s">
        <v>216</v>
      </c>
      <c r="W27" s="3">
        <v>1.7</v>
      </c>
      <c r="X27" s="3">
        <v>300</v>
      </c>
      <c r="Y27" s="1" t="s">
        <v>42</v>
      </c>
      <c r="Z27" s="1" t="s">
        <v>61</v>
      </c>
      <c r="AA27" s="3">
        <v>3</v>
      </c>
      <c r="AB27" s="3">
        <v>1235</v>
      </c>
      <c r="AC27" s="3">
        <v>0</v>
      </c>
      <c r="AD27" s="1" t="str">
        <f t="shared" si="0"/>
        <v/>
      </c>
    </row>
    <row r="28" customHeight="1" spans="2:30">
      <c r="B28" s="1">
        <v>21020401</v>
      </c>
      <c r="C28" s="1" t="s">
        <v>217</v>
      </c>
      <c r="D28" s="1">
        <v>20020401</v>
      </c>
      <c r="E28" s="1">
        <v>2</v>
      </c>
      <c r="F28" s="1" t="str">
        <f>VLOOKUP(E28,[1]Sheet1!$B:$C,2,FALSE)</f>
        <v>机甲</v>
      </c>
      <c r="G28" s="1" t="s">
        <v>218</v>
      </c>
      <c r="H28" s="1" t="str">
        <f t="shared" si="1"/>
        <v>机甲4系1级·战兵</v>
      </c>
      <c r="I28" s="1" t="s">
        <v>220</v>
      </c>
      <c r="J28" s="1">
        <v>100198</v>
      </c>
      <c r="K28" s="1">
        <v>100291</v>
      </c>
      <c r="L28" s="1">
        <v>1</v>
      </c>
      <c r="N28" s="1" t="s">
        <v>56</v>
      </c>
      <c r="O28" s="1" t="s">
        <v>148</v>
      </c>
      <c r="P28" s="1">
        <v>36</v>
      </c>
      <c r="Q28" s="2">
        <v>200</v>
      </c>
      <c r="R28" s="1">
        <v>422</v>
      </c>
      <c r="S28" s="1">
        <f t="shared" si="2"/>
        <v>47</v>
      </c>
      <c r="T28" s="3" t="str">
        <f t="shared" si="3"/>
        <v>40</v>
      </c>
      <c r="U28" s="3" t="str">
        <f t="shared" si="4"/>
        <v>54</v>
      </c>
      <c r="V28" s="1" t="s">
        <v>222</v>
      </c>
      <c r="W28" s="3">
        <v>1.2</v>
      </c>
      <c r="X28" s="3">
        <v>325</v>
      </c>
      <c r="Y28" s="1" t="s">
        <v>70</v>
      </c>
      <c r="Z28" s="1" t="s">
        <v>223</v>
      </c>
      <c r="AA28" s="3">
        <v>3</v>
      </c>
      <c r="AB28" s="3">
        <v>600</v>
      </c>
      <c r="AC28" s="3">
        <v>0</v>
      </c>
      <c r="AD28" s="1" t="str">
        <f t="shared" si="0"/>
        <v>高级怪</v>
      </c>
    </row>
    <row r="29" customHeight="1" spans="2:30">
      <c r="B29" s="1">
        <v>21020402</v>
      </c>
      <c r="C29" s="1" t="s">
        <v>224</v>
      </c>
      <c r="D29" s="1">
        <v>20020402</v>
      </c>
      <c r="E29" s="1">
        <v>2</v>
      </c>
      <c r="F29" s="1" t="str">
        <f>VLOOKUP(E29,[1]Sheet1!$B:$C,2,FALSE)</f>
        <v>机甲</v>
      </c>
      <c r="G29" s="1" t="s">
        <v>225</v>
      </c>
      <c r="H29" s="1" t="str">
        <f t="shared" si="1"/>
        <v>机甲4系2级·战兵</v>
      </c>
      <c r="I29" s="1" t="s">
        <v>227</v>
      </c>
      <c r="J29" s="1">
        <v>100199</v>
      </c>
      <c r="K29" s="1">
        <v>100292</v>
      </c>
      <c r="L29" s="1">
        <v>1</v>
      </c>
      <c r="N29" s="1" t="s">
        <v>56</v>
      </c>
      <c r="O29" s="1" t="s">
        <v>148</v>
      </c>
      <c r="P29" s="1">
        <v>36</v>
      </c>
      <c r="Q29" s="2">
        <v>200</v>
      </c>
      <c r="R29" s="1">
        <v>422</v>
      </c>
      <c r="S29" s="1">
        <f t="shared" si="2"/>
        <v>204</v>
      </c>
      <c r="T29" s="3" t="str">
        <f t="shared" si="3"/>
        <v>183</v>
      </c>
      <c r="U29" s="3" t="str">
        <f t="shared" si="4"/>
        <v>225</v>
      </c>
      <c r="V29" s="1" t="s">
        <v>229</v>
      </c>
      <c r="W29" s="3">
        <v>1.2</v>
      </c>
      <c r="X29" s="3">
        <v>350</v>
      </c>
      <c r="Y29" s="1" t="s">
        <v>70</v>
      </c>
      <c r="Z29" s="1" t="s">
        <v>223</v>
      </c>
      <c r="AA29" s="3">
        <v>3</v>
      </c>
      <c r="AB29" s="3">
        <v>1720</v>
      </c>
      <c r="AC29" s="3">
        <v>0</v>
      </c>
      <c r="AD29" s="1" t="str">
        <f t="shared" si="0"/>
        <v>高级怪</v>
      </c>
    </row>
    <row r="30" customHeight="1" spans="2:30">
      <c r="B30" s="1">
        <v>21020501</v>
      </c>
      <c r="C30" s="1" t="s">
        <v>152</v>
      </c>
      <c r="D30" s="1">
        <v>20020501</v>
      </c>
      <c r="E30" s="1">
        <v>2</v>
      </c>
      <c r="F30" s="1" t="str">
        <f>VLOOKUP(E30,[1]Sheet1!$B:$C,2,FALSE)</f>
        <v>机甲</v>
      </c>
      <c r="G30" s="1" t="s">
        <v>230</v>
      </c>
      <c r="H30" s="1" t="str">
        <f t="shared" si="1"/>
        <v>机甲5系1级·战兵</v>
      </c>
      <c r="I30" s="1" t="s">
        <v>232</v>
      </c>
      <c r="J30" s="1">
        <v>100200</v>
      </c>
      <c r="K30" s="1">
        <v>100293</v>
      </c>
      <c r="L30" s="1">
        <v>1</v>
      </c>
      <c r="N30" s="1" t="s">
        <v>37</v>
      </c>
      <c r="O30" s="1" t="s">
        <v>38</v>
      </c>
      <c r="P30" s="1">
        <v>32</v>
      </c>
      <c r="R30" s="1">
        <v>422</v>
      </c>
      <c r="S30" s="1">
        <f t="shared" si="2"/>
        <v>100</v>
      </c>
      <c r="T30" s="3" t="str">
        <f t="shared" si="3"/>
        <v>93</v>
      </c>
      <c r="U30" s="3" t="str">
        <f t="shared" si="4"/>
        <v>107</v>
      </c>
      <c r="V30" s="1" t="s">
        <v>235</v>
      </c>
      <c r="W30" s="3">
        <v>1</v>
      </c>
      <c r="X30" s="3">
        <v>180</v>
      </c>
      <c r="Y30" s="1" t="s">
        <v>70</v>
      </c>
      <c r="Z30" s="1" t="s">
        <v>71</v>
      </c>
      <c r="AA30" s="3">
        <v>3</v>
      </c>
      <c r="AB30" s="3">
        <v>1035</v>
      </c>
      <c r="AC30" s="3">
        <v>0</v>
      </c>
      <c r="AD30" s="1" t="str">
        <f t="shared" si="0"/>
        <v>高级怪</v>
      </c>
    </row>
    <row r="31" customHeight="1" spans="2:30">
      <c r="B31" s="1">
        <v>21020502</v>
      </c>
      <c r="C31" s="1" t="s">
        <v>236</v>
      </c>
      <c r="D31" s="1">
        <v>20020502</v>
      </c>
      <c r="E31" s="1">
        <v>2</v>
      </c>
      <c r="F31" s="1" t="str">
        <f>VLOOKUP(E31,[1]Sheet1!$B:$C,2,FALSE)</f>
        <v>机甲</v>
      </c>
      <c r="G31" s="1" t="s">
        <v>237</v>
      </c>
      <c r="H31" s="1" t="str">
        <f t="shared" si="1"/>
        <v>机甲5系2级·战兵</v>
      </c>
      <c r="I31" s="1" t="s">
        <v>239</v>
      </c>
      <c r="J31" s="1">
        <v>100201</v>
      </c>
      <c r="K31" s="1">
        <v>100294</v>
      </c>
      <c r="L31" s="1">
        <v>1</v>
      </c>
      <c r="N31" s="1" t="s">
        <v>37</v>
      </c>
      <c r="O31" s="1" t="s">
        <v>38</v>
      </c>
      <c r="P31" s="1">
        <v>32</v>
      </c>
      <c r="R31" s="1">
        <v>422</v>
      </c>
      <c r="S31" s="1">
        <f t="shared" si="2"/>
        <v>160</v>
      </c>
      <c r="T31" s="3" t="str">
        <f t="shared" si="3"/>
        <v>156</v>
      </c>
      <c r="U31" s="3" t="str">
        <f t="shared" si="4"/>
        <v>164</v>
      </c>
      <c r="V31" s="1" t="s">
        <v>242</v>
      </c>
      <c r="W31" s="3">
        <v>0.7</v>
      </c>
      <c r="X31" s="3">
        <v>180</v>
      </c>
      <c r="Y31" s="1" t="s">
        <v>70</v>
      </c>
      <c r="Z31" s="1" t="s">
        <v>71</v>
      </c>
      <c r="AA31" s="3">
        <v>3</v>
      </c>
      <c r="AB31" s="3">
        <v>2650</v>
      </c>
      <c r="AC31" s="3">
        <v>0</v>
      </c>
      <c r="AD31" s="1" t="str">
        <f t="shared" si="0"/>
        <v>高级怪</v>
      </c>
    </row>
    <row r="32" customHeight="1" spans="2:30">
      <c r="B32" s="1">
        <v>21020601</v>
      </c>
      <c r="C32" s="1" t="s">
        <v>243</v>
      </c>
      <c r="D32" s="1">
        <v>20020601</v>
      </c>
      <c r="E32" s="1">
        <v>2</v>
      </c>
      <c r="F32" s="1" t="str">
        <f>VLOOKUP(E32,[1]Sheet1!$B:$C,2,FALSE)</f>
        <v>机甲</v>
      </c>
      <c r="G32" s="1" t="s">
        <v>244</v>
      </c>
      <c r="H32" s="1" t="str">
        <f t="shared" si="1"/>
        <v>机甲6系1级·战兵</v>
      </c>
      <c r="I32" s="1" t="s">
        <v>246</v>
      </c>
      <c r="J32" s="1">
        <v>100202</v>
      </c>
      <c r="K32" s="1">
        <v>100295</v>
      </c>
      <c r="L32" s="1">
        <v>1</v>
      </c>
      <c r="N32" s="1" t="s">
        <v>56</v>
      </c>
      <c r="O32" s="1" t="s">
        <v>38</v>
      </c>
      <c r="P32" s="1">
        <v>40</v>
      </c>
      <c r="R32" s="1">
        <v>391</v>
      </c>
      <c r="S32" s="1">
        <f t="shared" si="2"/>
        <v>157</v>
      </c>
      <c r="T32" s="3" t="str">
        <f t="shared" si="3"/>
        <v>149</v>
      </c>
      <c r="U32" s="3" t="str">
        <f t="shared" si="4"/>
        <v>165</v>
      </c>
      <c r="V32" s="1" t="s">
        <v>249</v>
      </c>
      <c r="W32" s="3">
        <v>0.9</v>
      </c>
      <c r="X32" s="3">
        <v>450</v>
      </c>
      <c r="Y32" s="1" t="s">
        <v>70</v>
      </c>
      <c r="Z32" s="1" t="s">
        <v>223</v>
      </c>
      <c r="AA32" s="3">
        <v>3</v>
      </c>
      <c r="AB32" s="3">
        <v>1520</v>
      </c>
      <c r="AC32" s="3">
        <v>0</v>
      </c>
      <c r="AD32" s="1" t="str">
        <f t="shared" si="0"/>
        <v>高级怪</v>
      </c>
    </row>
    <row r="33" customHeight="1" spans="2:30">
      <c r="B33" s="1">
        <v>21020602</v>
      </c>
      <c r="C33" s="1" t="s">
        <v>250</v>
      </c>
      <c r="D33" s="1">
        <v>20020602</v>
      </c>
      <c r="E33" s="1">
        <v>2</v>
      </c>
      <c r="F33" s="1" t="str">
        <f>VLOOKUP(E33,[1]Sheet1!$B:$C,2,FALSE)</f>
        <v>机甲</v>
      </c>
      <c r="G33" s="1" t="s">
        <v>251</v>
      </c>
      <c r="H33" s="1" t="str">
        <f t="shared" si="1"/>
        <v>机甲6系2级·战兵</v>
      </c>
      <c r="I33" s="1" t="s">
        <v>253</v>
      </c>
      <c r="J33" s="1">
        <v>100203</v>
      </c>
      <c r="K33" s="1">
        <v>100296</v>
      </c>
      <c r="L33" s="1">
        <v>1</v>
      </c>
      <c r="N33" s="1" t="s">
        <v>56</v>
      </c>
      <c r="O33" s="1" t="s">
        <v>38</v>
      </c>
      <c r="P33" s="1">
        <v>40</v>
      </c>
      <c r="R33" s="1">
        <v>391</v>
      </c>
      <c r="S33" s="1">
        <f t="shared" si="2"/>
        <v>371</v>
      </c>
      <c r="T33" s="3" t="str">
        <f t="shared" si="3"/>
        <v>333</v>
      </c>
      <c r="U33" s="3" t="str">
        <f t="shared" si="4"/>
        <v>409</v>
      </c>
      <c r="V33" s="1" t="s">
        <v>256</v>
      </c>
      <c r="W33" s="3">
        <v>0.85</v>
      </c>
      <c r="X33" s="3">
        <v>450</v>
      </c>
      <c r="Y33" s="1" t="s">
        <v>70</v>
      </c>
      <c r="Z33" s="1" t="s">
        <v>223</v>
      </c>
      <c r="AA33" s="1">
        <v>3</v>
      </c>
      <c r="AB33" s="3">
        <v>3015</v>
      </c>
      <c r="AC33" s="3">
        <v>16</v>
      </c>
      <c r="AD33" s="1" t="str">
        <f t="shared" si="0"/>
        <v>高级怪</v>
      </c>
    </row>
    <row r="34" customHeight="1" spans="2:31">
      <c r="B34" s="1">
        <v>21030101</v>
      </c>
      <c r="C34" s="1" t="s">
        <v>257</v>
      </c>
      <c r="D34" s="1">
        <v>20030101</v>
      </c>
      <c r="E34" s="1">
        <v>3</v>
      </c>
      <c r="F34" s="1" t="str">
        <f>VLOOKUP(E34,[1]Sheet1!$B:$C,2,FALSE)</f>
        <v>森林</v>
      </c>
      <c r="G34" s="1" t="s">
        <v>259</v>
      </c>
      <c r="H34" s="1" t="str">
        <f t="shared" si="1"/>
        <v>森林1系1级·战兵</v>
      </c>
      <c r="I34" s="1" t="s">
        <v>261</v>
      </c>
      <c r="J34" s="1">
        <v>100106</v>
      </c>
      <c r="K34" s="1">
        <v>4003</v>
      </c>
      <c r="L34" s="1">
        <v>1</v>
      </c>
      <c r="N34" s="1" t="s">
        <v>37</v>
      </c>
      <c r="O34" s="1" t="s">
        <v>38</v>
      </c>
      <c r="P34" s="1">
        <v>20</v>
      </c>
      <c r="R34" s="1">
        <v>422</v>
      </c>
      <c r="S34" s="1">
        <f t="shared" si="2"/>
        <v>12</v>
      </c>
      <c r="T34" s="3" t="str">
        <f t="shared" si="3"/>
        <v>11</v>
      </c>
      <c r="U34" s="3" t="str">
        <f t="shared" si="4"/>
        <v>13</v>
      </c>
      <c r="V34" s="1" t="s">
        <v>69</v>
      </c>
      <c r="W34" s="3">
        <v>1.4</v>
      </c>
      <c r="X34" s="3">
        <v>100</v>
      </c>
      <c r="Y34" s="1" t="s">
        <v>42</v>
      </c>
      <c r="Z34" s="1" t="s">
        <v>71</v>
      </c>
      <c r="AA34" s="3">
        <v>3</v>
      </c>
      <c r="AB34" s="3">
        <v>115</v>
      </c>
      <c r="AC34" s="3">
        <v>8</v>
      </c>
      <c r="AD34" s="1" t="str">
        <f t="shared" si="0"/>
        <v/>
      </c>
      <c r="AE34" s="1" t="s">
        <v>1584</v>
      </c>
    </row>
    <row r="35" customHeight="1" spans="2:31">
      <c r="B35" s="1">
        <v>21030102</v>
      </c>
      <c r="C35" s="1" t="s">
        <v>262</v>
      </c>
      <c r="D35" s="1">
        <v>20030102</v>
      </c>
      <c r="E35" s="1">
        <v>3</v>
      </c>
      <c r="F35" s="1" t="str">
        <f>VLOOKUP(E35,[1]Sheet1!$B:$C,2,FALSE)</f>
        <v>森林</v>
      </c>
      <c r="G35" s="1" t="s">
        <v>263</v>
      </c>
      <c r="H35" s="1" t="str">
        <f t="shared" si="1"/>
        <v>森林1系2级·战兵</v>
      </c>
      <c r="I35" s="1" t="s">
        <v>265</v>
      </c>
      <c r="J35" s="1">
        <v>100107</v>
      </c>
      <c r="K35" s="1">
        <v>4005</v>
      </c>
      <c r="L35" s="1">
        <v>1</v>
      </c>
      <c r="N35" s="1" t="s">
        <v>37</v>
      </c>
      <c r="O35" s="1" t="s">
        <v>38</v>
      </c>
      <c r="P35" s="1">
        <v>20</v>
      </c>
      <c r="R35" s="1">
        <v>422</v>
      </c>
      <c r="S35" s="1">
        <f t="shared" si="2"/>
        <v>58</v>
      </c>
      <c r="T35" s="3" t="str">
        <f t="shared" si="3"/>
        <v>53</v>
      </c>
      <c r="U35" s="3" t="str">
        <f t="shared" si="4"/>
        <v>64</v>
      </c>
      <c r="V35" s="1" t="s">
        <v>268</v>
      </c>
      <c r="W35" s="3">
        <v>1.4</v>
      </c>
      <c r="X35" s="3">
        <v>100</v>
      </c>
      <c r="Y35" s="1" t="s">
        <v>42</v>
      </c>
      <c r="Z35" s="1" t="s">
        <v>71</v>
      </c>
      <c r="AA35" s="3">
        <v>3</v>
      </c>
      <c r="AB35" s="3">
        <v>665</v>
      </c>
      <c r="AC35" s="3">
        <v>8</v>
      </c>
      <c r="AD35" s="1" t="str">
        <f t="shared" ref="AD35:AD66" si="5">IF(OR(MOD(INT(B35/100),10)&gt;3,MOD(B35,10)=3),"高级怪","")</f>
        <v/>
      </c>
      <c r="AE35" s="1" t="s">
        <v>1584</v>
      </c>
    </row>
    <row r="36" customHeight="1" spans="2:31">
      <c r="B36" s="1">
        <v>21030103</v>
      </c>
      <c r="C36" s="1" t="s">
        <v>269</v>
      </c>
      <c r="D36" s="1">
        <v>20030103</v>
      </c>
      <c r="E36" s="1">
        <v>3</v>
      </c>
      <c r="F36" s="1" t="str">
        <f>VLOOKUP(E36,[1]Sheet1!$B:$C,2,FALSE)</f>
        <v>森林</v>
      </c>
      <c r="G36" s="1" t="s">
        <v>270</v>
      </c>
      <c r="H36" s="1" t="str">
        <f t="shared" si="1"/>
        <v>森林1系2级·战兵</v>
      </c>
      <c r="I36" s="1" t="s">
        <v>271</v>
      </c>
      <c r="J36" s="1">
        <v>100108</v>
      </c>
      <c r="K36" s="1">
        <v>4010</v>
      </c>
      <c r="L36" s="1">
        <v>1</v>
      </c>
      <c r="N36" s="1" t="s">
        <v>37</v>
      </c>
      <c r="O36" s="1" t="s">
        <v>38</v>
      </c>
      <c r="P36" s="1">
        <v>20</v>
      </c>
      <c r="R36" s="1">
        <v>422</v>
      </c>
      <c r="S36" s="1">
        <f t="shared" si="2"/>
        <v>181</v>
      </c>
      <c r="T36" s="3" t="str">
        <f t="shared" si="3"/>
        <v>139</v>
      </c>
      <c r="U36" s="3" t="str">
        <f t="shared" si="4"/>
        <v>223</v>
      </c>
      <c r="V36" s="1" t="s">
        <v>274</v>
      </c>
      <c r="W36" s="3">
        <v>1.4</v>
      </c>
      <c r="X36" s="3">
        <v>100</v>
      </c>
      <c r="Y36" s="1" t="s">
        <v>42</v>
      </c>
      <c r="Z36" s="1" t="s">
        <v>223</v>
      </c>
      <c r="AA36" s="3">
        <v>3</v>
      </c>
      <c r="AB36" s="3">
        <v>2775</v>
      </c>
      <c r="AC36" s="3">
        <v>20</v>
      </c>
      <c r="AD36" s="1" t="str">
        <f t="shared" si="5"/>
        <v>高级怪</v>
      </c>
      <c r="AE36" s="1" t="s">
        <v>1584</v>
      </c>
    </row>
    <row r="37" customHeight="1" spans="2:31">
      <c r="B37" s="1">
        <v>21030104</v>
      </c>
      <c r="C37" s="1" t="s">
        <v>275</v>
      </c>
      <c r="D37" s="1">
        <v>20030104</v>
      </c>
      <c r="E37" s="1">
        <v>3</v>
      </c>
      <c r="F37" s="1" t="str">
        <f>VLOOKUP(E37,[1]Sheet1!$B:$C,2,FALSE)</f>
        <v>森林</v>
      </c>
      <c r="G37" s="1" t="s">
        <v>276</v>
      </c>
      <c r="H37" s="1" t="str">
        <f t="shared" si="1"/>
        <v>森林1系3级·战兵</v>
      </c>
      <c r="I37" s="1" t="s">
        <v>278</v>
      </c>
      <c r="J37" s="1">
        <v>100109</v>
      </c>
      <c r="K37" s="1">
        <v>4012</v>
      </c>
      <c r="L37" s="1">
        <v>1</v>
      </c>
      <c r="N37" s="1" t="s">
        <v>56</v>
      </c>
      <c r="O37" s="1" t="s">
        <v>38</v>
      </c>
      <c r="P37" s="1">
        <v>20</v>
      </c>
      <c r="R37" s="1">
        <v>422</v>
      </c>
      <c r="S37" s="1">
        <f t="shared" si="2"/>
        <v>14</v>
      </c>
      <c r="T37" s="3" t="str">
        <f t="shared" si="3"/>
        <v>13</v>
      </c>
      <c r="U37" s="3" t="str">
        <f t="shared" si="4"/>
        <v>15</v>
      </c>
      <c r="V37" s="1" t="s">
        <v>280</v>
      </c>
      <c r="W37" s="3">
        <v>1.3</v>
      </c>
      <c r="X37" s="3">
        <v>500</v>
      </c>
      <c r="Y37" s="1" t="s">
        <v>70</v>
      </c>
      <c r="Z37" s="1" t="s">
        <v>223</v>
      </c>
      <c r="AA37" s="3">
        <v>3</v>
      </c>
      <c r="AB37" s="3">
        <v>110</v>
      </c>
      <c r="AC37" s="3">
        <v>0</v>
      </c>
      <c r="AD37" s="1" t="str">
        <f t="shared" si="5"/>
        <v/>
      </c>
      <c r="AE37" s="1" t="s">
        <v>1584</v>
      </c>
    </row>
    <row r="38" customHeight="1" spans="2:31">
      <c r="B38" s="1">
        <v>21030105</v>
      </c>
      <c r="C38" s="1" t="s">
        <v>281</v>
      </c>
      <c r="D38" s="1">
        <v>20030105</v>
      </c>
      <c r="E38" s="1">
        <v>3</v>
      </c>
      <c r="F38" s="1" t="str">
        <f>VLOOKUP(E38,[1]Sheet1!$B:$C,2,FALSE)</f>
        <v>森林</v>
      </c>
      <c r="G38" s="1" t="s">
        <v>282</v>
      </c>
      <c r="H38" s="1" t="str">
        <f t="shared" si="1"/>
        <v>森林1系3级·战兵</v>
      </c>
      <c r="I38" s="1" t="s">
        <v>283</v>
      </c>
      <c r="J38" s="1">
        <v>100109</v>
      </c>
      <c r="K38" s="1">
        <v>4012</v>
      </c>
      <c r="L38" s="1">
        <v>1</v>
      </c>
      <c r="N38" s="1" t="s">
        <v>56</v>
      </c>
      <c r="O38" s="1" t="s">
        <v>38</v>
      </c>
      <c r="P38" s="1">
        <v>20</v>
      </c>
      <c r="R38" s="1">
        <v>422</v>
      </c>
      <c r="S38" s="1">
        <f t="shared" si="2"/>
        <v>137</v>
      </c>
      <c r="T38" s="3" t="str">
        <f t="shared" si="3"/>
        <v>126</v>
      </c>
      <c r="U38" s="3" t="str">
        <f t="shared" si="4"/>
        <v>148</v>
      </c>
      <c r="V38" s="1" t="s">
        <v>285</v>
      </c>
      <c r="W38" s="3">
        <v>1.3</v>
      </c>
      <c r="X38" s="3">
        <v>500</v>
      </c>
      <c r="Y38" s="1" t="s">
        <v>70</v>
      </c>
      <c r="Z38" s="1" t="s">
        <v>223</v>
      </c>
      <c r="AA38" s="3">
        <v>3</v>
      </c>
      <c r="AB38" s="3">
        <v>1070</v>
      </c>
      <c r="AC38" s="3">
        <v>0</v>
      </c>
      <c r="AD38" s="1" t="str">
        <f t="shared" si="5"/>
        <v/>
      </c>
      <c r="AE38" s="1" t="s">
        <v>1584</v>
      </c>
    </row>
    <row r="39" customHeight="1" spans="2:31">
      <c r="B39" s="1">
        <v>21030106</v>
      </c>
      <c r="C39" s="1" t="s">
        <v>286</v>
      </c>
      <c r="D39" s="1">
        <v>20030106</v>
      </c>
      <c r="E39" s="1">
        <v>3</v>
      </c>
      <c r="F39" s="1" t="str">
        <f>VLOOKUP(E39,[1]Sheet1!$B:$C,2,FALSE)</f>
        <v>森林</v>
      </c>
      <c r="G39" s="1" t="s">
        <v>287</v>
      </c>
      <c r="H39" s="1" t="str">
        <f t="shared" si="1"/>
        <v>森林1系3级·战兵</v>
      </c>
      <c r="I39" s="1" t="s">
        <v>288</v>
      </c>
      <c r="J39" s="1">
        <v>100109</v>
      </c>
      <c r="K39" s="1">
        <v>4012</v>
      </c>
      <c r="L39" s="1">
        <v>1</v>
      </c>
      <c r="N39" s="1" t="s">
        <v>56</v>
      </c>
      <c r="O39" s="1" t="s">
        <v>38</v>
      </c>
      <c r="P39" s="1">
        <v>20</v>
      </c>
      <c r="R39" s="1">
        <v>422</v>
      </c>
      <c r="S39" s="1">
        <f t="shared" si="2"/>
        <v>137</v>
      </c>
      <c r="T39" s="3" t="str">
        <f t="shared" si="3"/>
        <v>126</v>
      </c>
      <c r="U39" s="3" t="str">
        <f t="shared" si="4"/>
        <v>148</v>
      </c>
      <c r="V39" s="1" t="s">
        <v>285</v>
      </c>
      <c r="W39" s="3">
        <v>1.3</v>
      </c>
      <c r="X39" s="3">
        <v>500</v>
      </c>
      <c r="Y39" s="1" t="s">
        <v>70</v>
      </c>
      <c r="Z39" s="1" t="s">
        <v>223</v>
      </c>
      <c r="AA39" s="3">
        <v>3</v>
      </c>
      <c r="AB39" s="3">
        <v>1070</v>
      </c>
      <c r="AC39" s="3">
        <v>0</v>
      </c>
      <c r="AD39" s="1" t="str">
        <f t="shared" si="5"/>
        <v/>
      </c>
      <c r="AE39" s="1" t="s">
        <v>1584</v>
      </c>
    </row>
    <row r="40" customHeight="1" spans="2:31">
      <c r="B40" s="1">
        <v>21030107</v>
      </c>
      <c r="C40" s="1" t="s">
        <v>289</v>
      </c>
      <c r="D40" s="1">
        <v>20030107</v>
      </c>
      <c r="E40" s="1">
        <v>3</v>
      </c>
      <c r="F40" s="1" t="str">
        <f>VLOOKUP(E40,[1]Sheet1!$B:$C,2,FALSE)</f>
        <v>森林</v>
      </c>
      <c r="G40" s="1" t="s">
        <v>290</v>
      </c>
      <c r="H40" s="1" t="str">
        <f t="shared" si="1"/>
        <v>森林1系3级·战兵</v>
      </c>
      <c r="I40" s="1" t="s">
        <v>291</v>
      </c>
      <c r="J40" s="1">
        <v>100109</v>
      </c>
      <c r="K40" s="1">
        <v>4012</v>
      </c>
      <c r="L40" s="1">
        <v>1</v>
      </c>
      <c r="N40" s="1" t="s">
        <v>56</v>
      </c>
      <c r="O40" s="1" t="s">
        <v>38</v>
      </c>
      <c r="P40" s="1">
        <v>20</v>
      </c>
      <c r="R40" s="1">
        <v>422</v>
      </c>
      <c r="S40" s="1">
        <f t="shared" si="2"/>
        <v>137</v>
      </c>
      <c r="T40" s="3" t="str">
        <f t="shared" si="3"/>
        <v>126</v>
      </c>
      <c r="U40" s="3" t="str">
        <f t="shared" si="4"/>
        <v>148</v>
      </c>
      <c r="V40" s="1" t="s">
        <v>285</v>
      </c>
      <c r="W40" s="3">
        <v>1.3</v>
      </c>
      <c r="X40" s="3">
        <v>500</v>
      </c>
      <c r="Y40" s="1" t="s">
        <v>70</v>
      </c>
      <c r="Z40" s="1" t="s">
        <v>223</v>
      </c>
      <c r="AA40" s="3">
        <v>3</v>
      </c>
      <c r="AB40" s="3">
        <v>1070</v>
      </c>
      <c r="AC40" s="3">
        <v>0</v>
      </c>
      <c r="AD40" s="1" t="str">
        <f t="shared" si="5"/>
        <v/>
      </c>
      <c r="AE40" s="1" t="s">
        <v>1584</v>
      </c>
    </row>
    <row r="41" customHeight="1" spans="2:31">
      <c r="B41" s="1">
        <v>21030108</v>
      </c>
      <c r="C41" s="1" t="s">
        <v>292</v>
      </c>
      <c r="D41" s="1">
        <v>20030108</v>
      </c>
      <c r="E41" s="1">
        <v>3</v>
      </c>
      <c r="F41" s="1" t="str">
        <f>VLOOKUP(E41,[1]Sheet1!$B:$C,2,FALSE)</f>
        <v>森林</v>
      </c>
      <c r="G41" s="1" t="s">
        <v>293</v>
      </c>
      <c r="H41" s="1" t="str">
        <f t="shared" si="1"/>
        <v>森林1系3级·战兵</v>
      </c>
      <c r="I41" s="1" t="s">
        <v>294</v>
      </c>
      <c r="J41" s="1">
        <v>100109</v>
      </c>
      <c r="K41" s="1">
        <v>4012</v>
      </c>
      <c r="L41" s="1">
        <v>1</v>
      </c>
      <c r="N41" s="1" t="s">
        <v>56</v>
      </c>
      <c r="O41" s="1" t="s">
        <v>38</v>
      </c>
      <c r="P41" s="1">
        <v>20</v>
      </c>
      <c r="R41" s="1">
        <v>422</v>
      </c>
      <c r="S41" s="1">
        <f t="shared" si="2"/>
        <v>274</v>
      </c>
      <c r="T41" s="3" t="str">
        <f t="shared" si="3"/>
        <v>252</v>
      </c>
      <c r="U41" s="3" t="str">
        <f t="shared" si="4"/>
        <v>296</v>
      </c>
      <c r="V41" s="1" t="s">
        <v>297</v>
      </c>
      <c r="W41" s="3">
        <v>1.3</v>
      </c>
      <c r="X41" s="3">
        <v>500</v>
      </c>
      <c r="Y41" s="1" t="s">
        <v>70</v>
      </c>
      <c r="Z41" s="1" t="s">
        <v>223</v>
      </c>
      <c r="AA41" s="3">
        <v>3</v>
      </c>
      <c r="AB41" s="3">
        <v>2140</v>
      </c>
      <c r="AC41" s="3">
        <v>0</v>
      </c>
      <c r="AD41" s="1" t="str">
        <f t="shared" si="5"/>
        <v/>
      </c>
      <c r="AE41" s="1" t="s">
        <v>1584</v>
      </c>
    </row>
    <row r="42" customHeight="1" spans="2:31">
      <c r="B42" s="1">
        <v>21030109</v>
      </c>
      <c r="C42" s="1" t="s">
        <v>298</v>
      </c>
      <c r="D42" s="1">
        <v>20030109</v>
      </c>
      <c r="E42" s="1">
        <v>3</v>
      </c>
      <c r="F42" s="1" t="str">
        <f>VLOOKUP(E42,[1]Sheet1!$B:$C,2,FALSE)</f>
        <v>森林</v>
      </c>
      <c r="G42" s="1" t="s">
        <v>299</v>
      </c>
      <c r="H42" s="1" t="str">
        <f t="shared" si="1"/>
        <v>森林1系3级·战兵</v>
      </c>
      <c r="I42" s="1" t="s">
        <v>300</v>
      </c>
      <c r="J42" s="1">
        <v>100109</v>
      </c>
      <c r="K42" s="1">
        <v>4012</v>
      </c>
      <c r="L42" s="1">
        <v>1</v>
      </c>
      <c r="N42" s="1" t="s">
        <v>56</v>
      </c>
      <c r="O42" s="1" t="s">
        <v>38</v>
      </c>
      <c r="P42" s="1">
        <v>20</v>
      </c>
      <c r="R42" s="1">
        <v>422</v>
      </c>
      <c r="S42" s="1">
        <f t="shared" si="2"/>
        <v>274</v>
      </c>
      <c r="T42" s="3" t="str">
        <f t="shared" si="3"/>
        <v>252</v>
      </c>
      <c r="U42" s="3" t="str">
        <f t="shared" si="4"/>
        <v>296</v>
      </c>
      <c r="V42" s="1" t="s">
        <v>297</v>
      </c>
      <c r="W42" s="3">
        <v>1.3</v>
      </c>
      <c r="X42" s="3">
        <v>500</v>
      </c>
      <c r="Y42" s="1" t="s">
        <v>70</v>
      </c>
      <c r="Z42" s="1" t="s">
        <v>223</v>
      </c>
      <c r="AA42" s="3">
        <v>3</v>
      </c>
      <c r="AB42" s="3">
        <v>2140</v>
      </c>
      <c r="AC42" s="3">
        <v>0</v>
      </c>
      <c r="AD42" s="1" t="str">
        <f t="shared" si="5"/>
        <v/>
      </c>
      <c r="AE42" s="1" t="s">
        <v>1584</v>
      </c>
    </row>
    <row r="43" customHeight="1" spans="2:30">
      <c r="B43" s="1">
        <v>21030201</v>
      </c>
      <c r="C43" s="1" t="s">
        <v>301</v>
      </c>
      <c r="D43" s="1">
        <v>20030201</v>
      </c>
      <c r="E43" s="1">
        <v>3</v>
      </c>
      <c r="F43" s="1" t="str">
        <f>VLOOKUP(E43,[1]Sheet1!$B:$C,2,FALSE)</f>
        <v>森林</v>
      </c>
      <c r="G43" s="1" t="s">
        <v>302</v>
      </c>
      <c r="H43" s="1" t="str">
        <f t="shared" si="1"/>
        <v>森林2系1级·战兵</v>
      </c>
      <c r="I43" s="1" t="s">
        <v>304</v>
      </c>
      <c r="J43" s="1">
        <v>100110</v>
      </c>
      <c r="K43" s="1">
        <v>4014</v>
      </c>
      <c r="L43" s="1">
        <v>1</v>
      </c>
      <c r="N43" s="1" t="s">
        <v>56</v>
      </c>
      <c r="O43" s="1" t="s">
        <v>38</v>
      </c>
      <c r="P43" s="1">
        <v>15</v>
      </c>
      <c r="R43" s="1">
        <v>469</v>
      </c>
      <c r="S43" s="1">
        <f t="shared" si="2"/>
        <v>21</v>
      </c>
      <c r="T43" s="3" t="str">
        <f t="shared" si="3"/>
        <v>19</v>
      </c>
      <c r="U43" s="3" t="str">
        <f t="shared" si="4"/>
        <v>23</v>
      </c>
      <c r="V43" s="1" t="s">
        <v>307</v>
      </c>
      <c r="W43" s="3">
        <v>0.9</v>
      </c>
      <c r="X43" s="3">
        <v>750</v>
      </c>
      <c r="Y43" s="1" t="s">
        <v>60</v>
      </c>
      <c r="Z43" s="1" t="s">
        <v>61</v>
      </c>
      <c r="AA43" s="3">
        <v>3</v>
      </c>
      <c r="AB43" s="3">
        <v>125</v>
      </c>
      <c r="AC43" s="3">
        <v>0</v>
      </c>
      <c r="AD43" s="1" t="str">
        <f t="shared" si="5"/>
        <v/>
      </c>
    </row>
    <row r="44" customHeight="1" spans="2:30">
      <c r="B44" s="1">
        <v>21030202</v>
      </c>
      <c r="C44" s="1" t="s">
        <v>308</v>
      </c>
      <c r="D44" s="1">
        <v>20030202</v>
      </c>
      <c r="E44" s="1">
        <v>3</v>
      </c>
      <c r="F44" s="1" t="str">
        <f>VLOOKUP(E44,[1]Sheet1!$B:$C,2,FALSE)</f>
        <v>森林</v>
      </c>
      <c r="G44" s="1" t="s">
        <v>309</v>
      </c>
      <c r="H44" s="1" t="str">
        <f t="shared" si="1"/>
        <v>森林2系2级·战兵</v>
      </c>
      <c r="I44" s="1" t="s">
        <v>311</v>
      </c>
      <c r="J44" s="1">
        <v>100111</v>
      </c>
      <c r="K44" s="1">
        <v>4018</v>
      </c>
      <c r="L44" s="1">
        <v>1</v>
      </c>
      <c r="N44" s="1" t="s">
        <v>56</v>
      </c>
      <c r="O44" s="1" t="s">
        <v>38</v>
      </c>
      <c r="P44" s="1">
        <v>15</v>
      </c>
      <c r="R44" s="1">
        <v>469</v>
      </c>
      <c r="S44" s="1">
        <f t="shared" si="2"/>
        <v>46</v>
      </c>
      <c r="T44" s="3" t="str">
        <f t="shared" si="3"/>
        <v>43</v>
      </c>
      <c r="U44" s="3" t="str">
        <f t="shared" si="4"/>
        <v>49</v>
      </c>
      <c r="V44" s="1" t="s">
        <v>314</v>
      </c>
      <c r="W44" s="3">
        <v>0.9</v>
      </c>
      <c r="X44" s="3">
        <v>750</v>
      </c>
      <c r="Y44" s="1" t="s">
        <v>60</v>
      </c>
      <c r="Z44" s="1" t="s">
        <v>61</v>
      </c>
      <c r="AA44" s="3">
        <v>3</v>
      </c>
      <c r="AB44" s="3">
        <v>435</v>
      </c>
      <c r="AC44" s="3">
        <v>0</v>
      </c>
      <c r="AD44" s="1" t="str">
        <f t="shared" si="5"/>
        <v/>
      </c>
    </row>
    <row r="45" customHeight="1" spans="2:30">
      <c r="B45" s="1">
        <v>21030203</v>
      </c>
      <c r="C45" s="1" t="s">
        <v>315</v>
      </c>
      <c r="D45" s="1">
        <v>20030203</v>
      </c>
      <c r="E45" s="1">
        <v>3</v>
      </c>
      <c r="F45" s="1" t="str">
        <f>VLOOKUP(E45,[1]Sheet1!$B:$C,2,FALSE)</f>
        <v>森林</v>
      </c>
      <c r="G45" s="1" t="s">
        <v>316</v>
      </c>
      <c r="H45" s="1" t="str">
        <f t="shared" si="1"/>
        <v>森林2系3级·战兵</v>
      </c>
      <c r="I45" s="1" t="s">
        <v>318</v>
      </c>
      <c r="J45" s="1">
        <v>100112</v>
      </c>
      <c r="K45" s="1">
        <v>4026</v>
      </c>
      <c r="L45" s="1">
        <v>1</v>
      </c>
      <c r="N45" s="1" t="s">
        <v>56</v>
      </c>
      <c r="O45" s="1" t="s">
        <v>38</v>
      </c>
      <c r="P45" s="1">
        <v>15</v>
      </c>
      <c r="R45" s="1">
        <v>469</v>
      </c>
      <c r="S45" s="1">
        <f t="shared" si="2"/>
        <v>138</v>
      </c>
      <c r="T45" s="3" t="str">
        <f t="shared" si="3"/>
        <v>129</v>
      </c>
      <c r="U45" s="3" t="str">
        <f t="shared" si="4"/>
        <v>147</v>
      </c>
      <c r="V45" s="1" t="s">
        <v>321</v>
      </c>
      <c r="W45" s="3">
        <v>0.9</v>
      </c>
      <c r="X45" s="3">
        <v>750</v>
      </c>
      <c r="Y45" s="1" t="s">
        <v>60</v>
      </c>
      <c r="Z45" s="1" t="s">
        <v>61</v>
      </c>
      <c r="AA45" s="3">
        <v>3</v>
      </c>
      <c r="AB45" s="3">
        <v>1365</v>
      </c>
      <c r="AC45" s="3">
        <v>0</v>
      </c>
      <c r="AD45" s="1" t="str">
        <f t="shared" si="5"/>
        <v>高级怪</v>
      </c>
    </row>
    <row r="46" customHeight="1" spans="2:30">
      <c r="B46" s="1">
        <v>21030301</v>
      </c>
      <c r="C46" s="1" t="s">
        <v>322</v>
      </c>
      <c r="D46" s="1">
        <v>20030301</v>
      </c>
      <c r="E46" s="1">
        <v>3</v>
      </c>
      <c r="F46" s="1" t="str">
        <f>VLOOKUP(E46,[1]Sheet1!$B:$C,2,FALSE)</f>
        <v>森林</v>
      </c>
      <c r="G46" s="1" t="s">
        <v>323</v>
      </c>
      <c r="H46" s="1" t="str">
        <f t="shared" si="1"/>
        <v>森林3系1级·战兵</v>
      </c>
      <c r="I46" s="1" t="s">
        <v>325</v>
      </c>
      <c r="J46" s="1">
        <v>100113</v>
      </c>
      <c r="K46" s="1">
        <v>4027</v>
      </c>
      <c r="L46" s="1">
        <v>1</v>
      </c>
      <c r="N46" s="1" t="s">
        <v>56</v>
      </c>
      <c r="O46" s="1" t="s">
        <v>148</v>
      </c>
      <c r="P46" s="1">
        <v>15</v>
      </c>
      <c r="Q46" s="2">
        <v>200</v>
      </c>
      <c r="R46" s="1">
        <v>500</v>
      </c>
      <c r="S46" s="1">
        <f t="shared" si="2"/>
        <v>24</v>
      </c>
      <c r="T46" s="3" t="str">
        <f t="shared" si="3"/>
        <v>22</v>
      </c>
      <c r="U46" s="3" t="str">
        <f t="shared" si="4"/>
        <v>27</v>
      </c>
      <c r="V46" s="1" t="s">
        <v>328</v>
      </c>
      <c r="W46" s="3">
        <v>0.66</v>
      </c>
      <c r="X46" s="3">
        <v>300</v>
      </c>
      <c r="Y46" s="1" t="s">
        <v>329</v>
      </c>
      <c r="Z46" s="1" t="s">
        <v>43</v>
      </c>
      <c r="AA46" s="3">
        <v>3</v>
      </c>
      <c r="AB46" s="3">
        <v>115</v>
      </c>
      <c r="AC46" s="3">
        <v>0</v>
      </c>
      <c r="AD46" s="1" t="str">
        <f t="shared" si="5"/>
        <v/>
      </c>
    </row>
    <row r="47" customHeight="1" spans="2:30">
      <c r="B47" s="1">
        <v>21030302</v>
      </c>
      <c r="C47" s="1" t="s">
        <v>330</v>
      </c>
      <c r="D47" s="1">
        <v>20030302</v>
      </c>
      <c r="E47" s="1">
        <v>3</v>
      </c>
      <c r="F47" s="1" t="str">
        <f>VLOOKUP(E47,[1]Sheet1!$B:$C,2,FALSE)</f>
        <v>森林</v>
      </c>
      <c r="G47" s="1" t="s">
        <v>331</v>
      </c>
      <c r="H47" s="1" t="str">
        <f t="shared" si="1"/>
        <v>森林3系2级·战兵</v>
      </c>
      <c r="I47" s="1" t="s">
        <v>333</v>
      </c>
      <c r="J47" s="1">
        <v>100114</v>
      </c>
      <c r="K47" s="1">
        <v>4030</v>
      </c>
      <c r="L47" s="1">
        <v>1</v>
      </c>
      <c r="N47" s="1" t="s">
        <v>56</v>
      </c>
      <c r="O47" s="1" t="s">
        <v>148</v>
      </c>
      <c r="P47" s="1">
        <v>15</v>
      </c>
      <c r="Q47" s="2">
        <v>200</v>
      </c>
      <c r="R47" s="1">
        <v>500</v>
      </c>
      <c r="S47" s="1">
        <f t="shared" si="2"/>
        <v>126</v>
      </c>
      <c r="T47" s="3" t="str">
        <f t="shared" si="3"/>
        <v>120</v>
      </c>
      <c r="U47" s="3" t="str">
        <f t="shared" si="4"/>
        <v>132</v>
      </c>
      <c r="V47" s="1" t="s">
        <v>335</v>
      </c>
      <c r="W47" s="3">
        <v>1.25</v>
      </c>
      <c r="X47" s="3">
        <v>375</v>
      </c>
      <c r="Y47" s="1" t="s">
        <v>329</v>
      </c>
      <c r="Z47" s="1" t="s">
        <v>71</v>
      </c>
      <c r="AA47" s="3">
        <v>3</v>
      </c>
      <c r="AB47" s="3">
        <v>355</v>
      </c>
      <c r="AC47" s="3">
        <v>0</v>
      </c>
      <c r="AD47" s="1" t="str">
        <f t="shared" si="5"/>
        <v/>
      </c>
    </row>
    <row r="48" customHeight="1" spans="2:31">
      <c r="B48" s="1">
        <v>21030401</v>
      </c>
      <c r="C48" s="1" t="s">
        <v>336</v>
      </c>
      <c r="D48" s="1">
        <v>20030401</v>
      </c>
      <c r="E48" s="1">
        <v>3</v>
      </c>
      <c r="F48" s="1" t="str">
        <f>VLOOKUP(E48,[1]Sheet1!$B:$C,2,FALSE)</f>
        <v>森林</v>
      </c>
      <c r="G48" s="1" t="s">
        <v>337</v>
      </c>
      <c r="H48" s="1" t="str">
        <f t="shared" si="1"/>
        <v>森林4系1级·战兵</v>
      </c>
      <c r="I48" s="1" t="s">
        <v>339</v>
      </c>
      <c r="J48" s="1">
        <v>100115</v>
      </c>
      <c r="K48" s="1">
        <v>4033</v>
      </c>
      <c r="L48" s="1">
        <v>1</v>
      </c>
      <c r="N48" s="1" t="s">
        <v>37</v>
      </c>
      <c r="O48" s="1" t="s">
        <v>38</v>
      </c>
      <c r="P48" s="1">
        <v>30</v>
      </c>
      <c r="R48" s="1">
        <v>375</v>
      </c>
      <c r="S48" s="1">
        <f t="shared" si="2"/>
        <v>78</v>
      </c>
      <c r="T48" s="3" t="str">
        <f t="shared" si="3"/>
        <v>74</v>
      </c>
      <c r="U48" s="3" t="str">
        <f t="shared" si="4"/>
        <v>82</v>
      </c>
      <c r="V48" s="1" t="s">
        <v>342</v>
      </c>
      <c r="W48" s="3">
        <v>1.5</v>
      </c>
      <c r="X48" s="3">
        <v>100</v>
      </c>
      <c r="Y48" s="1" t="s">
        <v>42</v>
      </c>
      <c r="Z48" s="1" t="s">
        <v>61</v>
      </c>
      <c r="AA48" s="3">
        <v>3</v>
      </c>
      <c r="AB48" s="3">
        <v>750</v>
      </c>
      <c r="AC48" s="3">
        <v>0</v>
      </c>
      <c r="AD48" s="1" t="str">
        <f t="shared" si="5"/>
        <v>高级怪</v>
      </c>
      <c r="AE48" s="1" t="s">
        <v>1584</v>
      </c>
    </row>
    <row r="49" customHeight="1" spans="2:31">
      <c r="B49" s="1">
        <v>21030402</v>
      </c>
      <c r="C49" s="1" t="s">
        <v>343</v>
      </c>
      <c r="D49" s="1">
        <v>20030402</v>
      </c>
      <c r="E49" s="1">
        <v>3</v>
      </c>
      <c r="F49" s="1" t="str">
        <f>VLOOKUP(E49,[1]Sheet1!$B:$C,2,FALSE)</f>
        <v>森林</v>
      </c>
      <c r="G49" s="1" t="s">
        <v>344</v>
      </c>
      <c r="H49" s="1" t="str">
        <f t="shared" si="1"/>
        <v>森林4系2级·战兵</v>
      </c>
      <c r="I49" s="1" t="s">
        <v>346</v>
      </c>
      <c r="J49" s="1">
        <v>100116</v>
      </c>
      <c r="K49" s="1">
        <v>4034</v>
      </c>
      <c r="L49" s="1">
        <v>1</v>
      </c>
      <c r="N49" s="1" t="s">
        <v>37</v>
      </c>
      <c r="O49" s="1" t="s">
        <v>38</v>
      </c>
      <c r="P49" s="1">
        <v>30</v>
      </c>
      <c r="R49" s="1">
        <v>375</v>
      </c>
      <c r="S49" s="1">
        <f t="shared" si="2"/>
        <v>141</v>
      </c>
      <c r="T49" s="3" t="str">
        <f t="shared" si="3"/>
        <v>138</v>
      </c>
      <c r="U49" s="3" t="str">
        <f t="shared" si="4"/>
        <v>144</v>
      </c>
      <c r="V49" s="1" t="s">
        <v>349</v>
      </c>
      <c r="W49" s="3">
        <v>1.5</v>
      </c>
      <c r="X49" s="3">
        <v>100</v>
      </c>
      <c r="Y49" s="1" t="s">
        <v>42</v>
      </c>
      <c r="Z49" s="1" t="s">
        <v>61</v>
      </c>
      <c r="AA49" s="3">
        <v>3</v>
      </c>
      <c r="AB49" s="3">
        <v>1395</v>
      </c>
      <c r="AC49" s="3">
        <v>0</v>
      </c>
      <c r="AD49" s="1" t="str">
        <f t="shared" si="5"/>
        <v>高级怪</v>
      </c>
      <c r="AE49" s="1" t="s">
        <v>1584</v>
      </c>
    </row>
    <row r="50" customHeight="1" spans="2:30">
      <c r="B50" s="1">
        <v>21030501</v>
      </c>
      <c r="C50" s="1" t="s">
        <v>350</v>
      </c>
      <c r="D50" s="1">
        <v>20030501</v>
      </c>
      <c r="E50" s="1">
        <v>3</v>
      </c>
      <c r="F50" s="1" t="str">
        <f>VLOOKUP(E50,[1]Sheet1!$B:$C,2,FALSE)</f>
        <v>森林</v>
      </c>
      <c r="G50" s="1" t="s">
        <v>351</v>
      </c>
      <c r="H50" s="1" t="str">
        <f t="shared" si="1"/>
        <v>森林5系1级·战兵</v>
      </c>
      <c r="I50" s="1" t="s">
        <v>353</v>
      </c>
      <c r="J50" s="1">
        <v>100117</v>
      </c>
      <c r="K50" s="1">
        <v>4035</v>
      </c>
      <c r="L50" s="1">
        <v>1</v>
      </c>
      <c r="N50" s="1" t="s">
        <v>37</v>
      </c>
      <c r="O50" s="1" t="s">
        <v>38</v>
      </c>
      <c r="P50" s="1">
        <v>32</v>
      </c>
      <c r="R50" s="1">
        <v>391</v>
      </c>
      <c r="S50" s="1">
        <f t="shared" si="2"/>
        <v>93</v>
      </c>
      <c r="T50" s="3" t="str">
        <f t="shared" si="3"/>
        <v>91</v>
      </c>
      <c r="U50" s="3" t="str">
        <f t="shared" si="4"/>
        <v>95</v>
      </c>
      <c r="V50" s="1" t="s">
        <v>356</v>
      </c>
      <c r="W50" s="3">
        <v>0.9</v>
      </c>
      <c r="X50" s="3">
        <v>100</v>
      </c>
      <c r="Y50" s="1" t="s">
        <v>42</v>
      </c>
      <c r="Z50" s="1" t="s">
        <v>71</v>
      </c>
      <c r="AA50" s="3">
        <v>3</v>
      </c>
      <c r="AB50" s="3">
        <v>1005</v>
      </c>
      <c r="AC50" s="3">
        <v>0</v>
      </c>
      <c r="AD50" s="1" t="str">
        <f t="shared" si="5"/>
        <v>高级怪</v>
      </c>
    </row>
    <row r="51" customHeight="1" spans="2:30">
      <c r="B51" s="1">
        <v>21030502</v>
      </c>
      <c r="C51" s="1" t="s">
        <v>357</v>
      </c>
      <c r="D51" s="1">
        <v>20030502</v>
      </c>
      <c r="E51" s="1">
        <v>3</v>
      </c>
      <c r="F51" s="1" t="str">
        <f>VLOOKUP(E51,[1]Sheet1!$B:$C,2,FALSE)</f>
        <v>森林</v>
      </c>
      <c r="G51" s="1" t="s">
        <v>358</v>
      </c>
      <c r="H51" s="1" t="str">
        <f t="shared" si="1"/>
        <v>森林5系2级·战兵</v>
      </c>
      <c r="I51" s="1" t="s">
        <v>360</v>
      </c>
      <c r="J51" s="1">
        <v>100118</v>
      </c>
      <c r="K51" s="1">
        <v>4045</v>
      </c>
      <c r="L51" s="1">
        <v>1</v>
      </c>
      <c r="N51" s="1" t="s">
        <v>37</v>
      </c>
      <c r="O51" s="1" t="s">
        <v>38</v>
      </c>
      <c r="P51" s="1">
        <v>32</v>
      </c>
      <c r="R51" s="1">
        <v>391</v>
      </c>
      <c r="S51" s="1">
        <f t="shared" si="2"/>
        <v>274</v>
      </c>
      <c r="T51" s="3" t="str">
        <f t="shared" si="3"/>
        <v>258</v>
      </c>
      <c r="U51" s="3" t="str">
        <f t="shared" si="4"/>
        <v>290</v>
      </c>
      <c r="V51" s="1" t="s">
        <v>363</v>
      </c>
      <c r="W51" s="3">
        <v>1.8</v>
      </c>
      <c r="X51" s="3">
        <v>180</v>
      </c>
      <c r="Y51" s="1" t="s">
        <v>70</v>
      </c>
      <c r="Z51" s="1" t="s">
        <v>71</v>
      </c>
      <c r="AA51" s="3">
        <v>3</v>
      </c>
      <c r="AB51" s="3">
        <v>2455</v>
      </c>
      <c r="AC51" s="3">
        <v>0</v>
      </c>
      <c r="AD51" s="1" t="str">
        <f t="shared" si="5"/>
        <v>高级怪</v>
      </c>
    </row>
    <row r="52" customHeight="1" spans="2:31">
      <c r="B52" s="1">
        <v>21030601</v>
      </c>
      <c r="C52" s="1" t="s">
        <v>364</v>
      </c>
      <c r="D52" s="1">
        <v>20030601</v>
      </c>
      <c r="E52" s="1">
        <v>3</v>
      </c>
      <c r="F52" s="1" t="str">
        <f>VLOOKUP(E52,[1]Sheet1!$B:$C,2,FALSE)</f>
        <v>森林</v>
      </c>
      <c r="G52" s="1" t="s">
        <v>365</v>
      </c>
      <c r="H52" s="1" t="str">
        <f t="shared" si="1"/>
        <v>森林6系1级·战兵</v>
      </c>
      <c r="I52" s="1" t="s">
        <v>367</v>
      </c>
      <c r="J52" s="1">
        <v>100119</v>
      </c>
      <c r="K52" s="1">
        <v>4046</v>
      </c>
      <c r="L52" s="1">
        <v>1</v>
      </c>
      <c r="N52" s="1" t="s">
        <v>37</v>
      </c>
      <c r="O52" s="1" t="s">
        <v>38</v>
      </c>
      <c r="P52" s="1">
        <v>40</v>
      </c>
      <c r="R52" s="1">
        <v>344</v>
      </c>
      <c r="S52" s="1">
        <f t="shared" si="2"/>
        <v>96</v>
      </c>
      <c r="T52" s="3" t="str">
        <f t="shared" si="3"/>
        <v>91</v>
      </c>
      <c r="U52" s="3" t="str">
        <f t="shared" si="4"/>
        <v>101</v>
      </c>
      <c r="V52" s="1" t="s">
        <v>369</v>
      </c>
      <c r="W52" s="3">
        <v>0.8</v>
      </c>
      <c r="X52" s="3">
        <v>180</v>
      </c>
      <c r="Y52" s="1" t="s">
        <v>370</v>
      </c>
      <c r="Z52" s="1" t="s">
        <v>223</v>
      </c>
      <c r="AA52" s="3">
        <v>3</v>
      </c>
      <c r="AB52" s="3">
        <v>1250</v>
      </c>
      <c r="AC52" s="3">
        <v>50</v>
      </c>
      <c r="AD52" s="1" t="str">
        <f t="shared" si="5"/>
        <v>高级怪</v>
      </c>
      <c r="AE52" s="1" t="s">
        <v>1584</v>
      </c>
    </row>
    <row r="53" customHeight="1" spans="2:31">
      <c r="B53" s="1">
        <v>21030602</v>
      </c>
      <c r="C53" s="1" t="s">
        <v>371</v>
      </c>
      <c r="D53" s="1">
        <v>20030602</v>
      </c>
      <c r="E53" s="1">
        <v>3</v>
      </c>
      <c r="F53" s="1" t="str">
        <f>VLOOKUP(E53,[1]Sheet1!$B:$C,2,FALSE)</f>
        <v>森林</v>
      </c>
      <c r="G53" s="1" t="s">
        <v>372</v>
      </c>
      <c r="H53" s="1" t="str">
        <f t="shared" si="1"/>
        <v>森林6系2级·战兵</v>
      </c>
      <c r="I53" s="1" t="s">
        <v>374</v>
      </c>
      <c r="J53" s="1">
        <v>100120</v>
      </c>
      <c r="K53" s="1">
        <v>4049</v>
      </c>
      <c r="L53" s="1">
        <v>1</v>
      </c>
      <c r="N53" s="1" t="s">
        <v>37</v>
      </c>
      <c r="O53" s="1" t="s">
        <v>38</v>
      </c>
      <c r="P53" s="1">
        <v>40</v>
      </c>
      <c r="R53" s="1">
        <v>344</v>
      </c>
      <c r="S53" s="1">
        <f t="shared" si="2"/>
        <v>268</v>
      </c>
      <c r="T53" s="3" t="str">
        <f t="shared" si="3"/>
        <v>251</v>
      </c>
      <c r="U53" s="3" t="str">
        <f t="shared" si="4"/>
        <v>285</v>
      </c>
      <c r="V53" s="1" t="s">
        <v>377</v>
      </c>
      <c r="W53" s="3">
        <v>0.9</v>
      </c>
      <c r="X53" s="3">
        <v>180</v>
      </c>
      <c r="Y53" s="1" t="s">
        <v>370</v>
      </c>
      <c r="Z53" s="1" t="s">
        <v>223</v>
      </c>
      <c r="AA53" s="3">
        <v>3</v>
      </c>
      <c r="AB53" s="3">
        <v>2650</v>
      </c>
      <c r="AC53" s="3">
        <v>50</v>
      </c>
      <c r="AD53" s="1" t="str">
        <f t="shared" si="5"/>
        <v>高级怪</v>
      </c>
      <c r="AE53" s="1" t="s">
        <v>1584</v>
      </c>
    </row>
    <row r="54" customHeight="1" spans="2:31">
      <c r="B54" s="1">
        <v>21030603</v>
      </c>
      <c r="C54" s="1" t="s">
        <v>378</v>
      </c>
      <c r="D54" s="1">
        <v>20030603</v>
      </c>
      <c r="E54" s="1">
        <v>3</v>
      </c>
      <c r="F54" s="1" t="str">
        <f>VLOOKUP(E54,[1]Sheet1!$B:$C,2,FALSE)</f>
        <v>森林</v>
      </c>
      <c r="G54" s="1" t="s">
        <v>379</v>
      </c>
      <c r="H54" s="1" t="str">
        <f t="shared" si="1"/>
        <v>森林6系3级·战兵</v>
      </c>
      <c r="I54" s="1" t="s">
        <v>381</v>
      </c>
      <c r="J54" s="1">
        <v>100121</v>
      </c>
      <c r="K54" s="1">
        <v>4050</v>
      </c>
      <c r="L54" s="1">
        <v>1</v>
      </c>
      <c r="N54" s="1" t="s">
        <v>37</v>
      </c>
      <c r="O54" s="1" t="s">
        <v>38</v>
      </c>
      <c r="P54" s="1">
        <v>40</v>
      </c>
      <c r="R54" s="1">
        <v>344</v>
      </c>
      <c r="S54" s="1">
        <f t="shared" si="2"/>
        <v>1043</v>
      </c>
      <c r="T54" s="3" t="str">
        <f t="shared" si="3"/>
        <v>850</v>
      </c>
      <c r="U54" s="3" t="str">
        <f t="shared" si="4"/>
        <v>1236</v>
      </c>
      <c r="V54" s="1" t="s">
        <v>384</v>
      </c>
      <c r="W54" s="3">
        <v>2.2</v>
      </c>
      <c r="X54" s="3">
        <v>180</v>
      </c>
      <c r="Y54" s="1" t="s">
        <v>370</v>
      </c>
      <c r="Z54" s="1" t="s">
        <v>223</v>
      </c>
      <c r="AA54" s="3">
        <v>3</v>
      </c>
      <c r="AB54" s="3">
        <v>6850</v>
      </c>
      <c r="AC54" s="3">
        <v>0</v>
      </c>
      <c r="AD54" s="1" t="str">
        <f t="shared" si="5"/>
        <v>高级怪</v>
      </c>
      <c r="AE54" s="1" t="s">
        <v>1584</v>
      </c>
    </row>
    <row r="55" customHeight="1" spans="2:31">
      <c r="B55" s="1">
        <v>21030604</v>
      </c>
      <c r="C55" s="1" t="s">
        <v>385</v>
      </c>
      <c r="D55" s="1">
        <v>20030604</v>
      </c>
      <c r="E55" s="1">
        <v>3</v>
      </c>
      <c r="F55" s="1" t="str">
        <f>VLOOKUP(E55,[1]Sheet1!$B:$C,2,FALSE)</f>
        <v>森林</v>
      </c>
      <c r="G55" s="1" t="s">
        <v>386</v>
      </c>
      <c r="H55" s="1" t="str">
        <f t="shared" si="1"/>
        <v>森林6系2级·战兵</v>
      </c>
      <c r="I55" s="1" t="s">
        <v>387</v>
      </c>
      <c r="J55" s="1">
        <v>100120</v>
      </c>
      <c r="K55" s="1">
        <v>4049</v>
      </c>
      <c r="L55" s="1">
        <v>1</v>
      </c>
      <c r="N55" s="1" t="s">
        <v>37</v>
      </c>
      <c r="O55" s="1" t="s">
        <v>38</v>
      </c>
      <c r="P55" s="1">
        <v>40</v>
      </c>
      <c r="R55" s="1">
        <v>344</v>
      </c>
      <c r="S55" s="1">
        <f t="shared" si="2"/>
        <v>211</v>
      </c>
      <c r="T55" s="3" t="str">
        <f t="shared" si="3"/>
        <v>201</v>
      </c>
      <c r="U55" s="3" t="str">
        <f t="shared" si="4"/>
        <v>221</v>
      </c>
      <c r="V55" s="1" t="s">
        <v>390</v>
      </c>
      <c r="W55" s="3">
        <v>1</v>
      </c>
      <c r="X55" s="3">
        <v>180</v>
      </c>
      <c r="Y55" s="1" t="s">
        <v>370</v>
      </c>
      <c r="Z55" s="1" t="s">
        <v>223</v>
      </c>
      <c r="AA55" s="3">
        <v>3</v>
      </c>
      <c r="AB55" s="3">
        <v>3070</v>
      </c>
      <c r="AC55" s="3">
        <v>50</v>
      </c>
      <c r="AD55" s="1" t="str">
        <f t="shared" si="5"/>
        <v>高级怪</v>
      </c>
      <c r="AE55" s="1" t="s">
        <v>1584</v>
      </c>
    </row>
    <row r="56" customHeight="1" spans="2:31">
      <c r="B56" s="1">
        <v>21030605</v>
      </c>
      <c r="C56" s="1" t="s">
        <v>391</v>
      </c>
      <c r="D56" s="1">
        <v>20030605</v>
      </c>
      <c r="E56" s="1">
        <v>3</v>
      </c>
      <c r="F56" s="1" t="str">
        <f>VLOOKUP(E56,[1]Sheet1!$B:$C,2,FALSE)</f>
        <v>森林</v>
      </c>
      <c r="G56" s="1" t="s">
        <v>392</v>
      </c>
      <c r="H56" s="1" t="str">
        <f t="shared" si="1"/>
        <v>森林6系3级·战兵</v>
      </c>
      <c r="I56" s="1" t="s">
        <v>393</v>
      </c>
      <c r="J56" s="1">
        <v>100121</v>
      </c>
      <c r="K56" s="1">
        <v>4050</v>
      </c>
      <c r="L56" s="1">
        <v>1</v>
      </c>
      <c r="N56" s="1" t="s">
        <v>37</v>
      </c>
      <c r="O56" s="1" t="s">
        <v>38</v>
      </c>
      <c r="P56" s="1">
        <v>40</v>
      </c>
      <c r="R56" s="1">
        <v>344</v>
      </c>
      <c r="S56" s="1">
        <f t="shared" si="2"/>
        <v>1043</v>
      </c>
      <c r="T56" s="3" t="str">
        <f t="shared" si="3"/>
        <v>850</v>
      </c>
      <c r="U56" s="3" t="str">
        <f t="shared" si="4"/>
        <v>1236</v>
      </c>
      <c r="V56" s="1" t="s">
        <v>384</v>
      </c>
      <c r="W56" s="3">
        <v>2.2</v>
      </c>
      <c r="X56" s="3">
        <v>180</v>
      </c>
      <c r="Y56" s="1" t="s">
        <v>370</v>
      </c>
      <c r="Z56" s="1" t="s">
        <v>223</v>
      </c>
      <c r="AA56" s="3">
        <v>3</v>
      </c>
      <c r="AB56" s="3">
        <v>6850</v>
      </c>
      <c r="AC56" s="3">
        <v>0</v>
      </c>
      <c r="AD56" s="1" t="str">
        <f t="shared" si="5"/>
        <v>高级怪</v>
      </c>
      <c r="AE56" s="1" t="s">
        <v>1584</v>
      </c>
    </row>
    <row r="57" customHeight="1" spans="2:30">
      <c r="B57" s="1">
        <v>21040101</v>
      </c>
      <c r="C57" s="1" t="s">
        <v>394</v>
      </c>
      <c r="D57" s="1">
        <v>20040101</v>
      </c>
      <c r="E57" s="1">
        <v>4</v>
      </c>
      <c r="F57" s="1" t="str">
        <f>VLOOKUP(E57,[1]Sheet1!$B:$C,2,FALSE)</f>
        <v>元素</v>
      </c>
      <c r="G57" s="1" t="s">
        <v>396</v>
      </c>
      <c r="H57" s="1" t="str">
        <f t="shared" si="1"/>
        <v>元素1系1级·战兵</v>
      </c>
      <c r="I57" s="1" t="s">
        <v>398</v>
      </c>
      <c r="J57" s="1" t="s">
        <v>399</v>
      </c>
      <c r="K57" s="1" t="s">
        <v>400</v>
      </c>
      <c r="L57" s="1">
        <v>1</v>
      </c>
      <c r="N57" s="1" t="s">
        <v>56</v>
      </c>
      <c r="O57" s="1" t="s">
        <v>148</v>
      </c>
      <c r="P57" s="1">
        <v>0</v>
      </c>
      <c r="R57" s="1">
        <v>625</v>
      </c>
      <c r="S57" s="1">
        <f t="shared" si="2"/>
        <v>13</v>
      </c>
      <c r="T57" s="3" t="str">
        <f t="shared" si="3"/>
        <v>13</v>
      </c>
      <c r="U57" s="3" t="str">
        <f t="shared" si="4"/>
        <v>13</v>
      </c>
      <c r="V57" s="1" t="s">
        <v>401</v>
      </c>
      <c r="W57" s="3">
        <v>1.25</v>
      </c>
      <c r="X57" s="3">
        <v>350</v>
      </c>
      <c r="Y57" s="1" t="s">
        <v>370</v>
      </c>
      <c r="Z57" s="1" t="s">
        <v>43</v>
      </c>
      <c r="AA57" s="3">
        <v>3</v>
      </c>
      <c r="AB57" s="3">
        <v>100</v>
      </c>
      <c r="AC57" s="3">
        <v>44</v>
      </c>
      <c r="AD57" s="1" t="str">
        <f t="shared" si="5"/>
        <v/>
      </c>
    </row>
    <row r="58" customHeight="1" spans="2:30">
      <c r="B58" s="1">
        <v>21040102</v>
      </c>
      <c r="C58" s="1" t="s">
        <v>402</v>
      </c>
      <c r="D58" s="1">
        <v>20040102</v>
      </c>
      <c r="E58" s="1">
        <v>4</v>
      </c>
      <c r="F58" s="1" t="str">
        <f>VLOOKUP(E58,[1]Sheet1!$B:$C,2,FALSE)</f>
        <v>元素</v>
      </c>
      <c r="G58" s="1" t="s">
        <v>403</v>
      </c>
      <c r="H58" s="1" t="str">
        <f t="shared" si="1"/>
        <v>元素1系2级·战兵</v>
      </c>
      <c r="I58" s="1" t="s">
        <v>405</v>
      </c>
      <c r="J58" s="1" t="s">
        <v>406</v>
      </c>
      <c r="K58" s="1" t="s">
        <v>407</v>
      </c>
      <c r="L58" s="1">
        <v>1</v>
      </c>
      <c r="N58" s="1" t="s">
        <v>56</v>
      </c>
      <c r="O58" s="1" t="s">
        <v>148</v>
      </c>
      <c r="P58" s="1">
        <v>0</v>
      </c>
      <c r="R58" s="1">
        <v>625</v>
      </c>
      <c r="S58" s="1">
        <f t="shared" si="2"/>
        <v>100</v>
      </c>
      <c r="T58" s="3" t="str">
        <f t="shared" si="3"/>
        <v>100</v>
      </c>
      <c r="U58" s="3" t="str">
        <f t="shared" si="4"/>
        <v>100</v>
      </c>
      <c r="V58" s="1" t="s">
        <v>409</v>
      </c>
      <c r="W58" s="3">
        <v>1.25</v>
      </c>
      <c r="X58" s="3">
        <v>350</v>
      </c>
      <c r="Y58" s="1" t="s">
        <v>370</v>
      </c>
      <c r="Z58" s="1" t="s">
        <v>43</v>
      </c>
      <c r="AA58" s="3">
        <v>3</v>
      </c>
      <c r="AB58" s="3">
        <v>560</v>
      </c>
      <c r="AC58" s="3">
        <v>44</v>
      </c>
      <c r="AD58" s="1" t="str">
        <f t="shared" si="5"/>
        <v/>
      </c>
    </row>
    <row r="59" customHeight="1" spans="2:30">
      <c r="B59" s="1">
        <v>21040103</v>
      </c>
      <c r="C59" s="1" t="s">
        <v>410</v>
      </c>
      <c r="D59" s="1">
        <v>20040103</v>
      </c>
      <c r="E59" s="1">
        <v>4</v>
      </c>
      <c r="F59" s="1" t="str">
        <f>VLOOKUP(E59,[1]Sheet1!$B:$C,2,FALSE)</f>
        <v>元素</v>
      </c>
      <c r="G59" s="1" t="s">
        <v>411</v>
      </c>
      <c r="H59" s="1" t="str">
        <f t="shared" si="1"/>
        <v>元素1系3级·战兵</v>
      </c>
      <c r="I59" s="1" t="s">
        <v>413</v>
      </c>
      <c r="J59" s="1">
        <v>101492</v>
      </c>
      <c r="K59" s="1">
        <v>101233</v>
      </c>
      <c r="L59" s="1">
        <v>1</v>
      </c>
      <c r="N59" s="1" t="s">
        <v>56</v>
      </c>
      <c r="O59" s="1" t="s">
        <v>148</v>
      </c>
      <c r="P59" s="1">
        <v>0</v>
      </c>
      <c r="R59" s="1">
        <v>625</v>
      </c>
      <c r="S59" s="1">
        <f t="shared" si="2"/>
        <v>211</v>
      </c>
      <c r="T59" s="3" t="str">
        <f t="shared" si="3"/>
        <v>211</v>
      </c>
      <c r="U59" s="3" t="str">
        <f t="shared" si="4"/>
        <v>211</v>
      </c>
      <c r="V59" s="1" t="s">
        <v>415</v>
      </c>
      <c r="W59" s="3">
        <v>1.25</v>
      </c>
      <c r="X59" s="3">
        <v>350</v>
      </c>
      <c r="Y59" s="1" t="s">
        <v>370</v>
      </c>
      <c r="Z59" s="1" t="s">
        <v>122</v>
      </c>
      <c r="AA59" s="3">
        <v>3</v>
      </c>
      <c r="AB59" s="3">
        <v>1200</v>
      </c>
      <c r="AC59" s="3">
        <v>42</v>
      </c>
      <c r="AD59" s="1" t="str">
        <f t="shared" si="5"/>
        <v>高级怪</v>
      </c>
    </row>
    <row r="60" customHeight="1" spans="2:30">
      <c r="B60" s="1">
        <v>21040201</v>
      </c>
      <c r="C60" s="1" t="s">
        <v>416</v>
      </c>
      <c r="D60" s="1">
        <v>20040201</v>
      </c>
      <c r="E60" s="1">
        <v>4</v>
      </c>
      <c r="F60" s="1" t="str">
        <f>VLOOKUP(E60,[1]Sheet1!$B:$C,2,FALSE)</f>
        <v>元素</v>
      </c>
      <c r="G60" s="1" t="s">
        <v>417</v>
      </c>
      <c r="H60" s="1" t="str">
        <f t="shared" si="1"/>
        <v>元素2系1级·战兵</v>
      </c>
      <c r="I60" s="1" t="s">
        <v>419</v>
      </c>
      <c r="J60" s="1" t="s">
        <v>420</v>
      </c>
      <c r="K60" s="1" t="s">
        <v>421</v>
      </c>
      <c r="L60" s="1">
        <v>1</v>
      </c>
      <c r="N60" s="1" t="s">
        <v>56</v>
      </c>
      <c r="O60" s="1" t="s">
        <v>38</v>
      </c>
      <c r="P60" s="1">
        <v>8</v>
      </c>
      <c r="R60" s="1">
        <v>422</v>
      </c>
      <c r="S60" s="1">
        <f t="shared" si="2"/>
        <v>29</v>
      </c>
      <c r="T60" s="3" t="str">
        <f t="shared" si="3"/>
        <v>21</v>
      </c>
      <c r="U60" s="3" t="str">
        <f t="shared" si="4"/>
        <v>37</v>
      </c>
      <c r="V60" s="1" t="s">
        <v>424</v>
      </c>
      <c r="W60" s="3">
        <v>1.5</v>
      </c>
      <c r="X60" s="3">
        <v>375</v>
      </c>
      <c r="Y60" s="1" t="s">
        <v>42</v>
      </c>
      <c r="Z60" s="1" t="s">
        <v>61</v>
      </c>
      <c r="AA60" s="3">
        <v>3</v>
      </c>
      <c r="AB60" s="3">
        <v>175</v>
      </c>
      <c r="AC60" s="3">
        <v>42</v>
      </c>
      <c r="AD60" s="1" t="str">
        <f t="shared" si="5"/>
        <v/>
      </c>
    </row>
    <row r="61" customHeight="1" spans="2:30">
      <c r="B61" s="1">
        <v>21040202</v>
      </c>
      <c r="C61" s="1" t="s">
        <v>425</v>
      </c>
      <c r="D61" s="1">
        <v>20040202</v>
      </c>
      <c r="E61" s="1">
        <v>4</v>
      </c>
      <c r="F61" s="1" t="str">
        <f>VLOOKUP(E61,[1]Sheet1!$B:$C,2,FALSE)</f>
        <v>元素</v>
      </c>
      <c r="G61" s="1" t="s">
        <v>426</v>
      </c>
      <c r="H61" s="1" t="str">
        <f t="shared" si="1"/>
        <v>元素2系2级·战兵</v>
      </c>
      <c r="I61" s="1" t="s">
        <v>428</v>
      </c>
      <c r="J61" s="1" t="s">
        <v>429</v>
      </c>
      <c r="K61" s="1" t="s">
        <v>430</v>
      </c>
      <c r="L61" s="1">
        <v>1</v>
      </c>
      <c r="N61" s="1" t="s">
        <v>56</v>
      </c>
      <c r="O61" s="1" t="s">
        <v>38</v>
      </c>
      <c r="P61" s="1">
        <v>8</v>
      </c>
      <c r="R61" s="1">
        <v>422</v>
      </c>
      <c r="S61" s="1">
        <f t="shared" si="2"/>
        <v>125</v>
      </c>
      <c r="T61" s="3" t="str">
        <f t="shared" si="3"/>
        <v>109</v>
      </c>
      <c r="U61" s="3" t="str">
        <f t="shared" si="4"/>
        <v>141</v>
      </c>
      <c r="V61" s="1" t="s">
        <v>432</v>
      </c>
      <c r="W61" s="3">
        <v>1.7</v>
      </c>
      <c r="X61" s="3">
        <v>375</v>
      </c>
      <c r="Y61" s="1" t="s">
        <v>42</v>
      </c>
      <c r="Z61" s="1" t="s">
        <v>61</v>
      </c>
      <c r="AA61" s="3">
        <v>3</v>
      </c>
      <c r="AB61" s="3">
        <v>575</v>
      </c>
      <c r="AC61" s="3">
        <v>32</v>
      </c>
      <c r="AD61" s="1" t="str">
        <f t="shared" si="5"/>
        <v/>
      </c>
    </row>
    <row r="62" customHeight="1" spans="2:30">
      <c r="B62" s="1">
        <v>21040203</v>
      </c>
      <c r="C62" s="1" t="s">
        <v>433</v>
      </c>
      <c r="D62" s="1">
        <v>20040203</v>
      </c>
      <c r="E62" s="1">
        <v>4</v>
      </c>
      <c r="F62" s="1" t="str">
        <f>VLOOKUP(E62,[1]Sheet1!$B:$C,2,FALSE)</f>
        <v>元素</v>
      </c>
      <c r="G62" s="1" t="s">
        <v>434</v>
      </c>
      <c r="H62" s="1" t="str">
        <f t="shared" si="1"/>
        <v>元素2系3级·战兵</v>
      </c>
      <c r="I62" s="1" t="s">
        <v>436</v>
      </c>
      <c r="J62" s="1">
        <v>101498</v>
      </c>
      <c r="K62" s="1">
        <v>101310</v>
      </c>
      <c r="L62" s="1">
        <v>1</v>
      </c>
      <c r="N62" s="1" t="s">
        <v>56</v>
      </c>
      <c r="O62" s="1" t="s">
        <v>38</v>
      </c>
      <c r="P62" s="1">
        <v>8</v>
      </c>
      <c r="R62" s="1">
        <v>422</v>
      </c>
      <c r="S62" s="1">
        <f t="shared" si="2"/>
        <v>397</v>
      </c>
      <c r="T62" s="3" t="str">
        <f t="shared" si="3"/>
        <v>372</v>
      </c>
      <c r="U62" s="3" t="str">
        <f t="shared" si="4"/>
        <v>423</v>
      </c>
      <c r="V62" s="1" t="s">
        <v>439</v>
      </c>
      <c r="W62" s="3">
        <v>1.7</v>
      </c>
      <c r="X62" s="3">
        <v>375</v>
      </c>
      <c r="Y62" s="1" t="s">
        <v>42</v>
      </c>
      <c r="Z62" s="1" t="s">
        <v>61</v>
      </c>
      <c r="AA62" s="3">
        <v>3</v>
      </c>
      <c r="AB62" s="3">
        <v>1725</v>
      </c>
      <c r="AC62" s="3">
        <v>32</v>
      </c>
      <c r="AD62" s="1" t="str">
        <f t="shared" si="5"/>
        <v>高级怪</v>
      </c>
    </row>
    <row r="63" customHeight="1" spans="2:30">
      <c r="B63" s="1">
        <v>21040301</v>
      </c>
      <c r="C63" s="1" t="s">
        <v>440</v>
      </c>
      <c r="D63" s="1">
        <v>20040301</v>
      </c>
      <c r="E63" s="1">
        <v>4</v>
      </c>
      <c r="F63" s="1" t="str">
        <f>VLOOKUP(E63,[1]Sheet1!$B:$C,2,FALSE)</f>
        <v>元素</v>
      </c>
      <c r="G63" s="1" t="s">
        <v>441</v>
      </c>
      <c r="H63" s="1" t="str">
        <f t="shared" si="1"/>
        <v>元素3系1级·战兵</v>
      </c>
      <c r="I63" s="1" t="s">
        <v>443</v>
      </c>
      <c r="J63" s="1" t="s">
        <v>444</v>
      </c>
      <c r="K63" s="1" t="s">
        <v>445</v>
      </c>
      <c r="L63" s="1">
        <v>1</v>
      </c>
      <c r="N63" s="1" t="s">
        <v>56</v>
      </c>
      <c r="O63" s="1" t="s">
        <v>148</v>
      </c>
      <c r="P63" s="1">
        <v>8</v>
      </c>
      <c r="Q63" s="2">
        <v>60</v>
      </c>
      <c r="R63" s="1">
        <v>547</v>
      </c>
      <c r="S63" s="1">
        <f t="shared" si="2"/>
        <v>14</v>
      </c>
      <c r="T63" s="3" t="str">
        <f t="shared" si="3"/>
        <v>12</v>
      </c>
      <c r="U63" s="3" t="str">
        <f t="shared" si="4"/>
        <v>16</v>
      </c>
      <c r="V63" s="1" t="s">
        <v>447</v>
      </c>
      <c r="W63" s="3">
        <v>0.9</v>
      </c>
      <c r="X63" s="3">
        <v>300</v>
      </c>
      <c r="Y63" s="1" t="s">
        <v>329</v>
      </c>
      <c r="Z63" s="1" t="s">
        <v>43</v>
      </c>
      <c r="AA63" s="3">
        <v>3</v>
      </c>
      <c r="AB63" s="3">
        <v>335</v>
      </c>
      <c r="AC63" s="3">
        <v>0</v>
      </c>
      <c r="AD63" s="1" t="str">
        <f t="shared" si="5"/>
        <v/>
      </c>
    </row>
    <row r="64" customHeight="1" spans="2:30">
      <c r="B64" s="1">
        <v>21040302</v>
      </c>
      <c r="C64" s="1" t="s">
        <v>448</v>
      </c>
      <c r="D64" s="1">
        <v>20040302</v>
      </c>
      <c r="E64" s="1">
        <v>4</v>
      </c>
      <c r="F64" s="1" t="str">
        <f>VLOOKUP(E64,[1]Sheet1!$B:$C,2,FALSE)</f>
        <v>元素</v>
      </c>
      <c r="G64" s="1" t="s">
        <v>449</v>
      </c>
      <c r="H64" s="1" t="str">
        <f t="shared" si="1"/>
        <v>元素3系2级·战兵</v>
      </c>
      <c r="I64" s="1" t="s">
        <v>451</v>
      </c>
      <c r="J64" s="1" t="s">
        <v>452</v>
      </c>
      <c r="K64" s="1" t="s">
        <v>453</v>
      </c>
      <c r="L64" s="1">
        <v>1</v>
      </c>
      <c r="M64" s="1" t="s">
        <v>454</v>
      </c>
      <c r="N64" s="1" t="s">
        <v>56</v>
      </c>
      <c r="O64" s="1" t="s">
        <v>148</v>
      </c>
      <c r="P64" s="1">
        <v>8</v>
      </c>
      <c r="Q64" s="2">
        <v>60</v>
      </c>
      <c r="R64" s="1">
        <v>547</v>
      </c>
      <c r="S64" s="1">
        <f t="shared" si="2"/>
        <v>32</v>
      </c>
      <c r="T64" s="3" t="str">
        <f t="shared" si="3"/>
        <v>27</v>
      </c>
      <c r="U64" s="3" t="str">
        <f t="shared" si="4"/>
        <v>37</v>
      </c>
      <c r="V64" s="1" t="s">
        <v>455</v>
      </c>
      <c r="W64" s="3">
        <v>0.6</v>
      </c>
      <c r="X64" s="3">
        <v>400</v>
      </c>
      <c r="Y64" s="1" t="s">
        <v>329</v>
      </c>
      <c r="Z64" s="1" t="s">
        <v>61</v>
      </c>
      <c r="AA64" s="3">
        <v>3</v>
      </c>
      <c r="AB64" s="3">
        <v>850</v>
      </c>
      <c r="AC64" s="3">
        <v>5</v>
      </c>
      <c r="AD64" s="1" t="str">
        <f t="shared" si="5"/>
        <v/>
      </c>
    </row>
    <row r="65" customHeight="1" spans="2:30">
      <c r="B65" s="1">
        <v>21040401</v>
      </c>
      <c r="C65" s="1" t="s">
        <v>456</v>
      </c>
      <c r="D65" s="1">
        <v>20040401</v>
      </c>
      <c r="E65" s="1">
        <v>4</v>
      </c>
      <c r="F65" s="1" t="str">
        <f>VLOOKUP(E65,[1]Sheet1!$B:$C,2,FALSE)</f>
        <v>元素</v>
      </c>
      <c r="G65" s="1" t="s">
        <v>457</v>
      </c>
      <c r="H65" s="1" t="str">
        <f t="shared" si="1"/>
        <v>元素4系1级·战兵</v>
      </c>
      <c r="I65" s="1" t="s">
        <v>459</v>
      </c>
      <c r="J65" s="1" t="s">
        <v>460</v>
      </c>
      <c r="K65" s="1" t="s">
        <v>461</v>
      </c>
      <c r="L65" s="1">
        <v>1</v>
      </c>
      <c r="N65" s="1" t="s">
        <v>37</v>
      </c>
      <c r="O65" s="1" t="s">
        <v>38</v>
      </c>
      <c r="P65" s="1">
        <v>25</v>
      </c>
      <c r="R65" s="1">
        <v>391</v>
      </c>
      <c r="S65" s="1">
        <f t="shared" si="2"/>
        <v>78</v>
      </c>
      <c r="T65" s="3" t="str">
        <f t="shared" si="3"/>
        <v>75</v>
      </c>
      <c r="U65" s="3" t="str">
        <f t="shared" si="4"/>
        <v>81</v>
      </c>
      <c r="V65" s="1" t="s">
        <v>464</v>
      </c>
      <c r="W65" s="3">
        <v>1.1</v>
      </c>
      <c r="X65" s="3">
        <v>100</v>
      </c>
      <c r="Y65" s="1" t="s">
        <v>42</v>
      </c>
      <c r="Z65" s="1" t="s">
        <v>71</v>
      </c>
      <c r="AA65" s="3">
        <v>3</v>
      </c>
      <c r="AB65" s="3">
        <v>735</v>
      </c>
      <c r="AC65" s="3">
        <v>20</v>
      </c>
      <c r="AD65" s="1" t="str">
        <f t="shared" si="5"/>
        <v>高级怪</v>
      </c>
    </row>
    <row r="66" customHeight="1" spans="2:30">
      <c r="B66" s="1">
        <v>21040402</v>
      </c>
      <c r="C66" s="1" t="s">
        <v>465</v>
      </c>
      <c r="D66" s="1">
        <v>20040402</v>
      </c>
      <c r="E66" s="1">
        <v>4</v>
      </c>
      <c r="F66" s="1" t="str">
        <f>VLOOKUP(E66,[1]Sheet1!$B:$C,2,FALSE)</f>
        <v>元素</v>
      </c>
      <c r="G66" s="1" t="s">
        <v>466</v>
      </c>
      <c r="H66" s="1" t="str">
        <f t="shared" si="1"/>
        <v>元素4系2级·战兵</v>
      </c>
      <c r="I66" s="1" t="s">
        <v>468</v>
      </c>
      <c r="J66" s="1" t="s">
        <v>469</v>
      </c>
      <c r="K66" s="1" t="s">
        <v>470</v>
      </c>
      <c r="L66" s="1">
        <v>1</v>
      </c>
      <c r="N66" s="1" t="s">
        <v>37</v>
      </c>
      <c r="O66" s="1" t="s">
        <v>38</v>
      </c>
      <c r="P66" s="1">
        <v>25</v>
      </c>
      <c r="R66" s="1">
        <v>391</v>
      </c>
      <c r="S66" s="1">
        <f t="shared" si="2"/>
        <v>173</v>
      </c>
      <c r="T66" s="3" t="str">
        <f t="shared" si="3"/>
        <v>166</v>
      </c>
      <c r="U66" s="3" t="str">
        <f t="shared" si="4"/>
        <v>180</v>
      </c>
      <c r="V66" s="1" t="s">
        <v>473</v>
      </c>
      <c r="W66" s="3">
        <v>1.1</v>
      </c>
      <c r="X66" s="3">
        <v>100</v>
      </c>
      <c r="Y66" s="1" t="s">
        <v>70</v>
      </c>
      <c r="Z66" s="1" t="s">
        <v>71</v>
      </c>
      <c r="AA66" s="3">
        <v>3</v>
      </c>
      <c r="AB66" s="3">
        <v>1490</v>
      </c>
      <c r="AC66" s="3">
        <v>20</v>
      </c>
      <c r="AD66" s="1" t="str">
        <f t="shared" si="5"/>
        <v>高级怪</v>
      </c>
    </row>
    <row r="67" customHeight="1" spans="2:30">
      <c r="B67" s="1">
        <v>21040501</v>
      </c>
      <c r="C67" s="1" t="s">
        <v>474</v>
      </c>
      <c r="D67" s="1">
        <v>20040501</v>
      </c>
      <c r="E67" s="1">
        <v>4</v>
      </c>
      <c r="F67" s="1" t="str">
        <f>VLOOKUP(E67,[1]Sheet1!$B:$C,2,FALSE)</f>
        <v>元素</v>
      </c>
      <c r="G67" s="1" t="s">
        <v>475</v>
      </c>
      <c r="H67" s="1" t="str">
        <f t="shared" si="1"/>
        <v>元素5系1级·战兵</v>
      </c>
      <c r="I67" s="1" t="s">
        <v>477</v>
      </c>
      <c r="J67" s="1" t="s">
        <v>478</v>
      </c>
      <c r="K67" s="1" t="s">
        <v>479</v>
      </c>
      <c r="L67" s="1">
        <v>1</v>
      </c>
      <c r="N67" s="1" t="s">
        <v>56</v>
      </c>
      <c r="O67" s="1" t="s">
        <v>38</v>
      </c>
      <c r="P67" s="1">
        <v>15</v>
      </c>
      <c r="R67" s="1">
        <v>422</v>
      </c>
      <c r="S67" s="1">
        <f t="shared" si="2"/>
        <v>64</v>
      </c>
      <c r="T67" s="3" t="str">
        <f t="shared" si="3"/>
        <v>57</v>
      </c>
      <c r="U67" s="3" t="str">
        <f t="shared" si="4"/>
        <v>71</v>
      </c>
      <c r="V67" s="1" t="s">
        <v>482</v>
      </c>
      <c r="W67" s="3">
        <v>0.9</v>
      </c>
      <c r="X67" s="3">
        <v>550</v>
      </c>
      <c r="Y67" s="1" t="s">
        <v>60</v>
      </c>
      <c r="Z67" s="1" t="s">
        <v>43</v>
      </c>
      <c r="AA67" s="3">
        <v>3</v>
      </c>
      <c r="AB67" s="3">
        <v>700</v>
      </c>
      <c r="AC67" s="3">
        <v>13</v>
      </c>
      <c r="AD67" s="1" t="str">
        <f t="shared" ref="AD67:AD98" si="6">IF(OR(MOD(INT(B67/100),10)&gt;3,MOD(B67,10)=3),"高级怪","")</f>
        <v>高级怪</v>
      </c>
    </row>
    <row r="68" customHeight="1" spans="2:30">
      <c r="B68" s="1">
        <v>21040502</v>
      </c>
      <c r="C68" s="1" t="s">
        <v>483</v>
      </c>
      <c r="D68" s="1">
        <v>20040502</v>
      </c>
      <c r="E68" s="1">
        <v>4</v>
      </c>
      <c r="F68" s="1" t="str">
        <f>VLOOKUP(E68,[1]Sheet1!$B:$C,2,FALSE)</f>
        <v>元素</v>
      </c>
      <c r="G68" s="1" t="s">
        <v>484</v>
      </c>
      <c r="H68" s="1" t="str">
        <f t="shared" ref="H68:H131" si="7">LEFT(G68,FIND("：",G68)-1)</f>
        <v>元素5系2级·战兵</v>
      </c>
      <c r="I68" s="1" t="s">
        <v>486</v>
      </c>
      <c r="J68" s="1" t="s">
        <v>487</v>
      </c>
      <c r="K68" s="1" t="s">
        <v>488</v>
      </c>
      <c r="L68" s="1">
        <v>1</v>
      </c>
      <c r="N68" s="1" t="s">
        <v>56</v>
      </c>
      <c r="O68" s="1" t="s">
        <v>38</v>
      </c>
      <c r="P68" s="1">
        <v>15</v>
      </c>
      <c r="R68" s="1">
        <v>422</v>
      </c>
      <c r="S68" s="1">
        <f t="shared" ref="S68:S131" si="8">INT((T68+U68)/2)</f>
        <v>122</v>
      </c>
      <c r="T68" s="3" t="str">
        <f t="shared" ref="T68:T131" si="9">LEFT(V68,FIND("-",V68)-1)</f>
        <v>119</v>
      </c>
      <c r="U68" s="3" t="str">
        <f t="shared" ref="U68:U131" si="10">RIGHT(V68,LEN(V68)-FIND("-",V68))</f>
        <v>125</v>
      </c>
      <c r="V68" s="1" t="s">
        <v>491</v>
      </c>
      <c r="W68" s="3">
        <v>0.8</v>
      </c>
      <c r="X68" s="3">
        <v>550</v>
      </c>
      <c r="Y68" s="1" t="s">
        <v>329</v>
      </c>
      <c r="Z68" s="1" t="s">
        <v>43</v>
      </c>
      <c r="AA68" s="3">
        <v>3</v>
      </c>
      <c r="AB68" s="3">
        <v>1100</v>
      </c>
      <c r="AC68" s="3">
        <v>9</v>
      </c>
      <c r="AD68" s="1" t="str">
        <f t="shared" si="6"/>
        <v>高级怪</v>
      </c>
    </row>
    <row r="69" customHeight="1" spans="2:30">
      <c r="B69" s="1">
        <v>21040503</v>
      </c>
      <c r="C69" s="1" t="s">
        <v>492</v>
      </c>
      <c r="D69" s="1">
        <v>20040503</v>
      </c>
      <c r="E69" s="1">
        <v>4</v>
      </c>
      <c r="F69" s="1" t="str">
        <f>VLOOKUP(E69,[1]Sheet1!$B:$C,2,FALSE)</f>
        <v>元素</v>
      </c>
      <c r="G69" s="1" t="s">
        <v>493</v>
      </c>
      <c r="H69" s="1" t="str">
        <f t="shared" si="7"/>
        <v>元素5系3级·战兵</v>
      </c>
      <c r="I69" s="1" t="s">
        <v>495</v>
      </c>
      <c r="J69" s="1">
        <v>101512</v>
      </c>
      <c r="K69" s="1">
        <v>101434</v>
      </c>
      <c r="L69" s="1">
        <v>1</v>
      </c>
      <c r="N69" s="1" t="s">
        <v>56</v>
      </c>
      <c r="O69" s="1" t="s">
        <v>38</v>
      </c>
      <c r="P69" s="1">
        <v>15</v>
      </c>
      <c r="R69" s="1">
        <v>422</v>
      </c>
      <c r="S69" s="1">
        <f t="shared" si="8"/>
        <v>192</v>
      </c>
      <c r="T69" s="3" t="str">
        <f t="shared" si="9"/>
        <v>187</v>
      </c>
      <c r="U69" s="3" t="str">
        <f t="shared" si="10"/>
        <v>197</v>
      </c>
      <c r="V69" s="1" t="s">
        <v>498</v>
      </c>
      <c r="W69" s="3">
        <v>0.8</v>
      </c>
      <c r="X69" s="3">
        <v>550</v>
      </c>
      <c r="Y69" s="1" t="s">
        <v>329</v>
      </c>
      <c r="Z69" s="1" t="s">
        <v>43</v>
      </c>
      <c r="AA69" s="3">
        <v>3</v>
      </c>
      <c r="AB69" s="3">
        <v>1980</v>
      </c>
      <c r="AC69" s="3">
        <v>9</v>
      </c>
      <c r="AD69" s="1" t="str">
        <f t="shared" si="6"/>
        <v>高级怪</v>
      </c>
    </row>
    <row r="70" customHeight="1" spans="2:30">
      <c r="B70" s="1">
        <v>21040601</v>
      </c>
      <c r="C70" s="1" t="s">
        <v>499</v>
      </c>
      <c r="D70" s="1">
        <v>20040601</v>
      </c>
      <c r="E70" s="1">
        <v>4</v>
      </c>
      <c r="F70" s="1" t="str">
        <f>VLOOKUP(E70,[1]Sheet1!$B:$C,2,FALSE)</f>
        <v>元素</v>
      </c>
      <c r="G70" s="1" t="s">
        <v>500</v>
      </c>
      <c r="H70" s="1" t="str">
        <f t="shared" si="7"/>
        <v>元素6系1级·战兵</v>
      </c>
      <c r="I70" s="1" t="s">
        <v>502</v>
      </c>
      <c r="J70" s="1" t="s">
        <v>503</v>
      </c>
      <c r="K70" s="1" t="s">
        <v>504</v>
      </c>
      <c r="L70" s="1">
        <v>1</v>
      </c>
      <c r="N70" s="1" t="s">
        <v>56</v>
      </c>
      <c r="O70" s="1" t="s">
        <v>148</v>
      </c>
      <c r="P70" s="1">
        <v>30</v>
      </c>
      <c r="Q70" s="2">
        <v>200</v>
      </c>
      <c r="R70" s="1">
        <v>547</v>
      </c>
      <c r="S70" s="1">
        <f t="shared" si="8"/>
        <v>149</v>
      </c>
      <c r="T70" s="3" t="str">
        <f t="shared" si="9"/>
        <v>142</v>
      </c>
      <c r="U70" s="3" t="str">
        <f t="shared" si="10"/>
        <v>156</v>
      </c>
      <c r="V70" s="1" t="s">
        <v>505</v>
      </c>
      <c r="W70" s="3">
        <v>0.92</v>
      </c>
      <c r="X70" s="3">
        <v>400</v>
      </c>
      <c r="Y70" s="1" t="s">
        <v>329</v>
      </c>
      <c r="Z70" s="1" t="s">
        <v>61</v>
      </c>
      <c r="AA70" s="3">
        <v>3</v>
      </c>
      <c r="AB70" s="3">
        <v>1050</v>
      </c>
      <c r="AC70" s="3">
        <v>40</v>
      </c>
      <c r="AD70" s="1" t="str">
        <f t="shared" si="6"/>
        <v>高级怪</v>
      </c>
    </row>
    <row r="71" customHeight="1" spans="2:30">
      <c r="B71" s="1">
        <v>21040602</v>
      </c>
      <c r="C71" s="1" t="s">
        <v>506</v>
      </c>
      <c r="D71" s="1">
        <v>20040602</v>
      </c>
      <c r="E71" s="1">
        <v>4</v>
      </c>
      <c r="F71" s="1" t="str">
        <f>VLOOKUP(E71,[1]Sheet1!$B:$C,2,FALSE)</f>
        <v>元素</v>
      </c>
      <c r="G71" s="1" t="s">
        <v>507</v>
      </c>
      <c r="H71" s="1" t="str">
        <f t="shared" si="7"/>
        <v>元素6系2级·战兵</v>
      </c>
      <c r="I71" s="1" t="s">
        <v>509</v>
      </c>
      <c r="J71" s="1" t="s">
        <v>510</v>
      </c>
      <c r="K71" s="1" t="s">
        <v>511</v>
      </c>
      <c r="L71" s="1">
        <v>1</v>
      </c>
      <c r="N71" s="1" t="s">
        <v>56</v>
      </c>
      <c r="O71" s="1" t="s">
        <v>148</v>
      </c>
      <c r="P71" s="1">
        <v>30</v>
      </c>
      <c r="Q71" s="2">
        <v>200</v>
      </c>
      <c r="R71" s="1">
        <v>547</v>
      </c>
      <c r="S71" s="1">
        <f t="shared" si="8"/>
        <v>200</v>
      </c>
      <c r="T71" s="3" t="str">
        <f t="shared" si="9"/>
        <v>195</v>
      </c>
      <c r="U71" s="3" t="str">
        <f t="shared" si="10"/>
        <v>205</v>
      </c>
      <c r="V71" s="1" t="s">
        <v>514</v>
      </c>
      <c r="W71" s="3">
        <v>0.92</v>
      </c>
      <c r="X71" s="3">
        <v>400</v>
      </c>
      <c r="Y71" s="1" t="s">
        <v>329</v>
      </c>
      <c r="Z71" s="1" t="s">
        <v>61</v>
      </c>
      <c r="AA71" s="3">
        <v>3</v>
      </c>
      <c r="AB71" s="3">
        <v>1700</v>
      </c>
      <c r="AC71" s="3">
        <v>60</v>
      </c>
      <c r="AD71" s="1" t="str">
        <f t="shared" si="6"/>
        <v>高级怪</v>
      </c>
    </row>
    <row r="72" customHeight="1" spans="2:30">
      <c r="B72" s="1">
        <v>21050101</v>
      </c>
      <c r="C72" s="1" t="s">
        <v>515</v>
      </c>
      <c r="D72" s="1">
        <v>20050101</v>
      </c>
      <c r="E72" s="1">
        <v>5</v>
      </c>
      <c r="F72" s="1" t="str">
        <f>VLOOKUP(E72,[1]Sheet1!$B:$C,2,FALSE)</f>
        <v>黑暗</v>
      </c>
      <c r="G72" s="1" t="s">
        <v>517</v>
      </c>
      <c r="H72" s="1" t="str">
        <f t="shared" si="7"/>
        <v>黑暗1系1级·战兵</v>
      </c>
      <c r="I72" s="1" t="s">
        <v>519</v>
      </c>
      <c r="J72" s="1">
        <v>100116</v>
      </c>
      <c r="K72" s="1">
        <v>4030</v>
      </c>
      <c r="L72" s="1">
        <v>1</v>
      </c>
      <c r="N72" s="1" t="s">
        <v>37</v>
      </c>
      <c r="O72" s="1" t="s">
        <v>38</v>
      </c>
      <c r="P72" s="1">
        <v>8</v>
      </c>
      <c r="R72" s="1" t="s">
        <v>279</v>
      </c>
      <c r="S72" s="1">
        <f t="shared" si="8"/>
        <v>4</v>
      </c>
      <c r="T72" s="3" t="str">
        <f t="shared" si="9"/>
        <v>4</v>
      </c>
      <c r="U72" s="3" t="str">
        <f t="shared" si="10"/>
        <v>5</v>
      </c>
      <c r="V72" s="1" t="s">
        <v>522</v>
      </c>
      <c r="W72" s="3">
        <v>0.6</v>
      </c>
      <c r="X72" s="3">
        <v>100</v>
      </c>
      <c r="Y72" s="1" t="s">
        <v>42</v>
      </c>
      <c r="Z72" s="1" t="s">
        <v>61</v>
      </c>
      <c r="AA72" s="3">
        <v>3</v>
      </c>
      <c r="AB72" s="3">
        <v>70</v>
      </c>
      <c r="AC72" s="3">
        <v>0</v>
      </c>
      <c r="AD72" s="1" t="str">
        <f t="shared" si="6"/>
        <v/>
      </c>
    </row>
    <row r="73" customHeight="1" spans="2:30">
      <c r="B73" s="1">
        <v>21050102</v>
      </c>
      <c r="C73" s="1" t="s">
        <v>523</v>
      </c>
      <c r="D73" s="1">
        <v>20050102</v>
      </c>
      <c r="E73" s="1">
        <v>5</v>
      </c>
      <c r="F73" s="1" t="str">
        <f>VLOOKUP(E73,[1]Sheet1!$B:$C,2,FALSE)</f>
        <v>黑暗</v>
      </c>
      <c r="G73" s="1" t="s">
        <v>524</v>
      </c>
      <c r="H73" s="1" t="str">
        <f t="shared" si="7"/>
        <v>黑暗1系2级·战兵</v>
      </c>
      <c r="I73" s="1" t="s">
        <v>526</v>
      </c>
      <c r="J73" s="1">
        <v>100117</v>
      </c>
      <c r="K73" s="1">
        <v>4033</v>
      </c>
      <c r="L73" s="1">
        <v>1</v>
      </c>
      <c r="N73" s="1" t="s">
        <v>37</v>
      </c>
      <c r="O73" s="1" t="s">
        <v>38</v>
      </c>
      <c r="P73" s="1">
        <v>8</v>
      </c>
      <c r="R73" s="1" t="s">
        <v>111</v>
      </c>
      <c r="S73" s="1">
        <f t="shared" si="8"/>
        <v>26</v>
      </c>
      <c r="T73" s="3" t="str">
        <f t="shared" si="9"/>
        <v>23</v>
      </c>
      <c r="U73" s="3" t="str">
        <f t="shared" si="10"/>
        <v>29</v>
      </c>
      <c r="V73" s="1" t="s">
        <v>528</v>
      </c>
      <c r="W73" s="3">
        <v>0.9</v>
      </c>
      <c r="X73" s="3">
        <v>90</v>
      </c>
      <c r="Y73" s="1" t="s">
        <v>42</v>
      </c>
      <c r="Z73" s="1" t="s">
        <v>71</v>
      </c>
      <c r="AA73" s="3">
        <v>3</v>
      </c>
      <c r="AB73" s="3">
        <v>525</v>
      </c>
      <c r="AC73" s="3">
        <v>0</v>
      </c>
      <c r="AD73" s="1" t="str">
        <f t="shared" si="6"/>
        <v/>
      </c>
    </row>
    <row r="74" customHeight="1" spans="2:30">
      <c r="B74" s="1">
        <v>21050103</v>
      </c>
      <c r="C74" s="1" t="s">
        <v>529</v>
      </c>
      <c r="D74" s="1">
        <v>20050103</v>
      </c>
      <c r="E74" s="1">
        <v>5</v>
      </c>
      <c r="F74" s="1" t="str">
        <f>VLOOKUP(E74,[1]Sheet1!$B:$C,2,FALSE)</f>
        <v>黑暗</v>
      </c>
      <c r="G74" s="1" t="s">
        <v>530</v>
      </c>
      <c r="H74" s="1" t="str">
        <f t="shared" si="7"/>
        <v>黑暗1系2级·战兵</v>
      </c>
      <c r="I74" s="1" t="s">
        <v>531</v>
      </c>
      <c r="J74" s="1">
        <v>100118</v>
      </c>
      <c r="K74" s="1">
        <v>4034</v>
      </c>
      <c r="L74" s="1">
        <v>1</v>
      </c>
      <c r="N74" s="1" t="s">
        <v>56</v>
      </c>
      <c r="O74" s="1" t="s">
        <v>38</v>
      </c>
      <c r="P74" s="1">
        <v>8</v>
      </c>
      <c r="R74" s="1" t="s">
        <v>111</v>
      </c>
      <c r="S74" s="1">
        <f t="shared" si="8"/>
        <v>13</v>
      </c>
      <c r="T74" s="3" t="str">
        <f t="shared" si="9"/>
        <v>12</v>
      </c>
      <c r="U74" s="3" t="str">
        <f t="shared" si="10"/>
        <v>14</v>
      </c>
      <c r="V74" s="1" t="s">
        <v>533</v>
      </c>
      <c r="W74" s="3">
        <v>0.4</v>
      </c>
      <c r="X74" s="3">
        <v>575</v>
      </c>
      <c r="Y74" s="1" t="s">
        <v>60</v>
      </c>
      <c r="Z74" s="1" t="s">
        <v>43</v>
      </c>
      <c r="AA74" s="3">
        <v>3</v>
      </c>
      <c r="AB74" s="3">
        <v>275</v>
      </c>
      <c r="AC74" s="3">
        <v>4</v>
      </c>
      <c r="AD74" s="1" t="str">
        <f t="shared" si="6"/>
        <v>高级怪</v>
      </c>
    </row>
    <row r="75" customHeight="1" spans="2:30">
      <c r="B75" s="1">
        <v>21050104</v>
      </c>
      <c r="C75" s="1" t="s">
        <v>534</v>
      </c>
      <c r="D75" s="1">
        <v>20050104</v>
      </c>
      <c r="E75" s="1">
        <v>5</v>
      </c>
      <c r="F75" s="1" t="str">
        <f>VLOOKUP(E75,[1]Sheet1!$B:$C,2,FALSE)</f>
        <v>黑暗</v>
      </c>
      <c r="G75" s="1" t="s">
        <v>535</v>
      </c>
      <c r="H75" s="1" t="str">
        <f t="shared" si="7"/>
        <v>黑暗1系2级·战兵</v>
      </c>
      <c r="I75" s="1" t="s">
        <v>536</v>
      </c>
      <c r="J75" s="1">
        <v>100119</v>
      </c>
      <c r="K75" s="1">
        <v>4035</v>
      </c>
      <c r="L75" s="1">
        <v>1</v>
      </c>
      <c r="N75" s="1" t="s">
        <v>56</v>
      </c>
      <c r="O75" s="1" t="s">
        <v>38</v>
      </c>
      <c r="P75" s="1">
        <v>8</v>
      </c>
      <c r="R75" s="1" t="s">
        <v>111</v>
      </c>
      <c r="S75" s="1">
        <f t="shared" si="8"/>
        <v>29</v>
      </c>
      <c r="T75" s="3" t="str">
        <f t="shared" si="9"/>
        <v>27</v>
      </c>
      <c r="U75" s="3" t="str">
        <f t="shared" si="10"/>
        <v>31</v>
      </c>
      <c r="V75" s="1" t="s">
        <v>538</v>
      </c>
      <c r="W75" s="3">
        <v>1</v>
      </c>
      <c r="X75" s="3">
        <v>350</v>
      </c>
      <c r="Y75" s="1" t="s">
        <v>329</v>
      </c>
      <c r="Z75" s="1" t="s">
        <v>61</v>
      </c>
      <c r="AA75" s="3">
        <v>3</v>
      </c>
      <c r="AB75" s="3">
        <v>375</v>
      </c>
      <c r="AC75" s="3">
        <v>22</v>
      </c>
      <c r="AD75" s="1" t="str">
        <f t="shared" si="6"/>
        <v/>
      </c>
    </row>
    <row r="76" customHeight="1" spans="2:30">
      <c r="B76" s="1">
        <v>21050105</v>
      </c>
      <c r="C76" s="1" t="s">
        <v>539</v>
      </c>
      <c r="D76" s="1">
        <v>20050105</v>
      </c>
      <c r="E76" s="1">
        <v>5</v>
      </c>
      <c r="F76" s="1" t="str">
        <f>VLOOKUP(E76,[1]Sheet1!$B:$C,2,FALSE)</f>
        <v>黑暗</v>
      </c>
      <c r="G76" s="1" t="s">
        <v>540</v>
      </c>
      <c r="H76" s="1" t="str">
        <f t="shared" si="7"/>
        <v>黑暗1系3级·战兵</v>
      </c>
      <c r="I76" s="1" t="s">
        <v>542</v>
      </c>
      <c r="J76" s="1">
        <v>100120</v>
      </c>
      <c r="K76" s="1">
        <v>4045</v>
      </c>
      <c r="L76" s="1">
        <v>1</v>
      </c>
      <c r="N76" s="1" t="s">
        <v>37</v>
      </c>
      <c r="O76" s="1" t="s">
        <v>38</v>
      </c>
      <c r="P76" s="1">
        <v>8</v>
      </c>
      <c r="R76" s="1" t="s">
        <v>543</v>
      </c>
      <c r="S76" s="1">
        <f t="shared" si="8"/>
        <v>195</v>
      </c>
      <c r="T76" s="3" t="str">
        <f t="shared" si="9"/>
        <v>192</v>
      </c>
      <c r="U76" s="3" t="str">
        <f t="shared" si="10"/>
        <v>198</v>
      </c>
      <c r="V76" s="1" t="s">
        <v>546</v>
      </c>
      <c r="W76" s="3">
        <v>0.75</v>
      </c>
      <c r="X76" s="3">
        <v>90</v>
      </c>
      <c r="Y76" s="1" t="s">
        <v>42</v>
      </c>
      <c r="Z76" s="1" t="s">
        <v>61</v>
      </c>
      <c r="AA76" s="3">
        <v>3</v>
      </c>
      <c r="AB76" s="3">
        <v>2625</v>
      </c>
      <c r="AC76" s="3">
        <v>0</v>
      </c>
      <c r="AD76" s="1" t="str">
        <f t="shared" si="6"/>
        <v/>
      </c>
    </row>
    <row r="77" customHeight="1" spans="2:30">
      <c r="B77" s="1">
        <v>21050106</v>
      </c>
      <c r="C77" s="1" t="s">
        <v>547</v>
      </c>
      <c r="D77" s="1">
        <v>20050106</v>
      </c>
      <c r="E77" s="1">
        <v>5</v>
      </c>
      <c r="F77" s="1" t="str">
        <f>VLOOKUP(E77,[1]Sheet1!$B:$C,2,FALSE)</f>
        <v>黑暗</v>
      </c>
      <c r="G77" s="1" t="s">
        <v>548</v>
      </c>
      <c r="H77" s="1" t="str">
        <f t="shared" si="7"/>
        <v>黑暗1系3级·战兵</v>
      </c>
      <c r="I77" s="1" t="s">
        <v>549</v>
      </c>
      <c r="J77" s="1">
        <v>100121</v>
      </c>
      <c r="K77" s="1">
        <v>4046</v>
      </c>
      <c r="L77" s="1">
        <v>1</v>
      </c>
      <c r="N77" s="1" t="s">
        <v>56</v>
      </c>
      <c r="O77" s="1" t="s">
        <v>38</v>
      </c>
      <c r="P77" s="1">
        <v>8</v>
      </c>
      <c r="R77" s="1" t="s">
        <v>550</v>
      </c>
      <c r="S77" s="1">
        <f t="shared" si="8"/>
        <v>170</v>
      </c>
      <c r="T77" s="3" t="str">
        <f t="shared" si="9"/>
        <v>163</v>
      </c>
      <c r="U77" s="3" t="str">
        <f t="shared" si="10"/>
        <v>177</v>
      </c>
      <c r="V77" s="1" t="s">
        <v>552</v>
      </c>
      <c r="W77" s="3">
        <v>0.8</v>
      </c>
      <c r="X77" s="3">
        <v>550</v>
      </c>
      <c r="Y77" s="1" t="s">
        <v>329</v>
      </c>
      <c r="Z77" s="1" t="s">
        <v>61</v>
      </c>
      <c r="AA77" s="3">
        <v>3</v>
      </c>
      <c r="AB77" s="3">
        <v>1350</v>
      </c>
      <c r="AC77" s="3">
        <v>22</v>
      </c>
      <c r="AD77" s="1" t="str">
        <f t="shared" si="6"/>
        <v/>
      </c>
    </row>
    <row r="78" customHeight="1" spans="2:30">
      <c r="B78" s="1">
        <v>21050107</v>
      </c>
      <c r="C78" s="1" t="s">
        <v>553</v>
      </c>
      <c r="D78" s="1">
        <v>20050107</v>
      </c>
      <c r="E78" s="1">
        <v>5</v>
      </c>
      <c r="F78" s="1" t="str">
        <f>VLOOKUP(E78,[1]Sheet1!$B:$C,2,FALSE)</f>
        <v>黑暗</v>
      </c>
      <c r="G78" s="1" t="s">
        <v>554</v>
      </c>
      <c r="H78" s="1" t="str">
        <f t="shared" si="7"/>
        <v>黑暗1系3级·战兵</v>
      </c>
      <c r="I78" s="1" t="s">
        <v>555</v>
      </c>
      <c r="J78" s="1">
        <v>100122</v>
      </c>
      <c r="K78" s="1">
        <v>4049</v>
      </c>
      <c r="L78" s="1">
        <v>1</v>
      </c>
      <c r="N78" s="1" t="s">
        <v>56</v>
      </c>
      <c r="O78" s="1" t="s">
        <v>38</v>
      </c>
      <c r="P78" s="1">
        <v>8</v>
      </c>
      <c r="R78" s="1" t="s">
        <v>550</v>
      </c>
      <c r="S78" s="1">
        <f t="shared" si="8"/>
        <v>91</v>
      </c>
      <c r="T78" s="3" t="str">
        <f t="shared" si="9"/>
        <v>79</v>
      </c>
      <c r="U78" s="3" t="str">
        <f t="shared" si="10"/>
        <v>104</v>
      </c>
      <c r="V78" s="1" t="s">
        <v>558</v>
      </c>
      <c r="W78" s="3">
        <v>0.6</v>
      </c>
      <c r="X78" s="3">
        <v>450</v>
      </c>
      <c r="Y78" s="1" t="s">
        <v>60</v>
      </c>
      <c r="Z78" s="1" t="s">
        <v>43</v>
      </c>
      <c r="AA78" s="3">
        <v>3</v>
      </c>
      <c r="AB78" s="3">
        <v>2115</v>
      </c>
      <c r="AC78" s="3">
        <v>22</v>
      </c>
      <c r="AD78" s="1" t="str">
        <f t="shared" si="6"/>
        <v/>
      </c>
    </row>
    <row r="79" customHeight="1" spans="2:30">
      <c r="B79" s="1">
        <v>21050201</v>
      </c>
      <c r="C79" s="1" t="s">
        <v>559</v>
      </c>
      <c r="D79" s="1">
        <v>20050201</v>
      </c>
      <c r="E79" s="1">
        <v>5</v>
      </c>
      <c r="F79" s="1" t="str">
        <f>VLOOKUP(E79,[1]Sheet1!$B:$C,2,FALSE)</f>
        <v>黑暗</v>
      </c>
      <c r="G79" s="1" t="s">
        <v>560</v>
      </c>
      <c r="H79" s="1" t="str">
        <f t="shared" si="7"/>
        <v>黑暗2系1级·战兵</v>
      </c>
      <c r="I79" s="1" t="s">
        <v>562</v>
      </c>
      <c r="J79" s="1">
        <v>100123</v>
      </c>
      <c r="K79" s="1">
        <v>4050</v>
      </c>
      <c r="L79" s="1">
        <v>1</v>
      </c>
      <c r="N79" s="1" t="s">
        <v>56</v>
      </c>
      <c r="O79" s="1" t="s">
        <v>38</v>
      </c>
      <c r="P79" s="1">
        <v>20</v>
      </c>
      <c r="R79" s="1" t="s">
        <v>91</v>
      </c>
      <c r="S79" s="1">
        <f t="shared" si="8"/>
        <v>14</v>
      </c>
      <c r="T79" s="3" t="str">
        <f t="shared" si="9"/>
        <v>12</v>
      </c>
      <c r="U79" s="3" t="str">
        <f t="shared" si="10"/>
        <v>17</v>
      </c>
      <c r="V79" s="1" t="s">
        <v>563</v>
      </c>
      <c r="W79" s="3">
        <v>0.8</v>
      </c>
      <c r="X79" s="3">
        <v>500</v>
      </c>
      <c r="Y79" s="1" t="s">
        <v>60</v>
      </c>
      <c r="Z79" s="1" t="s">
        <v>61</v>
      </c>
      <c r="AA79" s="3">
        <v>3</v>
      </c>
      <c r="AB79" s="3">
        <v>140</v>
      </c>
      <c r="AC79" s="3">
        <v>0</v>
      </c>
      <c r="AD79" s="1" t="str">
        <f t="shared" si="6"/>
        <v/>
      </c>
    </row>
    <row r="80" customHeight="1" spans="2:30">
      <c r="B80" s="1">
        <v>21050202</v>
      </c>
      <c r="C80" s="1" t="s">
        <v>564</v>
      </c>
      <c r="D80" s="1">
        <v>20050202</v>
      </c>
      <c r="E80" s="1">
        <v>5</v>
      </c>
      <c r="F80" s="1" t="str">
        <f>VLOOKUP(E80,[1]Sheet1!$B:$C,2,FALSE)</f>
        <v>黑暗</v>
      </c>
      <c r="G80" s="1" t="s">
        <v>565</v>
      </c>
      <c r="H80" s="1" t="str">
        <f t="shared" si="7"/>
        <v>黑暗2系2级·战兵</v>
      </c>
      <c r="I80" s="1" t="s">
        <v>567</v>
      </c>
      <c r="J80" s="1">
        <v>100124</v>
      </c>
      <c r="K80" s="1">
        <v>4055</v>
      </c>
      <c r="L80" s="1">
        <v>1</v>
      </c>
      <c r="N80" s="1" t="s">
        <v>56</v>
      </c>
      <c r="O80" s="1" t="s">
        <v>38</v>
      </c>
      <c r="P80" s="1">
        <v>20</v>
      </c>
      <c r="R80" s="1" t="s">
        <v>568</v>
      </c>
      <c r="S80" s="1">
        <f t="shared" si="8"/>
        <v>31</v>
      </c>
      <c r="T80" s="3" t="str">
        <f t="shared" si="9"/>
        <v>28</v>
      </c>
      <c r="U80" s="3" t="str">
        <f t="shared" si="10"/>
        <v>34</v>
      </c>
      <c r="V80" s="1" t="s">
        <v>570</v>
      </c>
      <c r="W80" s="3">
        <v>0.4</v>
      </c>
      <c r="X80" s="3">
        <v>500</v>
      </c>
      <c r="Y80" s="1" t="s">
        <v>60</v>
      </c>
      <c r="Z80" s="1" t="s">
        <v>61</v>
      </c>
      <c r="AA80" s="3">
        <v>3</v>
      </c>
      <c r="AB80" s="3">
        <v>540</v>
      </c>
      <c r="AC80" s="3">
        <v>0</v>
      </c>
      <c r="AD80" s="1" t="str">
        <f t="shared" si="6"/>
        <v/>
      </c>
    </row>
    <row r="81" customHeight="1" spans="2:30">
      <c r="B81" s="1">
        <v>21050203</v>
      </c>
      <c r="C81" s="1" t="s">
        <v>571</v>
      </c>
      <c r="D81" s="1">
        <v>20050203</v>
      </c>
      <c r="E81" s="1">
        <v>5</v>
      </c>
      <c r="F81" s="1" t="str">
        <f>VLOOKUP(E81,[1]Sheet1!$B:$C,2,FALSE)</f>
        <v>黑暗</v>
      </c>
      <c r="G81" s="1" t="s">
        <v>572</v>
      </c>
      <c r="H81" s="1" t="str">
        <f t="shared" si="7"/>
        <v>黑暗2系3级·战兵</v>
      </c>
      <c r="I81" s="1" t="s">
        <v>574</v>
      </c>
      <c r="J81" s="1">
        <v>100125</v>
      </c>
      <c r="K81" s="1">
        <v>100027</v>
      </c>
      <c r="L81" s="1">
        <v>1</v>
      </c>
      <c r="N81" s="1" t="s">
        <v>56</v>
      </c>
      <c r="O81" s="1" t="s">
        <v>38</v>
      </c>
      <c r="P81" s="1">
        <v>20</v>
      </c>
      <c r="R81" s="1" t="s">
        <v>575</v>
      </c>
      <c r="S81" s="1">
        <f t="shared" si="8"/>
        <v>93</v>
      </c>
      <c r="T81" s="3" t="str">
        <f t="shared" si="9"/>
        <v>84</v>
      </c>
      <c r="U81" s="3" t="str">
        <f t="shared" si="10"/>
        <v>102</v>
      </c>
      <c r="V81" s="1" t="s">
        <v>578</v>
      </c>
      <c r="W81" s="3">
        <v>0.4</v>
      </c>
      <c r="X81" s="3">
        <v>500</v>
      </c>
      <c r="Y81" s="1" t="s">
        <v>60</v>
      </c>
      <c r="Z81" s="1" t="s">
        <v>61</v>
      </c>
      <c r="AA81" s="3">
        <v>3</v>
      </c>
      <c r="AB81" s="3">
        <v>1620</v>
      </c>
      <c r="AC81" s="3">
        <v>0</v>
      </c>
      <c r="AD81" s="1" t="str">
        <f t="shared" si="6"/>
        <v>高级怪</v>
      </c>
    </row>
    <row r="82" customHeight="1" spans="2:30">
      <c r="B82" s="1">
        <v>21050301</v>
      </c>
      <c r="C82" s="1" t="s">
        <v>579</v>
      </c>
      <c r="D82" s="1">
        <v>20050301</v>
      </c>
      <c r="E82" s="1">
        <v>5</v>
      </c>
      <c r="F82" s="1" t="str">
        <f>VLOOKUP(E82,[1]Sheet1!$B:$C,2,FALSE)</f>
        <v>黑暗</v>
      </c>
      <c r="G82" s="1" t="s">
        <v>580</v>
      </c>
      <c r="H82" s="1" t="str">
        <f t="shared" si="7"/>
        <v>黑暗3系1级·战兵</v>
      </c>
      <c r="I82" s="1" t="s">
        <v>582</v>
      </c>
      <c r="J82" s="1">
        <v>100126</v>
      </c>
      <c r="K82" s="1">
        <v>100028</v>
      </c>
      <c r="L82" s="1">
        <v>1</v>
      </c>
      <c r="N82" s="1" t="s">
        <v>37</v>
      </c>
      <c r="O82" s="1" t="s">
        <v>38</v>
      </c>
      <c r="P82" s="1">
        <v>20</v>
      </c>
      <c r="R82" s="1" t="s">
        <v>583</v>
      </c>
      <c r="S82" s="1">
        <f t="shared" si="8"/>
        <v>30</v>
      </c>
      <c r="T82" s="3" t="str">
        <f t="shared" si="9"/>
        <v>24</v>
      </c>
      <c r="U82" s="3" t="str">
        <f t="shared" si="10"/>
        <v>37</v>
      </c>
      <c r="V82" s="1" t="s">
        <v>585</v>
      </c>
      <c r="W82" s="3">
        <v>1</v>
      </c>
      <c r="X82" s="3">
        <v>100</v>
      </c>
      <c r="Y82" s="1" t="s">
        <v>42</v>
      </c>
      <c r="Z82" s="1" t="s">
        <v>71</v>
      </c>
      <c r="AA82" s="3">
        <v>3</v>
      </c>
      <c r="AB82" s="3">
        <v>375</v>
      </c>
      <c r="AC82" s="3">
        <v>0</v>
      </c>
      <c r="AD82" s="1" t="str">
        <f t="shared" si="6"/>
        <v/>
      </c>
    </row>
    <row r="83" customHeight="1" spans="2:30">
      <c r="B83" s="1">
        <v>21050302</v>
      </c>
      <c r="C83" s="1" t="s">
        <v>586</v>
      </c>
      <c r="D83" s="1">
        <v>20050302</v>
      </c>
      <c r="E83" s="1">
        <v>5</v>
      </c>
      <c r="F83" s="1" t="str">
        <f>VLOOKUP(E83,[1]Sheet1!$B:$C,2,FALSE)</f>
        <v>黑暗</v>
      </c>
      <c r="G83" s="1" t="s">
        <v>587</v>
      </c>
      <c r="H83" s="1" t="str">
        <f t="shared" si="7"/>
        <v>黑暗3系2级·战兵</v>
      </c>
      <c r="I83" s="1" t="s">
        <v>589</v>
      </c>
      <c r="J83" s="1">
        <v>100127</v>
      </c>
      <c r="K83" s="1">
        <v>100029</v>
      </c>
      <c r="L83" s="1">
        <v>1</v>
      </c>
      <c r="N83" s="1" t="s">
        <v>37</v>
      </c>
      <c r="O83" s="1" t="s">
        <v>38</v>
      </c>
      <c r="P83" s="1">
        <v>20</v>
      </c>
      <c r="R83" s="1" t="s">
        <v>590</v>
      </c>
      <c r="S83" s="1">
        <f t="shared" si="8"/>
        <v>84</v>
      </c>
      <c r="T83" s="3" t="str">
        <f t="shared" si="9"/>
        <v>72</v>
      </c>
      <c r="U83" s="3" t="str">
        <f t="shared" si="10"/>
        <v>96</v>
      </c>
      <c r="V83" s="1" t="s">
        <v>592</v>
      </c>
      <c r="W83" s="3">
        <v>1</v>
      </c>
      <c r="X83" s="3">
        <v>100</v>
      </c>
      <c r="Y83" s="1" t="s">
        <v>42</v>
      </c>
      <c r="Z83" s="1" t="s">
        <v>71</v>
      </c>
      <c r="AA83" s="3">
        <v>3</v>
      </c>
      <c r="AB83" s="3">
        <v>960</v>
      </c>
      <c r="AC83" s="3">
        <v>27</v>
      </c>
      <c r="AD83" s="1" t="str">
        <f t="shared" si="6"/>
        <v/>
      </c>
    </row>
    <row r="84" customHeight="1" spans="2:30">
      <c r="B84" s="1">
        <v>21050401</v>
      </c>
      <c r="C84" s="1" t="s">
        <v>593</v>
      </c>
      <c r="D84" s="1">
        <v>20050401</v>
      </c>
      <c r="E84" s="1">
        <v>5</v>
      </c>
      <c r="F84" s="1" t="str">
        <f>VLOOKUP(E84,[1]Sheet1!$B:$C,2,FALSE)</f>
        <v>黑暗</v>
      </c>
      <c r="G84" s="1" t="s">
        <v>594</v>
      </c>
      <c r="H84" s="1" t="str">
        <f t="shared" si="7"/>
        <v>黑暗4系1级·战兵</v>
      </c>
      <c r="I84" s="1" t="s">
        <v>596</v>
      </c>
      <c r="J84" s="1">
        <v>100128</v>
      </c>
      <c r="K84" s="1">
        <v>100030</v>
      </c>
      <c r="L84" s="1">
        <v>1</v>
      </c>
      <c r="N84" s="1" t="s">
        <v>56</v>
      </c>
      <c r="O84" s="1" t="s">
        <v>38</v>
      </c>
      <c r="P84" s="1">
        <v>30</v>
      </c>
      <c r="R84" s="1" t="s">
        <v>597</v>
      </c>
      <c r="S84" s="1">
        <f t="shared" si="8"/>
        <v>70</v>
      </c>
      <c r="T84" s="3" t="str">
        <f t="shared" si="9"/>
        <v>64</v>
      </c>
      <c r="U84" s="3" t="str">
        <f t="shared" si="10"/>
        <v>76</v>
      </c>
      <c r="V84" s="1" t="s">
        <v>599</v>
      </c>
      <c r="W84" s="3">
        <v>1.5</v>
      </c>
      <c r="X84" s="3">
        <v>225</v>
      </c>
      <c r="Y84" s="1" t="s">
        <v>329</v>
      </c>
      <c r="Z84" s="1" t="s">
        <v>61</v>
      </c>
      <c r="AA84" s="3">
        <v>3</v>
      </c>
      <c r="AB84" s="3">
        <v>625</v>
      </c>
      <c r="AC84" s="3">
        <v>0</v>
      </c>
      <c r="AD84" s="1" t="str">
        <f t="shared" si="6"/>
        <v>高级怪</v>
      </c>
    </row>
    <row r="85" customHeight="1" spans="2:30">
      <c r="B85" s="1">
        <v>21050402</v>
      </c>
      <c r="C85" s="1" t="s">
        <v>600</v>
      </c>
      <c r="D85" s="1">
        <v>20050402</v>
      </c>
      <c r="E85" s="1">
        <v>5</v>
      </c>
      <c r="F85" s="1" t="str">
        <f>VLOOKUP(E85,[1]Sheet1!$B:$C,2,FALSE)</f>
        <v>黑暗</v>
      </c>
      <c r="G85" s="1" t="s">
        <v>601</v>
      </c>
      <c r="H85" s="1" t="str">
        <f t="shared" si="7"/>
        <v>黑暗4系2级·战兵</v>
      </c>
      <c r="I85" s="1" t="s">
        <v>603</v>
      </c>
      <c r="J85" s="1">
        <v>100129</v>
      </c>
      <c r="K85" s="1">
        <v>100031</v>
      </c>
      <c r="L85" s="1">
        <v>1</v>
      </c>
      <c r="N85" s="1" t="s">
        <v>56</v>
      </c>
      <c r="O85" s="1" t="s">
        <v>148</v>
      </c>
      <c r="P85" s="1">
        <v>30</v>
      </c>
      <c r="Q85" s="2">
        <v>200</v>
      </c>
      <c r="R85" s="1" t="s">
        <v>604</v>
      </c>
      <c r="S85" s="1">
        <f t="shared" si="8"/>
        <v>126</v>
      </c>
      <c r="T85" s="3" t="str">
        <f t="shared" si="9"/>
        <v>120</v>
      </c>
      <c r="U85" s="3" t="str">
        <f t="shared" si="10"/>
        <v>132</v>
      </c>
      <c r="V85" s="1" t="s">
        <v>335</v>
      </c>
      <c r="W85" s="3">
        <v>1.4</v>
      </c>
      <c r="X85" s="3">
        <v>275</v>
      </c>
      <c r="Y85" s="1" t="s">
        <v>329</v>
      </c>
      <c r="Z85" s="1" t="s">
        <v>61</v>
      </c>
      <c r="AA85" s="3">
        <v>3</v>
      </c>
      <c r="AB85" s="3">
        <v>1080</v>
      </c>
      <c r="AC85" s="3">
        <v>7</v>
      </c>
      <c r="AD85" s="1" t="str">
        <f t="shared" si="6"/>
        <v>高级怪</v>
      </c>
    </row>
    <row r="86" customHeight="1" spans="2:30">
      <c r="B86" s="1">
        <v>21050501</v>
      </c>
      <c r="C86" s="1" t="s">
        <v>605</v>
      </c>
      <c r="D86" s="1">
        <v>20050501</v>
      </c>
      <c r="E86" s="1">
        <v>5</v>
      </c>
      <c r="F86" s="1" t="str">
        <f>VLOOKUP(E86,[1]Sheet1!$B:$C,2,FALSE)</f>
        <v>黑暗</v>
      </c>
      <c r="G86" s="1" t="s">
        <v>606</v>
      </c>
      <c r="H86" s="1" t="str">
        <f t="shared" si="7"/>
        <v>黑暗5系1级·战兵</v>
      </c>
      <c r="I86" s="1" t="s">
        <v>608</v>
      </c>
      <c r="J86" s="1">
        <v>100130</v>
      </c>
      <c r="K86" s="1">
        <v>100032</v>
      </c>
      <c r="L86" s="1">
        <v>1</v>
      </c>
      <c r="N86" s="1" t="s">
        <v>37</v>
      </c>
      <c r="O86" s="1" t="s">
        <v>38</v>
      </c>
      <c r="P86" s="1">
        <v>16</v>
      </c>
      <c r="R86" s="1" t="s">
        <v>609</v>
      </c>
      <c r="S86" s="1">
        <f t="shared" si="8"/>
        <v>27</v>
      </c>
      <c r="T86" s="3" t="str">
        <f t="shared" si="9"/>
        <v>15</v>
      </c>
      <c r="U86" s="3" t="str">
        <f t="shared" si="10"/>
        <v>40</v>
      </c>
      <c r="V86" s="1" t="s">
        <v>610</v>
      </c>
      <c r="W86" s="3">
        <v>0.3</v>
      </c>
      <c r="X86" s="3">
        <v>100</v>
      </c>
      <c r="Y86" s="1" t="s">
        <v>42</v>
      </c>
      <c r="Z86" s="1" t="s">
        <v>611</v>
      </c>
      <c r="AA86" s="3">
        <v>3</v>
      </c>
      <c r="AB86" s="3">
        <v>900</v>
      </c>
      <c r="AC86" s="3">
        <v>0</v>
      </c>
      <c r="AD86" s="1" t="str">
        <f t="shared" si="6"/>
        <v>高级怪</v>
      </c>
    </row>
    <row r="87" customHeight="1" spans="2:30">
      <c r="B87" s="1">
        <v>21050502</v>
      </c>
      <c r="C87" s="1" t="s">
        <v>612</v>
      </c>
      <c r="D87" s="1">
        <v>20050502</v>
      </c>
      <c r="E87" s="1">
        <v>5</v>
      </c>
      <c r="F87" s="1" t="str">
        <f>VLOOKUP(E87,[1]Sheet1!$B:$C,2,FALSE)</f>
        <v>黑暗</v>
      </c>
      <c r="G87" s="1" t="s">
        <v>613</v>
      </c>
      <c r="H87" s="1" t="str">
        <f t="shared" si="7"/>
        <v>黑暗5系2级·战兵</v>
      </c>
      <c r="I87" s="1" t="s">
        <v>615</v>
      </c>
      <c r="J87" s="1">
        <v>100131</v>
      </c>
      <c r="K87" s="1">
        <v>100076</v>
      </c>
      <c r="L87" s="1">
        <v>1</v>
      </c>
      <c r="N87" s="1" t="s">
        <v>37</v>
      </c>
      <c r="O87" s="1" t="s">
        <v>38</v>
      </c>
      <c r="P87" s="1">
        <v>16</v>
      </c>
      <c r="R87" s="1" t="s">
        <v>550</v>
      </c>
      <c r="S87" s="1">
        <f t="shared" si="8"/>
        <v>25</v>
      </c>
      <c r="T87" s="3" t="str">
        <f t="shared" si="9"/>
        <v>15</v>
      </c>
      <c r="U87" s="3" t="str">
        <f t="shared" si="10"/>
        <v>35</v>
      </c>
      <c r="V87" s="1" t="s">
        <v>616</v>
      </c>
      <c r="W87" s="3">
        <v>0.15</v>
      </c>
      <c r="X87" s="3">
        <v>90</v>
      </c>
      <c r="Y87" s="1" t="s">
        <v>42</v>
      </c>
      <c r="Z87" s="1" t="s">
        <v>611</v>
      </c>
      <c r="AA87" s="3">
        <v>3</v>
      </c>
      <c r="AB87" s="3">
        <v>1845</v>
      </c>
      <c r="AC87" s="3">
        <v>0</v>
      </c>
      <c r="AD87" s="1" t="str">
        <f t="shared" si="6"/>
        <v>高级怪</v>
      </c>
    </row>
    <row r="88" customHeight="1" spans="2:30">
      <c r="B88" s="1">
        <v>21050601</v>
      </c>
      <c r="C88" s="1" t="s">
        <v>617</v>
      </c>
      <c r="D88" s="1">
        <v>20050601</v>
      </c>
      <c r="E88" s="1">
        <v>5</v>
      </c>
      <c r="F88" s="1" t="str">
        <f>VLOOKUP(E88,[1]Sheet1!$B:$C,2,FALSE)</f>
        <v>黑暗</v>
      </c>
      <c r="G88" s="1" t="s">
        <v>618</v>
      </c>
      <c r="H88" s="1" t="str">
        <f t="shared" si="7"/>
        <v>黑暗6系1级·战兵</v>
      </c>
      <c r="I88" s="1" t="s">
        <v>620</v>
      </c>
      <c r="J88" s="1">
        <v>100132</v>
      </c>
      <c r="K88" s="1">
        <v>100077</v>
      </c>
      <c r="L88" s="1">
        <v>1</v>
      </c>
      <c r="N88" s="1" t="s">
        <v>56</v>
      </c>
      <c r="O88" s="1" t="s">
        <v>38</v>
      </c>
      <c r="P88" s="1">
        <v>24</v>
      </c>
      <c r="R88" s="1" t="s">
        <v>621</v>
      </c>
      <c r="S88" s="1">
        <f t="shared" si="8"/>
        <v>40</v>
      </c>
      <c r="T88" s="3" t="str">
        <f t="shared" si="9"/>
        <v>35</v>
      </c>
      <c r="U88" s="3" t="str">
        <f t="shared" si="10"/>
        <v>45</v>
      </c>
      <c r="V88" s="1" t="s">
        <v>623</v>
      </c>
      <c r="W88" s="3">
        <v>0.5</v>
      </c>
      <c r="X88" s="3">
        <v>300</v>
      </c>
      <c r="Y88" s="1" t="s">
        <v>370</v>
      </c>
      <c r="Z88" s="1" t="s">
        <v>61</v>
      </c>
      <c r="AA88" s="3">
        <v>3</v>
      </c>
      <c r="AB88" s="3">
        <v>845</v>
      </c>
      <c r="AC88" s="3">
        <v>0</v>
      </c>
      <c r="AD88" s="1" t="str">
        <f t="shared" si="6"/>
        <v>高级怪</v>
      </c>
    </row>
    <row r="89" customHeight="1" spans="2:30">
      <c r="B89" s="1">
        <v>21050001</v>
      </c>
      <c r="C89" s="1" t="s">
        <v>624</v>
      </c>
      <c r="E89" s="1">
        <v>5</v>
      </c>
      <c r="F89" s="1" t="s">
        <v>516</v>
      </c>
      <c r="G89" s="1" t="s">
        <v>625</v>
      </c>
      <c r="H89" s="1" t="str">
        <f t="shared" si="7"/>
        <v>黑暗6系1级·召唤</v>
      </c>
      <c r="I89" s="1" t="s">
        <v>627</v>
      </c>
      <c r="J89" s="1">
        <v>100133</v>
      </c>
      <c r="K89" s="1">
        <v>100078</v>
      </c>
      <c r="L89" s="1">
        <v>1</v>
      </c>
      <c r="N89" s="1" t="s">
        <v>56</v>
      </c>
      <c r="O89" s="1" t="s">
        <v>38</v>
      </c>
      <c r="P89" s="1">
        <v>24</v>
      </c>
      <c r="R89" s="1" t="s">
        <v>628</v>
      </c>
      <c r="S89" s="1">
        <f t="shared" si="8"/>
        <v>60</v>
      </c>
      <c r="T89" s="3" t="str">
        <f t="shared" si="9"/>
        <v>55</v>
      </c>
      <c r="U89" s="3" t="str">
        <f t="shared" si="10"/>
        <v>66</v>
      </c>
      <c r="V89" s="1" t="s">
        <v>631</v>
      </c>
      <c r="W89" s="3">
        <v>1.35</v>
      </c>
      <c r="X89" s="3">
        <v>100</v>
      </c>
      <c r="Y89" s="1" t="s">
        <v>370</v>
      </c>
      <c r="Z89" s="1" t="s">
        <v>223</v>
      </c>
      <c r="AA89" s="3">
        <v>3</v>
      </c>
      <c r="AB89" s="3">
        <v>850</v>
      </c>
      <c r="AC89" s="3">
        <v>0</v>
      </c>
      <c r="AD89" s="1" t="str">
        <f t="shared" si="6"/>
        <v/>
      </c>
    </row>
    <row r="90" customHeight="1" spans="2:30">
      <c r="B90" s="1">
        <v>21050602</v>
      </c>
      <c r="C90" s="1" t="s">
        <v>632</v>
      </c>
      <c r="D90" s="1">
        <v>20050602</v>
      </c>
      <c r="E90" s="1">
        <v>5</v>
      </c>
      <c r="F90" s="1" t="str">
        <f>VLOOKUP(E90,[1]Sheet1!$B:$C,2,FALSE)</f>
        <v>黑暗</v>
      </c>
      <c r="G90" s="1" t="s">
        <v>633</v>
      </c>
      <c r="H90" s="1" t="str">
        <f t="shared" si="7"/>
        <v>黑暗6系2级·战兵</v>
      </c>
      <c r="I90" s="1" t="s">
        <v>635</v>
      </c>
      <c r="J90" s="1">
        <v>100134</v>
      </c>
      <c r="K90" s="1">
        <v>100079</v>
      </c>
      <c r="L90" s="1">
        <v>1</v>
      </c>
      <c r="N90" s="1" t="s">
        <v>37</v>
      </c>
      <c r="O90" s="1" t="s">
        <v>38</v>
      </c>
      <c r="P90" s="1">
        <v>20</v>
      </c>
      <c r="R90" s="1" t="s">
        <v>628</v>
      </c>
      <c r="S90" s="1">
        <f t="shared" si="8"/>
        <v>75</v>
      </c>
      <c r="T90" s="3" t="str">
        <f t="shared" si="9"/>
        <v>70</v>
      </c>
      <c r="U90" s="3" t="str">
        <f t="shared" si="10"/>
        <v>80</v>
      </c>
      <c r="V90" s="1" t="s">
        <v>638</v>
      </c>
      <c r="W90" s="3">
        <v>0.5</v>
      </c>
      <c r="X90" s="3">
        <v>400</v>
      </c>
      <c r="Y90" s="1" t="s">
        <v>370</v>
      </c>
      <c r="Z90" s="1" t="s">
        <v>61</v>
      </c>
      <c r="AA90" s="3">
        <v>3</v>
      </c>
      <c r="AB90" s="3">
        <v>1475</v>
      </c>
      <c r="AC90" s="3">
        <v>0</v>
      </c>
      <c r="AD90" s="1" t="str">
        <f t="shared" si="6"/>
        <v>高级怪</v>
      </c>
    </row>
    <row r="91" customHeight="1" spans="2:30">
      <c r="B91" s="1">
        <v>21050002</v>
      </c>
      <c r="C91" s="1" t="s">
        <v>639</v>
      </c>
      <c r="E91" s="1">
        <v>5</v>
      </c>
      <c r="F91" s="1" t="s">
        <v>516</v>
      </c>
      <c r="G91" s="1" t="s">
        <v>640</v>
      </c>
      <c r="H91" s="1" t="str">
        <f t="shared" si="7"/>
        <v>黑暗6系2级·召唤</v>
      </c>
      <c r="I91" s="1" t="s">
        <v>642</v>
      </c>
      <c r="J91" s="1">
        <v>100135</v>
      </c>
      <c r="K91" s="1">
        <v>100080</v>
      </c>
      <c r="L91" s="1">
        <v>1</v>
      </c>
      <c r="N91" s="1" t="s">
        <v>56</v>
      </c>
      <c r="O91" s="1" t="s">
        <v>38</v>
      </c>
      <c r="P91" s="1">
        <v>20</v>
      </c>
      <c r="R91" s="1" t="s">
        <v>628</v>
      </c>
      <c r="S91" s="1">
        <f t="shared" si="8"/>
        <v>54</v>
      </c>
      <c r="T91" s="3" t="str">
        <f t="shared" si="9"/>
        <v>51</v>
      </c>
      <c r="U91" s="3" t="str">
        <f t="shared" si="10"/>
        <v>58</v>
      </c>
      <c r="V91" s="1" t="s">
        <v>645</v>
      </c>
      <c r="W91" s="3">
        <v>1.25</v>
      </c>
      <c r="X91" s="3">
        <v>250</v>
      </c>
      <c r="Y91" s="1" t="s">
        <v>60</v>
      </c>
      <c r="Z91" s="1" t="s">
        <v>43</v>
      </c>
      <c r="AA91" s="3">
        <v>3</v>
      </c>
      <c r="AB91" s="3">
        <v>1200</v>
      </c>
      <c r="AC91" s="3">
        <v>52</v>
      </c>
      <c r="AD91" s="1" t="str">
        <f t="shared" si="6"/>
        <v/>
      </c>
    </row>
    <row r="92" customHeight="1" spans="2:30">
      <c r="B92" s="1">
        <v>21050003</v>
      </c>
      <c r="C92" s="1" t="s">
        <v>646</v>
      </c>
      <c r="E92" s="1">
        <v>5</v>
      </c>
      <c r="F92" s="1" t="s">
        <v>516</v>
      </c>
      <c r="G92" s="1" t="s">
        <v>647</v>
      </c>
      <c r="H92" s="1" t="str">
        <f t="shared" si="7"/>
        <v>黑暗6系2级·召唤</v>
      </c>
      <c r="I92" s="1" t="s">
        <v>648</v>
      </c>
      <c r="J92" s="1">
        <v>100136</v>
      </c>
      <c r="K92" s="1">
        <v>100081</v>
      </c>
      <c r="L92" s="1">
        <v>1</v>
      </c>
      <c r="N92" s="1" t="s">
        <v>37</v>
      </c>
      <c r="O92" s="1" t="s">
        <v>38</v>
      </c>
      <c r="P92" s="1">
        <v>6</v>
      </c>
      <c r="R92" s="1" t="s">
        <v>628</v>
      </c>
      <c r="S92" s="1">
        <f t="shared" si="8"/>
        <v>31</v>
      </c>
      <c r="T92" s="3" t="str">
        <f t="shared" si="9"/>
        <v>30</v>
      </c>
      <c r="U92" s="3" t="str">
        <f t="shared" si="10"/>
        <v>33</v>
      </c>
      <c r="V92" s="1" t="s">
        <v>651</v>
      </c>
      <c r="W92" s="3">
        <v>0.8</v>
      </c>
      <c r="X92" s="3">
        <v>90</v>
      </c>
      <c r="Y92" s="1" t="s">
        <v>370</v>
      </c>
      <c r="Z92" s="1" t="s">
        <v>611</v>
      </c>
      <c r="AA92" s="3">
        <v>3</v>
      </c>
      <c r="AB92" s="3">
        <v>350</v>
      </c>
      <c r="AC92" s="3">
        <v>0</v>
      </c>
      <c r="AD92" s="1" t="str">
        <f t="shared" si="6"/>
        <v>高级怪</v>
      </c>
    </row>
    <row r="93" customHeight="1" spans="2:30">
      <c r="B93" s="1">
        <v>21060101</v>
      </c>
      <c r="C93" s="1" t="s">
        <v>652</v>
      </c>
      <c r="D93" s="1">
        <v>20060101</v>
      </c>
      <c r="E93" s="1">
        <v>6</v>
      </c>
      <c r="F93" s="1" t="str">
        <f>VLOOKUP(E93,[1]Sheet1!$B:$C,2,FALSE)</f>
        <v>幽魂</v>
      </c>
      <c r="G93" s="1" t="s">
        <v>654</v>
      </c>
      <c r="H93" s="1" t="str">
        <f t="shared" si="7"/>
        <v>幽魂1系1级·战兵</v>
      </c>
      <c r="I93" s="1" t="s">
        <v>656</v>
      </c>
      <c r="J93" s="1">
        <v>100137</v>
      </c>
      <c r="K93" s="1">
        <v>100082</v>
      </c>
      <c r="L93" s="1">
        <v>1</v>
      </c>
      <c r="N93" s="1" t="s">
        <v>56</v>
      </c>
      <c r="O93" s="1" t="s">
        <v>38</v>
      </c>
      <c r="P93" s="1">
        <v>0</v>
      </c>
      <c r="R93" s="1">
        <v>469</v>
      </c>
      <c r="S93" s="1">
        <f t="shared" si="8"/>
        <v>4</v>
      </c>
      <c r="T93" s="3" t="str">
        <f t="shared" si="9"/>
        <v>4</v>
      </c>
      <c r="U93" s="3" t="str">
        <f t="shared" si="10"/>
        <v>5</v>
      </c>
      <c r="V93" s="1" t="s">
        <v>522</v>
      </c>
      <c r="W93" s="3">
        <v>0.33</v>
      </c>
      <c r="X93" s="3">
        <v>500</v>
      </c>
      <c r="Y93" s="1" t="s">
        <v>329</v>
      </c>
      <c r="Z93" s="1" t="s">
        <v>611</v>
      </c>
      <c r="AA93" s="3">
        <v>3</v>
      </c>
      <c r="AB93" s="3">
        <v>75</v>
      </c>
      <c r="AC93" s="3">
        <v>0</v>
      </c>
      <c r="AD93" s="1" t="str">
        <f t="shared" si="6"/>
        <v/>
      </c>
    </row>
    <row r="94" customHeight="1" spans="2:30">
      <c r="B94" s="1">
        <v>21060102</v>
      </c>
      <c r="C94" s="1" t="s">
        <v>657</v>
      </c>
      <c r="D94" s="1">
        <v>20060102</v>
      </c>
      <c r="E94" s="1">
        <v>6</v>
      </c>
      <c r="F94" s="1" t="str">
        <f>VLOOKUP(E94,[1]Sheet1!$B:$C,2,FALSE)</f>
        <v>幽魂</v>
      </c>
      <c r="G94" s="1" t="s">
        <v>658</v>
      </c>
      <c r="H94" s="1" t="str">
        <f t="shared" si="7"/>
        <v>幽魂1系2级·战兵</v>
      </c>
      <c r="I94" s="1" t="s">
        <v>660</v>
      </c>
      <c r="J94" s="1">
        <v>100138</v>
      </c>
      <c r="K94" s="1">
        <v>100083</v>
      </c>
      <c r="L94" s="1">
        <v>1</v>
      </c>
      <c r="N94" s="1" t="s">
        <v>56</v>
      </c>
      <c r="O94" s="1" t="s">
        <v>38</v>
      </c>
      <c r="P94" s="1">
        <v>0</v>
      </c>
      <c r="R94" s="1">
        <v>469</v>
      </c>
      <c r="S94" s="1">
        <f t="shared" si="8"/>
        <v>15</v>
      </c>
      <c r="T94" s="3" t="str">
        <f t="shared" si="9"/>
        <v>12</v>
      </c>
      <c r="U94" s="3" t="str">
        <f t="shared" si="10"/>
        <v>18</v>
      </c>
      <c r="V94" s="1" t="s">
        <v>661</v>
      </c>
      <c r="W94" s="3">
        <v>0.3</v>
      </c>
      <c r="X94" s="3">
        <v>600</v>
      </c>
      <c r="Y94" s="1" t="s">
        <v>329</v>
      </c>
      <c r="Z94" s="1" t="s">
        <v>611</v>
      </c>
      <c r="AA94" s="3">
        <v>3</v>
      </c>
      <c r="AB94" s="3">
        <v>230</v>
      </c>
      <c r="AC94" s="3">
        <v>12</v>
      </c>
      <c r="AD94" s="1" t="str">
        <f t="shared" si="6"/>
        <v/>
      </c>
    </row>
    <row r="95" customHeight="1" spans="2:30">
      <c r="B95" s="1">
        <v>21060103</v>
      </c>
      <c r="C95" s="1" t="s">
        <v>662</v>
      </c>
      <c r="D95" s="1">
        <v>20060103</v>
      </c>
      <c r="E95" s="1">
        <v>6</v>
      </c>
      <c r="F95" s="1" t="str">
        <f>VLOOKUP(E95,[1]Sheet1!$B:$C,2,FALSE)</f>
        <v>幽魂</v>
      </c>
      <c r="G95" s="1" t="s">
        <v>663</v>
      </c>
      <c r="H95" s="1" t="str">
        <f t="shared" si="7"/>
        <v>幽魂1系3级·战兵</v>
      </c>
      <c r="I95" s="1" t="s">
        <v>665</v>
      </c>
      <c r="J95" s="1">
        <v>100139</v>
      </c>
      <c r="K95" s="1">
        <v>100084</v>
      </c>
      <c r="L95" s="1">
        <v>1</v>
      </c>
      <c r="N95" s="1" t="s">
        <v>56</v>
      </c>
      <c r="O95" s="1" t="s">
        <v>38</v>
      </c>
      <c r="P95" s="1">
        <v>0</v>
      </c>
      <c r="R95" s="1">
        <v>469</v>
      </c>
      <c r="S95" s="1">
        <f t="shared" si="8"/>
        <v>37</v>
      </c>
      <c r="T95" s="3" t="str">
        <f t="shared" si="9"/>
        <v>35</v>
      </c>
      <c r="U95" s="3" t="str">
        <f t="shared" si="10"/>
        <v>40</v>
      </c>
      <c r="V95" s="1" t="s">
        <v>666</v>
      </c>
      <c r="W95" s="3">
        <v>0.3</v>
      </c>
      <c r="X95" s="3">
        <v>650</v>
      </c>
      <c r="Y95" s="1" t="s">
        <v>329</v>
      </c>
      <c r="Z95" s="1" t="s">
        <v>611</v>
      </c>
      <c r="AA95" s="3">
        <v>3</v>
      </c>
      <c r="AB95" s="3">
        <v>540</v>
      </c>
      <c r="AC95" s="3">
        <v>12</v>
      </c>
      <c r="AD95" s="1" t="str">
        <f t="shared" si="6"/>
        <v>高级怪</v>
      </c>
    </row>
    <row r="96" customHeight="1" spans="2:30">
      <c r="B96" s="1">
        <v>21060201</v>
      </c>
      <c r="C96" s="1" t="s">
        <v>667</v>
      </c>
      <c r="D96" s="1">
        <v>20060201</v>
      </c>
      <c r="E96" s="1">
        <v>6</v>
      </c>
      <c r="F96" s="1" t="str">
        <f>VLOOKUP(E96,[1]Sheet1!$B:$C,2,FALSE)</f>
        <v>幽魂</v>
      </c>
      <c r="G96" s="1" t="s">
        <v>668</v>
      </c>
      <c r="H96" s="1" t="str">
        <f t="shared" si="7"/>
        <v>幽魂2系1级·战兵</v>
      </c>
      <c r="I96" s="1" t="s">
        <v>670</v>
      </c>
      <c r="J96" s="1">
        <v>100140</v>
      </c>
      <c r="K96" s="1">
        <v>100085</v>
      </c>
      <c r="L96" s="1">
        <v>1</v>
      </c>
      <c r="N96" s="1" t="s">
        <v>37</v>
      </c>
      <c r="O96" s="1" t="s">
        <v>38</v>
      </c>
      <c r="P96" s="1">
        <v>11</v>
      </c>
      <c r="R96" s="1">
        <v>469</v>
      </c>
      <c r="S96" s="1">
        <f t="shared" si="8"/>
        <v>22</v>
      </c>
      <c r="T96" s="3" t="str">
        <f t="shared" si="9"/>
        <v>20</v>
      </c>
      <c r="U96" s="3" t="str">
        <f t="shared" si="10"/>
        <v>24</v>
      </c>
      <c r="V96" s="1" t="s">
        <v>671</v>
      </c>
      <c r="W96" s="3">
        <v>0.9</v>
      </c>
      <c r="X96" s="3">
        <v>100</v>
      </c>
      <c r="Y96" s="1" t="s">
        <v>42</v>
      </c>
      <c r="Z96" s="1" t="s">
        <v>672</v>
      </c>
      <c r="AA96" s="3">
        <v>3</v>
      </c>
      <c r="AB96" s="3">
        <v>285</v>
      </c>
      <c r="AC96" s="3">
        <v>0</v>
      </c>
      <c r="AD96" s="1" t="str">
        <f t="shared" si="6"/>
        <v/>
      </c>
    </row>
    <row r="97" customHeight="1" spans="2:30">
      <c r="B97" s="1">
        <v>21060202</v>
      </c>
      <c r="C97" s="1" t="s">
        <v>673</v>
      </c>
      <c r="D97" s="1">
        <v>20060202</v>
      </c>
      <c r="E97" s="1">
        <v>6</v>
      </c>
      <c r="F97" s="1" t="str">
        <f>VLOOKUP(E97,[1]Sheet1!$B:$C,2,FALSE)</f>
        <v>幽魂</v>
      </c>
      <c r="G97" s="1" t="s">
        <v>674</v>
      </c>
      <c r="H97" s="1" t="str">
        <f t="shared" si="7"/>
        <v>幽魂2系2级·战兵</v>
      </c>
      <c r="I97" s="1" t="s">
        <v>676</v>
      </c>
      <c r="J97" s="1">
        <v>100141</v>
      </c>
      <c r="K97" s="1">
        <v>100086</v>
      </c>
      <c r="L97" s="1">
        <v>1</v>
      </c>
      <c r="N97" s="1" t="s">
        <v>37</v>
      </c>
      <c r="O97" s="1" t="s">
        <v>38</v>
      </c>
      <c r="P97" s="1">
        <v>11</v>
      </c>
      <c r="R97" s="1">
        <v>469</v>
      </c>
      <c r="S97" s="1">
        <f t="shared" si="8"/>
        <v>49</v>
      </c>
      <c r="T97" s="3" t="str">
        <f t="shared" si="9"/>
        <v>47</v>
      </c>
      <c r="U97" s="3" t="str">
        <f t="shared" si="10"/>
        <v>51</v>
      </c>
      <c r="V97" s="1" t="s">
        <v>678</v>
      </c>
      <c r="W97" s="3">
        <v>1.1</v>
      </c>
      <c r="X97" s="3">
        <v>100</v>
      </c>
      <c r="Y97" s="1" t="s">
        <v>42</v>
      </c>
      <c r="Z97" s="1" t="s">
        <v>71</v>
      </c>
      <c r="AA97" s="3">
        <v>3</v>
      </c>
      <c r="AB97" s="3">
        <v>1215</v>
      </c>
      <c r="AC97" s="3">
        <v>20</v>
      </c>
      <c r="AD97" s="1" t="str">
        <f t="shared" si="6"/>
        <v/>
      </c>
    </row>
    <row r="98" customHeight="1" spans="2:30">
      <c r="B98" s="1">
        <v>21060203</v>
      </c>
      <c r="C98" s="1" t="s">
        <v>679</v>
      </c>
      <c r="D98" s="1">
        <v>20060203</v>
      </c>
      <c r="E98" s="1">
        <v>6</v>
      </c>
      <c r="F98" s="1" t="str">
        <f>VLOOKUP(E98,[1]Sheet1!$B:$C,2,FALSE)</f>
        <v>幽魂</v>
      </c>
      <c r="G98" s="1" t="s">
        <v>680</v>
      </c>
      <c r="H98" s="1" t="str">
        <f t="shared" si="7"/>
        <v>幽魂2系1级·战兵</v>
      </c>
      <c r="I98" s="1" t="s">
        <v>681</v>
      </c>
      <c r="J98" s="1">
        <v>100142</v>
      </c>
      <c r="K98" s="1">
        <v>100087</v>
      </c>
      <c r="L98" s="1">
        <v>1</v>
      </c>
      <c r="N98" s="1" t="s">
        <v>56</v>
      </c>
      <c r="O98" s="1" t="s">
        <v>38</v>
      </c>
      <c r="P98" s="1">
        <v>11</v>
      </c>
      <c r="R98" s="1">
        <v>469</v>
      </c>
      <c r="S98" s="1">
        <f t="shared" si="8"/>
        <v>73</v>
      </c>
      <c r="T98" s="3" t="str">
        <f t="shared" si="9"/>
        <v>72</v>
      </c>
      <c r="U98" s="3" t="str">
        <f t="shared" si="10"/>
        <v>75</v>
      </c>
      <c r="V98" s="1" t="s">
        <v>682</v>
      </c>
      <c r="W98" s="3">
        <v>0.733</v>
      </c>
      <c r="X98" s="3">
        <v>300</v>
      </c>
      <c r="Y98" s="1" t="s">
        <v>42</v>
      </c>
      <c r="Z98" s="1" t="s">
        <v>672</v>
      </c>
      <c r="AA98" s="3">
        <v>3</v>
      </c>
      <c r="AB98" s="3">
        <v>405</v>
      </c>
      <c r="AC98" s="3">
        <v>20</v>
      </c>
      <c r="AD98" s="1" t="str">
        <f t="shared" si="6"/>
        <v>高级怪</v>
      </c>
    </row>
    <row r="99" customHeight="1" spans="2:30">
      <c r="B99" s="1">
        <v>21060204</v>
      </c>
      <c r="C99" s="1" t="s">
        <v>683</v>
      </c>
      <c r="D99" s="1">
        <v>20060204</v>
      </c>
      <c r="E99" s="1">
        <v>6</v>
      </c>
      <c r="F99" s="1" t="str">
        <f>VLOOKUP(E99,[1]Sheet1!$B:$C,2,FALSE)</f>
        <v>幽魂</v>
      </c>
      <c r="G99" s="1" t="s">
        <v>684</v>
      </c>
      <c r="H99" s="1" t="str">
        <f t="shared" si="7"/>
        <v>幽魂2系2级·战兵</v>
      </c>
      <c r="I99" s="1" t="s">
        <v>685</v>
      </c>
      <c r="J99" s="1">
        <v>100143</v>
      </c>
      <c r="K99" s="1">
        <v>100088</v>
      </c>
      <c r="L99" s="1">
        <v>1</v>
      </c>
      <c r="N99" s="1" t="s">
        <v>37</v>
      </c>
      <c r="O99" s="1" t="s">
        <v>38</v>
      </c>
      <c r="P99" s="1">
        <v>11</v>
      </c>
      <c r="R99" s="1">
        <v>469</v>
      </c>
      <c r="S99" s="1">
        <f t="shared" si="8"/>
        <v>147</v>
      </c>
      <c r="T99" s="3" t="str">
        <f t="shared" si="9"/>
        <v>141</v>
      </c>
      <c r="U99" s="3" t="str">
        <f t="shared" si="10"/>
        <v>153</v>
      </c>
      <c r="V99" s="1" t="s">
        <v>686</v>
      </c>
      <c r="W99" s="3">
        <v>1.1</v>
      </c>
      <c r="X99" s="3">
        <v>100</v>
      </c>
      <c r="Y99" s="1" t="s">
        <v>42</v>
      </c>
      <c r="Z99" s="1" t="s">
        <v>71</v>
      </c>
      <c r="AA99" s="3">
        <v>3</v>
      </c>
      <c r="AB99" s="3">
        <v>3645</v>
      </c>
      <c r="AC99" s="3">
        <v>60</v>
      </c>
      <c r="AD99" s="1" t="str">
        <f t="shared" ref="AD99:AD130" si="11">IF(OR(MOD(INT(B99/100),10)&gt;3,MOD(B99,10)=3),"高级怪","")</f>
        <v/>
      </c>
    </row>
    <row r="100" customHeight="1" spans="2:30">
      <c r="B100" s="1">
        <v>21060205</v>
      </c>
      <c r="C100" s="1" t="s">
        <v>687</v>
      </c>
      <c r="D100" s="1">
        <v>20060205</v>
      </c>
      <c r="E100" s="1">
        <v>6</v>
      </c>
      <c r="F100" s="1" t="str">
        <f>VLOOKUP(E100,[1]Sheet1!$B:$C,2,FALSE)</f>
        <v>幽魂</v>
      </c>
      <c r="G100" s="1" t="s">
        <v>688</v>
      </c>
      <c r="H100" s="1" t="str">
        <f t="shared" si="7"/>
        <v>幽魂2系3级·战兵</v>
      </c>
      <c r="I100" s="1" t="s">
        <v>690</v>
      </c>
      <c r="J100" s="1">
        <v>100144</v>
      </c>
      <c r="K100" s="1">
        <v>100089</v>
      </c>
      <c r="L100" s="1">
        <v>1</v>
      </c>
      <c r="N100" s="1" t="s">
        <v>56</v>
      </c>
      <c r="O100" s="1" t="s">
        <v>38</v>
      </c>
      <c r="P100" s="1">
        <v>11</v>
      </c>
      <c r="R100" s="1">
        <v>469</v>
      </c>
      <c r="S100" s="1">
        <f t="shared" si="8"/>
        <v>220</v>
      </c>
      <c r="T100" s="3" t="str">
        <f t="shared" si="9"/>
        <v>216</v>
      </c>
      <c r="U100" s="3" t="str">
        <f t="shared" si="10"/>
        <v>225</v>
      </c>
      <c r="V100" s="1" t="s">
        <v>692</v>
      </c>
      <c r="W100" s="3">
        <v>0.733</v>
      </c>
      <c r="X100" s="3">
        <v>300</v>
      </c>
      <c r="Y100" s="1" t="s">
        <v>42</v>
      </c>
      <c r="Z100" s="1" t="s">
        <v>672</v>
      </c>
      <c r="AA100" s="3">
        <v>3</v>
      </c>
      <c r="AB100" s="3">
        <v>1215</v>
      </c>
      <c r="AC100" s="3">
        <v>60</v>
      </c>
      <c r="AD100" s="1" t="str">
        <f t="shared" si="11"/>
        <v/>
      </c>
    </row>
    <row r="101" customHeight="1" spans="2:30">
      <c r="B101" s="1">
        <v>21060301</v>
      </c>
      <c r="C101" s="1" t="s">
        <v>693</v>
      </c>
      <c r="D101" s="1">
        <v>20060301</v>
      </c>
      <c r="E101" s="1">
        <v>6</v>
      </c>
      <c r="F101" s="1" t="str">
        <f>VLOOKUP(E101,[1]Sheet1!$B:$C,2,FALSE)</f>
        <v>幽魂</v>
      </c>
      <c r="G101" s="1" t="s">
        <v>694</v>
      </c>
      <c r="H101" s="1" t="str">
        <f t="shared" si="7"/>
        <v>幽魂3系1级·战兵</v>
      </c>
      <c r="I101" s="1" t="s">
        <v>696</v>
      </c>
      <c r="J101" s="1">
        <v>100145</v>
      </c>
      <c r="K101" s="1">
        <v>100090</v>
      </c>
      <c r="L101" s="1">
        <v>1</v>
      </c>
      <c r="N101" s="1" t="s">
        <v>56</v>
      </c>
      <c r="O101" s="1" t="s">
        <v>38</v>
      </c>
      <c r="P101" s="1">
        <v>11</v>
      </c>
      <c r="R101" s="1">
        <v>500</v>
      </c>
      <c r="S101" s="1">
        <f t="shared" si="8"/>
        <v>0</v>
      </c>
      <c r="T101" s="3" t="str">
        <f t="shared" si="9"/>
        <v>0</v>
      </c>
      <c r="U101" s="3" t="str">
        <f t="shared" si="10"/>
        <v>0</v>
      </c>
      <c r="V101" s="1" t="s">
        <v>698</v>
      </c>
      <c r="W101" s="3">
        <v>1.6</v>
      </c>
      <c r="X101" s="3">
        <v>250</v>
      </c>
      <c r="Y101" s="1" t="s">
        <v>370</v>
      </c>
      <c r="Z101" s="1" t="s">
        <v>43</v>
      </c>
      <c r="AA101" s="3">
        <v>3</v>
      </c>
      <c r="AB101" s="3">
        <v>475</v>
      </c>
      <c r="AC101" s="3">
        <v>17</v>
      </c>
      <c r="AD101" s="1" t="str">
        <f t="shared" si="11"/>
        <v/>
      </c>
    </row>
    <row r="102" customHeight="1" spans="2:30">
      <c r="B102" s="1">
        <v>21060302</v>
      </c>
      <c r="C102" s="1" t="s">
        <v>699</v>
      </c>
      <c r="D102" s="1">
        <v>20060302</v>
      </c>
      <c r="E102" s="1">
        <v>6</v>
      </c>
      <c r="F102" s="1" t="str">
        <f>VLOOKUP(E102,[1]Sheet1!$B:$C,2,FALSE)</f>
        <v>幽魂</v>
      </c>
      <c r="G102" s="1" t="s">
        <v>700</v>
      </c>
      <c r="H102" s="1" t="str">
        <f t="shared" si="7"/>
        <v>幽魂3系2级·战兵</v>
      </c>
      <c r="I102" s="1" t="s">
        <v>702</v>
      </c>
      <c r="J102" s="1">
        <v>100146</v>
      </c>
      <c r="K102" s="1">
        <v>100091</v>
      </c>
      <c r="L102" s="1">
        <v>1</v>
      </c>
      <c r="N102" s="1" t="s">
        <v>56</v>
      </c>
      <c r="O102" s="1" t="s">
        <v>38</v>
      </c>
      <c r="P102" s="1">
        <v>11</v>
      </c>
      <c r="R102" s="1">
        <v>500</v>
      </c>
      <c r="S102" s="1">
        <f t="shared" si="8"/>
        <v>0</v>
      </c>
      <c r="T102" s="3" t="str">
        <f t="shared" si="9"/>
        <v>0</v>
      </c>
      <c r="U102" s="3" t="str">
        <f t="shared" si="10"/>
        <v>0</v>
      </c>
      <c r="V102" s="1" t="s">
        <v>698</v>
      </c>
      <c r="W102" s="3">
        <v>1.25</v>
      </c>
      <c r="X102" s="3">
        <v>350</v>
      </c>
      <c r="Y102" s="1" t="s">
        <v>370</v>
      </c>
      <c r="Z102" s="1" t="s">
        <v>43</v>
      </c>
      <c r="AA102" s="3">
        <v>3</v>
      </c>
      <c r="AB102" s="3">
        <v>580</v>
      </c>
      <c r="AC102" s="3">
        <v>17</v>
      </c>
      <c r="AD102" s="1" t="str">
        <f t="shared" si="11"/>
        <v/>
      </c>
    </row>
    <row r="103" customHeight="1" spans="2:30">
      <c r="B103" s="1">
        <v>21060401</v>
      </c>
      <c r="C103" s="1" t="s">
        <v>703</v>
      </c>
      <c r="D103" s="1">
        <v>20060401</v>
      </c>
      <c r="E103" s="1">
        <v>6</v>
      </c>
      <c r="F103" s="1" t="str">
        <f>VLOOKUP(E103,[1]Sheet1!$B:$C,2,FALSE)</f>
        <v>幽魂</v>
      </c>
      <c r="G103" s="1" t="s">
        <v>704</v>
      </c>
      <c r="H103" s="1" t="str">
        <f t="shared" si="7"/>
        <v>幽魂4系1级·战兵</v>
      </c>
      <c r="I103" s="1" t="s">
        <v>706</v>
      </c>
      <c r="J103" s="1">
        <v>100147</v>
      </c>
      <c r="K103" s="1">
        <v>100092</v>
      </c>
      <c r="L103" s="1">
        <v>1</v>
      </c>
      <c r="N103" s="1" t="s">
        <v>37</v>
      </c>
      <c r="O103" s="1" t="s">
        <v>38</v>
      </c>
      <c r="P103" s="1">
        <v>20</v>
      </c>
      <c r="R103" s="1">
        <v>422</v>
      </c>
      <c r="S103" s="1">
        <f t="shared" si="8"/>
        <v>66</v>
      </c>
      <c r="T103" s="3" t="str">
        <f t="shared" si="9"/>
        <v>63</v>
      </c>
      <c r="U103" s="3" t="str">
        <f t="shared" si="10"/>
        <v>70</v>
      </c>
      <c r="V103" s="1" t="s">
        <v>707</v>
      </c>
      <c r="W103" s="3">
        <v>0.75</v>
      </c>
      <c r="X103" s="3">
        <v>100</v>
      </c>
      <c r="Y103" s="1" t="s">
        <v>70</v>
      </c>
      <c r="Z103" s="1" t="s">
        <v>71</v>
      </c>
      <c r="AA103" s="3">
        <v>3</v>
      </c>
      <c r="AB103" s="3">
        <v>1040</v>
      </c>
      <c r="AC103" s="3">
        <v>0</v>
      </c>
      <c r="AD103" s="1" t="str">
        <f t="shared" si="11"/>
        <v>高级怪</v>
      </c>
    </row>
    <row r="104" customHeight="1" spans="2:30">
      <c r="B104" s="1">
        <v>21060402</v>
      </c>
      <c r="C104" s="1" t="s">
        <v>708</v>
      </c>
      <c r="D104" s="1">
        <v>20060402</v>
      </c>
      <c r="E104" s="1">
        <v>6</v>
      </c>
      <c r="F104" s="1" t="str">
        <f>VLOOKUP(E104,[1]Sheet1!$B:$C,2,FALSE)</f>
        <v>幽魂</v>
      </c>
      <c r="G104" s="1" t="s">
        <v>709</v>
      </c>
      <c r="H104" s="1" t="str">
        <f t="shared" si="7"/>
        <v>幽魂4系2级·战兵</v>
      </c>
      <c r="I104" s="1" t="s">
        <v>711</v>
      </c>
      <c r="J104" s="1">
        <v>100148</v>
      </c>
      <c r="K104" s="1">
        <v>100093</v>
      </c>
      <c r="L104" s="1">
        <v>1</v>
      </c>
      <c r="N104" s="1" t="s">
        <v>37</v>
      </c>
      <c r="O104" s="1" t="s">
        <v>38</v>
      </c>
      <c r="P104" s="1">
        <v>20</v>
      </c>
      <c r="R104" s="1">
        <v>422</v>
      </c>
      <c r="S104" s="1">
        <f t="shared" si="8"/>
        <v>112</v>
      </c>
      <c r="T104" s="3" t="str">
        <f t="shared" si="9"/>
        <v>105</v>
      </c>
      <c r="U104" s="3" t="str">
        <f t="shared" si="10"/>
        <v>119</v>
      </c>
      <c r="V104" s="1" t="s">
        <v>712</v>
      </c>
      <c r="W104" s="3">
        <v>0.65</v>
      </c>
      <c r="X104" s="3">
        <v>90</v>
      </c>
      <c r="Y104" s="1" t="s">
        <v>70</v>
      </c>
      <c r="Z104" s="1" t="s">
        <v>71</v>
      </c>
      <c r="AA104" s="3">
        <v>3</v>
      </c>
      <c r="AB104" s="3">
        <v>1705</v>
      </c>
      <c r="AC104" s="3">
        <v>0</v>
      </c>
      <c r="AD104" s="1" t="str">
        <f t="shared" si="11"/>
        <v>高级怪</v>
      </c>
    </row>
    <row r="105" customHeight="1" spans="2:30">
      <c r="B105" s="1">
        <v>21060501</v>
      </c>
      <c r="C105" s="1" t="s">
        <v>713</v>
      </c>
      <c r="D105" s="1">
        <v>20060501</v>
      </c>
      <c r="E105" s="1">
        <v>6</v>
      </c>
      <c r="F105" s="1" t="str">
        <f>VLOOKUP(E105,[1]Sheet1!$B:$C,2,FALSE)</f>
        <v>幽魂</v>
      </c>
      <c r="G105" s="1" t="s">
        <v>714</v>
      </c>
      <c r="H105" s="1" t="str">
        <f t="shared" si="7"/>
        <v>幽魂5系1级·战兵</v>
      </c>
      <c r="I105" s="1" t="s">
        <v>716</v>
      </c>
      <c r="J105" s="1">
        <v>100149</v>
      </c>
      <c r="K105" s="1">
        <v>100094</v>
      </c>
      <c r="L105" s="1">
        <v>1</v>
      </c>
      <c r="N105" s="1" t="s">
        <v>56</v>
      </c>
      <c r="O105" s="1" t="s">
        <v>38</v>
      </c>
      <c r="P105" s="1">
        <v>8</v>
      </c>
      <c r="R105" s="1">
        <v>547</v>
      </c>
      <c r="S105" s="1">
        <f t="shared" si="8"/>
        <v>124</v>
      </c>
      <c r="T105" s="3" t="str">
        <f t="shared" si="9"/>
        <v>118</v>
      </c>
      <c r="U105" s="3" t="str">
        <f t="shared" si="10"/>
        <v>130</v>
      </c>
      <c r="V105" s="1" t="s">
        <v>718</v>
      </c>
      <c r="W105" s="3">
        <v>1</v>
      </c>
      <c r="X105" s="3">
        <v>500</v>
      </c>
      <c r="Y105" s="1" t="s">
        <v>60</v>
      </c>
      <c r="Z105" s="1" t="s">
        <v>61</v>
      </c>
      <c r="AA105" s="3">
        <v>3</v>
      </c>
      <c r="AB105" s="3">
        <v>665</v>
      </c>
      <c r="AC105" s="3">
        <v>0</v>
      </c>
      <c r="AD105" s="1" t="str">
        <f t="shared" si="11"/>
        <v>高级怪</v>
      </c>
    </row>
    <row r="106" customHeight="1" spans="2:30">
      <c r="B106" s="1">
        <v>21060502</v>
      </c>
      <c r="C106" s="1" t="s">
        <v>719</v>
      </c>
      <c r="D106" s="1">
        <v>20060502</v>
      </c>
      <c r="E106" s="1">
        <v>6</v>
      </c>
      <c r="F106" s="1" t="str">
        <f>VLOOKUP(E106,[1]Sheet1!$B:$C,2,FALSE)</f>
        <v>幽魂</v>
      </c>
      <c r="G106" s="1" t="s">
        <v>720</v>
      </c>
      <c r="H106" s="1" t="str">
        <f t="shared" si="7"/>
        <v>幽魂5系2级·战兵</v>
      </c>
      <c r="I106" s="1" t="s">
        <v>722</v>
      </c>
      <c r="J106" s="1">
        <v>100150</v>
      </c>
      <c r="K106" s="1">
        <v>100096</v>
      </c>
      <c r="L106" s="1">
        <v>1</v>
      </c>
      <c r="N106" s="1" t="s">
        <v>56</v>
      </c>
      <c r="O106" s="1" t="s">
        <v>38</v>
      </c>
      <c r="P106" s="1">
        <v>8</v>
      </c>
      <c r="R106" s="1">
        <v>547</v>
      </c>
      <c r="S106" s="1">
        <f t="shared" si="8"/>
        <v>214</v>
      </c>
      <c r="T106" s="3" t="str">
        <f t="shared" si="9"/>
        <v>209</v>
      </c>
      <c r="U106" s="3" t="str">
        <f t="shared" si="10"/>
        <v>219</v>
      </c>
      <c r="V106" s="1" t="s">
        <v>725</v>
      </c>
      <c r="W106" s="3">
        <v>1</v>
      </c>
      <c r="X106" s="3">
        <v>500</v>
      </c>
      <c r="Y106" s="1" t="s">
        <v>60</v>
      </c>
      <c r="Z106" s="1" t="s">
        <v>61</v>
      </c>
      <c r="AA106" s="3">
        <v>3</v>
      </c>
      <c r="AB106" s="3">
        <v>1025</v>
      </c>
      <c r="AC106" s="3">
        <v>10</v>
      </c>
      <c r="AD106" s="1" t="str">
        <f t="shared" si="11"/>
        <v>高级怪</v>
      </c>
    </row>
    <row r="107" customHeight="1" spans="2:30">
      <c r="B107" s="1">
        <v>21060601</v>
      </c>
      <c r="C107" s="1" t="s">
        <v>726</v>
      </c>
      <c r="D107" s="1">
        <v>20060601</v>
      </c>
      <c r="E107" s="1">
        <v>6</v>
      </c>
      <c r="F107" s="1" t="str">
        <f>VLOOKUP(E107,[1]Sheet1!$B:$C,2,FALSE)</f>
        <v>幽魂</v>
      </c>
      <c r="G107" s="1" t="s">
        <v>727</v>
      </c>
      <c r="H107" s="1" t="str">
        <f t="shared" si="7"/>
        <v>幽魂6系1级·战兵</v>
      </c>
      <c r="I107" s="1" t="s">
        <v>729</v>
      </c>
      <c r="J107" s="1">
        <v>100151</v>
      </c>
      <c r="K107" s="1">
        <v>100097</v>
      </c>
      <c r="L107" s="1">
        <v>1</v>
      </c>
      <c r="N107" s="1" t="s">
        <v>56</v>
      </c>
      <c r="O107" s="1" t="s">
        <v>38</v>
      </c>
      <c r="P107" s="1">
        <v>8</v>
      </c>
      <c r="R107" s="1">
        <v>422</v>
      </c>
      <c r="S107" s="1">
        <f t="shared" si="8"/>
        <v>108</v>
      </c>
      <c r="T107" s="3" t="str">
        <f t="shared" si="9"/>
        <v>101</v>
      </c>
      <c r="U107" s="3" t="str">
        <f t="shared" si="10"/>
        <v>115</v>
      </c>
      <c r="V107" s="1" t="s">
        <v>730</v>
      </c>
      <c r="W107" s="3">
        <v>0.82</v>
      </c>
      <c r="X107" s="3">
        <v>100</v>
      </c>
      <c r="Y107" s="1" t="s">
        <v>329</v>
      </c>
      <c r="Z107" s="1" t="s">
        <v>611</v>
      </c>
      <c r="AA107" s="3">
        <v>3</v>
      </c>
      <c r="AB107" s="3">
        <v>1200</v>
      </c>
      <c r="AC107" s="3">
        <v>42</v>
      </c>
      <c r="AD107" s="1" t="str">
        <f t="shared" si="11"/>
        <v>高级怪</v>
      </c>
    </row>
    <row r="108" customHeight="1" spans="2:30">
      <c r="B108" s="1">
        <v>21060602</v>
      </c>
      <c r="C108" s="1" t="s">
        <v>731</v>
      </c>
      <c r="D108" s="1">
        <v>20060602</v>
      </c>
      <c r="E108" s="1">
        <v>6</v>
      </c>
      <c r="F108" s="1" t="str">
        <f>VLOOKUP(E108,[1]Sheet1!$B:$C,2,FALSE)</f>
        <v>幽魂</v>
      </c>
      <c r="G108" s="1" t="s">
        <v>732</v>
      </c>
      <c r="H108" s="1" t="str">
        <f t="shared" si="7"/>
        <v>幽魂6系2级·战兵</v>
      </c>
      <c r="I108" s="1" t="s">
        <v>734</v>
      </c>
      <c r="J108" s="1">
        <v>100152</v>
      </c>
      <c r="K108" s="1">
        <v>100098</v>
      </c>
      <c r="L108" s="1">
        <v>1</v>
      </c>
      <c r="N108" s="1" t="s">
        <v>56</v>
      </c>
      <c r="O108" s="1" t="s">
        <v>38</v>
      </c>
      <c r="P108" s="1">
        <v>8</v>
      </c>
      <c r="R108" s="1">
        <v>422</v>
      </c>
      <c r="S108" s="1">
        <f t="shared" si="8"/>
        <v>210</v>
      </c>
      <c r="T108" s="3" t="str">
        <f t="shared" si="9"/>
        <v>196</v>
      </c>
      <c r="U108" s="3" t="str">
        <f t="shared" si="10"/>
        <v>224</v>
      </c>
      <c r="V108" s="1" t="s">
        <v>737</v>
      </c>
      <c r="W108" s="3">
        <v>0.82</v>
      </c>
      <c r="X108" s="3">
        <v>700</v>
      </c>
      <c r="Y108" s="1" t="s">
        <v>329</v>
      </c>
      <c r="Z108" s="1" t="s">
        <v>611</v>
      </c>
      <c r="AA108" s="3">
        <v>3</v>
      </c>
      <c r="AB108" s="3">
        <v>1200</v>
      </c>
      <c r="AC108" s="3">
        <v>90</v>
      </c>
      <c r="AD108" s="1" t="str">
        <f t="shared" si="11"/>
        <v>高级怪</v>
      </c>
    </row>
    <row r="109" customHeight="1" spans="2:30">
      <c r="B109" s="1">
        <v>21070101</v>
      </c>
      <c r="C109" s="1" t="s">
        <v>738</v>
      </c>
      <c r="D109" s="1">
        <v>20070101</v>
      </c>
      <c r="E109" s="1">
        <v>7</v>
      </c>
      <c r="F109" s="1" t="str">
        <f>VLOOKUP(E109,[1]Sheet1!$B:$C,2,FALSE)</f>
        <v>半人</v>
      </c>
      <c r="G109" s="1" t="s">
        <v>740</v>
      </c>
      <c r="H109" s="1" t="str">
        <f t="shared" si="7"/>
        <v>半人1系1级·战兵</v>
      </c>
      <c r="I109" s="1" t="s">
        <v>742</v>
      </c>
      <c r="J109" s="1">
        <v>100204</v>
      </c>
      <c r="K109" s="1">
        <v>100298</v>
      </c>
      <c r="L109" s="1">
        <v>1</v>
      </c>
      <c r="N109" s="1" t="s">
        <v>56</v>
      </c>
      <c r="O109" s="1" t="s">
        <v>38</v>
      </c>
      <c r="P109" s="1">
        <v>20</v>
      </c>
      <c r="R109" s="1">
        <v>391</v>
      </c>
      <c r="S109" s="1">
        <f t="shared" si="8"/>
        <v>10</v>
      </c>
      <c r="T109" s="3" t="str">
        <f t="shared" si="9"/>
        <v>10</v>
      </c>
      <c r="U109" s="3" t="str">
        <f t="shared" si="10"/>
        <v>11</v>
      </c>
      <c r="V109" s="1" t="s">
        <v>744</v>
      </c>
      <c r="W109" s="3">
        <v>1</v>
      </c>
      <c r="X109" s="3">
        <v>400</v>
      </c>
      <c r="Y109" s="1" t="s">
        <v>70</v>
      </c>
      <c r="Z109" s="1" t="s">
        <v>43</v>
      </c>
      <c r="AA109" s="3">
        <v>3</v>
      </c>
      <c r="AB109" s="3">
        <v>95</v>
      </c>
      <c r="AC109" s="3">
        <v>0</v>
      </c>
      <c r="AD109" s="1" t="str">
        <f t="shared" si="11"/>
        <v/>
      </c>
    </row>
    <row r="110" customHeight="1" spans="2:30">
      <c r="B110" s="1">
        <v>21070102</v>
      </c>
      <c r="C110" s="1" t="s">
        <v>745</v>
      </c>
      <c r="D110" s="1">
        <v>20070102</v>
      </c>
      <c r="E110" s="1">
        <v>7</v>
      </c>
      <c r="F110" s="1" t="str">
        <f>VLOOKUP(E110,[1]Sheet1!$B:$C,2,FALSE)</f>
        <v>半人</v>
      </c>
      <c r="G110" s="1" t="s">
        <v>746</v>
      </c>
      <c r="H110" s="1" t="str">
        <f t="shared" si="7"/>
        <v>半人1系2级·战兵</v>
      </c>
      <c r="I110" s="1" t="s">
        <v>748</v>
      </c>
      <c r="J110" s="1">
        <v>100205</v>
      </c>
      <c r="K110" s="1">
        <v>100299</v>
      </c>
      <c r="L110" s="1">
        <v>1</v>
      </c>
      <c r="N110" s="1" t="s">
        <v>56</v>
      </c>
      <c r="O110" s="1" t="s">
        <v>38</v>
      </c>
      <c r="P110" s="1">
        <v>20</v>
      </c>
      <c r="R110" s="1">
        <v>391</v>
      </c>
      <c r="S110" s="1">
        <f t="shared" si="8"/>
        <v>24</v>
      </c>
      <c r="T110" s="3" t="str">
        <f t="shared" si="9"/>
        <v>21</v>
      </c>
      <c r="U110" s="3" t="str">
        <f t="shared" si="10"/>
        <v>27</v>
      </c>
      <c r="V110" s="1" t="s">
        <v>749</v>
      </c>
      <c r="W110" s="3">
        <v>1</v>
      </c>
      <c r="X110" s="3">
        <v>400</v>
      </c>
      <c r="Y110" s="1" t="s">
        <v>70</v>
      </c>
      <c r="Z110" s="1" t="s">
        <v>43</v>
      </c>
      <c r="AA110" s="3">
        <v>3</v>
      </c>
      <c r="AB110" s="3">
        <v>265</v>
      </c>
      <c r="AC110" s="3">
        <v>0</v>
      </c>
      <c r="AD110" s="1" t="str">
        <f t="shared" si="11"/>
        <v/>
      </c>
    </row>
    <row r="111" customHeight="1" spans="2:30">
      <c r="B111" s="1">
        <v>21070103</v>
      </c>
      <c r="C111" s="1" t="s">
        <v>750</v>
      </c>
      <c r="D111" s="1">
        <v>20070103</v>
      </c>
      <c r="E111" s="1">
        <v>7</v>
      </c>
      <c r="F111" s="1" t="str">
        <f>VLOOKUP(E111,[1]Sheet1!$B:$C,2,FALSE)</f>
        <v>半人</v>
      </c>
      <c r="G111" s="1" t="s">
        <v>751</v>
      </c>
      <c r="H111" s="1" t="str">
        <f t="shared" si="7"/>
        <v>半人1系3级·战兵</v>
      </c>
      <c r="I111" s="1" t="s">
        <v>753</v>
      </c>
      <c r="J111" s="1">
        <v>100206</v>
      </c>
      <c r="K111" s="1">
        <v>100300</v>
      </c>
      <c r="L111" s="1">
        <v>1</v>
      </c>
      <c r="N111" s="1" t="s">
        <v>56</v>
      </c>
      <c r="O111" s="1" t="s">
        <v>38</v>
      </c>
      <c r="P111" s="1">
        <v>20</v>
      </c>
      <c r="R111" s="1">
        <v>391</v>
      </c>
      <c r="S111" s="1">
        <f t="shared" si="8"/>
        <v>214</v>
      </c>
      <c r="T111" s="3" t="str">
        <f t="shared" si="9"/>
        <v>209</v>
      </c>
      <c r="U111" s="3" t="str">
        <f t="shared" si="10"/>
        <v>220</v>
      </c>
      <c r="V111" s="1" t="s">
        <v>754</v>
      </c>
      <c r="W111" s="3">
        <v>1.3</v>
      </c>
      <c r="X111" s="3">
        <v>400</v>
      </c>
      <c r="Y111" s="1" t="s">
        <v>70</v>
      </c>
      <c r="Z111" s="1" t="s">
        <v>71</v>
      </c>
      <c r="AA111" s="3">
        <v>3</v>
      </c>
      <c r="AB111" s="3">
        <v>1600</v>
      </c>
      <c r="AC111" s="3">
        <v>0</v>
      </c>
      <c r="AD111" s="1" t="str">
        <f t="shared" si="11"/>
        <v>高级怪</v>
      </c>
    </row>
    <row r="112" customHeight="1" spans="2:30">
      <c r="B112" s="1">
        <v>21070104</v>
      </c>
      <c r="C112" s="1" t="s">
        <v>755</v>
      </c>
      <c r="D112" s="1">
        <v>20070104</v>
      </c>
      <c r="E112" s="1">
        <v>7</v>
      </c>
      <c r="F112" s="1" t="str">
        <f>VLOOKUP(E112,[1]Sheet1!$B:$C,2,FALSE)</f>
        <v>半人</v>
      </c>
      <c r="G112" s="1" t="s">
        <v>756</v>
      </c>
      <c r="H112" s="1" t="str">
        <f t="shared" si="7"/>
        <v>半人1系3级·战兵</v>
      </c>
      <c r="I112" s="1" t="s">
        <v>757</v>
      </c>
      <c r="J112" s="1">
        <v>100206</v>
      </c>
      <c r="K112" s="1">
        <v>100300</v>
      </c>
      <c r="L112" s="1">
        <v>1</v>
      </c>
      <c r="N112" s="1" t="s">
        <v>56</v>
      </c>
      <c r="O112" s="1" t="s">
        <v>38</v>
      </c>
      <c r="P112" s="1">
        <v>20</v>
      </c>
      <c r="R112" s="1">
        <v>391</v>
      </c>
      <c r="S112" s="1">
        <f t="shared" si="8"/>
        <v>257</v>
      </c>
      <c r="T112" s="3" t="str">
        <f t="shared" si="9"/>
        <v>252</v>
      </c>
      <c r="U112" s="3" t="str">
        <f t="shared" si="10"/>
        <v>263</v>
      </c>
      <c r="V112" s="1" t="s">
        <v>759</v>
      </c>
      <c r="W112" s="3">
        <v>1.1</v>
      </c>
      <c r="X112" s="3">
        <v>400</v>
      </c>
      <c r="Y112" s="1" t="s">
        <v>70</v>
      </c>
      <c r="Z112" s="1" t="s">
        <v>71</v>
      </c>
      <c r="AA112" s="3">
        <v>3</v>
      </c>
      <c r="AB112" s="3">
        <v>1920</v>
      </c>
      <c r="AC112" s="3">
        <v>0</v>
      </c>
      <c r="AD112" s="1" t="str">
        <f t="shared" si="11"/>
        <v/>
      </c>
    </row>
    <row r="113" customHeight="1" spans="2:30">
      <c r="B113" s="1">
        <v>21070201</v>
      </c>
      <c r="C113" s="1" t="s">
        <v>760</v>
      </c>
      <c r="D113" s="1">
        <v>20070201</v>
      </c>
      <c r="E113" s="1">
        <v>7</v>
      </c>
      <c r="F113" s="1" t="str">
        <f>VLOOKUP(E113,[1]Sheet1!$B:$C,2,FALSE)</f>
        <v>半人</v>
      </c>
      <c r="G113" s="1" t="s">
        <v>761</v>
      </c>
      <c r="H113" s="1" t="str">
        <f t="shared" si="7"/>
        <v>半人2系1级·战兵</v>
      </c>
      <c r="I113" s="1" t="s">
        <v>763</v>
      </c>
      <c r="J113" s="1">
        <v>100207</v>
      </c>
      <c r="K113" s="1">
        <v>100301</v>
      </c>
      <c r="L113" s="1">
        <v>1</v>
      </c>
      <c r="N113" s="1" t="s">
        <v>37</v>
      </c>
      <c r="O113" s="1" t="s">
        <v>38</v>
      </c>
      <c r="P113" s="1">
        <v>15</v>
      </c>
      <c r="R113" s="1">
        <v>422</v>
      </c>
      <c r="S113" s="1">
        <f t="shared" si="8"/>
        <v>30</v>
      </c>
      <c r="T113" s="3" t="str">
        <f t="shared" si="9"/>
        <v>25</v>
      </c>
      <c r="U113" s="3" t="str">
        <f t="shared" si="10"/>
        <v>35</v>
      </c>
      <c r="V113" s="1" t="s">
        <v>765</v>
      </c>
      <c r="W113" s="3">
        <v>1.5</v>
      </c>
      <c r="X113" s="3">
        <v>100</v>
      </c>
      <c r="Y113" s="1" t="s">
        <v>42</v>
      </c>
      <c r="Z113" s="1" t="s">
        <v>61</v>
      </c>
      <c r="AA113" s="3">
        <v>3</v>
      </c>
      <c r="AB113" s="3">
        <v>200</v>
      </c>
      <c r="AC113" s="3">
        <v>0</v>
      </c>
      <c r="AD113" s="1" t="str">
        <f t="shared" si="11"/>
        <v/>
      </c>
    </row>
    <row r="114" customHeight="1" spans="2:30">
      <c r="B114" s="1">
        <v>21070202</v>
      </c>
      <c r="C114" s="1" t="s">
        <v>766</v>
      </c>
      <c r="D114" s="1">
        <v>20070202</v>
      </c>
      <c r="E114" s="1">
        <v>7</v>
      </c>
      <c r="F114" s="1" t="str">
        <f>VLOOKUP(E114,[1]Sheet1!$B:$C,2,FALSE)</f>
        <v>半人</v>
      </c>
      <c r="G114" s="1" t="s">
        <v>767</v>
      </c>
      <c r="H114" s="1" t="str">
        <f t="shared" si="7"/>
        <v>半人2系2级·战兵</v>
      </c>
      <c r="I114" s="1" t="s">
        <v>769</v>
      </c>
      <c r="J114" s="1">
        <v>100208</v>
      </c>
      <c r="K114" s="1">
        <v>100302</v>
      </c>
      <c r="L114" s="1">
        <v>1</v>
      </c>
      <c r="N114" s="1" t="s">
        <v>37</v>
      </c>
      <c r="O114" s="1" t="s">
        <v>38</v>
      </c>
      <c r="P114" s="1">
        <v>15</v>
      </c>
      <c r="R114" s="1">
        <v>422</v>
      </c>
      <c r="S114" s="1">
        <f t="shared" si="8"/>
        <v>70</v>
      </c>
      <c r="T114" s="3" t="str">
        <f t="shared" si="9"/>
        <v>65</v>
      </c>
      <c r="U114" s="3" t="str">
        <f t="shared" si="10"/>
        <v>75</v>
      </c>
      <c r="V114" s="1" t="s">
        <v>771</v>
      </c>
      <c r="W114" s="3">
        <v>1.15</v>
      </c>
      <c r="X114" s="3">
        <v>100</v>
      </c>
      <c r="Y114" s="1" t="s">
        <v>42</v>
      </c>
      <c r="Z114" s="1" t="s">
        <v>61</v>
      </c>
      <c r="AA114" s="3">
        <v>3</v>
      </c>
      <c r="AB114" s="3">
        <v>720</v>
      </c>
      <c r="AC114" s="3">
        <v>0</v>
      </c>
      <c r="AD114" s="1" t="str">
        <f t="shared" si="11"/>
        <v/>
      </c>
    </row>
    <row r="115" customHeight="1" spans="2:30">
      <c r="B115" s="1">
        <v>21070203</v>
      </c>
      <c r="C115" s="1" t="s">
        <v>772</v>
      </c>
      <c r="D115" s="1">
        <v>20070203</v>
      </c>
      <c r="E115" s="1">
        <v>7</v>
      </c>
      <c r="F115" s="1" t="str">
        <f>VLOOKUP(E115,[1]Sheet1!$B:$C,2,FALSE)</f>
        <v>半人</v>
      </c>
      <c r="G115" s="1" t="s">
        <v>773</v>
      </c>
      <c r="H115" s="1" t="str">
        <f t="shared" si="7"/>
        <v>半人2系3级·战兵</v>
      </c>
      <c r="I115" s="1" t="s">
        <v>775</v>
      </c>
      <c r="J115" s="1">
        <v>100209</v>
      </c>
      <c r="K115" s="1">
        <v>100303</v>
      </c>
      <c r="L115" s="1">
        <v>1</v>
      </c>
      <c r="N115" s="1" t="s">
        <v>37</v>
      </c>
      <c r="O115" s="1" t="s">
        <v>38</v>
      </c>
      <c r="P115" s="1">
        <v>15</v>
      </c>
      <c r="R115" s="1">
        <v>422</v>
      </c>
      <c r="S115" s="1">
        <f t="shared" si="8"/>
        <v>225</v>
      </c>
      <c r="T115" s="3" t="str">
        <f t="shared" si="9"/>
        <v>195</v>
      </c>
      <c r="U115" s="3" t="str">
        <f t="shared" si="10"/>
        <v>255</v>
      </c>
      <c r="V115" s="1" t="s">
        <v>777</v>
      </c>
      <c r="W115" s="3">
        <v>1.15</v>
      </c>
      <c r="X115" s="3">
        <v>100</v>
      </c>
      <c r="Y115" s="1" t="s">
        <v>42</v>
      </c>
      <c r="Z115" s="1" t="s">
        <v>61</v>
      </c>
      <c r="AA115" s="3">
        <v>3</v>
      </c>
      <c r="AB115" s="3">
        <v>2160</v>
      </c>
      <c r="AC115" s="3">
        <v>0</v>
      </c>
      <c r="AD115" s="1" t="str">
        <f t="shared" si="11"/>
        <v>高级怪</v>
      </c>
    </row>
    <row r="116" customHeight="1" spans="2:30">
      <c r="B116" s="1">
        <v>21070301</v>
      </c>
      <c r="C116" s="1" t="s">
        <v>778</v>
      </c>
      <c r="D116" s="1">
        <v>20070301</v>
      </c>
      <c r="E116" s="1">
        <v>7</v>
      </c>
      <c r="F116" s="1" t="str">
        <f>VLOOKUP(E116,[1]Sheet1!$B:$C,2,FALSE)</f>
        <v>半人</v>
      </c>
      <c r="G116" s="1" t="s">
        <v>779</v>
      </c>
      <c r="H116" s="1" t="str">
        <f t="shared" si="7"/>
        <v>半人3系1级·战兵</v>
      </c>
      <c r="I116" s="1" t="s">
        <v>781</v>
      </c>
      <c r="J116" s="1">
        <v>100526</v>
      </c>
      <c r="K116" s="1">
        <v>100304</v>
      </c>
      <c r="L116" s="1">
        <v>1</v>
      </c>
      <c r="N116" s="1" t="s">
        <v>56</v>
      </c>
      <c r="O116" s="1" t="s">
        <v>148</v>
      </c>
      <c r="P116" s="1">
        <v>8</v>
      </c>
      <c r="Q116" s="2">
        <v>200</v>
      </c>
      <c r="R116" s="1">
        <v>500</v>
      </c>
      <c r="S116" s="1">
        <f t="shared" si="8"/>
        <v>13</v>
      </c>
      <c r="T116" s="3" t="str">
        <f t="shared" si="9"/>
        <v>12</v>
      </c>
      <c r="U116" s="3" t="str">
        <f t="shared" si="10"/>
        <v>14</v>
      </c>
      <c r="V116" s="1" t="s">
        <v>533</v>
      </c>
      <c r="W116" s="3">
        <v>0.5</v>
      </c>
      <c r="X116" s="3">
        <v>300</v>
      </c>
      <c r="Y116" s="1" t="s">
        <v>329</v>
      </c>
      <c r="Z116" s="1" t="s">
        <v>43</v>
      </c>
      <c r="AA116" s="3">
        <v>3</v>
      </c>
      <c r="AB116" s="3">
        <v>325</v>
      </c>
      <c r="AC116" s="3">
        <v>0</v>
      </c>
      <c r="AD116" s="1" t="str">
        <f t="shared" si="11"/>
        <v/>
      </c>
    </row>
    <row r="117" customHeight="1" spans="2:30">
      <c r="B117" s="1">
        <v>21070302</v>
      </c>
      <c r="C117" s="1" t="s">
        <v>782</v>
      </c>
      <c r="D117" s="1">
        <v>20070302</v>
      </c>
      <c r="E117" s="1">
        <v>7</v>
      </c>
      <c r="F117" s="1" t="str">
        <f>VLOOKUP(E117,[1]Sheet1!$B:$C,2,FALSE)</f>
        <v>半人</v>
      </c>
      <c r="G117" s="1" t="s">
        <v>783</v>
      </c>
      <c r="H117" s="1" t="str">
        <f t="shared" si="7"/>
        <v>半人3系2级·战兵</v>
      </c>
      <c r="I117" s="1" t="s">
        <v>785</v>
      </c>
      <c r="J117" s="1">
        <v>100527</v>
      </c>
      <c r="K117" s="1">
        <v>100305</v>
      </c>
      <c r="L117" s="1">
        <v>1</v>
      </c>
      <c r="N117" s="1" t="s">
        <v>56</v>
      </c>
      <c r="O117" s="1" t="s">
        <v>148</v>
      </c>
      <c r="P117" s="1">
        <v>8</v>
      </c>
      <c r="Q117" s="2">
        <v>200</v>
      </c>
      <c r="R117" s="1">
        <v>500</v>
      </c>
      <c r="S117" s="1">
        <f t="shared" si="8"/>
        <v>33</v>
      </c>
      <c r="T117" s="3" t="str">
        <f t="shared" si="9"/>
        <v>32</v>
      </c>
      <c r="U117" s="3" t="str">
        <f t="shared" si="10"/>
        <v>35</v>
      </c>
      <c r="V117" s="1" t="s">
        <v>787</v>
      </c>
      <c r="W117" s="3">
        <v>0.45</v>
      </c>
      <c r="X117" s="3">
        <v>300</v>
      </c>
      <c r="Y117" s="1" t="s">
        <v>329</v>
      </c>
      <c r="Z117" s="1" t="s">
        <v>43</v>
      </c>
      <c r="AA117" s="3">
        <v>3</v>
      </c>
      <c r="AB117" s="3">
        <v>820</v>
      </c>
      <c r="AC117" s="3">
        <v>0</v>
      </c>
      <c r="AD117" s="1" t="str">
        <f t="shared" si="11"/>
        <v/>
      </c>
    </row>
    <row r="118" customHeight="1" spans="2:30">
      <c r="B118" s="1">
        <v>21070401</v>
      </c>
      <c r="C118" s="1" t="s">
        <v>788</v>
      </c>
      <c r="D118" s="1">
        <v>20070401</v>
      </c>
      <c r="E118" s="1">
        <v>7</v>
      </c>
      <c r="F118" s="1" t="str">
        <f>VLOOKUP(E118,[1]Sheet1!$B:$C,2,FALSE)</f>
        <v>半人</v>
      </c>
      <c r="G118" s="1" t="s">
        <v>789</v>
      </c>
      <c r="H118" s="1" t="str">
        <f t="shared" si="7"/>
        <v>半人4系1级·战兵</v>
      </c>
      <c r="I118" s="1" t="s">
        <v>791</v>
      </c>
      <c r="J118" s="1">
        <v>100528</v>
      </c>
      <c r="K118" s="1">
        <v>100306</v>
      </c>
      <c r="L118" s="1">
        <v>1</v>
      </c>
      <c r="N118" s="1" t="s">
        <v>56</v>
      </c>
      <c r="O118" s="1" t="s">
        <v>38</v>
      </c>
      <c r="P118" s="1">
        <v>15</v>
      </c>
      <c r="R118" s="1">
        <v>391</v>
      </c>
      <c r="S118" s="1">
        <f t="shared" si="8"/>
        <v>47</v>
      </c>
      <c r="T118" s="3" t="str">
        <f t="shared" si="9"/>
        <v>39</v>
      </c>
      <c r="U118" s="3" t="str">
        <f t="shared" si="10"/>
        <v>55</v>
      </c>
      <c r="V118" s="1" t="s">
        <v>793</v>
      </c>
      <c r="W118" s="3">
        <v>1.4</v>
      </c>
      <c r="X118" s="3">
        <v>500</v>
      </c>
      <c r="Y118" s="1" t="s">
        <v>329</v>
      </c>
      <c r="Z118" s="1" t="s">
        <v>43</v>
      </c>
      <c r="AA118" s="3">
        <v>3</v>
      </c>
      <c r="AB118" s="3">
        <v>450</v>
      </c>
      <c r="AC118" s="3">
        <v>18</v>
      </c>
      <c r="AD118" s="1" t="str">
        <f t="shared" si="11"/>
        <v>高级怪</v>
      </c>
    </row>
    <row r="119" customHeight="1" spans="2:30">
      <c r="B119" s="1">
        <v>21070402</v>
      </c>
      <c r="C119" s="1" t="s">
        <v>794</v>
      </c>
      <c r="D119" s="1">
        <v>20070402</v>
      </c>
      <c r="E119" s="1">
        <v>7</v>
      </c>
      <c r="F119" s="1" t="str">
        <f>VLOOKUP(E119,[1]Sheet1!$B:$C,2,FALSE)</f>
        <v>半人</v>
      </c>
      <c r="G119" s="1" t="s">
        <v>795</v>
      </c>
      <c r="H119" s="1" t="str">
        <f t="shared" si="7"/>
        <v>半人4系2级·战兵</v>
      </c>
      <c r="I119" s="1" t="s">
        <v>797</v>
      </c>
      <c r="J119" s="1">
        <v>100529</v>
      </c>
      <c r="K119" s="1">
        <v>100307</v>
      </c>
      <c r="L119" s="1">
        <v>1</v>
      </c>
      <c r="N119" s="1" t="s">
        <v>56</v>
      </c>
      <c r="O119" s="1" t="s">
        <v>38</v>
      </c>
      <c r="P119" s="1">
        <v>15</v>
      </c>
      <c r="R119" s="1">
        <v>391</v>
      </c>
      <c r="S119" s="1">
        <f t="shared" si="8"/>
        <v>89</v>
      </c>
      <c r="T119" s="3" t="str">
        <f t="shared" si="9"/>
        <v>78</v>
      </c>
      <c r="U119" s="3" t="str">
        <f t="shared" si="10"/>
        <v>100</v>
      </c>
      <c r="V119" s="1" t="s">
        <v>799</v>
      </c>
      <c r="W119" s="3">
        <v>1.4</v>
      </c>
      <c r="X119" s="3">
        <v>500</v>
      </c>
      <c r="Y119" s="1" t="s">
        <v>329</v>
      </c>
      <c r="Z119" s="1" t="s">
        <v>43</v>
      </c>
      <c r="AA119" s="3">
        <v>3</v>
      </c>
      <c r="AB119" s="3">
        <v>835</v>
      </c>
      <c r="AC119" s="3">
        <v>18</v>
      </c>
      <c r="AD119" s="1" t="str">
        <f t="shared" si="11"/>
        <v>高级怪</v>
      </c>
    </row>
    <row r="120" customHeight="1" spans="2:30">
      <c r="B120" s="1">
        <v>21070403</v>
      </c>
      <c r="C120" s="1" t="s">
        <v>800</v>
      </c>
      <c r="D120" s="1">
        <v>20070403</v>
      </c>
      <c r="E120" s="1">
        <v>7</v>
      </c>
      <c r="F120" s="1" t="str">
        <f>VLOOKUP(E120,[1]Sheet1!$B:$C,2,FALSE)</f>
        <v>半人</v>
      </c>
      <c r="G120" s="1" t="s">
        <v>801</v>
      </c>
      <c r="H120" s="1" t="str">
        <f t="shared" si="7"/>
        <v>半人4系3级·战兵</v>
      </c>
      <c r="I120" s="1" t="s">
        <v>803</v>
      </c>
      <c r="J120" s="1">
        <v>100530</v>
      </c>
      <c r="K120" s="1">
        <v>100308</v>
      </c>
      <c r="L120" s="1">
        <v>1</v>
      </c>
      <c r="N120" s="1" t="s">
        <v>56</v>
      </c>
      <c r="O120" s="1" t="s">
        <v>38</v>
      </c>
      <c r="P120" s="1">
        <v>15</v>
      </c>
      <c r="R120" s="1">
        <v>391</v>
      </c>
      <c r="S120" s="1">
        <f t="shared" si="8"/>
        <v>220</v>
      </c>
      <c r="T120" s="3" t="str">
        <f t="shared" si="9"/>
        <v>208</v>
      </c>
      <c r="U120" s="3" t="str">
        <f t="shared" si="10"/>
        <v>232</v>
      </c>
      <c r="V120" s="1" t="s">
        <v>805</v>
      </c>
      <c r="W120" s="3">
        <v>1.4</v>
      </c>
      <c r="X120" s="3">
        <v>550</v>
      </c>
      <c r="Y120" s="1" t="s">
        <v>121</v>
      </c>
      <c r="Z120" s="1" t="s">
        <v>121</v>
      </c>
      <c r="AA120" s="3">
        <v>3</v>
      </c>
      <c r="AB120" s="3">
        <v>1850</v>
      </c>
      <c r="AC120" s="3">
        <v>0</v>
      </c>
      <c r="AD120" s="1" t="str">
        <f t="shared" si="11"/>
        <v>高级怪</v>
      </c>
    </row>
    <row r="121" customHeight="1" spans="2:30">
      <c r="B121" s="1">
        <v>21070501</v>
      </c>
      <c r="C121" s="1" t="s">
        <v>806</v>
      </c>
      <c r="D121" s="1">
        <v>20070501</v>
      </c>
      <c r="E121" s="1">
        <v>7</v>
      </c>
      <c r="F121" s="1" t="str">
        <f>VLOOKUP(E121,[1]Sheet1!$B:$C,2,FALSE)</f>
        <v>半人</v>
      </c>
      <c r="G121" s="1" t="s">
        <v>807</v>
      </c>
      <c r="H121" s="1" t="str">
        <f t="shared" si="7"/>
        <v>半人5系1级·战兵</v>
      </c>
      <c r="I121" s="1" t="s">
        <v>809</v>
      </c>
      <c r="J121" s="1">
        <v>100531</v>
      </c>
      <c r="K121" s="1">
        <v>100309</v>
      </c>
      <c r="L121" s="1">
        <v>1</v>
      </c>
      <c r="N121" s="1" t="s">
        <v>37</v>
      </c>
      <c r="O121" s="1" t="s">
        <v>38</v>
      </c>
      <c r="P121" s="1">
        <v>15</v>
      </c>
      <c r="R121" s="1">
        <v>422</v>
      </c>
      <c r="S121" s="1">
        <f t="shared" si="8"/>
        <v>108</v>
      </c>
      <c r="T121" s="3" t="str">
        <f t="shared" si="9"/>
        <v>101</v>
      </c>
      <c r="U121" s="3" t="str">
        <f t="shared" si="10"/>
        <v>115</v>
      </c>
      <c r="V121" s="1" t="s">
        <v>730</v>
      </c>
      <c r="W121" s="3">
        <v>1.05</v>
      </c>
      <c r="X121" s="3">
        <v>100</v>
      </c>
      <c r="Y121" s="1" t="s">
        <v>60</v>
      </c>
      <c r="Z121" s="1" t="s">
        <v>71</v>
      </c>
      <c r="AA121" s="3">
        <v>3</v>
      </c>
      <c r="AB121" s="3">
        <v>835</v>
      </c>
      <c r="AC121" s="3">
        <v>0</v>
      </c>
      <c r="AD121" s="1" t="str">
        <f t="shared" si="11"/>
        <v>高级怪</v>
      </c>
    </row>
    <row r="122" customHeight="1" spans="2:30">
      <c r="B122" s="1">
        <v>21070502</v>
      </c>
      <c r="C122" s="1" t="s">
        <v>810</v>
      </c>
      <c r="D122" s="1">
        <v>20070502</v>
      </c>
      <c r="E122" s="1">
        <v>7</v>
      </c>
      <c r="F122" s="1" t="str">
        <f>VLOOKUP(E122,[1]Sheet1!$B:$C,2,FALSE)</f>
        <v>半人</v>
      </c>
      <c r="G122" s="1" t="s">
        <v>811</v>
      </c>
      <c r="H122" s="1" t="str">
        <f t="shared" si="7"/>
        <v>半人5系2级·战兵</v>
      </c>
      <c r="I122" s="1" t="s">
        <v>813</v>
      </c>
      <c r="J122" s="1">
        <v>100532</v>
      </c>
      <c r="K122" s="1">
        <v>100310</v>
      </c>
      <c r="L122" s="1">
        <v>1</v>
      </c>
      <c r="N122" s="1" t="s">
        <v>37</v>
      </c>
      <c r="O122" s="1" t="s">
        <v>38</v>
      </c>
      <c r="P122" s="1">
        <v>15</v>
      </c>
      <c r="R122" s="1">
        <v>422</v>
      </c>
      <c r="S122" s="1">
        <f t="shared" si="8"/>
        <v>163</v>
      </c>
      <c r="T122" s="3" t="str">
        <f t="shared" si="9"/>
        <v>153</v>
      </c>
      <c r="U122" s="3" t="str">
        <f t="shared" si="10"/>
        <v>174</v>
      </c>
      <c r="V122" s="1" t="s">
        <v>815</v>
      </c>
      <c r="W122" s="3">
        <v>1.05</v>
      </c>
      <c r="X122" s="3">
        <v>100</v>
      </c>
      <c r="Y122" s="1" t="s">
        <v>60</v>
      </c>
      <c r="Z122" s="1" t="s">
        <v>71</v>
      </c>
      <c r="AA122" s="3">
        <v>3</v>
      </c>
      <c r="AB122" s="3">
        <v>1680</v>
      </c>
      <c r="AC122" s="3">
        <v>22</v>
      </c>
      <c r="AD122" s="1" t="str">
        <f t="shared" si="11"/>
        <v>高级怪</v>
      </c>
    </row>
    <row r="123" customHeight="1" spans="2:30">
      <c r="B123" s="1">
        <v>21070601</v>
      </c>
      <c r="C123" s="1" t="s">
        <v>816</v>
      </c>
      <c r="D123" s="1">
        <v>20070601</v>
      </c>
      <c r="E123" s="1">
        <v>7</v>
      </c>
      <c r="F123" s="1" t="str">
        <f>VLOOKUP(E123,[1]Sheet1!$B:$C,2,FALSE)</f>
        <v>半人</v>
      </c>
      <c r="G123" s="1" t="s">
        <v>817</v>
      </c>
      <c r="H123" s="1" t="str">
        <f t="shared" si="7"/>
        <v>半人6系1级·战兵</v>
      </c>
      <c r="I123" s="1" t="s">
        <v>819</v>
      </c>
      <c r="J123" s="1">
        <v>100533</v>
      </c>
      <c r="K123" s="1">
        <v>100311</v>
      </c>
      <c r="L123" s="1">
        <v>1</v>
      </c>
      <c r="N123" s="1" t="s">
        <v>37</v>
      </c>
      <c r="O123" s="1" t="s">
        <v>38</v>
      </c>
      <c r="P123" s="1">
        <v>30</v>
      </c>
      <c r="R123" s="1">
        <v>391</v>
      </c>
      <c r="S123" s="1">
        <f t="shared" si="8"/>
        <v>140</v>
      </c>
      <c r="T123" s="3" t="str">
        <f t="shared" si="9"/>
        <v>128</v>
      </c>
      <c r="U123" s="3" t="str">
        <f t="shared" si="10"/>
        <v>152</v>
      </c>
      <c r="V123" s="1" t="s">
        <v>822</v>
      </c>
      <c r="W123" s="3">
        <v>1.2</v>
      </c>
      <c r="X123" s="3">
        <v>100</v>
      </c>
      <c r="Y123" s="1" t="s">
        <v>42</v>
      </c>
      <c r="Z123" s="1" t="s">
        <v>71</v>
      </c>
      <c r="AA123" s="3">
        <v>3</v>
      </c>
      <c r="AB123" s="3">
        <v>1415</v>
      </c>
      <c r="AC123" s="3">
        <v>17</v>
      </c>
      <c r="AD123" s="1" t="str">
        <f t="shared" si="11"/>
        <v>高级怪</v>
      </c>
    </row>
    <row r="124" customHeight="1" spans="2:30">
      <c r="B124" s="1">
        <v>21070602</v>
      </c>
      <c r="C124" s="1" t="s">
        <v>823</v>
      </c>
      <c r="D124" s="1">
        <v>20070602</v>
      </c>
      <c r="E124" s="1">
        <v>7</v>
      </c>
      <c r="F124" s="1" t="str">
        <f>VLOOKUP(E124,[1]Sheet1!$B:$C,2,FALSE)</f>
        <v>半人</v>
      </c>
      <c r="G124" s="1" t="s">
        <v>824</v>
      </c>
      <c r="H124" s="1" t="str">
        <f t="shared" si="7"/>
        <v>半人6系2级·战兵</v>
      </c>
      <c r="I124" s="1" t="s">
        <v>826</v>
      </c>
      <c r="J124" s="1">
        <v>100542</v>
      </c>
      <c r="K124" s="1">
        <v>100312</v>
      </c>
      <c r="L124" s="1">
        <v>1</v>
      </c>
      <c r="N124" s="1" t="s">
        <v>37</v>
      </c>
      <c r="O124" s="1" t="s">
        <v>38</v>
      </c>
      <c r="P124" s="1">
        <v>30</v>
      </c>
      <c r="R124" s="1">
        <v>391</v>
      </c>
      <c r="S124" s="1">
        <f t="shared" si="8"/>
        <v>245</v>
      </c>
      <c r="T124" s="3" t="str">
        <f t="shared" si="9"/>
        <v>233</v>
      </c>
      <c r="U124" s="3" t="str">
        <f t="shared" si="10"/>
        <v>257</v>
      </c>
      <c r="V124" s="1" t="s">
        <v>829</v>
      </c>
      <c r="W124" s="3">
        <v>1.2</v>
      </c>
      <c r="X124" s="3">
        <v>90</v>
      </c>
      <c r="Y124" s="1" t="s">
        <v>42</v>
      </c>
      <c r="Z124" s="1" t="s">
        <v>71</v>
      </c>
      <c r="AA124" s="3">
        <v>3</v>
      </c>
      <c r="AB124" s="3">
        <v>2415</v>
      </c>
      <c r="AC124" s="3">
        <v>18</v>
      </c>
      <c r="AD124" s="1" t="str">
        <f t="shared" si="11"/>
        <v>高级怪</v>
      </c>
    </row>
    <row r="125" customHeight="1" spans="2:30">
      <c r="B125" s="1">
        <v>21080101</v>
      </c>
      <c r="C125" s="1" t="s">
        <v>830</v>
      </c>
      <c r="D125" s="1">
        <v>20080101</v>
      </c>
      <c r="E125" s="1">
        <v>8</v>
      </c>
      <c r="F125" s="1" t="str">
        <f>VLOOKUP(E125,[1]Sheet1!$B:$C,2,FALSE)</f>
        <v>海洋</v>
      </c>
      <c r="G125" s="1" t="s">
        <v>832</v>
      </c>
      <c r="H125" s="1" t="str">
        <f t="shared" si="7"/>
        <v>海洋1系1级·战兵</v>
      </c>
      <c r="I125" s="1" t="s">
        <v>834</v>
      </c>
      <c r="J125" s="1">
        <v>100137</v>
      </c>
      <c r="K125" s="1">
        <v>100084</v>
      </c>
      <c r="L125" s="1">
        <v>1</v>
      </c>
      <c r="N125" s="1" t="s">
        <v>37</v>
      </c>
      <c r="O125" s="1" t="s">
        <v>38</v>
      </c>
      <c r="P125" s="1">
        <v>12</v>
      </c>
      <c r="R125" s="1">
        <v>531</v>
      </c>
      <c r="S125" s="1">
        <f t="shared" si="8"/>
        <v>9</v>
      </c>
      <c r="T125" s="3" t="str">
        <f t="shared" si="9"/>
        <v>9</v>
      </c>
      <c r="U125" s="3" t="str">
        <f t="shared" si="10"/>
        <v>10</v>
      </c>
      <c r="V125" s="1" t="s">
        <v>836</v>
      </c>
      <c r="W125" s="3">
        <v>1.7</v>
      </c>
      <c r="X125" s="3">
        <v>100</v>
      </c>
      <c r="Y125" s="1" t="s">
        <v>42</v>
      </c>
      <c r="Z125" s="1" t="s">
        <v>611</v>
      </c>
      <c r="AA125" s="3">
        <v>3</v>
      </c>
      <c r="AB125" s="3">
        <v>55</v>
      </c>
      <c r="AC125" s="3">
        <v>0</v>
      </c>
      <c r="AD125" s="1" t="str">
        <f t="shared" si="11"/>
        <v/>
      </c>
    </row>
    <row r="126" customHeight="1" spans="2:30">
      <c r="B126" s="1">
        <v>21080102</v>
      </c>
      <c r="C126" s="1" t="s">
        <v>837</v>
      </c>
      <c r="D126" s="1">
        <v>20080102</v>
      </c>
      <c r="E126" s="1">
        <v>8</v>
      </c>
      <c r="F126" s="1" t="str">
        <f>VLOOKUP(E126,[1]Sheet1!$B:$C,2,FALSE)</f>
        <v>海洋</v>
      </c>
      <c r="G126" s="1" t="s">
        <v>838</v>
      </c>
      <c r="H126" s="1" t="str">
        <f t="shared" si="7"/>
        <v>海洋1系2级·战兵</v>
      </c>
      <c r="I126" s="1" t="s">
        <v>840</v>
      </c>
      <c r="J126" s="1">
        <v>100138</v>
      </c>
      <c r="K126" s="1">
        <v>100085</v>
      </c>
      <c r="L126" s="1">
        <v>1</v>
      </c>
      <c r="N126" s="1" t="s">
        <v>37</v>
      </c>
      <c r="O126" s="1" t="s">
        <v>38</v>
      </c>
      <c r="P126" s="1">
        <v>12</v>
      </c>
      <c r="R126" s="1">
        <v>531</v>
      </c>
      <c r="S126" s="1">
        <f t="shared" si="8"/>
        <v>27</v>
      </c>
      <c r="T126" s="3" t="str">
        <f t="shared" si="9"/>
        <v>24</v>
      </c>
      <c r="U126" s="3" t="str">
        <f t="shared" si="10"/>
        <v>30</v>
      </c>
      <c r="V126" s="1" t="s">
        <v>841</v>
      </c>
      <c r="W126" s="3">
        <v>0.6</v>
      </c>
      <c r="X126" s="3">
        <v>100</v>
      </c>
      <c r="Y126" s="1" t="s">
        <v>42</v>
      </c>
      <c r="Z126" s="1" t="s">
        <v>611</v>
      </c>
      <c r="AA126" s="3">
        <v>3</v>
      </c>
      <c r="AB126" s="3">
        <v>480</v>
      </c>
      <c r="AC126" s="3">
        <v>0</v>
      </c>
      <c r="AD126" s="1" t="str">
        <f t="shared" si="11"/>
        <v/>
      </c>
    </row>
    <row r="127" customHeight="1" spans="2:30">
      <c r="B127" s="1">
        <v>21080103</v>
      </c>
      <c r="C127" s="1" t="s">
        <v>842</v>
      </c>
      <c r="D127" s="1">
        <v>20080103</v>
      </c>
      <c r="E127" s="1">
        <v>8</v>
      </c>
      <c r="F127" s="1" t="str">
        <f>VLOOKUP(E127,[1]Sheet1!$B:$C,2,FALSE)</f>
        <v>海洋</v>
      </c>
      <c r="G127" s="1" t="s">
        <v>843</v>
      </c>
      <c r="H127" s="1" t="str">
        <f t="shared" si="7"/>
        <v>海洋1系3级·战兵</v>
      </c>
      <c r="I127" s="1" t="s">
        <v>845</v>
      </c>
      <c r="J127" s="1">
        <v>100139</v>
      </c>
      <c r="K127" s="1">
        <v>100086</v>
      </c>
      <c r="L127" s="1">
        <v>1</v>
      </c>
      <c r="N127" s="1" t="s">
        <v>37</v>
      </c>
      <c r="O127" s="1" t="s">
        <v>38</v>
      </c>
      <c r="P127" s="1">
        <v>12</v>
      </c>
      <c r="R127" s="1">
        <v>531</v>
      </c>
      <c r="S127" s="1">
        <f t="shared" si="8"/>
        <v>36</v>
      </c>
      <c r="T127" s="3" t="str">
        <f t="shared" si="9"/>
        <v>33</v>
      </c>
      <c r="U127" s="3" t="str">
        <f t="shared" si="10"/>
        <v>39</v>
      </c>
      <c r="V127" s="1" t="s">
        <v>846</v>
      </c>
      <c r="W127" s="3">
        <v>0.3</v>
      </c>
      <c r="X127" s="3">
        <v>90</v>
      </c>
      <c r="Y127" s="1" t="s">
        <v>60</v>
      </c>
      <c r="Z127" s="1" t="s">
        <v>611</v>
      </c>
      <c r="AA127" s="3">
        <v>3</v>
      </c>
      <c r="AB127" s="3">
        <v>1700</v>
      </c>
      <c r="AC127" s="3">
        <v>0</v>
      </c>
      <c r="AD127" s="1" t="str">
        <f t="shared" si="11"/>
        <v>高级怪</v>
      </c>
    </row>
    <row r="128" customHeight="1" spans="2:30">
      <c r="B128" s="1">
        <v>21080104</v>
      </c>
      <c r="C128" s="1" t="s">
        <v>847</v>
      </c>
      <c r="D128" s="1">
        <v>20080104</v>
      </c>
      <c r="E128" s="1">
        <v>8</v>
      </c>
      <c r="F128" s="1" t="str">
        <f>VLOOKUP(E128,[1]Sheet1!$B:$C,2,FALSE)</f>
        <v>海洋</v>
      </c>
      <c r="G128" s="1" t="s">
        <v>848</v>
      </c>
      <c r="H128" s="1" t="str">
        <f t="shared" si="7"/>
        <v>海洋1系3级·战兵</v>
      </c>
      <c r="I128" s="1" t="s">
        <v>849</v>
      </c>
      <c r="J128" s="1">
        <v>100140</v>
      </c>
      <c r="K128" s="1">
        <v>100087</v>
      </c>
      <c r="L128" s="1">
        <v>1</v>
      </c>
      <c r="N128" s="1" t="s">
        <v>56</v>
      </c>
      <c r="O128" s="1" t="s">
        <v>38</v>
      </c>
      <c r="P128" s="1">
        <v>12</v>
      </c>
      <c r="R128" s="1">
        <v>531</v>
      </c>
      <c r="S128" s="1">
        <f t="shared" si="8"/>
        <v>38</v>
      </c>
      <c r="T128" s="3" t="str">
        <f t="shared" si="9"/>
        <v>35</v>
      </c>
      <c r="U128" s="3" t="str">
        <f t="shared" si="10"/>
        <v>42</v>
      </c>
      <c r="V128" s="1" t="s">
        <v>851</v>
      </c>
      <c r="W128" s="3">
        <v>0.3</v>
      </c>
      <c r="X128" s="3">
        <v>90</v>
      </c>
      <c r="Y128" s="1" t="s">
        <v>60</v>
      </c>
      <c r="Z128" s="1" t="s">
        <v>611</v>
      </c>
      <c r="AA128" s="3">
        <v>3</v>
      </c>
      <c r="AB128" s="3">
        <v>1800</v>
      </c>
      <c r="AC128" s="3">
        <v>0</v>
      </c>
      <c r="AD128" s="1" t="str">
        <f t="shared" si="11"/>
        <v/>
      </c>
    </row>
    <row r="129" customHeight="1" spans="2:30">
      <c r="B129" s="1">
        <v>21080105</v>
      </c>
      <c r="C129" s="1" t="s">
        <v>852</v>
      </c>
      <c r="D129" s="1">
        <v>20080105</v>
      </c>
      <c r="E129" s="1">
        <v>8</v>
      </c>
      <c r="F129" s="1" t="str">
        <f>VLOOKUP(E129,[1]Sheet1!$B:$C,2,FALSE)</f>
        <v>海洋</v>
      </c>
      <c r="G129" s="1" t="s">
        <v>853</v>
      </c>
      <c r="H129" s="1" t="str">
        <f t="shared" si="7"/>
        <v>海洋1系4级·战兵</v>
      </c>
      <c r="I129" s="1" t="s">
        <v>855</v>
      </c>
      <c r="J129" s="1">
        <v>100141</v>
      </c>
      <c r="K129" s="1">
        <v>100088</v>
      </c>
      <c r="L129" s="1">
        <v>1</v>
      </c>
      <c r="N129" s="1" t="s">
        <v>56</v>
      </c>
      <c r="O129" s="1" t="s">
        <v>38</v>
      </c>
      <c r="P129" s="1">
        <v>12</v>
      </c>
      <c r="R129" s="1">
        <v>531</v>
      </c>
      <c r="S129" s="1">
        <f t="shared" si="8"/>
        <v>167</v>
      </c>
      <c r="T129" s="3" t="str">
        <f t="shared" si="9"/>
        <v>165</v>
      </c>
      <c r="U129" s="3" t="str">
        <f t="shared" si="10"/>
        <v>169</v>
      </c>
      <c r="V129" s="1" t="s">
        <v>857</v>
      </c>
      <c r="W129" s="3">
        <v>1.1</v>
      </c>
      <c r="X129" s="3">
        <v>275</v>
      </c>
      <c r="Y129" s="1" t="s">
        <v>370</v>
      </c>
      <c r="Z129" s="1" t="s">
        <v>611</v>
      </c>
      <c r="AA129" s="3">
        <v>3</v>
      </c>
      <c r="AB129" s="3">
        <v>1820</v>
      </c>
      <c r="AC129" s="3">
        <v>6</v>
      </c>
      <c r="AD129" s="1" t="str">
        <f t="shared" si="11"/>
        <v/>
      </c>
    </row>
    <row r="130" customHeight="1" spans="2:30">
      <c r="B130" s="1">
        <v>21080201</v>
      </c>
      <c r="C130" s="1" t="s">
        <v>858</v>
      </c>
      <c r="D130" s="1">
        <v>20080201</v>
      </c>
      <c r="E130" s="1">
        <v>8</v>
      </c>
      <c r="F130" s="1" t="str">
        <f>VLOOKUP(E130,[1]Sheet1!$B:$C,2,FALSE)</f>
        <v>海洋</v>
      </c>
      <c r="G130" s="1" t="s">
        <v>859</v>
      </c>
      <c r="H130" s="1" t="str">
        <f t="shared" si="7"/>
        <v>海洋2系1级·战兵</v>
      </c>
      <c r="I130" s="1" t="s">
        <v>861</v>
      </c>
      <c r="J130" s="1">
        <v>100142</v>
      </c>
      <c r="K130" s="1">
        <v>100089</v>
      </c>
      <c r="L130" s="1">
        <v>1</v>
      </c>
      <c r="N130" s="1" t="s">
        <v>56</v>
      </c>
      <c r="O130" s="1" t="s">
        <v>38</v>
      </c>
      <c r="P130" s="1">
        <v>20</v>
      </c>
      <c r="R130" s="1">
        <v>156</v>
      </c>
      <c r="S130" s="1">
        <f t="shared" si="8"/>
        <v>17</v>
      </c>
      <c r="T130" s="3" t="str">
        <f t="shared" si="9"/>
        <v>16</v>
      </c>
      <c r="U130" s="3" t="str">
        <f t="shared" si="10"/>
        <v>18</v>
      </c>
      <c r="V130" s="1" t="s">
        <v>184</v>
      </c>
      <c r="W130" s="3">
        <v>1</v>
      </c>
      <c r="X130" s="3">
        <v>400</v>
      </c>
      <c r="Y130" s="1" t="s">
        <v>329</v>
      </c>
      <c r="Z130" s="1" t="s">
        <v>223</v>
      </c>
      <c r="AA130" s="3">
        <v>3</v>
      </c>
      <c r="AB130" s="3">
        <v>260</v>
      </c>
      <c r="AC130" s="3">
        <v>0</v>
      </c>
      <c r="AD130" s="1" t="str">
        <f t="shared" si="11"/>
        <v/>
      </c>
    </row>
    <row r="131" customHeight="1" spans="2:30">
      <c r="B131" s="1">
        <v>21080202</v>
      </c>
      <c r="C131" s="1" t="s">
        <v>862</v>
      </c>
      <c r="D131" s="1">
        <v>20080202</v>
      </c>
      <c r="E131" s="1">
        <v>8</v>
      </c>
      <c r="F131" s="1" t="str">
        <f>VLOOKUP(E131,[1]Sheet1!$B:$C,2,FALSE)</f>
        <v>海洋</v>
      </c>
      <c r="G131" s="1" t="s">
        <v>863</v>
      </c>
      <c r="H131" s="1" t="str">
        <f t="shared" si="7"/>
        <v>海洋2系2级·战兵</v>
      </c>
      <c r="I131" s="1" t="s">
        <v>865</v>
      </c>
      <c r="J131" s="1">
        <v>100143</v>
      </c>
      <c r="K131" s="1">
        <v>100090</v>
      </c>
      <c r="L131" s="1">
        <v>1</v>
      </c>
      <c r="N131" s="1" t="s">
        <v>56</v>
      </c>
      <c r="O131" s="1" t="s">
        <v>148</v>
      </c>
      <c r="P131" s="1">
        <v>20</v>
      </c>
      <c r="Q131" s="2">
        <v>80</v>
      </c>
      <c r="R131" s="1">
        <v>422</v>
      </c>
      <c r="S131" s="1">
        <f t="shared" si="8"/>
        <v>77</v>
      </c>
      <c r="T131" s="3" t="str">
        <f t="shared" si="9"/>
        <v>72</v>
      </c>
      <c r="U131" s="3" t="str">
        <f t="shared" si="10"/>
        <v>82</v>
      </c>
      <c r="V131" s="1" t="s">
        <v>866</v>
      </c>
      <c r="W131" s="3">
        <v>0.9</v>
      </c>
      <c r="X131" s="3">
        <v>525</v>
      </c>
      <c r="Y131" s="1" t="s">
        <v>60</v>
      </c>
      <c r="Z131" s="1" t="s">
        <v>61</v>
      </c>
      <c r="AA131" s="3">
        <v>3</v>
      </c>
      <c r="AB131" s="3">
        <v>825</v>
      </c>
      <c r="AC131" s="3">
        <v>0</v>
      </c>
      <c r="AD131" s="1" t="str">
        <f t="shared" ref="AD131:AD162" si="12">IF(OR(MOD(INT(B131/100),10)&gt;3,MOD(B131,10)=3),"高级怪","")</f>
        <v/>
      </c>
    </row>
    <row r="132" customHeight="1" spans="2:30">
      <c r="B132" s="1">
        <v>21080203</v>
      </c>
      <c r="C132" s="1" t="s">
        <v>867</v>
      </c>
      <c r="D132" s="1">
        <v>20080203</v>
      </c>
      <c r="E132" s="1">
        <v>8</v>
      </c>
      <c r="F132" s="1" t="str">
        <f>VLOOKUP(E132,[1]Sheet1!$B:$C,2,FALSE)</f>
        <v>海洋</v>
      </c>
      <c r="G132" s="1" t="s">
        <v>868</v>
      </c>
      <c r="H132" s="1" t="str">
        <f t="shared" ref="H132:H139" si="13">LEFT(G132,FIND("：",G132)-1)</f>
        <v>海洋2系3级·战兵</v>
      </c>
      <c r="I132" s="1" t="s">
        <v>870</v>
      </c>
      <c r="J132" s="1">
        <v>100144</v>
      </c>
      <c r="K132" s="1">
        <v>100091</v>
      </c>
      <c r="L132" s="1">
        <v>1</v>
      </c>
      <c r="N132" s="1" t="s">
        <v>56</v>
      </c>
      <c r="O132" s="1" t="s">
        <v>148</v>
      </c>
      <c r="P132" s="1">
        <v>20</v>
      </c>
      <c r="Q132" s="2">
        <v>80</v>
      </c>
      <c r="R132" s="1">
        <v>422</v>
      </c>
      <c r="S132" s="1">
        <f t="shared" ref="S132:S139" si="14">INT((T132+U132)/2)</f>
        <v>231</v>
      </c>
      <c r="T132" s="3" t="str">
        <f t="shared" ref="T132:T139" si="15">LEFT(V132,FIND("-",V132)-1)</f>
        <v>216</v>
      </c>
      <c r="U132" s="3" t="str">
        <f t="shared" ref="U132:U139" si="16">RIGHT(V132,LEN(V132)-FIND("-",V132))</f>
        <v>246</v>
      </c>
      <c r="V132" s="1" t="s">
        <v>872</v>
      </c>
      <c r="W132" s="3">
        <v>0.9</v>
      </c>
      <c r="X132" s="3">
        <v>500</v>
      </c>
      <c r="Y132" s="1" t="s">
        <v>60</v>
      </c>
      <c r="Z132" s="1" t="s">
        <v>61</v>
      </c>
      <c r="AA132" s="3">
        <v>3</v>
      </c>
      <c r="AB132" s="3">
        <v>2475</v>
      </c>
      <c r="AC132" s="3">
        <v>22</v>
      </c>
      <c r="AD132" s="1" t="str">
        <f t="shared" si="12"/>
        <v>高级怪</v>
      </c>
    </row>
    <row r="133" customHeight="1" spans="2:30">
      <c r="B133" s="1">
        <v>21080204</v>
      </c>
      <c r="C133" s="1" t="s">
        <v>873</v>
      </c>
      <c r="D133" s="1">
        <v>20080204</v>
      </c>
      <c r="E133" s="1">
        <v>8</v>
      </c>
      <c r="F133" s="1" t="str">
        <f>VLOOKUP(E133,[1]Sheet1!$B:$C,2,FALSE)</f>
        <v>海洋</v>
      </c>
      <c r="G133" s="1" t="s">
        <v>874</v>
      </c>
      <c r="H133" s="1" t="str">
        <f t="shared" si="13"/>
        <v>海洋2系2级·战兵</v>
      </c>
      <c r="I133" s="1" t="s">
        <v>875</v>
      </c>
      <c r="J133" s="1">
        <v>100145</v>
      </c>
      <c r="K133" s="1">
        <v>100092</v>
      </c>
      <c r="L133" s="1">
        <v>1</v>
      </c>
      <c r="N133" s="1" t="s">
        <v>56</v>
      </c>
      <c r="O133" s="1" t="s">
        <v>148</v>
      </c>
      <c r="P133" s="1">
        <v>20</v>
      </c>
      <c r="Q133" s="2">
        <v>80</v>
      </c>
      <c r="R133" s="1">
        <v>422</v>
      </c>
      <c r="S133" s="1">
        <f t="shared" si="14"/>
        <v>1</v>
      </c>
      <c r="T133" s="3" t="str">
        <f t="shared" si="15"/>
        <v>1</v>
      </c>
      <c r="U133" s="3" t="str">
        <f t="shared" si="16"/>
        <v>1</v>
      </c>
      <c r="V133" s="1" t="s">
        <v>877</v>
      </c>
      <c r="W133" s="3">
        <v>1</v>
      </c>
      <c r="X133" s="3">
        <v>460</v>
      </c>
      <c r="Y133" s="1" t="s">
        <v>121</v>
      </c>
      <c r="Z133" s="1" t="s">
        <v>121</v>
      </c>
      <c r="AA133" s="3">
        <v>3</v>
      </c>
      <c r="AB133" s="3">
        <v>2350</v>
      </c>
      <c r="AC133" s="3">
        <v>0</v>
      </c>
      <c r="AD133" s="1" t="str">
        <f t="shared" si="12"/>
        <v/>
      </c>
    </row>
    <row r="134" customHeight="1" spans="2:30">
      <c r="B134" s="1">
        <v>21080301</v>
      </c>
      <c r="C134" s="1" t="s">
        <v>878</v>
      </c>
      <c r="D134" s="1">
        <v>20080301</v>
      </c>
      <c r="E134" s="1">
        <v>8</v>
      </c>
      <c r="F134" s="1" t="str">
        <f>VLOOKUP(E134,[1]Sheet1!$B:$C,2,FALSE)</f>
        <v>海洋</v>
      </c>
      <c r="G134" s="1" t="s">
        <v>879</v>
      </c>
      <c r="H134" s="1" t="str">
        <f t="shared" si="13"/>
        <v>海洋3系1级·战兵</v>
      </c>
      <c r="I134" s="1" t="s">
        <v>881</v>
      </c>
      <c r="J134" s="1">
        <v>100146</v>
      </c>
      <c r="K134" s="1">
        <v>100093</v>
      </c>
      <c r="L134" s="1">
        <v>1</v>
      </c>
      <c r="N134" s="1" t="s">
        <v>37</v>
      </c>
      <c r="O134" s="1" t="s">
        <v>38</v>
      </c>
      <c r="P134" s="1">
        <v>30</v>
      </c>
      <c r="R134" s="1">
        <v>391</v>
      </c>
      <c r="S134" s="1">
        <f t="shared" si="14"/>
        <v>43</v>
      </c>
      <c r="T134" s="3" t="str">
        <f t="shared" si="15"/>
        <v>41</v>
      </c>
      <c r="U134" s="3" t="str">
        <f t="shared" si="16"/>
        <v>46</v>
      </c>
      <c r="V134" s="1" t="s">
        <v>883</v>
      </c>
      <c r="W134" s="3">
        <v>1.2</v>
      </c>
      <c r="X134" s="3">
        <v>180</v>
      </c>
      <c r="Y134" s="1" t="s">
        <v>70</v>
      </c>
      <c r="Z134" s="1" t="s">
        <v>71</v>
      </c>
      <c r="AA134" s="3">
        <v>3</v>
      </c>
      <c r="AB134" s="3">
        <v>400</v>
      </c>
      <c r="AC134" s="3">
        <v>0</v>
      </c>
      <c r="AD134" s="1" t="str">
        <f t="shared" si="12"/>
        <v/>
      </c>
    </row>
    <row r="135" customHeight="1" spans="2:30">
      <c r="B135" s="1">
        <v>21080302</v>
      </c>
      <c r="C135" s="1" t="s">
        <v>884</v>
      </c>
      <c r="D135" s="1">
        <v>20080302</v>
      </c>
      <c r="E135" s="1">
        <v>8</v>
      </c>
      <c r="F135" s="1" t="str">
        <f>VLOOKUP(E135,[1]Sheet1!$B:$C,2,FALSE)</f>
        <v>海洋</v>
      </c>
      <c r="G135" s="1" t="s">
        <v>885</v>
      </c>
      <c r="H135" s="1" t="str">
        <f t="shared" si="13"/>
        <v>海洋3系2级·战兵</v>
      </c>
      <c r="I135" s="1" t="s">
        <v>887</v>
      </c>
      <c r="J135" s="1">
        <v>100147</v>
      </c>
      <c r="K135" s="1">
        <v>100094</v>
      </c>
      <c r="L135" s="1">
        <v>1</v>
      </c>
      <c r="N135" s="1" t="s">
        <v>37</v>
      </c>
      <c r="O135" s="1" t="s">
        <v>38</v>
      </c>
      <c r="P135" s="1">
        <v>30</v>
      </c>
      <c r="R135" s="1">
        <v>391</v>
      </c>
      <c r="S135" s="1">
        <f t="shared" si="14"/>
        <v>110</v>
      </c>
      <c r="T135" s="3" t="str">
        <f t="shared" si="15"/>
        <v>102</v>
      </c>
      <c r="U135" s="3" t="str">
        <f t="shared" si="16"/>
        <v>118</v>
      </c>
      <c r="V135" s="1" t="s">
        <v>888</v>
      </c>
      <c r="W135" s="3">
        <v>1.2</v>
      </c>
      <c r="X135" s="3">
        <v>180</v>
      </c>
      <c r="Y135" s="1" t="s">
        <v>70</v>
      </c>
      <c r="Z135" s="1" t="s">
        <v>71</v>
      </c>
      <c r="AA135" s="3">
        <v>3</v>
      </c>
      <c r="AB135" s="3">
        <v>1000</v>
      </c>
      <c r="AC135" s="3">
        <v>0</v>
      </c>
      <c r="AD135" s="1" t="str">
        <f t="shared" si="12"/>
        <v/>
      </c>
    </row>
    <row r="136" customHeight="1" spans="2:30">
      <c r="B136" s="1">
        <v>21080303</v>
      </c>
      <c r="C136" s="1" t="s">
        <v>889</v>
      </c>
      <c r="D136" s="1">
        <v>20080303</v>
      </c>
      <c r="E136" s="1">
        <v>8</v>
      </c>
      <c r="F136" s="1" t="str">
        <f>VLOOKUP(E136,[1]Sheet1!$B:$C,2,FALSE)</f>
        <v>海洋</v>
      </c>
      <c r="G136" s="1" t="s">
        <v>890</v>
      </c>
      <c r="H136" s="1" t="str">
        <f t="shared" si="13"/>
        <v>海洋3系2级·战兵</v>
      </c>
      <c r="I136" s="1" t="s">
        <v>891</v>
      </c>
      <c r="J136" s="1">
        <v>100148</v>
      </c>
      <c r="K136" s="1">
        <v>100096</v>
      </c>
      <c r="L136" s="1">
        <v>1</v>
      </c>
      <c r="N136" s="1" t="s">
        <v>37</v>
      </c>
      <c r="O136" s="1" t="s">
        <v>38</v>
      </c>
      <c r="P136" s="1">
        <v>30</v>
      </c>
      <c r="R136" s="1">
        <v>391</v>
      </c>
      <c r="S136" s="1">
        <f t="shared" si="14"/>
        <v>157</v>
      </c>
      <c r="T136" s="3" t="str">
        <f t="shared" si="15"/>
        <v>116</v>
      </c>
      <c r="U136" s="3" t="str">
        <f t="shared" si="16"/>
        <v>198</v>
      </c>
      <c r="V136" s="1" t="s">
        <v>893</v>
      </c>
      <c r="W136" s="3">
        <v>1</v>
      </c>
      <c r="X136" s="3">
        <v>180</v>
      </c>
      <c r="Y136" s="1" t="s">
        <v>70</v>
      </c>
      <c r="Z136" s="1" t="s">
        <v>71</v>
      </c>
      <c r="AA136" s="3">
        <v>3</v>
      </c>
      <c r="AB136" s="3">
        <v>1450</v>
      </c>
      <c r="AC136" s="3">
        <v>0</v>
      </c>
      <c r="AD136" s="1" t="str">
        <f t="shared" si="12"/>
        <v>高级怪</v>
      </c>
    </row>
    <row r="137" customHeight="1" spans="2:30">
      <c r="B137" s="1">
        <v>21080401</v>
      </c>
      <c r="C137" s="1" t="s">
        <v>894</v>
      </c>
      <c r="D137" s="1">
        <v>20080401</v>
      </c>
      <c r="E137" s="1">
        <v>8</v>
      </c>
      <c r="F137" s="1" t="str">
        <f>VLOOKUP(E137,[1]Sheet1!$B:$C,2,FALSE)</f>
        <v>海洋</v>
      </c>
      <c r="G137" s="1" t="s">
        <v>895</v>
      </c>
      <c r="H137" s="1" t="str">
        <f t="shared" si="13"/>
        <v>海洋4系1级·战兵</v>
      </c>
      <c r="I137" s="1" t="s">
        <v>897</v>
      </c>
      <c r="J137" s="1">
        <v>100149</v>
      </c>
      <c r="K137" s="1">
        <v>100097</v>
      </c>
      <c r="L137" s="1">
        <v>1</v>
      </c>
      <c r="N137" s="1" t="s">
        <v>56</v>
      </c>
      <c r="O137" s="1" t="s">
        <v>38</v>
      </c>
      <c r="P137" s="1">
        <v>15</v>
      </c>
      <c r="R137" s="1">
        <v>422</v>
      </c>
      <c r="S137" s="1">
        <f t="shared" si="14"/>
        <v>48</v>
      </c>
      <c r="T137" s="3" t="str">
        <f t="shared" si="15"/>
        <v>43</v>
      </c>
      <c r="U137" s="3" t="str">
        <f t="shared" si="16"/>
        <v>54</v>
      </c>
      <c r="V137" s="1" t="s">
        <v>898</v>
      </c>
      <c r="W137" s="3">
        <v>1.1</v>
      </c>
      <c r="X137" s="3">
        <v>500</v>
      </c>
      <c r="Y137" s="1" t="s">
        <v>60</v>
      </c>
      <c r="Z137" s="1" t="s">
        <v>43</v>
      </c>
      <c r="AA137" s="3">
        <v>3</v>
      </c>
      <c r="AB137" s="3">
        <v>505</v>
      </c>
      <c r="AC137" s="3">
        <v>12</v>
      </c>
      <c r="AD137" s="1" t="str">
        <f t="shared" si="12"/>
        <v>高级怪</v>
      </c>
    </row>
    <row r="138" customHeight="1" spans="2:30">
      <c r="B138" s="1">
        <v>21080402</v>
      </c>
      <c r="C138" s="1" t="s">
        <v>899</v>
      </c>
      <c r="D138" s="1">
        <v>20080402</v>
      </c>
      <c r="E138" s="1">
        <v>8</v>
      </c>
      <c r="F138" s="1" t="str">
        <f>VLOOKUP(E138,[1]Sheet1!$B:$C,2,FALSE)</f>
        <v>海洋</v>
      </c>
      <c r="G138" s="1" t="s">
        <v>900</v>
      </c>
      <c r="H138" s="1" t="str">
        <f t="shared" si="13"/>
        <v>海洋4系2级·战兵</v>
      </c>
      <c r="I138" s="1" t="s">
        <v>902</v>
      </c>
      <c r="J138" s="1">
        <v>100150</v>
      </c>
      <c r="K138" s="1">
        <v>100098</v>
      </c>
      <c r="L138" s="1">
        <v>1</v>
      </c>
      <c r="N138" s="1" t="s">
        <v>56</v>
      </c>
      <c r="O138" s="1" t="s">
        <v>38</v>
      </c>
      <c r="P138" s="1">
        <v>15</v>
      </c>
      <c r="R138" s="1">
        <v>422</v>
      </c>
      <c r="S138" s="1">
        <f t="shared" si="14"/>
        <v>95</v>
      </c>
      <c r="T138" s="3" t="str">
        <f t="shared" si="15"/>
        <v>90</v>
      </c>
      <c r="U138" s="3" t="str">
        <f t="shared" si="16"/>
        <v>101</v>
      </c>
      <c r="V138" s="1" t="s">
        <v>903</v>
      </c>
      <c r="W138" s="3">
        <v>1.1</v>
      </c>
      <c r="X138" s="3">
        <v>500</v>
      </c>
      <c r="Y138" s="1" t="s">
        <v>60</v>
      </c>
      <c r="Z138" s="1" t="s">
        <v>43</v>
      </c>
      <c r="AA138" s="3">
        <v>3</v>
      </c>
      <c r="AB138" s="3">
        <v>930</v>
      </c>
      <c r="AC138" s="3">
        <v>7</v>
      </c>
      <c r="AD138" s="1" t="str">
        <f t="shared" si="12"/>
        <v>高级怪</v>
      </c>
    </row>
    <row r="139" customHeight="1" spans="2:30">
      <c r="B139" s="1">
        <v>21080403</v>
      </c>
      <c r="C139" s="1" t="s">
        <v>904</v>
      </c>
      <c r="D139" s="1">
        <v>20080403</v>
      </c>
      <c r="E139" s="1">
        <v>8</v>
      </c>
      <c r="F139" s="1" t="str">
        <f>VLOOKUP(E139,[1]Sheet1!$B:$C,2,FALSE)</f>
        <v>海洋</v>
      </c>
      <c r="G139" s="1" t="s">
        <v>905</v>
      </c>
      <c r="H139" s="1" t="str">
        <f t="shared" si="13"/>
        <v>海洋4系3级·战兵</v>
      </c>
      <c r="I139" s="1" t="s">
        <v>907</v>
      </c>
      <c r="J139" s="1">
        <v>100151</v>
      </c>
      <c r="K139" s="1">
        <v>100099</v>
      </c>
      <c r="L139" s="1">
        <v>1</v>
      </c>
      <c r="N139" s="1" t="s">
        <v>56</v>
      </c>
      <c r="O139" s="1" t="s">
        <v>38</v>
      </c>
      <c r="P139" s="1">
        <v>15</v>
      </c>
      <c r="R139" s="1">
        <v>422</v>
      </c>
      <c r="S139" s="1">
        <f t="shared" si="14"/>
        <v>261</v>
      </c>
      <c r="T139" s="3" t="str">
        <f t="shared" si="15"/>
        <v>251</v>
      </c>
      <c r="U139" s="3" t="str">
        <f t="shared" si="16"/>
        <v>272</v>
      </c>
      <c r="V139" s="1" t="s">
        <v>909</v>
      </c>
      <c r="W139" s="3">
        <v>1.1</v>
      </c>
      <c r="X139" s="3">
        <v>500</v>
      </c>
      <c r="Y139" s="1" t="s">
        <v>60</v>
      </c>
      <c r="Z139" s="1" t="s">
        <v>43</v>
      </c>
      <c r="AA139" s="3">
        <v>3</v>
      </c>
      <c r="AB139" s="3">
        <v>2680</v>
      </c>
      <c r="AC139" s="3">
        <v>50</v>
      </c>
      <c r="AD139" s="1" t="str">
        <f t="shared" si="12"/>
        <v>高级怪</v>
      </c>
    </row>
    <row r="140" customHeight="1" spans="2:30">
      <c r="B140" s="1">
        <v>21080501</v>
      </c>
      <c r="C140" s="1" t="s">
        <v>910</v>
      </c>
      <c r="D140" s="1">
        <v>20080501</v>
      </c>
      <c r="E140" s="1">
        <v>8</v>
      </c>
      <c r="F140" s="1" t="str">
        <f>VLOOKUP(E140,[1]Sheet1!$B:$C,2,FALSE)</f>
        <v>海洋</v>
      </c>
      <c r="G140" s="1" t="s">
        <v>911</v>
      </c>
      <c r="H140" s="1" t="str">
        <f t="shared" ref="H140:H146" si="17">LEFT(G140,FIND("：",G140)-1)</f>
        <v>海洋5系1级·战兵</v>
      </c>
      <c r="I140" s="1" t="s">
        <v>913</v>
      </c>
      <c r="J140" s="1">
        <v>100152</v>
      </c>
      <c r="K140" s="1">
        <v>100117</v>
      </c>
      <c r="L140" s="1">
        <v>1</v>
      </c>
      <c r="N140" s="1" t="s">
        <v>37</v>
      </c>
      <c r="O140" s="1" t="s">
        <v>38</v>
      </c>
      <c r="P140" s="1">
        <v>25</v>
      </c>
      <c r="R140" s="1">
        <v>422</v>
      </c>
      <c r="S140" s="1">
        <f t="shared" ref="S140:S146" si="18">INT((T140+U140)/2)</f>
        <v>68</v>
      </c>
      <c r="T140" s="3" t="str">
        <f t="shared" ref="T140:T146" si="19">LEFT(V140,FIND("-",V140)-1)</f>
        <v>63</v>
      </c>
      <c r="U140" s="3" t="str">
        <f t="shared" ref="U140:U146" si="20">RIGHT(V140,LEN(V140)-FIND("-",V140))</f>
        <v>74</v>
      </c>
      <c r="V140" s="1" t="s">
        <v>914</v>
      </c>
      <c r="W140" s="3">
        <v>0.85</v>
      </c>
      <c r="X140" s="3">
        <v>100</v>
      </c>
      <c r="Y140" s="1" t="s">
        <v>42</v>
      </c>
      <c r="Z140" s="1" t="s">
        <v>61</v>
      </c>
      <c r="AA140" s="3">
        <v>3</v>
      </c>
      <c r="AB140" s="3">
        <v>850</v>
      </c>
      <c r="AC140" s="3">
        <v>0</v>
      </c>
      <c r="AD140" s="1" t="str">
        <f t="shared" si="12"/>
        <v>高级怪</v>
      </c>
    </row>
    <row r="141" customHeight="1" spans="2:30">
      <c r="B141" s="1">
        <v>21080502</v>
      </c>
      <c r="C141" s="1" t="s">
        <v>915</v>
      </c>
      <c r="D141" s="1">
        <v>20080502</v>
      </c>
      <c r="E141" s="1">
        <v>8</v>
      </c>
      <c r="F141" s="1" t="str">
        <f>VLOOKUP(E141,[1]Sheet1!$B:$C,2,FALSE)</f>
        <v>海洋</v>
      </c>
      <c r="G141" s="1" t="s">
        <v>916</v>
      </c>
      <c r="H141" s="1" t="str">
        <f t="shared" si="17"/>
        <v>海洋5系2级·战兵</v>
      </c>
      <c r="I141" s="1" t="s">
        <v>918</v>
      </c>
      <c r="J141" s="1">
        <v>100153</v>
      </c>
      <c r="K141" s="1">
        <v>100124</v>
      </c>
      <c r="L141" s="1">
        <v>1</v>
      </c>
      <c r="N141" s="1" t="s">
        <v>37</v>
      </c>
      <c r="O141" s="1" t="s">
        <v>38</v>
      </c>
      <c r="P141" s="1">
        <v>25</v>
      </c>
      <c r="R141" s="1">
        <v>422</v>
      </c>
      <c r="S141" s="1">
        <f t="shared" si="18"/>
        <v>180</v>
      </c>
      <c r="T141" s="3" t="str">
        <f t="shared" si="19"/>
        <v>170</v>
      </c>
      <c r="U141" s="3" t="str">
        <f t="shared" si="20"/>
        <v>190</v>
      </c>
      <c r="V141" s="1" t="s">
        <v>921</v>
      </c>
      <c r="W141" s="3">
        <v>0.9</v>
      </c>
      <c r="X141" s="3">
        <v>100</v>
      </c>
      <c r="Y141" s="1" t="s">
        <v>42</v>
      </c>
      <c r="Z141" s="1" t="s">
        <v>61</v>
      </c>
      <c r="AA141" s="3">
        <v>3</v>
      </c>
      <c r="AB141" s="3">
        <v>2050</v>
      </c>
      <c r="AC141" s="3">
        <v>0</v>
      </c>
      <c r="AD141" s="1" t="str">
        <f t="shared" si="12"/>
        <v>高级怪</v>
      </c>
    </row>
    <row r="142" customHeight="1" spans="2:30">
      <c r="B142" s="1">
        <v>21080601</v>
      </c>
      <c r="C142" s="1" t="s">
        <v>922</v>
      </c>
      <c r="D142" s="1">
        <v>20080601</v>
      </c>
      <c r="E142" s="1">
        <v>8</v>
      </c>
      <c r="F142" s="1" t="str">
        <f>VLOOKUP(E142,[1]Sheet1!$B:$C,2,FALSE)</f>
        <v>海洋</v>
      </c>
      <c r="G142" s="1" t="s">
        <v>923</v>
      </c>
      <c r="H142" s="1" t="str">
        <f t="shared" si="17"/>
        <v>海洋6系1级·战兵</v>
      </c>
      <c r="I142" s="1" t="s">
        <v>925</v>
      </c>
      <c r="J142" s="1">
        <v>100154</v>
      </c>
      <c r="K142" s="1">
        <v>100126</v>
      </c>
      <c r="L142" s="1">
        <v>1</v>
      </c>
      <c r="N142" s="1" t="s">
        <v>37</v>
      </c>
      <c r="O142" s="1" t="s">
        <v>38</v>
      </c>
      <c r="P142" s="1">
        <v>32</v>
      </c>
      <c r="R142" s="1">
        <v>391</v>
      </c>
      <c r="S142" s="1">
        <f t="shared" si="18"/>
        <v>125</v>
      </c>
      <c r="T142" s="3" t="str">
        <f t="shared" si="19"/>
        <v>119</v>
      </c>
      <c r="U142" s="3" t="str">
        <f t="shared" si="20"/>
        <v>131</v>
      </c>
      <c r="V142" s="1" t="s">
        <v>927</v>
      </c>
      <c r="W142" s="3">
        <v>0.95</v>
      </c>
      <c r="X142" s="3">
        <v>180</v>
      </c>
      <c r="Y142" s="1" t="s">
        <v>42</v>
      </c>
      <c r="Z142" s="1" t="s">
        <v>71</v>
      </c>
      <c r="AA142" s="3">
        <v>3</v>
      </c>
      <c r="AB142" s="3">
        <v>1380</v>
      </c>
      <c r="AC142" s="3">
        <v>0</v>
      </c>
      <c r="AD142" s="1" t="str">
        <f t="shared" si="12"/>
        <v>高级怪</v>
      </c>
    </row>
    <row r="143" customHeight="1" spans="2:30">
      <c r="B143" s="1">
        <v>21080602</v>
      </c>
      <c r="C143" s="1" t="s">
        <v>928</v>
      </c>
      <c r="D143" s="1">
        <v>20080602</v>
      </c>
      <c r="E143" s="1">
        <v>8</v>
      </c>
      <c r="F143" s="1" t="str">
        <f>VLOOKUP(E143,[1]Sheet1!$B:$C,2,FALSE)</f>
        <v>海洋</v>
      </c>
      <c r="G143" s="1" t="s">
        <v>929</v>
      </c>
      <c r="H143" s="1" t="str">
        <f t="shared" si="17"/>
        <v>海洋6系2级·战兵</v>
      </c>
      <c r="I143" s="1" t="s">
        <v>931</v>
      </c>
      <c r="J143" s="1">
        <v>100155</v>
      </c>
      <c r="K143" s="1">
        <v>100127</v>
      </c>
      <c r="L143" s="1">
        <v>1</v>
      </c>
      <c r="N143" s="1" t="s">
        <v>56</v>
      </c>
      <c r="O143" s="1" t="s">
        <v>38</v>
      </c>
      <c r="P143" s="1">
        <v>32</v>
      </c>
      <c r="R143" s="1">
        <v>391</v>
      </c>
      <c r="S143" s="1">
        <f t="shared" si="18"/>
        <v>191</v>
      </c>
      <c r="T143" s="3" t="str">
        <f t="shared" si="19"/>
        <v>178</v>
      </c>
      <c r="U143" s="3" t="str">
        <f t="shared" si="20"/>
        <v>205</v>
      </c>
      <c r="V143" s="1" t="s">
        <v>933</v>
      </c>
      <c r="W143" s="3">
        <v>1</v>
      </c>
      <c r="X143" s="3">
        <v>325</v>
      </c>
      <c r="Y143" s="1" t="s">
        <v>329</v>
      </c>
      <c r="Z143" s="1" t="s">
        <v>71</v>
      </c>
      <c r="AA143" s="3">
        <v>3</v>
      </c>
      <c r="AB143" s="3">
        <v>2360</v>
      </c>
      <c r="AC143" s="3">
        <v>0</v>
      </c>
      <c r="AD143" s="1" t="str">
        <f t="shared" si="12"/>
        <v>高级怪</v>
      </c>
    </row>
    <row r="144" customHeight="1" spans="2:30">
      <c r="B144" s="1">
        <v>21080001</v>
      </c>
      <c r="C144" s="1" t="s">
        <v>934</v>
      </c>
      <c r="E144" s="1">
        <v>8</v>
      </c>
      <c r="F144" s="1" t="str">
        <f>VLOOKUP(E144,[1]Sheet1!$B:$C,2,FALSE)</f>
        <v>海洋</v>
      </c>
      <c r="G144" s="1" t="s">
        <v>935</v>
      </c>
      <c r="H144" s="1" t="str">
        <f t="shared" si="17"/>
        <v>海洋6系2级·召唤</v>
      </c>
      <c r="I144" s="1" t="s">
        <v>937</v>
      </c>
      <c r="J144" s="1">
        <v>100155</v>
      </c>
      <c r="K144" s="1">
        <v>100127</v>
      </c>
      <c r="L144" s="1">
        <v>1</v>
      </c>
      <c r="N144" s="1" t="s">
        <v>56</v>
      </c>
      <c r="O144" s="1" t="s">
        <v>38</v>
      </c>
      <c r="P144" s="1">
        <v>32</v>
      </c>
      <c r="R144" s="1">
        <v>391</v>
      </c>
      <c r="S144" s="1">
        <f t="shared" si="18"/>
        <v>64</v>
      </c>
      <c r="T144" s="3" t="str">
        <f t="shared" si="19"/>
        <v>60</v>
      </c>
      <c r="U144" s="3" t="str">
        <f t="shared" si="20"/>
        <v>68</v>
      </c>
      <c r="V144" s="1" t="s">
        <v>939</v>
      </c>
      <c r="W144" s="3">
        <v>1</v>
      </c>
      <c r="X144" s="3">
        <v>325</v>
      </c>
      <c r="Y144" s="1" t="s">
        <v>329</v>
      </c>
      <c r="Z144" s="1" t="s">
        <v>611</v>
      </c>
      <c r="AA144" s="3">
        <v>3</v>
      </c>
      <c r="AB144" s="3">
        <v>800</v>
      </c>
      <c r="AC144" s="3">
        <v>0</v>
      </c>
      <c r="AD144" s="1" t="str">
        <f t="shared" si="12"/>
        <v/>
      </c>
    </row>
    <row r="145" customHeight="1" spans="2:30">
      <c r="B145" s="1">
        <v>21080002</v>
      </c>
      <c r="C145" s="1" t="s">
        <v>940</v>
      </c>
      <c r="E145" s="1">
        <v>8</v>
      </c>
      <c r="F145" s="1" t="str">
        <f>VLOOKUP(E145,[1]Sheet1!$B:$C,2,FALSE)</f>
        <v>海洋</v>
      </c>
      <c r="G145" s="1" t="s">
        <v>941</v>
      </c>
      <c r="H145" s="1" t="str">
        <f t="shared" si="17"/>
        <v>海洋3系3级·召唤</v>
      </c>
      <c r="I145" s="1" t="s">
        <v>943</v>
      </c>
      <c r="J145" s="1">
        <v>100155</v>
      </c>
      <c r="K145" s="1">
        <v>100127</v>
      </c>
      <c r="L145" s="1">
        <v>0.8</v>
      </c>
      <c r="N145" s="1" t="s">
        <v>56</v>
      </c>
      <c r="O145" s="1" t="s">
        <v>38</v>
      </c>
      <c r="P145" s="1">
        <v>20</v>
      </c>
      <c r="R145" s="1">
        <v>391</v>
      </c>
      <c r="S145" s="1">
        <f t="shared" si="18"/>
        <v>59</v>
      </c>
      <c r="T145" s="3" t="str">
        <f t="shared" si="19"/>
        <v>53</v>
      </c>
      <c r="U145" s="3" t="str">
        <f t="shared" si="20"/>
        <v>66</v>
      </c>
      <c r="V145" s="1" t="s">
        <v>944</v>
      </c>
      <c r="W145" s="3">
        <v>1</v>
      </c>
      <c r="X145" s="3">
        <v>325</v>
      </c>
      <c r="Y145" s="1" t="s">
        <v>70</v>
      </c>
      <c r="Z145" s="1" t="s">
        <v>71</v>
      </c>
      <c r="AA145" s="3">
        <v>3</v>
      </c>
      <c r="AB145" s="3">
        <v>1000</v>
      </c>
      <c r="AC145" s="3">
        <v>0</v>
      </c>
      <c r="AD145" s="1" t="str">
        <f t="shared" si="12"/>
        <v/>
      </c>
    </row>
    <row r="146" customHeight="1" spans="2:30">
      <c r="B146" s="1">
        <v>21080003</v>
      </c>
      <c r="C146" s="1" t="s">
        <v>945</v>
      </c>
      <c r="E146" s="1">
        <v>8</v>
      </c>
      <c r="F146" s="1" t="str">
        <f>VLOOKUP(E146,[1]Sheet1!$B:$C,2,FALSE)</f>
        <v>海洋</v>
      </c>
      <c r="G146" s="1" t="s">
        <v>946</v>
      </c>
      <c r="H146" s="1" t="str">
        <f t="shared" si="17"/>
        <v>海洋4系2级·召唤</v>
      </c>
      <c r="I146" s="1" t="s">
        <v>948</v>
      </c>
      <c r="J146" s="1">
        <v>100155</v>
      </c>
      <c r="K146" s="1">
        <v>100127</v>
      </c>
      <c r="L146" s="1">
        <v>0.8</v>
      </c>
      <c r="N146" s="1" t="s">
        <v>56</v>
      </c>
      <c r="O146" s="1" t="s">
        <v>38</v>
      </c>
      <c r="P146" s="1">
        <v>0</v>
      </c>
      <c r="Q146" s="2">
        <v>60</v>
      </c>
      <c r="R146" s="1">
        <v>391</v>
      </c>
      <c r="S146" s="1">
        <f t="shared" si="18"/>
        <v>0</v>
      </c>
      <c r="T146" s="3" t="str">
        <f t="shared" si="19"/>
        <v>0</v>
      </c>
      <c r="U146" s="3" t="str">
        <f t="shared" si="20"/>
        <v>0</v>
      </c>
      <c r="V146" s="1" t="s">
        <v>698</v>
      </c>
      <c r="W146" s="3">
        <v>1</v>
      </c>
      <c r="X146" s="3">
        <v>325</v>
      </c>
      <c r="Y146" s="1" t="s">
        <v>370</v>
      </c>
      <c r="Z146" s="1" t="s">
        <v>611</v>
      </c>
      <c r="AA146" s="3">
        <v>3</v>
      </c>
      <c r="AB146" s="3">
        <v>1</v>
      </c>
      <c r="AC146" s="3">
        <v>0</v>
      </c>
      <c r="AD146" s="1" t="str">
        <f t="shared" si="12"/>
        <v>高级怪</v>
      </c>
    </row>
    <row r="147" customHeight="1" spans="2:30">
      <c r="B147" s="1">
        <v>21090101</v>
      </c>
      <c r="C147" s="1" t="s">
        <v>949</v>
      </c>
      <c r="D147" s="1">
        <v>20090101</v>
      </c>
      <c r="E147" s="1">
        <v>9</v>
      </c>
      <c r="F147" s="1" t="str">
        <f>VLOOKUP(E147,[1]Sheet1!$B:$C,2,FALSE)</f>
        <v>北极</v>
      </c>
      <c r="G147" s="1" t="s">
        <v>951</v>
      </c>
      <c r="H147" s="1" t="str">
        <f t="shared" ref="H147:H197" si="21">LEFT(G147,FIND("：",G147)-1)</f>
        <v>北极1系1级·战兵</v>
      </c>
      <c r="I147" s="1" t="s">
        <v>953</v>
      </c>
      <c r="J147" s="1">
        <v>101443</v>
      </c>
      <c r="K147" s="1">
        <v>101203</v>
      </c>
      <c r="L147" s="1">
        <v>1</v>
      </c>
      <c r="N147" s="1" t="s">
        <v>37</v>
      </c>
      <c r="O147" s="1" t="s">
        <v>38</v>
      </c>
      <c r="P147" s="1">
        <v>15</v>
      </c>
      <c r="R147" s="1">
        <v>422</v>
      </c>
      <c r="S147" s="1">
        <f t="shared" ref="S147:S197" si="22">INT((T147+U147)/2)</f>
        <v>16</v>
      </c>
      <c r="T147" s="3" t="str">
        <f t="shared" ref="T147:T197" si="23">LEFT(V147,FIND("-",V147)-1)</f>
        <v>16</v>
      </c>
      <c r="U147" s="3" t="str">
        <f t="shared" ref="U147:U197" si="24">RIGHT(V147,LEN(V147)-FIND("-",V147))</f>
        <v>17</v>
      </c>
      <c r="V147" s="1" t="s">
        <v>954</v>
      </c>
      <c r="W147" s="3">
        <v>1.4</v>
      </c>
      <c r="X147" s="3">
        <v>100</v>
      </c>
      <c r="Y147" s="1" t="s">
        <v>42</v>
      </c>
      <c r="Z147" s="1" t="s">
        <v>61</v>
      </c>
      <c r="AA147" s="3">
        <v>3</v>
      </c>
      <c r="AB147" s="3">
        <v>95</v>
      </c>
      <c r="AC147" s="3">
        <v>0</v>
      </c>
      <c r="AD147" s="1" t="str">
        <f t="shared" si="12"/>
        <v/>
      </c>
    </row>
    <row r="148" customHeight="1" spans="2:30">
      <c r="B148" s="1">
        <v>21090102</v>
      </c>
      <c r="C148" s="1" t="s">
        <v>955</v>
      </c>
      <c r="D148" s="1">
        <v>20090102</v>
      </c>
      <c r="E148" s="1">
        <v>9</v>
      </c>
      <c r="F148" s="1" t="str">
        <f>VLOOKUP(E148,[1]Sheet1!$B:$C,2,FALSE)</f>
        <v>北极</v>
      </c>
      <c r="G148" s="1" t="s">
        <v>956</v>
      </c>
      <c r="H148" s="1" t="str">
        <f t="shared" si="21"/>
        <v>北极1系2级·战兵</v>
      </c>
      <c r="I148" s="1" t="s">
        <v>958</v>
      </c>
      <c r="J148" s="1">
        <v>101444</v>
      </c>
      <c r="K148" s="1">
        <v>101209</v>
      </c>
      <c r="L148" s="1">
        <v>1</v>
      </c>
      <c r="N148" s="1" t="s">
        <v>56</v>
      </c>
      <c r="O148" s="1" t="s">
        <v>38</v>
      </c>
      <c r="P148" s="1">
        <v>15</v>
      </c>
      <c r="R148" s="1">
        <v>422</v>
      </c>
      <c r="S148" s="1">
        <f t="shared" si="22"/>
        <v>16</v>
      </c>
      <c r="T148" s="3" t="str">
        <f t="shared" si="23"/>
        <v>16</v>
      </c>
      <c r="U148" s="3" t="str">
        <f t="shared" si="24"/>
        <v>17</v>
      </c>
      <c r="V148" s="1" t="s">
        <v>954</v>
      </c>
      <c r="W148" s="3">
        <v>0.6</v>
      </c>
      <c r="X148" s="3">
        <v>450</v>
      </c>
      <c r="Y148" s="1" t="s">
        <v>60</v>
      </c>
      <c r="Z148" s="1" t="s">
        <v>61</v>
      </c>
      <c r="AA148" s="3">
        <v>3</v>
      </c>
      <c r="AB148" s="3">
        <v>325</v>
      </c>
      <c r="AC148" s="3">
        <v>4</v>
      </c>
      <c r="AD148" s="1" t="str">
        <f t="shared" si="12"/>
        <v/>
      </c>
    </row>
    <row r="149" customHeight="1" spans="2:30">
      <c r="B149" s="1">
        <v>21090103</v>
      </c>
      <c r="C149" s="1" t="s">
        <v>959</v>
      </c>
      <c r="D149" s="1">
        <v>20090103</v>
      </c>
      <c r="E149" s="1">
        <v>9</v>
      </c>
      <c r="F149" s="1" t="str">
        <f>VLOOKUP(E149,[1]Sheet1!$B:$C,2,FALSE)</f>
        <v>北极</v>
      </c>
      <c r="G149" s="1" t="s">
        <v>960</v>
      </c>
      <c r="H149" s="1" t="str">
        <f t="shared" si="21"/>
        <v>北极1系3级·战兵</v>
      </c>
      <c r="I149" s="1" t="s">
        <v>962</v>
      </c>
      <c r="J149" s="1">
        <v>101445</v>
      </c>
      <c r="K149" s="1">
        <v>101211</v>
      </c>
      <c r="L149" s="1">
        <v>1</v>
      </c>
      <c r="N149" s="1" t="s">
        <v>56</v>
      </c>
      <c r="O149" s="1" t="s">
        <v>38</v>
      </c>
      <c r="P149" s="1">
        <v>15</v>
      </c>
      <c r="R149" s="1">
        <v>422</v>
      </c>
      <c r="S149" s="1">
        <f t="shared" si="22"/>
        <v>142</v>
      </c>
      <c r="T149" s="3" t="str">
        <f t="shared" si="23"/>
        <v>135</v>
      </c>
      <c r="U149" s="3" t="str">
        <f t="shared" si="24"/>
        <v>149</v>
      </c>
      <c r="V149" s="1" t="s">
        <v>964</v>
      </c>
      <c r="W149" s="3">
        <v>0.9</v>
      </c>
      <c r="X149" s="3">
        <v>450</v>
      </c>
      <c r="Y149" s="1" t="s">
        <v>121</v>
      </c>
      <c r="Z149" s="1" t="s">
        <v>121</v>
      </c>
      <c r="AA149" s="3">
        <v>3</v>
      </c>
      <c r="AB149" s="3">
        <v>1340</v>
      </c>
      <c r="AC149" s="3">
        <v>37</v>
      </c>
      <c r="AD149" s="1" t="str">
        <f t="shared" si="12"/>
        <v>高级怪</v>
      </c>
    </row>
    <row r="150" customHeight="1" spans="2:30">
      <c r="B150" s="1">
        <v>21090201</v>
      </c>
      <c r="C150" s="1" t="s">
        <v>965</v>
      </c>
      <c r="D150" s="1">
        <v>20090201</v>
      </c>
      <c r="E150" s="1">
        <v>9</v>
      </c>
      <c r="F150" s="1" t="str">
        <f>VLOOKUP(E150,[1]Sheet1!$B:$C,2,FALSE)</f>
        <v>北极</v>
      </c>
      <c r="G150" s="1" t="s">
        <v>966</v>
      </c>
      <c r="H150" s="1" t="str">
        <f t="shared" si="21"/>
        <v>北极2系1级·战兵</v>
      </c>
      <c r="I150" s="1" t="s">
        <v>968</v>
      </c>
      <c r="J150" s="1">
        <v>101446</v>
      </c>
      <c r="K150" s="1">
        <v>101212</v>
      </c>
      <c r="L150" s="1">
        <v>1</v>
      </c>
      <c r="N150" s="1" t="s">
        <v>37</v>
      </c>
      <c r="O150" s="1" t="s">
        <v>38</v>
      </c>
      <c r="P150" s="1">
        <v>15</v>
      </c>
      <c r="R150" s="1">
        <v>469</v>
      </c>
      <c r="S150" s="1">
        <f t="shared" si="22"/>
        <v>33</v>
      </c>
      <c r="T150" s="3" t="str">
        <f t="shared" si="23"/>
        <v>31</v>
      </c>
      <c r="U150" s="3" t="str">
        <f t="shared" si="24"/>
        <v>35</v>
      </c>
      <c r="V150" s="1" t="s">
        <v>969</v>
      </c>
      <c r="W150" s="3">
        <v>1.5</v>
      </c>
      <c r="X150" s="3">
        <v>90</v>
      </c>
      <c r="Y150" s="1" t="s">
        <v>42</v>
      </c>
      <c r="Z150" s="1" t="s">
        <v>61</v>
      </c>
      <c r="AA150" s="3">
        <v>3</v>
      </c>
      <c r="AB150" s="3">
        <v>220</v>
      </c>
      <c r="AC150" s="3">
        <v>6</v>
      </c>
      <c r="AD150" s="1" t="str">
        <f t="shared" si="12"/>
        <v/>
      </c>
    </row>
    <row r="151" customHeight="1" spans="2:30">
      <c r="B151" s="1">
        <v>21090202</v>
      </c>
      <c r="C151" s="1" t="s">
        <v>970</v>
      </c>
      <c r="D151" s="1">
        <v>20090202</v>
      </c>
      <c r="E151" s="1">
        <v>9</v>
      </c>
      <c r="F151" s="1" t="str">
        <f>VLOOKUP(E151,[1]Sheet1!$B:$C,2,FALSE)</f>
        <v>北极</v>
      </c>
      <c r="G151" s="1" t="s">
        <v>971</v>
      </c>
      <c r="H151" s="1" t="str">
        <f t="shared" si="21"/>
        <v>北极2系2级·战兵</v>
      </c>
      <c r="I151" s="1" t="s">
        <v>973</v>
      </c>
      <c r="J151" s="1">
        <v>101447</v>
      </c>
      <c r="K151" s="1">
        <v>101213</v>
      </c>
      <c r="L151" s="1">
        <v>1</v>
      </c>
      <c r="N151" s="1" t="s">
        <v>37</v>
      </c>
      <c r="O151" s="1" t="s">
        <v>38</v>
      </c>
      <c r="P151" s="1">
        <v>15</v>
      </c>
      <c r="R151" s="1">
        <v>469</v>
      </c>
      <c r="S151" s="1">
        <f t="shared" si="22"/>
        <v>50</v>
      </c>
      <c r="T151" s="3" t="str">
        <f t="shared" si="23"/>
        <v>49</v>
      </c>
      <c r="U151" s="3" t="str">
        <f t="shared" si="24"/>
        <v>52</v>
      </c>
      <c r="V151" s="1" t="s">
        <v>975</v>
      </c>
      <c r="W151" s="3">
        <v>0.6</v>
      </c>
      <c r="X151" s="3">
        <v>90</v>
      </c>
      <c r="Y151" s="1" t="s">
        <v>42</v>
      </c>
      <c r="Z151" s="1" t="s">
        <v>61</v>
      </c>
      <c r="AA151" s="3">
        <v>3</v>
      </c>
      <c r="AB151" s="3">
        <v>875</v>
      </c>
      <c r="AC151" s="3">
        <v>6</v>
      </c>
      <c r="AD151" s="1" t="str">
        <f t="shared" si="12"/>
        <v/>
      </c>
    </row>
    <row r="152" customHeight="1" spans="2:30">
      <c r="B152" s="1">
        <v>21090203</v>
      </c>
      <c r="C152" s="1" t="s">
        <v>976</v>
      </c>
      <c r="D152" s="1">
        <v>20090203</v>
      </c>
      <c r="E152" s="1">
        <v>9</v>
      </c>
      <c r="F152" s="1" t="str">
        <f>VLOOKUP(E152,[1]Sheet1!$B:$C,2,FALSE)</f>
        <v>北极</v>
      </c>
      <c r="G152" s="1" t="s">
        <v>977</v>
      </c>
      <c r="H152" s="1" t="str">
        <f t="shared" si="21"/>
        <v>北极2系3级·战兵</v>
      </c>
      <c r="I152" s="1" t="s">
        <v>979</v>
      </c>
      <c r="J152" s="1">
        <v>101448</v>
      </c>
      <c r="K152" s="1">
        <v>101214</v>
      </c>
      <c r="L152" s="1">
        <v>1</v>
      </c>
      <c r="N152" s="1" t="s">
        <v>37</v>
      </c>
      <c r="O152" s="1" t="s">
        <v>38</v>
      </c>
      <c r="P152" s="1">
        <v>15</v>
      </c>
      <c r="R152" s="1">
        <v>469</v>
      </c>
      <c r="S152" s="1">
        <f t="shared" si="22"/>
        <v>151</v>
      </c>
      <c r="T152" s="3" t="str">
        <f t="shared" si="23"/>
        <v>147</v>
      </c>
      <c r="U152" s="3" t="str">
        <f t="shared" si="24"/>
        <v>156</v>
      </c>
      <c r="V152" s="1" t="s">
        <v>980</v>
      </c>
      <c r="W152" s="3">
        <v>0.6</v>
      </c>
      <c r="X152" s="3">
        <v>90</v>
      </c>
      <c r="Y152" s="1" t="s">
        <v>42</v>
      </c>
      <c r="Z152" s="1" t="s">
        <v>61</v>
      </c>
      <c r="AA152" s="3">
        <v>3</v>
      </c>
      <c r="AB152" s="3">
        <v>2625</v>
      </c>
      <c r="AC152" s="3">
        <v>6</v>
      </c>
      <c r="AD152" s="1" t="str">
        <f t="shared" si="12"/>
        <v>高级怪</v>
      </c>
    </row>
    <row r="153" customHeight="1" spans="2:30">
      <c r="B153" s="1">
        <v>21090301</v>
      </c>
      <c r="C153" s="1" t="s">
        <v>981</v>
      </c>
      <c r="D153" s="1">
        <v>20090301</v>
      </c>
      <c r="E153" s="1">
        <v>9</v>
      </c>
      <c r="F153" s="1" t="str">
        <f>VLOOKUP(E153,[1]Sheet1!$B:$C,2,FALSE)</f>
        <v>北极</v>
      </c>
      <c r="G153" s="1" t="s">
        <v>982</v>
      </c>
      <c r="H153" s="1" t="str">
        <f t="shared" si="21"/>
        <v>北极3系1级·战兵</v>
      </c>
      <c r="I153" s="1" t="s">
        <v>984</v>
      </c>
      <c r="J153" s="1">
        <v>101449</v>
      </c>
      <c r="K153" s="1">
        <v>101215</v>
      </c>
      <c r="L153" s="1">
        <v>1</v>
      </c>
      <c r="N153" s="1" t="s">
        <v>56</v>
      </c>
      <c r="O153" s="1" t="s">
        <v>38</v>
      </c>
      <c r="P153" s="1">
        <v>15</v>
      </c>
      <c r="R153" s="1">
        <v>422</v>
      </c>
      <c r="S153" s="1">
        <f t="shared" si="22"/>
        <v>36</v>
      </c>
      <c r="T153" s="3" t="str">
        <f t="shared" si="23"/>
        <v>36</v>
      </c>
      <c r="U153" s="3" t="str">
        <f t="shared" si="24"/>
        <v>37</v>
      </c>
      <c r="V153" s="1" t="s">
        <v>986</v>
      </c>
      <c r="W153" s="3">
        <v>0.8</v>
      </c>
      <c r="X153" s="3">
        <v>300</v>
      </c>
      <c r="Y153" s="1" t="s">
        <v>329</v>
      </c>
      <c r="Z153" s="1" t="s">
        <v>43</v>
      </c>
      <c r="AA153" s="3">
        <v>3</v>
      </c>
      <c r="AB153" s="3">
        <v>335</v>
      </c>
      <c r="AC153" s="3">
        <v>0</v>
      </c>
      <c r="AD153" s="1" t="str">
        <f t="shared" si="12"/>
        <v/>
      </c>
    </row>
    <row r="154" customHeight="1" spans="2:30">
      <c r="B154" s="1">
        <v>21090302</v>
      </c>
      <c r="C154" s="1" t="s">
        <v>987</v>
      </c>
      <c r="D154" s="1">
        <v>20090302</v>
      </c>
      <c r="E154" s="1">
        <v>9</v>
      </c>
      <c r="F154" s="1" t="str">
        <f>VLOOKUP(E154,[1]Sheet1!$B:$C,2,FALSE)</f>
        <v>北极</v>
      </c>
      <c r="G154" s="1" t="s">
        <v>988</v>
      </c>
      <c r="H154" s="1" t="str">
        <f t="shared" si="21"/>
        <v>北极3系2级·战兵</v>
      </c>
      <c r="I154" s="1" t="s">
        <v>990</v>
      </c>
      <c r="J154" s="1">
        <v>101450</v>
      </c>
      <c r="K154" s="1">
        <v>101216</v>
      </c>
      <c r="L154" s="1">
        <v>1</v>
      </c>
      <c r="N154" s="1" t="s">
        <v>56</v>
      </c>
      <c r="O154" s="1" t="s">
        <v>38</v>
      </c>
      <c r="P154" s="1">
        <v>15</v>
      </c>
      <c r="R154" s="1">
        <v>422</v>
      </c>
      <c r="S154" s="1">
        <f t="shared" si="22"/>
        <v>52</v>
      </c>
      <c r="T154" s="3" t="str">
        <f t="shared" si="23"/>
        <v>51</v>
      </c>
      <c r="U154" s="3" t="str">
        <f t="shared" si="24"/>
        <v>53</v>
      </c>
      <c r="V154" s="1" t="s">
        <v>991</v>
      </c>
      <c r="W154" s="3">
        <v>0.5</v>
      </c>
      <c r="X154" s="3">
        <v>300</v>
      </c>
      <c r="Y154" s="1" t="s">
        <v>329</v>
      </c>
      <c r="Z154" s="1" t="s">
        <v>61</v>
      </c>
      <c r="AA154" s="3">
        <v>3</v>
      </c>
      <c r="AB154" s="3">
        <v>850</v>
      </c>
      <c r="AC154" s="3">
        <v>17</v>
      </c>
      <c r="AD154" s="1" t="str">
        <f t="shared" si="12"/>
        <v/>
      </c>
    </row>
    <row r="155" customHeight="1" spans="2:30">
      <c r="B155" s="1">
        <v>21090401</v>
      </c>
      <c r="C155" s="1" t="s">
        <v>992</v>
      </c>
      <c r="D155" s="1">
        <v>20090401</v>
      </c>
      <c r="E155" s="1">
        <v>9</v>
      </c>
      <c r="F155" s="1" t="str">
        <f>VLOOKUP(E155,[1]Sheet1!$B:$C,2,FALSE)</f>
        <v>北极</v>
      </c>
      <c r="G155" s="1" t="s">
        <v>993</v>
      </c>
      <c r="H155" s="1" t="str">
        <f t="shared" si="21"/>
        <v>北极4系1级·战兵</v>
      </c>
      <c r="I155" s="1" t="s">
        <v>995</v>
      </c>
      <c r="J155" s="1">
        <v>101451</v>
      </c>
      <c r="K155" s="1">
        <v>101217</v>
      </c>
      <c r="L155" s="1">
        <v>1</v>
      </c>
      <c r="N155" s="1" t="s">
        <v>37</v>
      </c>
      <c r="O155" s="1" t="s">
        <v>38</v>
      </c>
      <c r="P155" s="1">
        <v>32</v>
      </c>
      <c r="R155" s="1">
        <v>422</v>
      </c>
      <c r="S155" s="1">
        <f t="shared" si="22"/>
        <v>46</v>
      </c>
      <c r="T155" s="3" t="str">
        <f t="shared" si="23"/>
        <v>45</v>
      </c>
      <c r="U155" s="3" t="str">
        <f t="shared" si="24"/>
        <v>47</v>
      </c>
      <c r="V155" s="1" t="s">
        <v>996</v>
      </c>
      <c r="W155" s="3">
        <v>0.8</v>
      </c>
      <c r="X155" s="3">
        <v>100</v>
      </c>
      <c r="Y155" s="1" t="s">
        <v>70</v>
      </c>
      <c r="Z155" s="1" t="s">
        <v>61</v>
      </c>
      <c r="AA155" s="3">
        <v>3</v>
      </c>
      <c r="AB155" s="3">
        <v>600</v>
      </c>
      <c r="AC155" s="3">
        <v>0</v>
      </c>
      <c r="AD155" s="1" t="str">
        <f t="shared" si="12"/>
        <v>高级怪</v>
      </c>
    </row>
    <row r="156" customHeight="1" spans="2:30">
      <c r="B156" s="1">
        <v>21090402</v>
      </c>
      <c r="C156" s="1" t="s">
        <v>997</v>
      </c>
      <c r="D156" s="1">
        <v>20090402</v>
      </c>
      <c r="E156" s="1">
        <v>9</v>
      </c>
      <c r="F156" s="1" t="str">
        <f>VLOOKUP(E156,[1]Sheet1!$B:$C,2,FALSE)</f>
        <v>北极</v>
      </c>
      <c r="G156" s="1" t="s">
        <v>998</v>
      </c>
      <c r="H156" s="1" t="str">
        <f t="shared" si="21"/>
        <v>北极4系2级·战兵</v>
      </c>
      <c r="I156" s="1" t="s">
        <v>1000</v>
      </c>
      <c r="J156" s="1">
        <v>101464</v>
      </c>
      <c r="K156" s="1">
        <v>101218</v>
      </c>
      <c r="L156" s="1">
        <v>1</v>
      </c>
      <c r="N156" s="1" t="s">
        <v>37</v>
      </c>
      <c r="O156" s="1" t="s">
        <v>38</v>
      </c>
      <c r="P156" s="1">
        <v>32</v>
      </c>
      <c r="R156" s="1">
        <v>422</v>
      </c>
      <c r="S156" s="1">
        <f t="shared" si="22"/>
        <v>164</v>
      </c>
      <c r="T156" s="3" t="str">
        <f t="shared" si="23"/>
        <v>161</v>
      </c>
      <c r="U156" s="3" t="str">
        <f t="shared" si="24"/>
        <v>167</v>
      </c>
      <c r="V156" s="1" t="s">
        <v>1003</v>
      </c>
      <c r="W156" s="3">
        <v>1.1</v>
      </c>
      <c r="X156" s="3">
        <v>180</v>
      </c>
      <c r="Y156" s="1" t="s">
        <v>70</v>
      </c>
      <c r="Z156" s="1" t="s">
        <v>61</v>
      </c>
      <c r="AA156" s="3">
        <v>3</v>
      </c>
      <c r="AB156" s="3">
        <v>1330</v>
      </c>
      <c r="AC156" s="3">
        <v>0</v>
      </c>
      <c r="AD156" s="1" t="str">
        <f t="shared" si="12"/>
        <v>高级怪</v>
      </c>
    </row>
    <row r="157" customHeight="1" spans="2:30">
      <c r="B157" s="1">
        <v>21090501</v>
      </c>
      <c r="C157" s="1" t="s">
        <v>1004</v>
      </c>
      <c r="D157" s="1">
        <v>20090501</v>
      </c>
      <c r="E157" s="1">
        <v>9</v>
      </c>
      <c r="F157" s="1" t="str">
        <f>VLOOKUP(E157,[1]Sheet1!$B:$C,2,FALSE)</f>
        <v>北极</v>
      </c>
      <c r="G157" s="1" t="s">
        <v>1005</v>
      </c>
      <c r="H157" s="1" t="str">
        <f t="shared" si="21"/>
        <v>北极5系1级·战兵</v>
      </c>
      <c r="I157" s="1" t="s">
        <v>1007</v>
      </c>
      <c r="J157" s="1">
        <v>101465</v>
      </c>
      <c r="K157" s="1">
        <v>101219</v>
      </c>
      <c r="L157" s="1">
        <v>1</v>
      </c>
      <c r="N157" s="1" t="s">
        <v>37</v>
      </c>
      <c r="O157" s="1" t="s">
        <v>38</v>
      </c>
      <c r="P157" s="1">
        <v>32</v>
      </c>
      <c r="R157" s="1">
        <v>391</v>
      </c>
      <c r="S157" s="1">
        <f t="shared" si="22"/>
        <v>94</v>
      </c>
      <c r="T157" s="3" t="str">
        <f t="shared" si="23"/>
        <v>89</v>
      </c>
      <c r="U157" s="3" t="str">
        <f t="shared" si="24"/>
        <v>99</v>
      </c>
      <c r="V157" s="1" t="s">
        <v>1009</v>
      </c>
      <c r="W157" s="3">
        <v>1.05</v>
      </c>
      <c r="X157" s="3">
        <v>160</v>
      </c>
      <c r="Y157" s="1" t="s">
        <v>42</v>
      </c>
      <c r="Z157" s="1" t="s">
        <v>71</v>
      </c>
      <c r="AA157" s="3">
        <v>3</v>
      </c>
      <c r="AB157" s="3">
        <v>810</v>
      </c>
      <c r="AC157" s="3">
        <v>0</v>
      </c>
      <c r="AD157" s="1" t="str">
        <f t="shared" si="12"/>
        <v>高级怪</v>
      </c>
    </row>
    <row r="158" customHeight="1" spans="2:30">
      <c r="B158" s="1">
        <v>21090502</v>
      </c>
      <c r="C158" s="1" t="s">
        <v>1010</v>
      </c>
      <c r="D158" s="1">
        <v>20090502</v>
      </c>
      <c r="E158" s="1">
        <v>9</v>
      </c>
      <c r="F158" s="1" t="str">
        <f>VLOOKUP(E158,[1]Sheet1!$B:$C,2,FALSE)</f>
        <v>北极</v>
      </c>
      <c r="G158" s="1" t="s">
        <v>1011</v>
      </c>
      <c r="H158" s="1" t="str">
        <f t="shared" si="21"/>
        <v>北极5系2级·战兵</v>
      </c>
      <c r="I158" s="1" t="s">
        <v>1013</v>
      </c>
      <c r="J158" s="1">
        <v>101468</v>
      </c>
      <c r="K158" s="1">
        <v>101220</v>
      </c>
      <c r="L158" s="1">
        <v>1</v>
      </c>
      <c r="N158" s="1" t="s">
        <v>37</v>
      </c>
      <c r="O158" s="1" t="s">
        <v>38</v>
      </c>
      <c r="P158" s="1">
        <v>32</v>
      </c>
      <c r="R158" s="1">
        <v>391</v>
      </c>
      <c r="S158" s="1">
        <f t="shared" si="22"/>
        <v>177</v>
      </c>
      <c r="T158" s="3" t="str">
        <f t="shared" si="23"/>
        <v>170</v>
      </c>
      <c r="U158" s="3" t="str">
        <f t="shared" si="24"/>
        <v>184</v>
      </c>
      <c r="V158" s="1" t="s">
        <v>1015</v>
      </c>
      <c r="W158" s="3">
        <v>1</v>
      </c>
      <c r="X158" s="3">
        <v>160</v>
      </c>
      <c r="Y158" s="1" t="s">
        <v>42</v>
      </c>
      <c r="Z158" s="1" t="s">
        <v>71</v>
      </c>
      <c r="AA158" s="3">
        <v>3</v>
      </c>
      <c r="AB158" s="3">
        <v>1950</v>
      </c>
      <c r="AC158" s="3">
        <v>0</v>
      </c>
      <c r="AD158" s="1" t="str">
        <f t="shared" si="12"/>
        <v>高级怪</v>
      </c>
    </row>
    <row r="159" customHeight="1" spans="2:30">
      <c r="B159" s="1">
        <v>21090601</v>
      </c>
      <c r="C159" s="1" t="s">
        <v>1016</v>
      </c>
      <c r="D159" s="1">
        <v>20090601</v>
      </c>
      <c r="E159" s="1">
        <v>9</v>
      </c>
      <c r="F159" s="1" t="str">
        <f>VLOOKUP(E159,[1]Sheet1!$B:$C,2,FALSE)</f>
        <v>北极</v>
      </c>
      <c r="G159" s="1" t="s">
        <v>1017</v>
      </c>
      <c r="H159" s="1" t="str">
        <f t="shared" si="21"/>
        <v>北极6系1级·战兵</v>
      </c>
      <c r="I159" s="1" t="s">
        <v>1019</v>
      </c>
      <c r="J159" s="1">
        <v>101470</v>
      </c>
      <c r="K159" s="1">
        <v>101221</v>
      </c>
      <c r="L159" s="1">
        <v>1</v>
      </c>
      <c r="N159" s="1" t="s">
        <v>56</v>
      </c>
      <c r="O159" s="1" t="s">
        <v>148</v>
      </c>
      <c r="P159" s="1">
        <v>30</v>
      </c>
      <c r="Q159" s="2">
        <v>200</v>
      </c>
      <c r="R159" s="1">
        <v>469</v>
      </c>
      <c r="S159" s="1">
        <f t="shared" si="22"/>
        <v>142</v>
      </c>
      <c r="T159" s="3" t="str">
        <f t="shared" si="23"/>
        <v>140</v>
      </c>
      <c r="U159" s="3" t="str">
        <f t="shared" si="24"/>
        <v>145</v>
      </c>
      <c r="V159" s="1" t="s">
        <v>1021</v>
      </c>
      <c r="W159" s="3">
        <v>1.2</v>
      </c>
      <c r="X159" s="3">
        <v>300</v>
      </c>
      <c r="Y159" s="1" t="s">
        <v>329</v>
      </c>
      <c r="Z159" s="1" t="s">
        <v>611</v>
      </c>
      <c r="AA159" s="3">
        <v>3</v>
      </c>
      <c r="AB159" s="3">
        <v>1360</v>
      </c>
      <c r="AC159" s="3">
        <v>12</v>
      </c>
      <c r="AD159" s="1" t="str">
        <f t="shared" si="12"/>
        <v>高级怪</v>
      </c>
    </row>
    <row r="160" customHeight="1" spans="2:30">
      <c r="B160" s="1">
        <v>21090602</v>
      </c>
      <c r="C160" s="1" t="s">
        <v>1022</v>
      </c>
      <c r="D160" s="1">
        <v>20090602</v>
      </c>
      <c r="E160" s="1">
        <v>9</v>
      </c>
      <c r="F160" s="1" t="str">
        <f>VLOOKUP(E160,[1]Sheet1!$B:$C,2,FALSE)</f>
        <v>北极</v>
      </c>
      <c r="G160" s="1" t="s">
        <v>1023</v>
      </c>
      <c r="H160" s="1" t="str">
        <f t="shared" si="21"/>
        <v>北极6系2级·战兵</v>
      </c>
      <c r="I160" s="1" t="s">
        <v>1025</v>
      </c>
      <c r="J160" s="1">
        <v>101471</v>
      </c>
      <c r="K160" s="1">
        <v>101222</v>
      </c>
      <c r="L160" s="1">
        <v>1</v>
      </c>
      <c r="N160" s="1" t="s">
        <v>56</v>
      </c>
      <c r="O160" s="1" t="s">
        <v>148</v>
      </c>
      <c r="P160" s="1">
        <v>30</v>
      </c>
      <c r="Q160" s="2">
        <v>200</v>
      </c>
      <c r="R160" s="1">
        <v>469</v>
      </c>
      <c r="S160" s="1">
        <f t="shared" si="22"/>
        <v>239</v>
      </c>
      <c r="T160" s="3" t="str">
        <f t="shared" si="23"/>
        <v>232</v>
      </c>
      <c r="U160" s="3" t="str">
        <f t="shared" si="24"/>
        <v>247</v>
      </c>
      <c r="V160" s="1" t="s">
        <v>150</v>
      </c>
      <c r="W160" s="3">
        <v>1.6</v>
      </c>
      <c r="X160" s="3">
        <v>360</v>
      </c>
      <c r="Y160" s="1" t="s">
        <v>329</v>
      </c>
      <c r="Z160" s="1" t="s">
        <v>611</v>
      </c>
      <c r="AA160" s="3">
        <v>3</v>
      </c>
      <c r="AB160" s="3">
        <v>2350</v>
      </c>
      <c r="AC160" s="3">
        <v>0</v>
      </c>
      <c r="AD160" s="1" t="str">
        <f t="shared" si="12"/>
        <v>高级怪</v>
      </c>
    </row>
    <row r="161" customHeight="1" spans="2:30">
      <c r="B161" s="1">
        <v>21100101</v>
      </c>
      <c r="C161" s="1" t="s">
        <v>1026</v>
      </c>
      <c r="D161" s="1">
        <v>20100101</v>
      </c>
      <c r="E161" s="1">
        <v>10</v>
      </c>
      <c r="F161" s="1" t="str">
        <f>VLOOKUP(E161,[1]Sheet1!$B:$C,2,FALSE)</f>
        <v>地精</v>
      </c>
      <c r="G161" s="1" t="s">
        <v>1028</v>
      </c>
      <c r="H161" s="1" t="str">
        <f t="shared" si="21"/>
        <v>地精1系1级·战兵</v>
      </c>
      <c r="I161" s="1" t="s">
        <v>1030</v>
      </c>
      <c r="J161" s="1">
        <v>100159</v>
      </c>
      <c r="K161" s="1">
        <v>100146</v>
      </c>
      <c r="L161" s="1">
        <v>1</v>
      </c>
      <c r="N161" s="1" t="s">
        <v>37</v>
      </c>
      <c r="O161" s="1" t="s">
        <v>38</v>
      </c>
      <c r="P161" s="1">
        <v>0</v>
      </c>
      <c r="R161" s="1">
        <v>422</v>
      </c>
      <c r="S161" s="1">
        <f t="shared" si="22"/>
        <v>7</v>
      </c>
      <c r="T161" s="3" t="str">
        <f t="shared" si="23"/>
        <v>6</v>
      </c>
      <c r="U161" s="3" t="str">
        <f t="shared" si="24"/>
        <v>9</v>
      </c>
      <c r="V161" s="1" t="s">
        <v>1031</v>
      </c>
      <c r="W161" s="3">
        <v>0.75</v>
      </c>
      <c r="X161" s="3">
        <v>100</v>
      </c>
      <c r="Y161" s="1" t="s">
        <v>70</v>
      </c>
      <c r="Z161" s="1" t="s">
        <v>223</v>
      </c>
      <c r="AA161" s="3">
        <v>3</v>
      </c>
      <c r="AB161" s="3">
        <v>150</v>
      </c>
      <c r="AC161" s="3">
        <v>0</v>
      </c>
      <c r="AD161" s="1" t="str">
        <f t="shared" si="12"/>
        <v/>
      </c>
    </row>
    <row r="162" customHeight="1" spans="2:30">
      <c r="B162" s="1">
        <v>21100102</v>
      </c>
      <c r="C162" s="1" t="s">
        <v>1032</v>
      </c>
      <c r="D162" s="1">
        <v>20100102</v>
      </c>
      <c r="E162" s="1">
        <v>10</v>
      </c>
      <c r="F162" s="1" t="str">
        <f>VLOOKUP(E162,[1]Sheet1!$B:$C,2,FALSE)</f>
        <v>地精</v>
      </c>
      <c r="G162" s="1" t="s">
        <v>1033</v>
      </c>
      <c r="H162" s="1" t="str">
        <f t="shared" si="21"/>
        <v>地精1系2级·战兵</v>
      </c>
      <c r="I162" s="1" t="s">
        <v>1035</v>
      </c>
      <c r="J162" s="1">
        <v>100160</v>
      </c>
      <c r="K162" s="1">
        <v>100147</v>
      </c>
      <c r="L162" s="1">
        <v>1</v>
      </c>
      <c r="N162" s="1" t="s">
        <v>37</v>
      </c>
      <c r="O162" s="1" t="s">
        <v>38</v>
      </c>
      <c r="P162" s="1">
        <v>0</v>
      </c>
      <c r="R162" s="1">
        <v>422</v>
      </c>
      <c r="S162" s="1">
        <f t="shared" si="22"/>
        <v>16</v>
      </c>
      <c r="T162" s="3" t="str">
        <f t="shared" si="23"/>
        <v>15</v>
      </c>
      <c r="U162" s="3" t="str">
        <f t="shared" si="24"/>
        <v>17</v>
      </c>
      <c r="V162" s="1" t="s">
        <v>1036</v>
      </c>
      <c r="W162" s="3">
        <v>0.8</v>
      </c>
      <c r="X162" s="3">
        <v>90</v>
      </c>
      <c r="Y162" s="1" t="s">
        <v>42</v>
      </c>
      <c r="Z162" s="1" t="s">
        <v>61</v>
      </c>
      <c r="AA162" s="3">
        <v>3</v>
      </c>
      <c r="AB162" s="3">
        <v>200</v>
      </c>
      <c r="AC162" s="3">
        <v>0</v>
      </c>
      <c r="AD162" s="1" t="str">
        <f t="shared" si="12"/>
        <v/>
      </c>
    </row>
    <row r="163" customHeight="1" spans="2:30">
      <c r="B163" s="1">
        <v>21100201</v>
      </c>
      <c r="C163" s="1" t="s">
        <v>1037</v>
      </c>
      <c r="D163" s="1">
        <v>20100201</v>
      </c>
      <c r="E163" s="1">
        <v>10</v>
      </c>
      <c r="F163" s="1" t="str">
        <f>VLOOKUP(E163,[1]Sheet1!$B:$C,2,FALSE)</f>
        <v>地精</v>
      </c>
      <c r="G163" s="1" t="s">
        <v>1038</v>
      </c>
      <c r="H163" s="1" t="str">
        <f t="shared" si="21"/>
        <v>地精2系1级·战兵</v>
      </c>
      <c r="I163" s="1" t="s">
        <v>1040</v>
      </c>
      <c r="J163" s="1">
        <v>100162</v>
      </c>
      <c r="K163" s="1">
        <v>100149</v>
      </c>
      <c r="L163" s="1">
        <v>1</v>
      </c>
      <c r="N163" s="1" t="s">
        <v>37</v>
      </c>
      <c r="O163" s="1" t="s">
        <v>38</v>
      </c>
      <c r="P163" s="1">
        <v>16</v>
      </c>
      <c r="R163" s="1">
        <v>422</v>
      </c>
      <c r="S163" s="1">
        <f t="shared" si="22"/>
        <v>80</v>
      </c>
      <c r="T163" s="3" t="str">
        <f t="shared" si="23"/>
        <v>76</v>
      </c>
      <c r="U163" s="3" t="str">
        <f t="shared" si="24"/>
        <v>84</v>
      </c>
      <c r="V163" s="1" t="s">
        <v>1041</v>
      </c>
      <c r="W163" s="3">
        <v>1.05</v>
      </c>
      <c r="X163" s="3">
        <v>100</v>
      </c>
      <c r="Y163" s="1" t="s">
        <v>42</v>
      </c>
      <c r="Z163" s="1" t="s">
        <v>223</v>
      </c>
      <c r="AA163" s="3">
        <v>3</v>
      </c>
      <c r="AB163" s="3">
        <v>740</v>
      </c>
      <c r="AC163" s="3">
        <v>0</v>
      </c>
      <c r="AD163" s="1" t="str">
        <f t="shared" ref="AD163:AD197" si="25">IF(OR(MOD(INT(B163/100),10)&gt;3,MOD(B163,10)=3),"高级怪","")</f>
        <v/>
      </c>
    </row>
    <row r="164" customHeight="1" spans="2:30">
      <c r="B164" s="1">
        <v>21100202</v>
      </c>
      <c r="C164" s="1" t="s">
        <v>1042</v>
      </c>
      <c r="D164" s="1">
        <v>20100202</v>
      </c>
      <c r="E164" s="1">
        <v>10</v>
      </c>
      <c r="F164" s="1" t="str">
        <f>VLOOKUP(E164,[1]Sheet1!$B:$C,2,FALSE)</f>
        <v>地精</v>
      </c>
      <c r="G164" s="1" t="s">
        <v>1043</v>
      </c>
      <c r="H164" s="1" t="str">
        <f t="shared" si="21"/>
        <v>地精2系3级·战兵</v>
      </c>
      <c r="I164" s="1" t="s">
        <v>1045</v>
      </c>
      <c r="J164" s="1">
        <v>100163</v>
      </c>
      <c r="K164" s="1">
        <v>100150</v>
      </c>
      <c r="L164" s="1">
        <v>1</v>
      </c>
      <c r="N164" s="1" t="s">
        <v>37</v>
      </c>
      <c r="O164" s="1" t="s">
        <v>38</v>
      </c>
      <c r="P164" s="1">
        <v>16</v>
      </c>
      <c r="R164" s="1">
        <v>422</v>
      </c>
      <c r="S164" s="1">
        <f t="shared" si="22"/>
        <v>240</v>
      </c>
      <c r="T164" s="3" t="str">
        <f t="shared" si="23"/>
        <v>228</v>
      </c>
      <c r="U164" s="3" t="str">
        <f t="shared" si="24"/>
        <v>252</v>
      </c>
      <c r="V164" s="1" t="s">
        <v>1047</v>
      </c>
      <c r="W164" s="1">
        <v>1.05</v>
      </c>
      <c r="X164" s="1">
        <v>100</v>
      </c>
      <c r="Y164" s="1" t="s">
        <v>42</v>
      </c>
      <c r="Z164" s="1" t="s">
        <v>223</v>
      </c>
      <c r="AA164" s="3">
        <v>3</v>
      </c>
      <c r="AB164" s="1">
        <v>2220</v>
      </c>
      <c r="AC164" s="1">
        <v>0</v>
      </c>
      <c r="AD164" s="1" t="str">
        <f t="shared" si="25"/>
        <v/>
      </c>
    </row>
    <row r="165" customHeight="1" spans="2:30">
      <c r="B165" s="1">
        <v>21100301</v>
      </c>
      <c r="C165" s="1" t="s">
        <v>1048</v>
      </c>
      <c r="D165" s="1">
        <v>20100301</v>
      </c>
      <c r="E165" s="1">
        <v>10</v>
      </c>
      <c r="F165" s="1" t="str">
        <f>VLOOKUP(E165,[1]Sheet1!$B:$C,2,FALSE)</f>
        <v>地精</v>
      </c>
      <c r="G165" s="1" t="s">
        <v>1049</v>
      </c>
      <c r="H165" s="1" t="str">
        <f t="shared" si="21"/>
        <v>地精3系1级·战兵</v>
      </c>
      <c r="I165" s="1" t="s">
        <v>1051</v>
      </c>
      <c r="J165" s="1">
        <v>100165</v>
      </c>
      <c r="K165" s="1">
        <v>100152</v>
      </c>
      <c r="L165" s="1">
        <v>1</v>
      </c>
      <c r="N165" s="1" t="s">
        <v>56</v>
      </c>
      <c r="O165" s="1" t="s">
        <v>38</v>
      </c>
      <c r="P165" s="1">
        <v>30</v>
      </c>
      <c r="R165" s="1">
        <v>391</v>
      </c>
      <c r="S165" s="1">
        <f t="shared" si="22"/>
        <v>27</v>
      </c>
      <c r="T165" s="3" t="str">
        <f t="shared" si="23"/>
        <v>25</v>
      </c>
      <c r="U165" s="3" t="str">
        <f t="shared" si="24"/>
        <v>29</v>
      </c>
      <c r="V165" s="1" t="s">
        <v>1052</v>
      </c>
      <c r="W165" s="3">
        <v>1.5</v>
      </c>
      <c r="X165" s="3">
        <v>500</v>
      </c>
      <c r="Y165" s="1" t="s">
        <v>60</v>
      </c>
      <c r="Z165" s="1" t="s">
        <v>43</v>
      </c>
      <c r="AA165" s="3">
        <v>3</v>
      </c>
      <c r="AB165" s="3">
        <v>380</v>
      </c>
      <c r="AC165" s="3">
        <v>0</v>
      </c>
      <c r="AD165" s="1" t="str">
        <f t="shared" si="25"/>
        <v/>
      </c>
    </row>
    <row r="166" customHeight="1" spans="2:30">
      <c r="B166" s="1">
        <v>21100302</v>
      </c>
      <c r="C166" s="1" t="s">
        <v>1053</v>
      </c>
      <c r="D166" s="1">
        <v>20100302</v>
      </c>
      <c r="E166" s="1">
        <v>10</v>
      </c>
      <c r="F166" s="1" t="str">
        <f>VLOOKUP(E166,[1]Sheet1!$B:$C,2,FALSE)</f>
        <v>地精</v>
      </c>
      <c r="G166" s="1" t="s">
        <v>1054</v>
      </c>
      <c r="H166" s="1" t="str">
        <f t="shared" si="21"/>
        <v>地精3系2级·战兵</v>
      </c>
      <c r="I166" s="1" t="s">
        <v>1056</v>
      </c>
      <c r="J166" s="1">
        <v>100166</v>
      </c>
      <c r="K166" s="1">
        <v>100153</v>
      </c>
      <c r="L166" s="1">
        <v>1</v>
      </c>
      <c r="N166" s="1" t="s">
        <v>56</v>
      </c>
      <c r="O166" s="1" t="s">
        <v>38</v>
      </c>
      <c r="P166" s="1">
        <v>30</v>
      </c>
      <c r="R166" s="1">
        <v>391</v>
      </c>
      <c r="S166" s="1">
        <f t="shared" si="22"/>
        <v>75</v>
      </c>
      <c r="T166" s="3" t="str">
        <f t="shared" si="23"/>
        <v>71</v>
      </c>
      <c r="U166" s="3" t="str">
        <f t="shared" si="24"/>
        <v>79</v>
      </c>
      <c r="V166" s="1" t="s">
        <v>1057</v>
      </c>
      <c r="W166" s="3">
        <v>1.5</v>
      </c>
      <c r="X166" s="3">
        <v>500</v>
      </c>
      <c r="Y166" s="1" t="s">
        <v>60</v>
      </c>
      <c r="Z166" s="1" t="s">
        <v>43</v>
      </c>
      <c r="AA166" s="3">
        <v>3</v>
      </c>
      <c r="AB166" s="3">
        <v>900</v>
      </c>
      <c r="AC166" s="3">
        <v>0</v>
      </c>
      <c r="AD166" s="1" t="str">
        <f t="shared" si="25"/>
        <v/>
      </c>
    </row>
    <row r="167" customHeight="1" spans="2:30">
      <c r="B167" s="1">
        <v>21100401</v>
      </c>
      <c r="C167" s="1" t="s">
        <v>1058</v>
      </c>
      <c r="D167" s="1">
        <v>20100401</v>
      </c>
      <c r="E167" s="1">
        <v>10</v>
      </c>
      <c r="F167" s="1" t="str">
        <f>VLOOKUP(E167,[1]Sheet1!$B:$C,2,FALSE)</f>
        <v>地精</v>
      </c>
      <c r="G167" s="1" t="s">
        <v>1059</v>
      </c>
      <c r="H167" s="1" t="str">
        <f t="shared" si="21"/>
        <v>地精4系1级·战兵</v>
      </c>
      <c r="I167" s="1" t="s">
        <v>1061</v>
      </c>
      <c r="J167" s="1">
        <v>100167</v>
      </c>
      <c r="K167" s="1">
        <v>100154</v>
      </c>
      <c r="L167" s="1">
        <v>1</v>
      </c>
      <c r="N167" s="1" t="s">
        <v>56</v>
      </c>
      <c r="O167" s="1" t="s">
        <v>148</v>
      </c>
      <c r="P167" s="1">
        <v>25</v>
      </c>
      <c r="Q167" s="2">
        <v>200</v>
      </c>
      <c r="R167" s="1">
        <v>422</v>
      </c>
      <c r="S167" s="1">
        <f t="shared" si="22"/>
        <v>55</v>
      </c>
      <c r="T167" s="3" t="str">
        <f t="shared" si="23"/>
        <v>50</v>
      </c>
      <c r="U167" s="3" t="str">
        <f t="shared" si="24"/>
        <v>60</v>
      </c>
      <c r="V167" s="1" t="s">
        <v>1063</v>
      </c>
      <c r="W167" s="3">
        <v>1</v>
      </c>
      <c r="X167" s="3">
        <v>350</v>
      </c>
      <c r="Y167" s="1" t="s">
        <v>60</v>
      </c>
      <c r="Z167" s="1" t="s">
        <v>61</v>
      </c>
      <c r="AA167" s="3">
        <v>3</v>
      </c>
      <c r="AB167" s="3">
        <v>600</v>
      </c>
      <c r="AC167" s="3">
        <v>0</v>
      </c>
      <c r="AD167" s="1" t="str">
        <f t="shared" si="25"/>
        <v>高级怪</v>
      </c>
    </row>
    <row r="168" customHeight="1" spans="2:30">
      <c r="B168" s="1">
        <v>21100402</v>
      </c>
      <c r="C168" s="1" t="s">
        <v>1064</v>
      </c>
      <c r="D168" s="1">
        <v>20100402</v>
      </c>
      <c r="E168" s="1">
        <v>10</v>
      </c>
      <c r="F168" s="1" t="str">
        <f>VLOOKUP(E168,[1]Sheet1!$B:$C,2,FALSE)</f>
        <v>地精</v>
      </c>
      <c r="G168" s="1" t="s">
        <v>1065</v>
      </c>
      <c r="H168" s="1" t="str">
        <f t="shared" si="21"/>
        <v>地精4系2级·战兵</v>
      </c>
      <c r="I168" s="1" t="s">
        <v>1067</v>
      </c>
      <c r="J168" s="1">
        <v>100168</v>
      </c>
      <c r="K168" s="1">
        <v>100156</v>
      </c>
      <c r="L168" s="1">
        <v>1</v>
      </c>
      <c r="N168" s="1" t="s">
        <v>56</v>
      </c>
      <c r="O168" s="1" t="s">
        <v>148</v>
      </c>
      <c r="P168" s="1">
        <v>25</v>
      </c>
      <c r="Q168" s="2">
        <v>200</v>
      </c>
      <c r="R168" s="1">
        <v>422</v>
      </c>
      <c r="S168" s="1">
        <f t="shared" si="22"/>
        <v>120</v>
      </c>
      <c r="T168" s="3" t="str">
        <f t="shared" si="23"/>
        <v>100</v>
      </c>
      <c r="U168" s="3" t="str">
        <f t="shared" si="24"/>
        <v>140</v>
      </c>
      <c r="V168" s="1" t="s">
        <v>1068</v>
      </c>
      <c r="W168" s="3">
        <v>1</v>
      </c>
      <c r="X168" s="3">
        <v>350</v>
      </c>
      <c r="Y168" s="1" t="s">
        <v>329</v>
      </c>
      <c r="Z168" s="1" t="s">
        <v>61</v>
      </c>
      <c r="AA168" s="3">
        <v>3</v>
      </c>
      <c r="AB168" s="3">
        <v>1200</v>
      </c>
      <c r="AC168" s="3">
        <v>0</v>
      </c>
      <c r="AD168" s="1" t="str">
        <f t="shared" si="25"/>
        <v>高级怪</v>
      </c>
    </row>
    <row r="169" customHeight="1" spans="2:30">
      <c r="B169" s="1">
        <v>21100501</v>
      </c>
      <c r="C169" s="1" t="s">
        <v>1069</v>
      </c>
      <c r="D169" s="1">
        <v>20100501</v>
      </c>
      <c r="E169" s="1">
        <v>10</v>
      </c>
      <c r="F169" s="1" t="str">
        <f>VLOOKUP(E169,[1]Sheet1!$B:$C,2,FALSE)</f>
        <v>地精</v>
      </c>
      <c r="G169" s="1" t="s">
        <v>1070</v>
      </c>
      <c r="H169" s="1" t="str">
        <f t="shared" si="21"/>
        <v>地精5系1级·战兵</v>
      </c>
      <c r="I169" s="1" t="s">
        <v>1072</v>
      </c>
      <c r="J169" s="1">
        <v>100169</v>
      </c>
      <c r="K169" s="1">
        <v>100159</v>
      </c>
      <c r="L169" s="1">
        <v>1</v>
      </c>
      <c r="N169" s="1" t="s">
        <v>37</v>
      </c>
      <c r="O169" s="1" t="s">
        <v>38</v>
      </c>
      <c r="P169" s="1">
        <v>30</v>
      </c>
      <c r="R169" s="1">
        <v>422</v>
      </c>
      <c r="S169" s="1">
        <f t="shared" si="22"/>
        <v>47</v>
      </c>
      <c r="T169" s="3" t="str">
        <f t="shared" si="23"/>
        <v>45</v>
      </c>
      <c r="U169" s="3" t="str">
        <f t="shared" si="24"/>
        <v>50</v>
      </c>
      <c r="V169" s="1" t="s">
        <v>1073</v>
      </c>
      <c r="W169" s="3">
        <v>1</v>
      </c>
      <c r="X169" s="3">
        <v>120</v>
      </c>
      <c r="Y169" s="1" t="s">
        <v>42</v>
      </c>
      <c r="Z169" s="1" t="s">
        <v>61</v>
      </c>
      <c r="AA169" s="3">
        <v>3</v>
      </c>
      <c r="AB169" s="3">
        <v>900</v>
      </c>
      <c r="AC169" s="3">
        <v>0</v>
      </c>
      <c r="AD169" s="1" t="str">
        <f t="shared" si="25"/>
        <v>高级怪</v>
      </c>
    </row>
    <row r="170" customHeight="1" spans="2:30">
      <c r="B170" s="1">
        <v>21100502</v>
      </c>
      <c r="C170" s="1" t="s">
        <v>1074</v>
      </c>
      <c r="D170" s="1">
        <v>20100502</v>
      </c>
      <c r="E170" s="1">
        <v>10</v>
      </c>
      <c r="F170" s="1" t="str">
        <f>VLOOKUP(E170,[1]Sheet1!$B:$C,2,FALSE)</f>
        <v>地精</v>
      </c>
      <c r="G170" s="1" t="s">
        <v>1075</v>
      </c>
      <c r="H170" s="1" t="str">
        <f t="shared" si="21"/>
        <v>地精5系2级·战兵</v>
      </c>
      <c r="I170" s="1" t="s">
        <v>1077</v>
      </c>
      <c r="J170" s="1">
        <v>100170</v>
      </c>
      <c r="K170" s="1">
        <v>100160</v>
      </c>
      <c r="L170" s="1">
        <v>1</v>
      </c>
      <c r="N170" s="1" t="s">
        <v>37</v>
      </c>
      <c r="O170" s="1" t="s">
        <v>38</v>
      </c>
      <c r="P170" s="1">
        <v>30</v>
      </c>
      <c r="R170" s="1">
        <v>422</v>
      </c>
      <c r="S170" s="1">
        <f t="shared" si="22"/>
        <v>150</v>
      </c>
      <c r="T170" s="3" t="str">
        <f t="shared" si="23"/>
        <v>140</v>
      </c>
      <c r="U170" s="3" t="str">
        <f t="shared" si="24"/>
        <v>160</v>
      </c>
      <c r="V170" s="1" t="s">
        <v>1079</v>
      </c>
      <c r="W170" s="3">
        <v>1</v>
      </c>
      <c r="X170" s="3">
        <v>140</v>
      </c>
      <c r="Y170" s="1" t="s">
        <v>42</v>
      </c>
      <c r="Z170" s="1" t="s">
        <v>71</v>
      </c>
      <c r="AA170" s="3">
        <v>3</v>
      </c>
      <c r="AB170" s="3">
        <v>1950</v>
      </c>
      <c r="AC170" s="3">
        <v>25</v>
      </c>
      <c r="AD170" s="1" t="str">
        <f t="shared" si="25"/>
        <v>高级怪</v>
      </c>
    </row>
    <row r="171" customHeight="1" spans="2:30">
      <c r="B171" s="1">
        <v>21100601</v>
      </c>
      <c r="C171" s="1" t="s">
        <v>1080</v>
      </c>
      <c r="D171" s="1">
        <v>20100601</v>
      </c>
      <c r="E171" s="1">
        <v>10</v>
      </c>
      <c r="F171" s="1" t="str">
        <f>VLOOKUP(E171,[1]Sheet1!$B:$C,2,FALSE)</f>
        <v>地精</v>
      </c>
      <c r="G171" s="1" t="s">
        <v>1081</v>
      </c>
      <c r="H171" s="1" t="str">
        <f t="shared" si="21"/>
        <v>地精6系1级·战兵</v>
      </c>
      <c r="I171" s="1" t="s">
        <v>1083</v>
      </c>
      <c r="J171" s="1">
        <v>100171</v>
      </c>
      <c r="K171" s="1">
        <v>100237</v>
      </c>
      <c r="L171" s="1">
        <v>1</v>
      </c>
      <c r="N171" s="1" t="s">
        <v>56</v>
      </c>
      <c r="O171" s="1" t="s">
        <v>38</v>
      </c>
      <c r="P171" s="1">
        <v>40</v>
      </c>
      <c r="R171" s="1">
        <v>344</v>
      </c>
      <c r="S171" s="1">
        <f t="shared" si="22"/>
        <v>140</v>
      </c>
      <c r="T171" s="3" t="str">
        <f t="shared" si="23"/>
        <v>120</v>
      </c>
      <c r="U171" s="3" t="str">
        <f t="shared" si="24"/>
        <v>160</v>
      </c>
      <c r="V171" s="1" t="s">
        <v>1084</v>
      </c>
      <c r="W171" s="3">
        <v>1</v>
      </c>
      <c r="X171" s="3">
        <v>180</v>
      </c>
      <c r="Y171" s="1" t="s">
        <v>70</v>
      </c>
      <c r="Z171" s="1" t="s">
        <v>223</v>
      </c>
      <c r="AA171" s="3">
        <v>3</v>
      </c>
      <c r="AB171" s="3">
        <v>1350</v>
      </c>
      <c r="AC171" s="3">
        <v>0</v>
      </c>
      <c r="AD171" s="1" t="str">
        <f t="shared" si="25"/>
        <v>高级怪</v>
      </c>
    </row>
    <row r="172" customHeight="1" spans="2:30">
      <c r="B172" s="1">
        <v>21100602</v>
      </c>
      <c r="C172" s="1" t="s">
        <v>1085</v>
      </c>
      <c r="D172" s="1">
        <v>20100602</v>
      </c>
      <c r="E172" s="1">
        <v>10</v>
      </c>
      <c r="F172" s="1" t="str">
        <f>VLOOKUP(E172,[1]Sheet1!$B:$C,2,FALSE)</f>
        <v>地精</v>
      </c>
      <c r="G172" s="1" t="s">
        <v>1086</v>
      </c>
      <c r="H172" s="1" t="str">
        <f t="shared" si="21"/>
        <v>地精6系2级·战兵</v>
      </c>
      <c r="I172" s="1" t="s">
        <v>1088</v>
      </c>
      <c r="J172" s="1">
        <v>100172</v>
      </c>
      <c r="K172" s="1">
        <v>100240</v>
      </c>
      <c r="L172" s="1">
        <v>1</v>
      </c>
      <c r="N172" s="1" t="s">
        <v>56</v>
      </c>
      <c r="O172" s="1" t="s">
        <v>38</v>
      </c>
      <c r="P172" s="1">
        <v>40</v>
      </c>
      <c r="R172" s="1">
        <v>344</v>
      </c>
      <c r="S172" s="1">
        <f t="shared" si="22"/>
        <v>260</v>
      </c>
      <c r="T172" s="3" t="str">
        <f t="shared" si="23"/>
        <v>236</v>
      </c>
      <c r="U172" s="3" t="str">
        <f t="shared" si="24"/>
        <v>284</v>
      </c>
      <c r="V172" s="1" t="s">
        <v>1091</v>
      </c>
      <c r="W172" s="3">
        <v>1</v>
      </c>
      <c r="X172" s="3">
        <v>325</v>
      </c>
      <c r="Y172" s="1" t="s">
        <v>70</v>
      </c>
      <c r="Z172" s="1" t="s">
        <v>223</v>
      </c>
      <c r="AA172" s="3">
        <v>3</v>
      </c>
      <c r="AB172" s="3">
        <v>2950</v>
      </c>
      <c r="AC172" s="3">
        <v>0</v>
      </c>
      <c r="AD172" s="1" t="str">
        <f t="shared" si="25"/>
        <v>高级怪</v>
      </c>
    </row>
    <row r="173" customHeight="1" spans="2:30">
      <c r="B173" s="1">
        <v>21110101</v>
      </c>
      <c r="C173" s="1" t="s">
        <v>1092</v>
      </c>
      <c r="D173" s="1">
        <v>20110101</v>
      </c>
      <c r="E173" s="1">
        <v>11</v>
      </c>
      <c r="F173" s="1" t="str">
        <f>VLOOKUP(E173,[1]Sheet1!$B:$C,2,FALSE)</f>
        <v>骑士</v>
      </c>
      <c r="G173" s="1" t="s">
        <v>1094</v>
      </c>
      <c r="H173" s="1" t="str">
        <f t="shared" si="21"/>
        <v>骑士1系1级·战兵</v>
      </c>
      <c r="I173" s="1" t="s">
        <v>1096</v>
      </c>
      <c r="J173" s="1">
        <v>100174</v>
      </c>
      <c r="K173" s="1">
        <v>100242</v>
      </c>
      <c r="L173" s="1">
        <v>1</v>
      </c>
      <c r="N173" s="1" t="s">
        <v>37</v>
      </c>
      <c r="O173" s="1" t="s">
        <v>38</v>
      </c>
      <c r="P173" s="1">
        <v>8</v>
      </c>
      <c r="R173" s="1">
        <v>422</v>
      </c>
      <c r="S173" s="1">
        <f t="shared" si="22"/>
        <v>7</v>
      </c>
      <c r="T173" s="3" t="str">
        <f t="shared" si="23"/>
        <v>6</v>
      </c>
      <c r="U173" s="3" t="str">
        <f t="shared" si="24"/>
        <v>9</v>
      </c>
      <c r="V173" s="1" t="s">
        <v>1031</v>
      </c>
      <c r="W173" s="3">
        <v>1</v>
      </c>
      <c r="X173" s="3">
        <v>100</v>
      </c>
      <c r="Y173" s="1" t="s">
        <v>42</v>
      </c>
      <c r="Z173" s="1" t="s">
        <v>43</v>
      </c>
      <c r="AA173" s="3">
        <v>3</v>
      </c>
      <c r="AB173" s="3">
        <v>75</v>
      </c>
      <c r="AC173" s="3">
        <v>0</v>
      </c>
      <c r="AD173" s="1" t="str">
        <f t="shared" si="25"/>
        <v/>
      </c>
    </row>
    <row r="174" customHeight="1" spans="2:30">
      <c r="B174" s="1">
        <v>21110102</v>
      </c>
      <c r="C174" s="1" t="s">
        <v>1097</v>
      </c>
      <c r="D174" s="1">
        <v>20110102</v>
      </c>
      <c r="E174" s="1">
        <v>11</v>
      </c>
      <c r="F174" s="1" t="str">
        <f>VLOOKUP(E174,[1]Sheet1!$B:$C,2,FALSE)</f>
        <v>骑士</v>
      </c>
      <c r="G174" s="1" t="s">
        <v>1098</v>
      </c>
      <c r="H174" s="1" t="str">
        <f t="shared" si="21"/>
        <v>骑士1系2级·战兵</v>
      </c>
      <c r="I174" s="1" t="s">
        <v>1100</v>
      </c>
      <c r="J174" s="1">
        <v>100175</v>
      </c>
      <c r="K174" s="1">
        <v>100243</v>
      </c>
      <c r="L174" s="1">
        <v>1</v>
      </c>
      <c r="N174" s="1" t="s">
        <v>37</v>
      </c>
      <c r="O174" s="1" t="s">
        <v>38</v>
      </c>
      <c r="P174" s="1">
        <v>8</v>
      </c>
      <c r="R174" s="1">
        <v>422</v>
      </c>
      <c r="S174" s="1">
        <f t="shared" si="22"/>
        <v>30</v>
      </c>
      <c r="T174" s="3" t="str">
        <f t="shared" si="23"/>
        <v>28</v>
      </c>
      <c r="U174" s="3" t="str">
        <f t="shared" si="24"/>
        <v>32</v>
      </c>
      <c r="V174" s="1" t="s">
        <v>1101</v>
      </c>
      <c r="W174" s="3">
        <v>1</v>
      </c>
      <c r="X174" s="3">
        <v>100</v>
      </c>
      <c r="Y174" s="1" t="s">
        <v>42</v>
      </c>
      <c r="Z174" s="1" t="s">
        <v>61</v>
      </c>
      <c r="AA174" s="3">
        <v>3</v>
      </c>
      <c r="AB174" s="3">
        <v>375</v>
      </c>
      <c r="AC174" s="3">
        <v>0</v>
      </c>
      <c r="AD174" s="1" t="str">
        <f t="shared" si="25"/>
        <v/>
      </c>
    </row>
    <row r="175" customHeight="1" spans="2:30">
      <c r="B175" s="1">
        <v>21110103</v>
      </c>
      <c r="C175" s="1" t="s">
        <v>1102</v>
      </c>
      <c r="D175" s="1">
        <v>20110103</v>
      </c>
      <c r="E175" s="1">
        <v>11</v>
      </c>
      <c r="F175" s="1" t="str">
        <f>VLOOKUP(E175,[1]Sheet1!$B:$C,2,FALSE)</f>
        <v>骑士</v>
      </c>
      <c r="G175" s="1" t="s">
        <v>1103</v>
      </c>
      <c r="H175" s="1" t="str">
        <f t="shared" si="21"/>
        <v>骑士1系3级·战兵</v>
      </c>
      <c r="I175" s="1" t="s">
        <v>1105</v>
      </c>
      <c r="J175" s="1">
        <v>100176</v>
      </c>
      <c r="K175" s="1">
        <v>100244</v>
      </c>
      <c r="L175" s="1">
        <v>1</v>
      </c>
      <c r="N175" s="1" t="s">
        <v>37</v>
      </c>
      <c r="O175" s="1" t="s">
        <v>38</v>
      </c>
      <c r="P175" s="1">
        <v>8</v>
      </c>
      <c r="R175" s="1">
        <v>422</v>
      </c>
      <c r="S175" s="1">
        <f t="shared" si="22"/>
        <v>100</v>
      </c>
      <c r="T175" s="3" t="str">
        <f t="shared" si="23"/>
        <v>94</v>
      </c>
      <c r="U175" s="3" t="str">
        <f t="shared" si="24"/>
        <v>106</v>
      </c>
      <c r="V175" s="1" t="s">
        <v>1107</v>
      </c>
      <c r="W175" s="3">
        <v>0.8</v>
      </c>
      <c r="X175" s="3">
        <v>120</v>
      </c>
      <c r="Y175" s="1" t="s">
        <v>42</v>
      </c>
      <c r="Z175" s="1" t="s">
        <v>61</v>
      </c>
      <c r="AA175" s="3">
        <v>3</v>
      </c>
      <c r="AB175" s="3">
        <v>1200</v>
      </c>
      <c r="AC175" s="3">
        <v>0</v>
      </c>
      <c r="AD175" s="1" t="str">
        <f t="shared" si="25"/>
        <v>高级怪</v>
      </c>
    </row>
    <row r="176" customHeight="1" spans="2:30">
      <c r="B176" s="1">
        <v>21110201</v>
      </c>
      <c r="C176" s="1" t="s">
        <v>1108</v>
      </c>
      <c r="D176" s="1">
        <v>20110201</v>
      </c>
      <c r="E176" s="1">
        <v>11</v>
      </c>
      <c r="F176" s="1" t="str">
        <f>VLOOKUP(E176,[1]Sheet1!$B:$C,2,FALSE)</f>
        <v>骑士</v>
      </c>
      <c r="G176" s="1" t="s">
        <v>1109</v>
      </c>
      <c r="H176" s="1" t="str">
        <f t="shared" si="21"/>
        <v>骑士2系1级·战兵</v>
      </c>
      <c r="I176" s="1" t="s">
        <v>1111</v>
      </c>
      <c r="J176" s="1">
        <v>100177</v>
      </c>
      <c r="K176" s="1">
        <v>100245</v>
      </c>
      <c r="L176" s="1">
        <v>1</v>
      </c>
      <c r="N176" s="1" t="s">
        <v>56</v>
      </c>
      <c r="O176" s="1" t="s">
        <v>38</v>
      </c>
      <c r="P176" s="1">
        <v>12</v>
      </c>
      <c r="R176" s="1">
        <v>422</v>
      </c>
      <c r="S176" s="1">
        <f t="shared" si="22"/>
        <v>12</v>
      </c>
      <c r="T176" s="3" t="str">
        <f t="shared" si="23"/>
        <v>12</v>
      </c>
      <c r="U176" s="3" t="str">
        <f t="shared" si="24"/>
        <v>13</v>
      </c>
      <c r="V176" s="1" t="s">
        <v>1112</v>
      </c>
      <c r="W176" s="3">
        <v>0.5</v>
      </c>
      <c r="X176" s="3">
        <v>600</v>
      </c>
      <c r="Y176" s="1" t="s">
        <v>60</v>
      </c>
      <c r="Z176" s="1" t="s">
        <v>43</v>
      </c>
      <c r="AA176" s="3">
        <v>3</v>
      </c>
      <c r="AB176" s="3">
        <v>180</v>
      </c>
      <c r="AC176" s="3">
        <v>0</v>
      </c>
      <c r="AD176" s="1" t="str">
        <f t="shared" si="25"/>
        <v/>
      </c>
    </row>
    <row r="177" customHeight="1" spans="2:30">
      <c r="B177" s="1">
        <v>21110202</v>
      </c>
      <c r="C177" s="1" t="s">
        <v>1113</v>
      </c>
      <c r="D177" s="1">
        <v>20110202</v>
      </c>
      <c r="E177" s="1">
        <v>11</v>
      </c>
      <c r="F177" s="1" t="str">
        <f>VLOOKUP(E177,[1]Sheet1!$B:$C,2,FALSE)</f>
        <v>骑士</v>
      </c>
      <c r="G177" s="1" t="s">
        <v>1114</v>
      </c>
      <c r="H177" s="1" t="str">
        <f t="shared" si="21"/>
        <v>骑士2系2级·战兵</v>
      </c>
      <c r="I177" s="1" t="s">
        <v>1116</v>
      </c>
      <c r="J177" s="1">
        <v>100178</v>
      </c>
      <c r="K177" s="1">
        <v>100262</v>
      </c>
      <c r="L177" s="1">
        <v>1</v>
      </c>
      <c r="N177" s="1" t="s">
        <v>56</v>
      </c>
      <c r="O177" s="1" t="s">
        <v>38</v>
      </c>
      <c r="P177" s="1">
        <v>12</v>
      </c>
      <c r="R177" s="1">
        <v>422</v>
      </c>
      <c r="S177" s="1">
        <f t="shared" si="22"/>
        <v>18</v>
      </c>
      <c r="T177" s="3" t="str">
        <f t="shared" si="23"/>
        <v>18</v>
      </c>
      <c r="U177" s="3" t="str">
        <f t="shared" si="24"/>
        <v>18</v>
      </c>
      <c r="V177" s="1" t="s">
        <v>1117</v>
      </c>
      <c r="W177" s="3">
        <v>0.8</v>
      </c>
      <c r="X177" s="3">
        <v>600</v>
      </c>
      <c r="Y177" s="1" t="s">
        <v>60</v>
      </c>
      <c r="Z177" s="1" t="s">
        <v>43</v>
      </c>
      <c r="AA177" s="3">
        <v>3</v>
      </c>
      <c r="AB177" s="3">
        <v>650</v>
      </c>
      <c r="AC177" s="3">
        <v>0</v>
      </c>
      <c r="AD177" s="1" t="str">
        <f t="shared" si="25"/>
        <v/>
      </c>
    </row>
    <row r="178" customHeight="1" spans="2:30">
      <c r="B178" s="1">
        <v>21110203</v>
      </c>
      <c r="C178" s="1" t="s">
        <v>1118</v>
      </c>
      <c r="D178" s="1">
        <v>20110203</v>
      </c>
      <c r="E178" s="1">
        <v>11</v>
      </c>
      <c r="F178" s="1" t="str">
        <f>VLOOKUP(E178,[1]Sheet1!$B:$C,2,FALSE)</f>
        <v>骑士</v>
      </c>
      <c r="G178" s="1" t="s">
        <v>1119</v>
      </c>
      <c r="H178" s="1" t="str">
        <f t="shared" si="21"/>
        <v>骑士2系3级·战兵</v>
      </c>
      <c r="I178" s="1" t="s">
        <v>1121</v>
      </c>
      <c r="J178" s="1">
        <v>100179</v>
      </c>
      <c r="K178" s="1">
        <v>100271</v>
      </c>
      <c r="L178" s="1">
        <v>1</v>
      </c>
      <c r="N178" s="1" t="s">
        <v>56</v>
      </c>
      <c r="O178" s="1" t="s">
        <v>38</v>
      </c>
      <c r="P178" s="1">
        <v>12</v>
      </c>
      <c r="R178" s="1">
        <v>422</v>
      </c>
      <c r="S178" s="1">
        <f t="shared" si="22"/>
        <v>54</v>
      </c>
      <c r="T178" s="3" t="str">
        <f t="shared" si="23"/>
        <v>54</v>
      </c>
      <c r="U178" s="3" t="str">
        <f t="shared" si="24"/>
        <v>54</v>
      </c>
      <c r="V178" s="1" t="s">
        <v>1122</v>
      </c>
      <c r="W178" s="3">
        <v>0.8</v>
      </c>
      <c r="X178" s="3">
        <v>600</v>
      </c>
      <c r="Y178" s="1" t="s">
        <v>60</v>
      </c>
      <c r="Z178" s="1" t="s">
        <v>43</v>
      </c>
      <c r="AA178" s="3">
        <v>3</v>
      </c>
      <c r="AB178" s="3">
        <v>1950</v>
      </c>
      <c r="AC178" s="3">
        <v>0</v>
      </c>
      <c r="AD178" s="1" t="str">
        <f t="shared" si="25"/>
        <v>高级怪</v>
      </c>
    </row>
    <row r="179" customHeight="1" spans="2:30">
      <c r="B179" s="1">
        <v>21110301</v>
      </c>
      <c r="C179" s="1" t="s">
        <v>1123</v>
      </c>
      <c r="D179" s="1">
        <v>20110301</v>
      </c>
      <c r="E179" s="1">
        <v>11</v>
      </c>
      <c r="F179" s="1" t="str">
        <f>VLOOKUP(E179,[1]Sheet1!$B:$C,2,FALSE)</f>
        <v>骑士</v>
      </c>
      <c r="G179" s="1" t="s">
        <v>1124</v>
      </c>
      <c r="H179" s="1" t="str">
        <f t="shared" si="21"/>
        <v>骑士3系1级·战兵</v>
      </c>
      <c r="I179" s="1" t="s">
        <v>1126</v>
      </c>
      <c r="J179" s="1">
        <v>100180</v>
      </c>
      <c r="K179" s="1">
        <v>100272</v>
      </c>
      <c r="L179" s="1">
        <v>1</v>
      </c>
      <c r="N179" s="1" t="s">
        <v>37</v>
      </c>
      <c r="O179" s="1" t="s">
        <v>38</v>
      </c>
      <c r="P179" s="1">
        <v>16</v>
      </c>
      <c r="R179" s="1">
        <v>422</v>
      </c>
      <c r="S179" s="1">
        <f t="shared" si="22"/>
        <v>57</v>
      </c>
      <c r="T179" s="3" t="str">
        <f t="shared" si="23"/>
        <v>55</v>
      </c>
      <c r="U179" s="3" t="str">
        <f t="shared" si="24"/>
        <v>59</v>
      </c>
      <c r="V179" s="1" t="s">
        <v>1128</v>
      </c>
      <c r="W179" s="3">
        <v>1.5</v>
      </c>
      <c r="X179" s="3">
        <v>100</v>
      </c>
      <c r="Y179" s="1" t="s">
        <v>42</v>
      </c>
      <c r="Z179" s="1" t="s">
        <v>61</v>
      </c>
      <c r="AA179" s="3">
        <v>3</v>
      </c>
      <c r="AB179" s="3">
        <v>385</v>
      </c>
      <c r="AC179" s="3">
        <v>0</v>
      </c>
      <c r="AD179" s="1" t="str">
        <f t="shared" si="25"/>
        <v/>
      </c>
    </row>
    <row r="180" customHeight="1" spans="2:30">
      <c r="B180" s="1">
        <v>21110302</v>
      </c>
      <c r="C180" s="1" t="s">
        <v>1129</v>
      </c>
      <c r="D180" s="1">
        <v>20110302</v>
      </c>
      <c r="E180" s="1">
        <v>11</v>
      </c>
      <c r="F180" s="1" t="str">
        <f>VLOOKUP(E180,[1]Sheet1!$B:$C,2,FALSE)</f>
        <v>骑士</v>
      </c>
      <c r="G180" s="1" t="s">
        <v>1130</v>
      </c>
      <c r="H180" s="1" t="str">
        <f t="shared" si="21"/>
        <v>骑士3系2级·战兵</v>
      </c>
      <c r="I180" s="1" t="s">
        <v>1132</v>
      </c>
      <c r="J180" s="1">
        <v>100181</v>
      </c>
      <c r="K180" s="1">
        <v>100273</v>
      </c>
      <c r="L180" s="1">
        <v>1</v>
      </c>
      <c r="N180" s="1" t="s">
        <v>37</v>
      </c>
      <c r="O180" s="1" t="s">
        <v>38</v>
      </c>
      <c r="P180" s="1">
        <v>16</v>
      </c>
      <c r="R180" s="1">
        <v>422</v>
      </c>
      <c r="S180" s="1">
        <f t="shared" si="22"/>
        <v>63</v>
      </c>
      <c r="T180" s="3" t="str">
        <f t="shared" si="23"/>
        <v>60</v>
      </c>
      <c r="U180" s="3" t="str">
        <f t="shared" si="24"/>
        <v>66</v>
      </c>
      <c r="V180" s="1" t="s">
        <v>1133</v>
      </c>
      <c r="W180" s="3">
        <v>0.6</v>
      </c>
      <c r="X180" s="3">
        <v>90</v>
      </c>
      <c r="Y180" s="1" t="s">
        <v>42</v>
      </c>
      <c r="Z180" s="1" t="s">
        <v>61</v>
      </c>
      <c r="AA180" s="3">
        <v>3</v>
      </c>
      <c r="AB180" s="3">
        <v>1350</v>
      </c>
      <c r="AC180" s="3">
        <v>0</v>
      </c>
      <c r="AD180" s="1" t="str">
        <f t="shared" si="25"/>
        <v/>
      </c>
    </row>
    <row r="181" customHeight="1" spans="2:30">
      <c r="B181" s="1">
        <v>21110303</v>
      </c>
      <c r="C181" s="1" t="s">
        <v>1134</v>
      </c>
      <c r="D181" s="1">
        <v>20110303</v>
      </c>
      <c r="E181" s="1">
        <v>11</v>
      </c>
      <c r="F181" s="1" t="str">
        <f>VLOOKUP(E181,[1]Sheet1!$B:$C,2,FALSE)</f>
        <v>骑士</v>
      </c>
      <c r="G181" s="1" t="s">
        <v>1135</v>
      </c>
      <c r="H181" s="1" t="str">
        <f t="shared" si="21"/>
        <v>骑士3系3级·战兵</v>
      </c>
      <c r="I181" s="1" t="s">
        <v>1137</v>
      </c>
      <c r="J181" s="1">
        <v>100182</v>
      </c>
      <c r="K181" s="1">
        <v>100274</v>
      </c>
      <c r="L181" s="1">
        <v>1</v>
      </c>
      <c r="N181" s="1" t="s">
        <v>56</v>
      </c>
      <c r="O181" s="1" t="s">
        <v>38</v>
      </c>
      <c r="P181" s="1">
        <v>12</v>
      </c>
      <c r="R181" s="1">
        <v>422</v>
      </c>
      <c r="S181" s="1">
        <f t="shared" si="22"/>
        <v>165</v>
      </c>
      <c r="T181" s="3" t="str">
        <f t="shared" si="23"/>
        <v>151</v>
      </c>
      <c r="U181" s="3" t="str">
        <f t="shared" si="24"/>
        <v>180</v>
      </c>
      <c r="V181" s="1" t="s">
        <v>1139</v>
      </c>
      <c r="W181" s="3">
        <v>0.6</v>
      </c>
      <c r="X181" s="3">
        <v>100</v>
      </c>
      <c r="Y181" s="1" t="s">
        <v>42</v>
      </c>
      <c r="Z181" s="1" t="s">
        <v>71</v>
      </c>
      <c r="AA181" s="3">
        <v>3</v>
      </c>
      <c r="AB181" s="3">
        <v>4125</v>
      </c>
      <c r="AC181" s="3">
        <v>0</v>
      </c>
      <c r="AD181" s="1" t="str">
        <f t="shared" si="25"/>
        <v>高级怪</v>
      </c>
    </row>
    <row r="182" customHeight="1" spans="2:30">
      <c r="B182" s="1">
        <v>21110401</v>
      </c>
      <c r="C182" s="1" t="s">
        <v>1140</v>
      </c>
      <c r="D182" s="1">
        <v>20110401</v>
      </c>
      <c r="E182" s="1">
        <v>11</v>
      </c>
      <c r="F182" s="1" t="str">
        <f>VLOOKUP(E182,[1]Sheet1!$B:$C,2,FALSE)</f>
        <v>骑士</v>
      </c>
      <c r="G182" s="1" t="s">
        <v>1141</v>
      </c>
      <c r="H182" s="1" t="str">
        <f t="shared" si="21"/>
        <v>骑士4系1级·战兵</v>
      </c>
      <c r="I182" s="1" t="s">
        <v>1143</v>
      </c>
      <c r="J182" s="1">
        <v>100183</v>
      </c>
      <c r="K182" s="1">
        <v>100275</v>
      </c>
      <c r="L182" s="1">
        <v>1</v>
      </c>
      <c r="N182" s="1" t="s">
        <v>56</v>
      </c>
      <c r="O182" s="1" t="s">
        <v>38</v>
      </c>
      <c r="P182" s="1">
        <v>12</v>
      </c>
      <c r="R182" s="1">
        <v>422</v>
      </c>
      <c r="S182" s="1">
        <f t="shared" si="22"/>
        <v>58</v>
      </c>
      <c r="T182" s="3" t="str">
        <f t="shared" si="23"/>
        <v>53</v>
      </c>
      <c r="U182" s="3" t="str">
        <f t="shared" si="24"/>
        <v>63</v>
      </c>
      <c r="V182" s="1" t="s">
        <v>1144</v>
      </c>
      <c r="W182" s="3">
        <v>1</v>
      </c>
      <c r="X182" s="3">
        <v>500</v>
      </c>
      <c r="Y182" s="1" t="s">
        <v>329</v>
      </c>
      <c r="Z182" s="1" t="s">
        <v>43</v>
      </c>
      <c r="AA182" s="3">
        <v>3</v>
      </c>
      <c r="AB182" s="3">
        <v>420</v>
      </c>
      <c r="AC182" s="3">
        <v>12</v>
      </c>
      <c r="AD182" s="1" t="str">
        <f t="shared" si="25"/>
        <v>高级怪</v>
      </c>
    </row>
    <row r="183" customHeight="1" spans="2:30">
      <c r="B183" s="1">
        <v>21110402</v>
      </c>
      <c r="C183" s="1" t="s">
        <v>1145</v>
      </c>
      <c r="D183" s="1">
        <v>20110402</v>
      </c>
      <c r="E183" s="1">
        <v>11</v>
      </c>
      <c r="F183" s="1" t="str">
        <f>VLOOKUP(E183,[1]Sheet1!$B:$C,2,FALSE)</f>
        <v>骑士</v>
      </c>
      <c r="G183" s="1" t="s">
        <v>1146</v>
      </c>
      <c r="H183" s="1" t="str">
        <f t="shared" si="21"/>
        <v>骑士4系2级·战兵</v>
      </c>
      <c r="I183" s="1" t="s">
        <v>1148</v>
      </c>
      <c r="J183" s="1">
        <v>100184</v>
      </c>
      <c r="K183" s="1">
        <v>100276</v>
      </c>
      <c r="L183" s="1">
        <v>1</v>
      </c>
      <c r="N183" s="1" t="s">
        <v>37</v>
      </c>
      <c r="O183" s="1" t="s">
        <v>38</v>
      </c>
      <c r="P183" s="1">
        <v>20</v>
      </c>
      <c r="R183" s="1">
        <v>547</v>
      </c>
      <c r="S183" s="1">
        <f t="shared" si="22"/>
        <v>127</v>
      </c>
      <c r="T183" s="3" t="str">
        <f t="shared" si="23"/>
        <v>118</v>
      </c>
      <c r="U183" s="3" t="str">
        <f t="shared" si="24"/>
        <v>136</v>
      </c>
      <c r="V183" s="1" t="s">
        <v>1150</v>
      </c>
      <c r="W183" s="3">
        <v>0.9</v>
      </c>
      <c r="X183" s="3">
        <v>500</v>
      </c>
      <c r="Y183" s="1" t="s">
        <v>329</v>
      </c>
      <c r="Z183" s="1" t="s">
        <v>43</v>
      </c>
      <c r="AA183" s="3">
        <v>3</v>
      </c>
      <c r="AB183" s="3">
        <v>840</v>
      </c>
      <c r="AC183" s="3">
        <v>12</v>
      </c>
      <c r="AD183" s="1" t="str">
        <f t="shared" si="25"/>
        <v>高级怪</v>
      </c>
    </row>
    <row r="184" customHeight="1" spans="2:30">
      <c r="B184" s="1">
        <v>21110501</v>
      </c>
      <c r="C184" s="1" t="s">
        <v>1151</v>
      </c>
      <c r="D184" s="1">
        <v>20110501</v>
      </c>
      <c r="E184" s="1">
        <v>11</v>
      </c>
      <c r="F184" s="1" t="str">
        <f>VLOOKUP(E184,[1]Sheet1!$B:$C,2,FALSE)</f>
        <v>骑士</v>
      </c>
      <c r="G184" s="1" t="s">
        <v>1152</v>
      </c>
      <c r="H184" s="1" t="str">
        <f t="shared" si="21"/>
        <v>骑士5系1级·战兵</v>
      </c>
      <c r="I184" s="1" t="s">
        <v>1154</v>
      </c>
      <c r="J184" s="1">
        <v>100185</v>
      </c>
      <c r="K184" s="1">
        <v>100277</v>
      </c>
      <c r="L184" s="1">
        <v>1</v>
      </c>
      <c r="N184" s="1" t="s">
        <v>37</v>
      </c>
      <c r="O184" s="1" t="s">
        <v>38</v>
      </c>
      <c r="P184" s="1">
        <v>20</v>
      </c>
      <c r="R184" s="1">
        <v>547</v>
      </c>
      <c r="S184" s="1">
        <f t="shared" si="22"/>
        <v>75</v>
      </c>
      <c r="T184" s="3" t="str">
        <f t="shared" si="23"/>
        <v>70</v>
      </c>
      <c r="U184" s="3" t="str">
        <f t="shared" si="24"/>
        <v>80</v>
      </c>
      <c r="V184" s="1" t="s">
        <v>638</v>
      </c>
      <c r="W184" s="3">
        <v>0.9</v>
      </c>
      <c r="X184" s="3">
        <v>180</v>
      </c>
      <c r="Y184" s="1" t="s">
        <v>42</v>
      </c>
      <c r="Z184" s="1" t="s">
        <v>71</v>
      </c>
      <c r="AA184" s="3">
        <v>3</v>
      </c>
      <c r="AB184" s="3">
        <v>880</v>
      </c>
      <c r="AC184" s="3">
        <v>0</v>
      </c>
      <c r="AD184" s="1" t="str">
        <f t="shared" si="25"/>
        <v>高级怪</v>
      </c>
    </row>
    <row r="185" customHeight="1" spans="2:30">
      <c r="B185" s="1">
        <v>21110502</v>
      </c>
      <c r="C185" s="1" t="s">
        <v>1093</v>
      </c>
      <c r="D185" s="1">
        <v>20110502</v>
      </c>
      <c r="E185" s="1">
        <v>11</v>
      </c>
      <c r="F185" s="1" t="str">
        <f>VLOOKUP(E185,[1]Sheet1!$B:$C,2,FALSE)</f>
        <v>骑士</v>
      </c>
      <c r="G185" s="1" t="s">
        <v>1155</v>
      </c>
      <c r="H185" s="1" t="str">
        <f t="shared" si="21"/>
        <v>骑士5系2级·战兵</v>
      </c>
      <c r="I185" s="1" t="s">
        <v>1157</v>
      </c>
      <c r="J185" s="1">
        <v>100186</v>
      </c>
      <c r="K185" s="1">
        <v>100279</v>
      </c>
      <c r="L185" s="1">
        <v>1</v>
      </c>
      <c r="N185" s="1" t="s">
        <v>37</v>
      </c>
      <c r="O185" s="1" t="s">
        <v>38</v>
      </c>
      <c r="P185" s="1">
        <v>20</v>
      </c>
      <c r="R185" s="1">
        <v>547</v>
      </c>
      <c r="S185" s="1">
        <f t="shared" si="22"/>
        <v>185</v>
      </c>
      <c r="T185" s="3" t="str">
        <f t="shared" si="23"/>
        <v>180</v>
      </c>
      <c r="U185" s="3" t="str">
        <f t="shared" si="24"/>
        <v>191</v>
      </c>
      <c r="V185" s="1" t="s">
        <v>1159</v>
      </c>
      <c r="W185" s="3">
        <v>1</v>
      </c>
      <c r="X185" s="3">
        <v>180</v>
      </c>
      <c r="Y185" s="1" t="s">
        <v>42</v>
      </c>
      <c r="Z185" s="1" t="s">
        <v>71</v>
      </c>
      <c r="AA185" s="3">
        <v>3</v>
      </c>
      <c r="AB185" s="3">
        <v>1770</v>
      </c>
      <c r="AC185" s="3">
        <v>22</v>
      </c>
      <c r="AD185" s="1" t="str">
        <f t="shared" si="25"/>
        <v>高级怪</v>
      </c>
    </row>
    <row r="186" customHeight="1" spans="2:30">
      <c r="B186" s="1">
        <v>21110601</v>
      </c>
      <c r="C186" s="1" t="s">
        <v>1160</v>
      </c>
      <c r="D186" s="1">
        <v>20110601</v>
      </c>
      <c r="E186" s="1">
        <v>11</v>
      </c>
      <c r="F186" s="1" t="str">
        <f>VLOOKUP(E186,[1]Sheet1!$B:$C,2,FALSE)</f>
        <v>骑士</v>
      </c>
      <c r="G186" s="1" t="s">
        <v>1161</v>
      </c>
      <c r="H186" s="1" t="str">
        <f t="shared" si="21"/>
        <v>骑士6系1级·战兵</v>
      </c>
      <c r="I186" s="1" t="s">
        <v>1163</v>
      </c>
      <c r="J186" s="1">
        <v>100187</v>
      </c>
      <c r="K186" s="1">
        <v>100280</v>
      </c>
      <c r="L186" s="1">
        <v>1</v>
      </c>
      <c r="N186" s="1" t="s">
        <v>56</v>
      </c>
      <c r="O186" s="1" t="s">
        <v>148</v>
      </c>
      <c r="P186" s="1">
        <v>24</v>
      </c>
      <c r="Q186" s="2">
        <v>200</v>
      </c>
      <c r="R186" s="1">
        <v>500</v>
      </c>
      <c r="S186" s="1">
        <f t="shared" si="22"/>
        <v>131</v>
      </c>
      <c r="T186" s="3" t="str">
        <f t="shared" si="23"/>
        <v>118</v>
      </c>
      <c r="U186" s="3" t="str">
        <f t="shared" si="24"/>
        <v>145</v>
      </c>
      <c r="V186" s="1" t="s">
        <v>1164</v>
      </c>
      <c r="W186" s="3">
        <v>0.8</v>
      </c>
      <c r="X186" s="3">
        <v>375</v>
      </c>
      <c r="Y186" s="1" t="s">
        <v>329</v>
      </c>
      <c r="Z186" s="1" t="s">
        <v>61</v>
      </c>
      <c r="AA186" s="3">
        <v>3</v>
      </c>
      <c r="AB186" s="3">
        <v>1480</v>
      </c>
      <c r="AC186" s="3">
        <v>0</v>
      </c>
      <c r="AD186" s="1" t="str">
        <f t="shared" si="25"/>
        <v>高级怪</v>
      </c>
    </row>
    <row r="187" customHeight="1" spans="2:30">
      <c r="B187" s="1">
        <v>21110602</v>
      </c>
      <c r="C187" s="1" t="s">
        <v>1165</v>
      </c>
      <c r="D187" s="1">
        <v>20110602</v>
      </c>
      <c r="E187" s="1">
        <v>11</v>
      </c>
      <c r="F187" s="1" t="str">
        <f>VLOOKUP(E187,[1]Sheet1!$B:$C,2,FALSE)</f>
        <v>骑士</v>
      </c>
      <c r="G187" s="1" t="s">
        <v>1166</v>
      </c>
      <c r="H187" s="1" t="str">
        <f t="shared" si="21"/>
        <v>骑士6系2级·战兵</v>
      </c>
      <c r="I187" s="1" t="s">
        <v>1168</v>
      </c>
      <c r="J187" s="1">
        <v>100188</v>
      </c>
      <c r="K187" s="1">
        <v>100281</v>
      </c>
      <c r="L187" s="1">
        <v>1</v>
      </c>
      <c r="N187" s="1" t="s">
        <v>56</v>
      </c>
      <c r="O187" s="1" t="s">
        <v>148</v>
      </c>
      <c r="P187" s="1">
        <v>24</v>
      </c>
      <c r="Q187" s="2">
        <v>200</v>
      </c>
      <c r="R187" s="1">
        <v>500</v>
      </c>
      <c r="S187" s="1">
        <f t="shared" si="22"/>
        <v>300</v>
      </c>
      <c r="T187" s="3" t="str">
        <f t="shared" si="23"/>
        <v>300</v>
      </c>
      <c r="U187" s="3" t="str">
        <f t="shared" si="24"/>
        <v>300</v>
      </c>
      <c r="V187" s="1" t="s">
        <v>1169</v>
      </c>
      <c r="W187" s="3">
        <v>1.5</v>
      </c>
      <c r="X187" s="3">
        <v>375</v>
      </c>
      <c r="Y187" s="1" t="s">
        <v>329</v>
      </c>
      <c r="Z187" s="1" t="s">
        <v>61</v>
      </c>
      <c r="AA187" s="3">
        <v>3</v>
      </c>
      <c r="AB187" s="3">
        <v>2875</v>
      </c>
      <c r="AC187" s="3">
        <v>0</v>
      </c>
      <c r="AD187" s="1" t="str">
        <f t="shared" si="25"/>
        <v>高级怪</v>
      </c>
    </row>
    <row r="188" customHeight="1" spans="2:30">
      <c r="B188" s="1">
        <v>21120101</v>
      </c>
      <c r="C188" s="1" t="s">
        <v>1170</v>
      </c>
      <c r="D188" s="1">
        <v>20120101</v>
      </c>
      <c r="E188" s="1">
        <v>12</v>
      </c>
      <c r="F188" s="1" t="str">
        <f>VLOOKUP(E188,[1]Sheet1!$B:$C,2,FALSE)</f>
        <v>精灵</v>
      </c>
      <c r="G188" s="1" t="s">
        <v>1172</v>
      </c>
      <c r="H188" s="1" t="str">
        <f t="shared" si="21"/>
        <v>精灵1系1级·战兵</v>
      </c>
      <c r="I188" s="1" t="s">
        <v>1174</v>
      </c>
      <c r="J188" s="1">
        <v>100013</v>
      </c>
      <c r="K188" s="1">
        <v>3001</v>
      </c>
      <c r="L188" s="1">
        <v>1</v>
      </c>
      <c r="N188" s="1" t="s">
        <v>37</v>
      </c>
      <c r="O188" s="1" t="s">
        <v>148</v>
      </c>
      <c r="P188" s="1">
        <v>15</v>
      </c>
      <c r="Q188" s="2">
        <v>200</v>
      </c>
      <c r="R188" s="1">
        <v>500</v>
      </c>
      <c r="S188" s="1">
        <f t="shared" si="22"/>
        <v>11</v>
      </c>
      <c r="T188" s="3" t="str">
        <f t="shared" si="23"/>
        <v>10</v>
      </c>
      <c r="U188" s="3" t="str">
        <f t="shared" si="24"/>
        <v>12</v>
      </c>
      <c r="V188" s="1" t="s">
        <v>1175</v>
      </c>
      <c r="W188" s="3">
        <v>1</v>
      </c>
      <c r="X188" s="3">
        <v>100</v>
      </c>
      <c r="Y188" s="1" t="s">
        <v>42</v>
      </c>
      <c r="Z188" s="1" t="s">
        <v>611</v>
      </c>
      <c r="AA188" s="3">
        <v>3</v>
      </c>
      <c r="AB188" s="3">
        <v>90</v>
      </c>
      <c r="AC188" s="3">
        <v>0</v>
      </c>
      <c r="AD188" s="1" t="str">
        <f t="shared" si="25"/>
        <v/>
      </c>
    </row>
    <row r="189" customHeight="1" spans="2:30">
      <c r="B189" s="1">
        <v>21120102</v>
      </c>
      <c r="C189" s="1" t="s">
        <v>1176</v>
      </c>
      <c r="D189" s="1">
        <v>20120102</v>
      </c>
      <c r="E189" s="1">
        <v>12</v>
      </c>
      <c r="F189" s="1" t="str">
        <f>VLOOKUP(E189,[1]Sheet1!$B:$C,2,FALSE)</f>
        <v>精灵</v>
      </c>
      <c r="G189" s="1" t="s">
        <v>1177</v>
      </c>
      <c r="H189" s="1" t="str">
        <f t="shared" si="21"/>
        <v>精灵1系2级·战兵</v>
      </c>
      <c r="I189" s="1" t="s">
        <v>1179</v>
      </c>
      <c r="J189" s="1">
        <v>100089</v>
      </c>
      <c r="K189" s="1">
        <v>3002</v>
      </c>
      <c r="L189" s="1">
        <v>1</v>
      </c>
      <c r="N189" s="1" t="s">
        <v>56</v>
      </c>
      <c r="O189" s="1" t="s">
        <v>148</v>
      </c>
      <c r="P189" s="1">
        <v>15</v>
      </c>
      <c r="Q189" s="2">
        <v>200</v>
      </c>
      <c r="R189" s="1">
        <v>500</v>
      </c>
      <c r="S189" s="1">
        <f t="shared" si="22"/>
        <v>68</v>
      </c>
      <c r="T189" s="3" t="str">
        <f t="shared" si="23"/>
        <v>66</v>
      </c>
      <c r="U189" s="3" t="str">
        <f t="shared" si="24"/>
        <v>70</v>
      </c>
      <c r="V189" s="1" t="s">
        <v>1180</v>
      </c>
      <c r="W189" s="3">
        <v>1.1</v>
      </c>
      <c r="X189" s="3">
        <v>200</v>
      </c>
      <c r="Y189" s="1" t="s">
        <v>60</v>
      </c>
      <c r="Z189" s="1" t="s">
        <v>611</v>
      </c>
      <c r="AA189" s="3">
        <v>3</v>
      </c>
      <c r="AB189" s="3">
        <v>400</v>
      </c>
      <c r="AC189" s="3">
        <v>0</v>
      </c>
      <c r="AD189" s="1" t="str">
        <f t="shared" si="25"/>
        <v/>
      </c>
    </row>
    <row r="190" customHeight="1" spans="2:30">
      <c r="B190" s="1">
        <v>21120103</v>
      </c>
      <c r="C190" s="1" t="s">
        <v>1181</v>
      </c>
      <c r="D190" s="1">
        <v>20120103</v>
      </c>
      <c r="E190" s="1">
        <v>12</v>
      </c>
      <c r="F190" s="1" t="str">
        <f>VLOOKUP(E190,[1]Sheet1!$B:$C,2,FALSE)</f>
        <v>精灵</v>
      </c>
      <c r="G190" s="1" t="s">
        <v>1182</v>
      </c>
      <c r="H190" s="1" t="str">
        <f t="shared" si="21"/>
        <v>精灵1系3级·战兵</v>
      </c>
      <c r="I190" s="1" t="s">
        <v>1184</v>
      </c>
      <c r="J190" s="1">
        <v>100090</v>
      </c>
      <c r="K190" s="1">
        <v>3004</v>
      </c>
      <c r="L190" s="1">
        <v>1</v>
      </c>
      <c r="N190" s="1" t="s">
        <v>56</v>
      </c>
      <c r="O190" s="1" t="s">
        <v>148</v>
      </c>
      <c r="P190" s="1">
        <v>15</v>
      </c>
      <c r="Q190" s="2">
        <v>200</v>
      </c>
      <c r="R190" s="1">
        <v>500</v>
      </c>
      <c r="S190" s="1">
        <f t="shared" si="22"/>
        <v>144</v>
      </c>
      <c r="T190" s="3" t="str">
        <f t="shared" si="23"/>
        <v>138</v>
      </c>
      <c r="U190" s="3" t="str">
        <f t="shared" si="24"/>
        <v>150</v>
      </c>
      <c r="V190" s="1" t="s">
        <v>1186</v>
      </c>
      <c r="W190" s="3">
        <v>0.8</v>
      </c>
      <c r="X190" s="3">
        <v>200</v>
      </c>
      <c r="Y190" s="1" t="s">
        <v>329</v>
      </c>
      <c r="Z190" s="1" t="s">
        <v>121</v>
      </c>
      <c r="AA190" s="3">
        <v>3</v>
      </c>
      <c r="AB190" s="3">
        <v>1680</v>
      </c>
      <c r="AC190" s="3">
        <v>0</v>
      </c>
      <c r="AD190" s="1" t="str">
        <f t="shared" si="25"/>
        <v>高级怪</v>
      </c>
    </row>
    <row r="191" customHeight="1" spans="2:30">
      <c r="B191" s="1">
        <v>21120104</v>
      </c>
      <c r="C191" s="1" t="s">
        <v>1187</v>
      </c>
      <c r="D191" s="1">
        <v>20120104</v>
      </c>
      <c r="E191" s="1">
        <v>12</v>
      </c>
      <c r="F191" s="1" t="str">
        <f>VLOOKUP(E191,[1]Sheet1!$B:$C,2,FALSE)</f>
        <v>精灵</v>
      </c>
      <c r="G191" s="1" t="s">
        <v>1188</v>
      </c>
      <c r="H191" s="1" t="str">
        <f t="shared" si="21"/>
        <v>精灵1系3级·战兵</v>
      </c>
      <c r="I191" s="1" t="s">
        <v>1189</v>
      </c>
      <c r="J191" s="1">
        <v>100091</v>
      </c>
      <c r="K191" s="1">
        <v>3005</v>
      </c>
      <c r="L191" s="1">
        <v>1</v>
      </c>
      <c r="N191" s="1" t="s">
        <v>56</v>
      </c>
      <c r="O191" s="1" t="s">
        <v>148</v>
      </c>
      <c r="P191" s="1">
        <v>15</v>
      </c>
      <c r="Q191" s="2">
        <v>200</v>
      </c>
      <c r="R191" s="1">
        <v>500</v>
      </c>
      <c r="S191" s="1">
        <f t="shared" si="22"/>
        <v>192</v>
      </c>
      <c r="T191" s="3" t="str">
        <f t="shared" si="23"/>
        <v>188</v>
      </c>
      <c r="U191" s="3" t="str">
        <f t="shared" si="24"/>
        <v>196</v>
      </c>
      <c r="V191" s="1" t="s">
        <v>1191</v>
      </c>
      <c r="W191" s="3">
        <v>0.8</v>
      </c>
      <c r="X191" s="3">
        <v>220</v>
      </c>
      <c r="Y191" s="1" t="s">
        <v>329</v>
      </c>
      <c r="Z191" s="1" t="s">
        <v>121</v>
      </c>
      <c r="AA191" s="3">
        <v>3</v>
      </c>
      <c r="AB191" s="3">
        <v>2530</v>
      </c>
      <c r="AC191" s="3">
        <v>0</v>
      </c>
      <c r="AD191" s="1" t="str">
        <f t="shared" si="25"/>
        <v/>
      </c>
    </row>
    <row r="192" customHeight="1" spans="2:30">
      <c r="B192" s="1">
        <v>21120201</v>
      </c>
      <c r="C192" s="1" t="s">
        <v>1192</v>
      </c>
      <c r="D192" s="1">
        <v>20120201</v>
      </c>
      <c r="E192" s="1">
        <v>12</v>
      </c>
      <c r="F192" s="1" t="str">
        <f>VLOOKUP(E192,[1]Sheet1!$B:$C,2,FALSE)</f>
        <v>精灵</v>
      </c>
      <c r="G192" s="1" t="s">
        <v>1193</v>
      </c>
      <c r="H192" s="1" t="str">
        <f t="shared" si="21"/>
        <v>精灵2系1级·战兵</v>
      </c>
      <c r="I192" s="1" t="s">
        <v>1195</v>
      </c>
      <c r="J192" s="1">
        <v>100092</v>
      </c>
      <c r="K192" s="1">
        <v>3012</v>
      </c>
      <c r="L192" s="1">
        <v>1</v>
      </c>
      <c r="N192" s="1" t="s">
        <v>37</v>
      </c>
      <c r="O192" s="1" t="s">
        <v>38</v>
      </c>
      <c r="P192" s="1">
        <v>15</v>
      </c>
      <c r="R192" s="1">
        <v>422</v>
      </c>
      <c r="S192" s="1">
        <f t="shared" si="22"/>
        <v>19</v>
      </c>
      <c r="T192" s="3" t="str">
        <f t="shared" si="23"/>
        <v>18</v>
      </c>
      <c r="U192" s="3" t="str">
        <f t="shared" si="24"/>
        <v>20</v>
      </c>
      <c r="V192" s="1" t="s">
        <v>1196</v>
      </c>
      <c r="W192" s="3">
        <v>1</v>
      </c>
      <c r="X192" s="3">
        <v>100</v>
      </c>
      <c r="Y192" s="1" t="s">
        <v>42</v>
      </c>
      <c r="Z192" s="1" t="s">
        <v>43</v>
      </c>
      <c r="AA192" s="3">
        <v>3</v>
      </c>
      <c r="AB192" s="3">
        <v>210</v>
      </c>
      <c r="AC192" s="3">
        <v>0</v>
      </c>
      <c r="AD192" s="1" t="str">
        <f t="shared" si="25"/>
        <v/>
      </c>
    </row>
    <row r="193" customHeight="1" spans="2:30">
      <c r="B193" s="1">
        <v>21120202</v>
      </c>
      <c r="C193" s="1" t="s">
        <v>1197</v>
      </c>
      <c r="D193" s="1">
        <v>20120202</v>
      </c>
      <c r="E193" s="1">
        <v>12</v>
      </c>
      <c r="F193" s="1" t="str">
        <f>VLOOKUP(E193,[1]Sheet1!$B:$C,2,FALSE)</f>
        <v>精灵</v>
      </c>
      <c r="G193" s="1" t="s">
        <v>1198</v>
      </c>
      <c r="H193" s="1" t="str">
        <f t="shared" si="21"/>
        <v>精灵2系2级·战兵</v>
      </c>
      <c r="I193" s="1" t="s">
        <v>1200</v>
      </c>
      <c r="J193" s="1">
        <v>100093</v>
      </c>
      <c r="K193" s="1">
        <v>3016</v>
      </c>
      <c r="L193" s="1">
        <v>1</v>
      </c>
      <c r="N193" s="1" t="s">
        <v>37</v>
      </c>
      <c r="O193" s="1" t="s">
        <v>38</v>
      </c>
      <c r="P193" s="1">
        <v>15</v>
      </c>
      <c r="R193" s="1">
        <v>422</v>
      </c>
      <c r="S193" s="1">
        <f t="shared" si="22"/>
        <v>56</v>
      </c>
      <c r="T193" s="3" t="str">
        <f t="shared" si="23"/>
        <v>52</v>
      </c>
      <c r="U193" s="3" t="str">
        <f t="shared" si="24"/>
        <v>60</v>
      </c>
      <c r="V193" s="1" t="s">
        <v>1201</v>
      </c>
      <c r="W193" s="3">
        <v>0.8</v>
      </c>
      <c r="X193" s="3">
        <v>100</v>
      </c>
      <c r="Y193" s="1" t="s">
        <v>42</v>
      </c>
      <c r="Z193" s="1" t="s">
        <v>71</v>
      </c>
      <c r="AA193" s="3">
        <v>3</v>
      </c>
      <c r="AB193" s="3">
        <v>710</v>
      </c>
      <c r="AC193" s="3">
        <v>62</v>
      </c>
      <c r="AD193" s="1" t="str">
        <f t="shared" si="25"/>
        <v/>
      </c>
    </row>
    <row r="194" customHeight="1" spans="2:30">
      <c r="B194" s="1">
        <v>21120203</v>
      </c>
      <c r="C194" s="1" t="s">
        <v>1202</v>
      </c>
      <c r="D194" s="1">
        <v>20120203</v>
      </c>
      <c r="E194" s="1">
        <v>12</v>
      </c>
      <c r="F194" s="1" t="str">
        <f>VLOOKUP(E194,[1]Sheet1!$B:$C,2,FALSE)</f>
        <v>精灵</v>
      </c>
      <c r="G194" s="1" t="s">
        <v>1203</v>
      </c>
      <c r="H194" s="1" t="str">
        <f t="shared" si="21"/>
        <v>精灵2系3级·战兵</v>
      </c>
      <c r="I194" s="1" t="s">
        <v>1205</v>
      </c>
      <c r="J194" s="1">
        <v>100094</v>
      </c>
      <c r="K194" s="1">
        <v>3017</v>
      </c>
      <c r="L194" s="1">
        <v>1</v>
      </c>
      <c r="N194" s="1" t="s">
        <v>37</v>
      </c>
      <c r="O194" s="1" t="s">
        <v>38</v>
      </c>
      <c r="P194" s="1">
        <v>15</v>
      </c>
      <c r="R194" s="1">
        <v>422</v>
      </c>
      <c r="S194" s="1">
        <f t="shared" si="22"/>
        <v>168</v>
      </c>
      <c r="T194" s="3" t="str">
        <f t="shared" si="23"/>
        <v>156</v>
      </c>
      <c r="U194" s="3" t="str">
        <f t="shared" si="24"/>
        <v>180</v>
      </c>
      <c r="V194" s="1" t="s">
        <v>1206</v>
      </c>
      <c r="W194" s="3">
        <v>0.8</v>
      </c>
      <c r="X194" s="3">
        <v>100</v>
      </c>
      <c r="Y194" s="1" t="s">
        <v>42</v>
      </c>
      <c r="Z194" s="1" t="s">
        <v>71</v>
      </c>
      <c r="AA194" s="3">
        <v>3</v>
      </c>
      <c r="AB194" s="3">
        <v>2130</v>
      </c>
      <c r="AC194" s="3">
        <v>62</v>
      </c>
      <c r="AD194" s="1" t="str">
        <f t="shared" si="25"/>
        <v>高级怪</v>
      </c>
    </row>
    <row r="195" customHeight="1" spans="2:30">
      <c r="B195" s="1">
        <v>21120301</v>
      </c>
      <c r="C195" s="1" t="s">
        <v>1207</v>
      </c>
      <c r="D195" s="1">
        <v>20120301</v>
      </c>
      <c r="E195" s="1">
        <v>12</v>
      </c>
      <c r="F195" s="1" t="str">
        <f>VLOOKUP(E195,[1]Sheet1!$B:$C,2,FALSE)</f>
        <v>精灵</v>
      </c>
      <c r="G195" s="1" t="s">
        <v>1208</v>
      </c>
      <c r="H195" s="1" t="str">
        <f t="shared" si="21"/>
        <v>精灵3系1级·战兵</v>
      </c>
      <c r="I195" s="1" t="s">
        <v>1210</v>
      </c>
      <c r="J195" s="1">
        <v>100096</v>
      </c>
      <c r="K195" s="1">
        <v>3021</v>
      </c>
      <c r="L195" s="1">
        <v>1</v>
      </c>
      <c r="N195" s="1" t="s">
        <v>56</v>
      </c>
      <c r="O195" s="1" t="s">
        <v>38</v>
      </c>
      <c r="P195" s="1">
        <v>15</v>
      </c>
      <c r="R195" s="1">
        <v>500</v>
      </c>
      <c r="S195" s="1">
        <f t="shared" si="22"/>
        <v>20</v>
      </c>
      <c r="T195" s="3" t="str">
        <f t="shared" si="23"/>
        <v>16</v>
      </c>
      <c r="U195" s="3" t="str">
        <f t="shared" si="24"/>
        <v>24</v>
      </c>
      <c r="V195" s="1" t="s">
        <v>1211</v>
      </c>
      <c r="W195" s="3">
        <v>1</v>
      </c>
      <c r="X195" s="3">
        <v>400</v>
      </c>
      <c r="Y195" s="1" t="s">
        <v>60</v>
      </c>
      <c r="Z195" s="1" t="s">
        <v>61</v>
      </c>
      <c r="AA195" s="3">
        <v>3</v>
      </c>
      <c r="AB195" s="3">
        <v>350</v>
      </c>
      <c r="AC195" s="3">
        <v>4</v>
      </c>
      <c r="AD195" s="1" t="str">
        <f t="shared" si="25"/>
        <v/>
      </c>
    </row>
    <row r="196" customHeight="1" spans="2:30">
      <c r="B196" s="1">
        <v>21120302</v>
      </c>
      <c r="C196" s="1" t="s">
        <v>1212</v>
      </c>
      <c r="D196" s="1">
        <v>20120302</v>
      </c>
      <c r="E196" s="1">
        <v>12</v>
      </c>
      <c r="F196" s="1" t="str">
        <f>VLOOKUP(E196,[1]Sheet1!$B:$C,2,FALSE)</f>
        <v>精灵</v>
      </c>
      <c r="G196" s="1" t="s">
        <v>1213</v>
      </c>
      <c r="H196" s="1" t="str">
        <f t="shared" si="21"/>
        <v>精灵3系2级·战兵</v>
      </c>
      <c r="I196" s="1" t="s">
        <v>1215</v>
      </c>
      <c r="J196" s="1">
        <v>100097</v>
      </c>
      <c r="K196" s="1">
        <v>3101</v>
      </c>
      <c r="L196" s="1">
        <v>1</v>
      </c>
      <c r="N196" s="1" t="s">
        <v>56</v>
      </c>
      <c r="O196" s="1" t="s">
        <v>38</v>
      </c>
      <c r="P196" s="1">
        <v>15</v>
      </c>
      <c r="R196" s="1">
        <v>500</v>
      </c>
      <c r="S196" s="1">
        <f t="shared" ref="S196:S259" si="26">INT((T196+U196)/2)</f>
        <v>32</v>
      </c>
      <c r="T196" s="3" t="str">
        <f t="shared" ref="T196:T259" si="27">LEFT(V196,FIND("-",V196)-1)</f>
        <v>30</v>
      </c>
      <c r="U196" s="3" t="str">
        <f t="shared" ref="U196:U259" si="28">RIGHT(V196,LEN(V196)-FIND("-",V196))</f>
        <v>34</v>
      </c>
      <c r="V196" s="1" t="s">
        <v>1216</v>
      </c>
      <c r="W196" s="3">
        <v>0.8</v>
      </c>
      <c r="X196" s="3">
        <v>400</v>
      </c>
      <c r="Y196" s="1" t="s">
        <v>60</v>
      </c>
      <c r="Z196" s="1" t="s">
        <v>61</v>
      </c>
      <c r="AA196" s="3">
        <v>3</v>
      </c>
      <c r="AB196" s="3">
        <v>850</v>
      </c>
      <c r="AC196" s="3">
        <v>4</v>
      </c>
      <c r="AD196" s="1" t="str">
        <f t="shared" si="25"/>
        <v/>
      </c>
    </row>
    <row r="197" customHeight="1" spans="2:30">
      <c r="B197" s="1">
        <v>21120401</v>
      </c>
      <c r="C197" s="1" t="s">
        <v>1217</v>
      </c>
      <c r="D197" s="1">
        <v>20120401</v>
      </c>
      <c r="E197" s="1">
        <v>12</v>
      </c>
      <c r="F197" s="1" t="str">
        <f>VLOOKUP(E197,[1]Sheet1!$B:$C,2,FALSE)</f>
        <v>精灵</v>
      </c>
      <c r="G197" s="1" t="s">
        <v>1218</v>
      </c>
      <c r="H197" s="1" t="str">
        <f t="shared" si="21"/>
        <v>精灵4系1级·战兵</v>
      </c>
      <c r="I197" s="1" t="s">
        <v>1220</v>
      </c>
      <c r="J197" s="1">
        <v>100098</v>
      </c>
      <c r="K197" s="1">
        <v>3110</v>
      </c>
      <c r="L197" s="1">
        <v>1</v>
      </c>
      <c r="N197" s="1" t="s">
        <v>56</v>
      </c>
      <c r="O197" s="1" t="s">
        <v>38</v>
      </c>
      <c r="P197" s="1">
        <v>15</v>
      </c>
      <c r="R197" s="1">
        <v>422</v>
      </c>
      <c r="S197" s="1">
        <f t="shared" si="26"/>
        <v>44</v>
      </c>
      <c r="T197" s="3" t="str">
        <f t="shared" si="27"/>
        <v>41</v>
      </c>
      <c r="U197" s="3" t="str">
        <f t="shared" si="28"/>
        <v>47</v>
      </c>
      <c r="V197" s="1" t="s">
        <v>1221</v>
      </c>
      <c r="W197" s="3">
        <v>0.8</v>
      </c>
      <c r="X197" s="3">
        <v>300</v>
      </c>
      <c r="Y197" s="1" t="s">
        <v>370</v>
      </c>
      <c r="Z197" s="1" t="s">
        <v>223</v>
      </c>
      <c r="AA197" s="3">
        <v>3</v>
      </c>
      <c r="AB197" s="3">
        <v>550</v>
      </c>
      <c r="AC197" s="3">
        <v>0</v>
      </c>
      <c r="AD197" s="1" t="str">
        <f t="shared" si="25"/>
        <v>高级怪</v>
      </c>
    </row>
    <row r="198" customHeight="1" spans="2:30">
      <c r="B198" s="1">
        <v>21120402</v>
      </c>
      <c r="C198" s="1" t="s">
        <v>1222</v>
      </c>
      <c r="D198" s="1">
        <v>20120402</v>
      </c>
      <c r="E198" s="1">
        <v>12</v>
      </c>
      <c r="F198" s="1" t="str">
        <f>VLOOKUP(E198,[1]Sheet1!$B:$C,2,FALSE)</f>
        <v>精灵</v>
      </c>
      <c r="G198" s="1" t="s">
        <v>1223</v>
      </c>
      <c r="H198" s="1" t="str">
        <f t="shared" ref="H198:H261" si="29">LEFT(G198,FIND("：",G198)-1)</f>
        <v>精灵4系2级·战兵</v>
      </c>
      <c r="I198" s="1" t="s">
        <v>1225</v>
      </c>
      <c r="J198" s="1">
        <v>100099</v>
      </c>
      <c r="K198" s="1">
        <v>3112</v>
      </c>
      <c r="L198" s="1">
        <v>1</v>
      </c>
      <c r="N198" s="1" t="s">
        <v>56</v>
      </c>
      <c r="O198" s="1" t="s">
        <v>38</v>
      </c>
      <c r="P198" s="1">
        <v>20</v>
      </c>
      <c r="R198" s="1">
        <v>422</v>
      </c>
      <c r="S198" s="1">
        <f t="shared" si="26"/>
        <v>98</v>
      </c>
      <c r="T198" s="3" t="str">
        <f t="shared" si="27"/>
        <v>95</v>
      </c>
      <c r="U198" s="3" t="str">
        <f t="shared" si="28"/>
        <v>101</v>
      </c>
      <c r="V198" s="1" t="s">
        <v>1226</v>
      </c>
      <c r="W198" s="3">
        <v>1</v>
      </c>
      <c r="X198" s="3">
        <v>300</v>
      </c>
      <c r="Y198" s="1" t="s">
        <v>370</v>
      </c>
      <c r="Z198" s="1" t="s">
        <v>61</v>
      </c>
      <c r="AA198" s="3">
        <v>3</v>
      </c>
      <c r="AB198" s="3">
        <v>920</v>
      </c>
      <c r="AC198" s="3">
        <v>42</v>
      </c>
      <c r="AD198" s="1" t="str">
        <f t="shared" ref="AD194:AD225" si="30">IF(OR(MOD(INT(B198/100),10)&gt;3,MOD(B198,10)=3),"高级怪","")</f>
        <v>高级怪</v>
      </c>
    </row>
    <row r="199" customHeight="1" spans="2:30">
      <c r="B199" s="1">
        <v>21120501</v>
      </c>
      <c r="C199" s="1" t="s">
        <v>1227</v>
      </c>
      <c r="D199" s="1">
        <v>20120501</v>
      </c>
      <c r="E199" s="1">
        <v>12</v>
      </c>
      <c r="F199" s="1" t="str">
        <f>VLOOKUP(E199,[1]Sheet1!$B:$C,2,FALSE)</f>
        <v>精灵</v>
      </c>
      <c r="G199" s="1" t="s">
        <v>1228</v>
      </c>
      <c r="H199" s="1" t="str">
        <f t="shared" si="29"/>
        <v>精灵5系1级·战兵</v>
      </c>
      <c r="I199" s="1" t="s">
        <v>1230</v>
      </c>
      <c r="J199" s="1">
        <v>100100</v>
      </c>
      <c r="K199" s="1">
        <v>3113</v>
      </c>
      <c r="L199" s="1">
        <v>1</v>
      </c>
      <c r="N199" s="1" t="s">
        <v>56</v>
      </c>
      <c r="O199" s="1" t="s">
        <v>38</v>
      </c>
      <c r="P199" s="1">
        <v>20</v>
      </c>
      <c r="R199" s="1">
        <v>422</v>
      </c>
      <c r="S199" s="1">
        <f t="shared" si="26"/>
        <v>80</v>
      </c>
      <c r="T199" s="3" t="str">
        <f t="shared" si="27"/>
        <v>76</v>
      </c>
      <c r="U199" s="3" t="str">
        <f t="shared" si="28"/>
        <v>84</v>
      </c>
      <c r="V199" s="1" t="s">
        <v>1041</v>
      </c>
      <c r="W199" s="3">
        <v>1</v>
      </c>
      <c r="X199" s="3">
        <v>500</v>
      </c>
      <c r="Y199" s="1" t="s">
        <v>329</v>
      </c>
      <c r="Z199" s="1" t="s">
        <v>611</v>
      </c>
      <c r="AA199" s="3">
        <v>3</v>
      </c>
      <c r="AB199" s="3">
        <v>815</v>
      </c>
      <c r="AC199" s="3">
        <v>12</v>
      </c>
      <c r="AD199" s="1" t="str">
        <f t="shared" si="30"/>
        <v>高级怪</v>
      </c>
    </row>
    <row r="200" customHeight="1" spans="2:30">
      <c r="B200" s="1">
        <v>21120502</v>
      </c>
      <c r="C200" s="1" t="s">
        <v>1231</v>
      </c>
      <c r="D200" s="1">
        <v>20120502</v>
      </c>
      <c r="E200" s="1">
        <v>12</v>
      </c>
      <c r="F200" s="1" t="str">
        <f>VLOOKUP(E200,[1]Sheet1!$B:$C,2,FALSE)</f>
        <v>精灵</v>
      </c>
      <c r="G200" s="1" t="s">
        <v>1232</v>
      </c>
      <c r="H200" s="1" t="str">
        <f t="shared" si="29"/>
        <v>精灵5系2级·战兵</v>
      </c>
      <c r="I200" s="1" t="s">
        <v>1234</v>
      </c>
      <c r="J200" s="1">
        <v>100101</v>
      </c>
      <c r="K200" s="1">
        <v>3117</v>
      </c>
      <c r="L200" s="1">
        <v>1</v>
      </c>
      <c r="N200" s="1" t="s">
        <v>56</v>
      </c>
      <c r="O200" s="1" t="s">
        <v>38</v>
      </c>
      <c r="P200" s="1">
        <v>15</v>
      </c>
      <c r="R200" s="1">
        <v>422</v>
      </c>
      <c r="S200" s="1">
        <f t="shared" si="26"/>
        <v>116</v>
      </c>
      <c r="T200" s="3" t="str">
        <f t="shared" si="27"/>
        <v>111</v>
      </c>
      <c r="U200" s="3" t="str">
        <f t="shared" si="28"/>
        <v>121</v>
      </c>
      <c r="V200" s="1" t="s">
        <v>1237</v>
      </c>
      <c r="W200" s="3">
        <v>0.8</v>
      </c>
      <c r="X200" s="3">
        <v>500</v>
      </c>
      <c r="Y200" s="1" t="s">
        <v>329</v>
      </c>
      <c r="Z200" s="1" t="s">
        <v>611</v>
      </c>
      <c r="AA200" s="3">
        <v>3</v>
      </c>
      <c r="AB200" s="3">
        <v>1450</v>
      </c>
      <c r="AC200" s="3">
        <v>0</v>
      </c>
      <c r="AD200" s="1" t="str">
        <f t="shared" si="30"/>
        <v>高级怪</v>
      </c>
    </row>
    <row r="201" customHeight="1" spans="2:30">
      <c r="B201" s="1">
        <v>21120503</v>
      </c>
      <c r="C201" s="1" t="s">
        <v>1238</v>
      </c>
      <c r="D201" s="1">
        <v>20120503</v>
      </c>
      <c r="E201" s="1">
        <v>12</v>
      </c>
      <c r="F201" s="1" t="str">
        <f>VLOOKUP(E201,[1]Sheet1!$B:$C,2,FALSE)</f>
        <v>精灵</v>
      </c>
      <c r="G201" s="1" t="s">
        <v>1239</v>
      </c>
      <c r="H201" s="1" t="str">
        <f t="shared" si="29"/>
        <v>精灵5系2级·战兵</v>
      </c>
      <c r="I201" s="1" t="s">
        <v>1240</v>
      </c>
      <c r="J201" s="1">
        <v>100102</v>
      </c>
      <c r="K201" s="1">
        <v>3119</v>
      </c>
      <c r="L201" s="1">
        <v>1</v>
      </c>
      <c r="N201" s="1" t="s">
        <v>56</v>
      </c>
      <c r="O201" s="1" t="s">
        <v>38</v>
      </c>
      <c r="P201" s="1">
        <v>15</v>
      </c>
      <c r="R201" s="1">
        <v>422</v>
      </c>
      <c r="S201" s="1">
        <f t="shared" si="26"/>
        <v>95</v>
      </c>
      <c r="T201" s="3" t="str">
        <f t="shared" si="27"/>
        <v>90</v>
      </c>
      <c r="U201" s="3" t="str">
        <f t="shared" si="28"/>
        <v>100</v>
      </c>
      <c r="V201" s="1" t="s">
        <v>1241</v>
      </c>
      <c r="W201" s="3">
        <v>0.65</v>
      </c>
      <c r="X201" s="3">
        <v>180</v>
      </c>
      <c r="Y201" s="1" t="s">
        <v>329</v>
      </c>
      <c r="Z201" s="1" t="s">
        <v>61</v>
      </c>
      <c r="AA201" s="3">
        <v>3</v>
      </c>
      <c r="AB201" s="3">
        <v>1850</v>
      </c>
      <c r="AC201" s="3">
        <v>3</v>
      </c>
      <c r="AD201" s="1" t="str">
        <f t="shared" si="30"/>
        <v>高级怪</v>
      </c>
    </row>
    <row r="202" customHeight="1" spans="2:30">
      <c r="B202" s="1">
        <v>21120601</v>
      </c>
      <c r="C202" s="1" t="s">
        <v>1242</v>
      </c>
      <c r="D202" s="1">
        <v>20120601</v>
      </c>
      <c r="E202" s="1">
        <v>12</v>
      </c>
      <c r="F202" s="1" t="str">
        <f>VLOOKUP(E202,[1]Sheet1!$B:$C,2,FALSE)</f>
        <v>精灵</v>
      </c>
      <c r="G202" s="1" t="s">
        <v>1243</v>
      </c>
      <c r="H202" s="1" t="str">
        <f t="shared" si="29"/>
        <v>精灵6系1级·战兵</v>
      </c>
      <c r="I202" s="1" t="s">
        <v>1245</v>
      </c>
      <c r="J202" s="1">
        <v>100103</v>
      </c>
      <c r="K202" s="1">
        <v>3123</v>
      </c>
      <c r="L202" s="1">
        <v>1</v>
      </c>
      <c r="N202" s="1" t="s">
        <v>37</v>
      </c>
      <c r="O202" s="1" t="s">
        <v>38</v>
      </c>
      <c r="P202" s="1">
        <v>15</v>
      </c>
      <c r="R202" s="1">
        <v>469</v>
      </c>
      <c r="S202" s="1">
        <f t="shared" si="26"/>
        <v>135</v>
      </c>
      <c r="T202" s="3" t="str">
        <f t="shared" si="27"/>
        <v>131</v>
      </c>
      <c r="U202" s="3" t="str">
        <f t="shared" si="28"/>
        <v>139</v>
      </c>
      <c r="V202" s="1" t="s">
        <v>1246</v>
      </c>
      <c r="W202" s="3">
        <v>1</v>
      </c>
      <c r="X202" s="3">
        <v>500</v>
      </c>
      <c r="Y202" s="1" t="s">
        <v>329</v>
      </c>
      <c r="Z202" s="1" t="s">
        <v>611</v>
      </c>
      <c r="AA202" s="3">
        <v>3</v>
      </c>
      <c r="AB202" s="3">
        <v>1400</v>
      </c>
      <c r="AC202" s="3">
        <v>12</v>
      </c>
      <c r="AD202" s="1" t="str">
        <f t="shared" si="30"/>
        <v>高级怪</v>
      </c>
    </row>
    <row r="203" customHeight="1" spans="2:30">
      <c r="B203" s="1">
        <v>21120602</v>
      </c>
      <c r="C203" s="1" t="s">
        <v>1247</v>
      </c>
      <c r="D203" s="1">
        <v>20120602</v>
      </c>
      <c r="E203" s="1">
        <v>12</v>
      </c>
      <c r="F203" s="1" t="str">
        <f>VLOOKUP(E203,[1]Sheet1!$B:$C,2,FALSE)</f>
        <v>精灵</v>
      </c>
      <c r="G203" s="1" t="s">
        <v>1248</v>
      </c>
      <c r="H203" s="1" t="str">
        <f t="shared" si="29"/>
        <v>精灵6系2级·战兵</v>
      </c>
      <c r="I203" s="1" t="s">
        <v>1250</v>
      </c>
      <c r="J203" s="1">
        <v>100104</v>
      </c>
      <c r="K203" s="1">
        <v>3129</v>
      </c>
      <c r="L203" s="1">
        <v>1</v>
      </c>
      <c r="N203" s="1" t="s">
        <v>37</v>
      </c>
      <c r="O203" s="1" t="s">
        <v>38</v>
      </c>
      <c r="P203" s="1">
        <v>15</v>
      </c>
      <c r="R203" s="1">
        <v>469</v>
      </c>
      <c r="S203" s="1">
        <f t="shared" si="26"/>
        <v>84</v>
      </c>
      <c r="T203" s="3" t="str">
        <f t="shared" si="27"/>
        <v>79</v>
      </c>
      <c r="U203" s="3" t="str">
        <f t="shared" si="28"/>
        <v>89</v>
      </c>
      <c r="V203" s="1" t="s">
        <v>1251</v>
      </c>
      <c r="W203" s="3">
        <v>0.55</v>
      </c>
      <c r="X203" s="3">
        <v>100</v>
      </c>
      <c r="Y203" s="1" t="s">
        <v>60</v>
      </c>
      <c r="Z203" s="1" t="s">
        <v>71</v>
      </c>
      <c r="AA203" s="3">
        <v>3</v>
      </c>
      <c r="AB203" s="3">
        <v>1350</v>
      </c>
      <c r="AC203" s="3">
        <v>22</v>
      </c>
      <c r="AD203" s="1" t="str">
        <f t="shared" si="30"/>
        <v>高级怪</v>
      </c>
    </row>
    <row r="204" customHeight="1" spans="2:30">
      <c r="B204" s="1">
        <v>21120603</v>
      </c>
      <c r="C204" s="1" t="s">
        <v>1252</v>
      </c>
      <c r="D204" s="1">
        <v>20120603</v>
      </c>
      <c r="E204" s="1">
        <v>12</v>
      </c>
      <c r="F204" s="1" t="str">
        <f>VLOOKUP(E204,[1]Sheet1!$B:$C,2,FALSE)</f>
        <v>精灵</v>
      </c>
      <c r="G204" s="1" t="s">
        <v>1253</v>
      </c>
      <c r="H204" s="1" t="str">
        <f t="shared" si="29"/>
        <v>精灵6系3级·战兵</v>
      </c>
      <c r="I204" s="1" t="s">
        <v>1255</v>
      </c>
      <c r="J204" s="1">
        <v>100105</v>
      </c>
      <c r="K204" s="1">
        <v>4001</v>
      </c>
      <c r="L204" s="1">
        <v>1</v>
      </c>
      <c r="N204" s="1" t="s">
        <v>56</v>
      </c>
      <c r="O204" s="1" t="s">
        <v>38</v>
      </c>
      <c r="P204" s="1">
        <v>15</v>
      </c>
      <c r="R204" s="1">
        <v>469</v>
      </c>
      <c r="S204" s="1">
        <f t="shared" si="26"/>
        <v>150</v>
      </c>
      <c r="T204" s="3" t="str">
        <f t="shared" si="27"/>
        <v>140</v>
      </c>
      <c r="U204" s="3" t="str">
        <f t="shared" si="28"/>
        <v>160</v>
      </c>
      <c r="V204" s="1" t="s">
        <v>1079</v>
      </c>
      <c r="W204" s="3">
        <v>0.45</v>
      </c>
      <c r="X204" s="3">
        <v>100</v>
      </c>
      <c r="Y204" s="1" t="s">
        <v>60</v>
      </c>
      <c r="Z204" s="1" t="s">
        <v>71</v>
      </c>
      <c r="AA204" s="3">
        <v>3</v>
      </c>
      <c r="AB204" s="3">
        <v>2600</v>
      </c>
      <c r="AC204" s="3">
        <v>22</v>
      </c>
      <c r="AD204" s="1" t="str">
        <f t="shared" si="30"/>
        <v>高级怪</v>
      </c>
    </row>
    <row r="205" customHeight="1" spans="2:30">
      <c r="B205" s="1">
        <v>21130101</v>
      </c>
      <c r="C205" s="1" t="s">
        <v>1256</v>
      </c>
      <c r="D205" s="1">
        <v>20130101</v>
      </c>
      <c r="E205" s="1">
        <v>13</v>
      </c>
      <c r="F205" s="1" t="str">
        <f>VLOOKUP(E205,[1]Sheet1!$B:$C,2,FALSE)</f>
        <v>兽人</v>
      </c>
      <c r="G205" s="1" t="s">
        <v>1258</v>
      </c>
      <c r="H205" s="1" t="str">
        <f t="shared" si="29"/>
        <v>兽人1系1级·战兵</v>
      </c>
      <c r="I205" s="1" t="s">
        <v>1260</v>
      </c>
      <c r="J205" s="1">
        <v>101475</v>
      </c>
      <c r="K205" s="1">
        <v>101224</v>
      </c>
      <c r="L205" s="1">
        <v>1</v>
      </c>
      <c r="N205" s="1" t="s">
        <v>37</v>
      </c>
      <c r="O205" s="1" t="s">
        <v>38</v>
      </c>
      <c r="P205" s="1">
        <v>15</v>
      </c>
      <c r="R205" s="1">
        <v>422</v>
      </c>
      <c r="S205" s="1">
        <f t="shared" si="26"/>
        <v>10</v>
      </c>
      <c r="T205" s="3" t="str">
        <f t="shared" si="27"/>
        <v>10</v>
      </c>
      <c r="U205" s="3" t="str">
        <f t="shared" si="28"/>
        <v>10</v>
      </c>
      <c r="V205" s="1" t="s">
        <v>1261</v>
      </c>
      <c r="W205" s="3">
        <v>1</v>
      </c>
      <c r="X205" s="3">
        <v>100</v>
      </c>
      <c r="Y205" s="1" t="s">
        <v>42</v>
      </c>
      <c r="Z205" s="1" t="s">
        <v>611</v>
      </c>
      <c r="AA205" s="3">
        <v>3</v>
      </c>
      <c r="AB205" s="3">
        <v>100</v>
      </c>
      <c r="AC205" s="3">
        <v>0</v>
      </c>
      <c r="AD205" s="1" t="str">
        <f t="shared" si="30"/>
        <v/>
      </c>
    </row>
    <row r="206" customHeight="1" spans="2:30">
      <c r="B206" s="1">
        <v>21130102</v>
      </c>
      <c r="C206" s="1" t="s">
        <v>1262</v>
      </c>
      <c r="D206" s="1">
        <v>20130102</v>
      </c>
      <c r="E206" s="1">
        <v>13</v>
      </c>
      <c r="F206" s="1" t="str">
        <f>VLOOKUP(E206,[1]Sheet1!$B:$C,2,FALSE)</f>
        <v>兽人</v>
      </c>
      <c r="G206" s="1" t="s">
        <v>1263</v>
      </c>
      <c r="H206" s="1" t="str">
        <f t="shared" si="29"/>
        <v>兽人1系2级·战兵</v>
      </c>
      <c r="I206" s="1" t="s">
        <v>1265</v>
      </c>
      <c r="J206" s="1">
        <v>101478</v>
      </c>
      <c r="K206" s="1">
        <v>101225</v>
      </c>
      <c r="L206" s="1">
        <v>1</v>
      </c>
      <c r="N206" s="1" t="s">
        <v>37</v>
      </c>
      <c r="O206" s="1" t="s">
        <v>38</v>
      </c>
      <c r="P206" s="1">
        <v>15</v>
      </c>
      <c r="R206" s="1">
        <v>422</v>
      </c>
      <c r="S206" s="1">
        <f t="shared" si="26"/>
        <v>50</v>
      </c>
      <c r="T206" s="3" t="str">
        <f t="shared" si="27"/>
        <v>50</v>
      </c>
      <c r="U206" s="3" t="str">
        <f t="shared" si="28"/>
        <v>50</v>
      </c>
      <c r="V206" s="1" t="s">
        <v>1266</v>
      </c>
      <c r="W206" s="3">
        <v>1</v>
      </c>
      <c r="X206" s="3">
        <v>100</v>
      </c>
      <c r="Y206" s="1" t="s">
        <v>42</v>
      </c>
      <c r="Z206" s="1" t="s">
        <v>611</v>
      </c>
      <c r="AA206" s="3">
        <v>3</v>
      </c>
      <c r="AB206" s="3">
        <v>500</v>
      </c>
      <c r="AC206" s="3">
        <v>22</v>
      </c>
      <c r="AD206" s="1" t="str">
        <f t="shared" si="30"/>
        <v/>
      </c>
    </row>
    <row r="207" customHeight="1" spans="2:30">
      <c r="B207" s="1">
        <v>21130103</v>
      </c>
      <c r="C207" s="1" t="s">
        <v>1267</v>
      </c>
      <c r="D207" s="1">
        <v>20130103</v>
      </c>
      <c r="E207" s="1">
        <v>13</v>
      </c>
      <c r="F207" s="1" t="str">
        <f>VLOOKUP(E207,[1]Sheet1!$B:$C,2,FALSE)</f>
        <v>兽人</v>
      </c>
      <c r="G207" s="1" t="s">
        <v>1268</v>
      </c>
      <c r="H207" s="1" t="str">
        <f t="shared" si="29"/>
        <v>兽人1系3级·战兵</v>
      </c>
      <c r="I207" s="1" t="s">
        <v>1270</v>
      </c>
      <c r="J207" s="1">
        <v>101479</v>
      </c>
      <c r="K207" s="1">
        <v>101226</v>
      </c>
      <c r="L207" s="1">
        <v>1</v>
      </c>
      <c r="N207" s="1" t="s">
        <v>37</v>
      </c>
      <c r="O207" s="1" t="s">
        <v>38</v>
      </c>
      <c r="P207" s="1">
        <v>15</v>
      </c>
      <c r="R207" s="1">
        <v>422</v>
      </c>
      <c r="S207" s="1">
        <f t="shared" si="26"/>
        <v>60</v>
      </c>
      <c r="T207" s="3" t="str">
        <f t="shared" si="27"/>
        <v>54</v>
      </c>
      <c r="U207" s="3" t="str">
        <f t="shared" si="28"/>
        <v>66</v>
      </c>
      <c r="V207" s="1" t="s">
        <v>1271</v>
      </c>
      <c r="W207" s="3">
        <v>0.6</v>
      </c>
      <c r="X207" s="3">
        <v>100</v>
      </c>
      <c r="Y207" s="1" t="s">
        <v>370</v>
      </c>
      <c r="Z207" s="1" t="s">
        <v>611</v>
      </c>
      <c r="AA207" s="3">
        <v>3</v>
      </c>
      <c r="AB207" s="3">
        <v>1050</v>
      </c>
      <c r="AC207" s="3">
        <v>0</v>
      </c>
      <c r="AD207" s="1" t="str">
        <f t="shared" si="30"/>
        <v>高级怪</v>
      </c>
    </row>
    <row r="208" customHeight="1" spans="2:30">
      <c r="B208" s="1">
        <v>21130201</v>
      </c>
      <c r="C208" s="1" t="s">
        <v>1272</v>
      </c>
      <c r="D208" s="1">
        <v>20130201</v>
      </c>
      <c r="E208" s="1">
        <v>13</v>
      </c>
      <c r="F208" s="1" t="str">
        <f>VLOOKUP(E208,[1]Sheet1!$B:$C,2,FALSE)</f>
        <v>兽人</v>
      </c>
      <c r="G208" s="1" t="s">
        <v>1273</v>
      </c>
      <c r="H208" s="1" t="str">
        <f t="shared" si="29"/>
        <v>兽人2系1级·战兵</v>
      </c>
      <c r="I208" s="1" t="s">
        <v>1275</v>
      </c>
      <c r="J208" s="1">
        <v>101482</v>
      </c>
      <c r="K208" s="1">
        <v>101227</v>
      </c>
      <c r="L208" s="1">
        <v>1</v>
      </c>
      <c r="N208" s="1" t="s">
        <v>56</v>
      </c>
      <c r="O208" s="1" t="s">
        <v>38</v>
      </c>
      <c r="P208" s="1">
        <v>16</v>
      </c>
      <c r="R208" s="1">
        <v>422</v>
      </c>
      <c r="S208" s="1">
        <f t="shared" si="26"/>
        <v>44</v>
      </c>
      <c r="T208" s="3" t="str">
        <f t="shared" si="27"/>
        <v>42</v>
      </c>
      <c r="U208" s="3" t="str">
        <f t="shared" si="28"/>
        <v>46</v>
      </c>
      <c r="V208" s="1" t="s">
        <v>1276</v>
      </c>
      <c r="W208" s="1">
        <v>1.35</v>
      </c>
      <c r="X208" s="3">
        <v>350</v>
      </c>
      <c r="Y208" s="1" t="s">
        <v>329</v>
      </c>
      <c r="Z208" s="1" t="s">
        <v>43</v>
      </c>
      <c r="AA208" s="3">
        <v>3</v>
      </c>
      <c r="AB208" s="3">
        <v>260</v>
      </c>
      <c r="AC208" s="3">
        <v>0</v>
      </c>
      <c r="AD208" s="1" t="str">
        <f t="shared" si="30"/>
        <v/>
      </c>
    </row>
    <row r="209" customHeight="1" spans="2:30">
      <c r="B209" s="1">
        <v>21130202</v>
      </c>
      <c r="C209" s="1" t="s">
        <v>1277</v>
      </c>
      <c r="D209" s="1">
        <v>20130202</v>
      </c>
      <c r="E209" s="1">
        <v>13</v>
      </c>
      <c r="F209" s="1" t="str">
        <f>VLOOKUP(E209,[1]Sheet1!$B:$C,2,FALSE)</f>
        <v>兽人</v>
      </c>
      <c r="G209" s="1" t="s">
        <v>1278</v>
      </c>
      <c r="H209" s="1" t="str">
        <f t="shared" si="29"/>
        <v>兽人2系2级·战兵</v>
      </c>
      <c r="I209" s="1" t="s">
        <v>1280</v>
      </c>
      <c r="J209" s="1">
        <v>101483</v>
      </c>
      <c r="K209" s="1">
        <v>101228</v>
      </c>
      <c r="L209" s="1">
        <v>1</v>
      </c>
      <c r="N209" s="1" t="s">
        <v>56</v>
      </c>
      <c r="O209" s="1" t="s">
        <v>38</v>
      </c>
      <c r="P209" s="1">
        <v>16</v>
      </c>
      <c r="R209" s="1">
        <v>422</v>
      </c>
      <c r="S209" s="1">
        <f t="shared" si="26"/>
        <v>120</v>
      </c>
      <c r="T209" s="3" t="str">
        <f t="shared" si="27"/>
        <v>116</v>
      </c>
      <c r="U209" s="3" t="str">
        <f t="shared" si="28"/>
        <v>124</v>
      </c>
      <c r="V209" s="1" t="s">
        <v>1282</v>
      </c>
      <c r="W209" s="3">
        <v>1.35</v>
      </c>
      <c r="X209" s="3">
        <v>350</v>
      </c>
      <c r="Y209" s="1" t="s">
        <v>329</v>
      </c>
      <c r="Z209" s="1" t="s">
        <v>43</v>
      </c>
      <c r="AA209" s="3">
        <v>3</v>
      </c>
      <c r="AB209" s="3">
        <v>660</v>
      </c>
      <c r="AC209" s="3">
        <v>0</v>
      </c>
      <c r="AD209" s="1" t="str">
        <f t="shared" si="30"/>
        <v/>
      </c>
    </row>
    <row r="210" customHeight="1" spans="2:30">
      <c r="B210" s="1">
        <v>21130203</v>
      </c>
      <c r="C210" s="1" t="s">
        <v>1283</v>
      </c>
      <c r="D210" s="1">
        <v>20130203</v>
      </c>
      <c r="E210" s="1">
        <v>13</v>
      </c>
      <c r="F210" s="1" t="str">
        <f>VLOOKUP(E210,[1]Sheet1!$B:$C,2,FALSE)</f>
        <v>兽人</v>
      </c>
      <c r="G210" s="1" t="s">
        <v>1284</v>
      </c>
      <c r="H210" s="1" t="str">
        <f t="shared" si="29"/>
        <v>兽人2系3级·战兵</v>
      </c>
      <c r="I210" s="1" t="s">
        <v>1286</v>
      </c>
      <c r="J210" s="1">
        <v>101484</v>
      </c>
      <c r="K210" s="1">
        <v>101229</v>
      </c>
      <c r="L210" s="1">
        <v>1</v>
      </c>
      <c r="N210" s="1" t="s">
        <v>56</v>
      </c>
      <c r="O210" s="1" t="s">
        <v>38</v>
      </c>
      <c r="P210" s="1">
        <v>16</v>
      </c>
      <c r="R210" s="1">
        <v>422</v>
      </c>
      <c r="S210" s="1">
        <f t="shared" si="26"/>
        <v>360</v>
      </c>
      <c r="T210" s="3" t="str">
        <f t="shared" si="27"/>
        <v>348</v>
      </c>
      <c r="U210" s="3" t="str">
        <f t="shared" si="28"/>
        <v>372</v>
      </c>
      <c r="V210" s="1" t="s">
        <v>1288</v>
      </c>
      <c r="W210" s="3">
        <v>1.35</v>
      </c>
      <c r="X210" s="3">
        <v>350</v>
      </c>
      <c r="Y210" s="1" t="s">
        <v>329</v>
      </c>
      <c r="Z210" s="1" t="s">
        <v>43</v>
      </c>
      <c r="AA210" s="3">
        <v>3</v>
      </c>
      <c r="AB210" s="3">
        <v>1980</v>
      </c>
      <c r="AC210" s="3">
        <v>7</v>
      </c>
      <c r="AD210" s="1" t="str">
        <f t="shared" si="30"/>
        <v>高级怪</v>
      </c>
    </row>
    <row r="211" customHeight="1" spans="2:30">
      <c r="B211" s="1">
        <v>21130301</v>
      </c>
      <c r="C211" s="1" t="s">
        <v>1289</v>
      </c>
      <c r="D211" s="1">
        <v>20130301</v>
      </c>
      <c r="E211" s="1">
        <v>13</v>
      </c>
      <c r="F211" s="1" t="str">
        <f>VLOOKUP(E211,[1]Sheet1!$B:$C,2,FALSE)</f>
        <v>兽人</v>
      </c>
      <c r="G211" s="1" t="s">
        <v>1290</v>
      </c>
      <c r="H211" s="1" t="str">
        <f t="shared" si="29"/>
        <v>兽人3系1级·战兵</v>
      </c>
      <c r="I211" s="1" t="s">
        <v>1292</v>
      </c>
      <c r="J211" s="1">
        <v>101488</v>
      </c>
      <c r="K211" s="1">
        <v>101230</v>
      </c>
      <c r="L211" s="1">
        <v>1</v>
      </c>
      <c r="N211" s="1" t="s">
        <v>37</v>
      </c>
      <c r="O211" s="1" t="s">
        <v>38</v>
      </c>
      <c r="P211" s="1">
        <v>24</v>
      </c>
      <c r="R211" s="1">
        <v>500</v>
      </c>
      <c r="S211" s="1">
        <f t="shared" si="26"/>
        <v>30</v>
      </c>
      <c r="T211" s="3" t="str">
        <f t="shared" si="27"/>
        <v>24</v>
      </c>
      <c r="U211" s="3" t="str">
        <f t="shared" si="28"/>
        <v>37</v>
      </c>
      <c r="V211" s="1" t="s">
        <v>585</v>
      </c>
      <c r="W211" s="3">
        <v>1</v>
      </c>
      <c r="X211" s="3">
        <v>90</v>
      </c>
      <c r="Y211" s="1" t="s">
        <v>42</v>
      </c>
      <c r="Z211" s="1" t="s">
        <v>71</v>
      </c>
      <c r="AA211" s="3">
        <v>3</v>
      </c>
      <c r="AB211" s="3">
        <v>350</v>
      </c>
      <c r="AC211" s="3">
        <v>0</v>
      </c>
      <c r="AD211" s="1" t="str">
        <f t="shared" si="30"/>
        <v/>
      </c>
    </row>
    <row r="212" customHeight="1" spans="2:30">
      <c r="B212" s="1">
        <v>21130001</v>
      </c>
      <c r="C212" s="1" t="s">
        <v>1293</v>
      </c>
      <c r="E212" s="1">
        <v>13</v>
      </c>
      <c r="F212" s="1" t="s">
        <v>1257</v>
      </c>
      <c r="G212" s="1" t="s">
        <v>1294</v>
      </c>
      <c r="H212" s="1" t="str">
        <f t="shared" si="29"/>
        <v>兽人3系1级·召唤</v>
      </c>
      <c r="I212" s="1" t="s">
        <v>1296</v>
      </c>
      <c r="J212" s="1">
        <v>100102</v>
      </c>
      <c r="K212" s="1">
        <v>101230</v>
      </c>
      <c r="L212" s="1">
        <v>1</v>
      </c>
      <c r="N212" s="1" t="s">
        <v>37</v>
      </c>
      <c r="O212" s="1" t="s">
        <v>38</v>
      </c>
      <c r="P212" s="1">
        <v>24</v>
      </c>
      <c r="R212" s="1">
        <v>500</v>
      </c>
      <c r="S212" s="1">
        <f t="shared" si="26"/>
        <v>15</v>
      </c>
      <c r="T212" s="3" t="str">
        <f t="shared" si="27"/>
        <v>14</v>
      </c>
      <c r="U212" s="3" t="str">
        <f t="shared" si="28"/>
        <v>17</v>
      </c>
      <c r="V212" s="1" t="s">
        <v>1297</v>
      </c>
      <c r="W212" s="3">
        <v>1.35</v>
      </c>
      <c r="X212" s="3">
        <v>100</v>
      </c>
      <c r="Y212" s="1" t="s">
        <v>370</v>
      </c>
      <c r="Z212" s="1" t="s">
        <v>71</v>
      </c>
      <c r="AA212" s="3">
        <v>3</v>
      </c>
      <c r="AB212" s="3">
        <v>145</v>
      </c>
      <c r="AC212" s="3">
        <v>0</v>
      </c>
      <c r="AD212" s="1" t="str">
        <f t="shared" si="30"/>
        <v/>
      </c>
    </row>
    <row r="213" customHeight="1" spans="2:30">
      <c r="B213" s="1">
        <v>21130302</v>
      </c>
      <c r="C213" s="1" t="s">
        <v>1298</v>
      </c>
      <c r="D213" s="1">
        <v>20130302</v>
      </c>
      <c r="E213" s="1">
        <v>13</v>
      </c>
      <c r="F213" s="1" t="str">
        <f>VLOOKUP(E213,[1]Sheet1!$B:$C,2,FALSE)</f>
        <v>兽人</v>
      </c>
      <c r="G213" s="1" t="s">
        <v>1299</v>
      </c>
      <c r="H213" s="1" t="str">
        <f t="shared" si="29"/>
        <v>兽人3系2级·战兵</v>
      </c>
      <c r="I213" s="1" t="s">
        <v>1301</v>
      </c>
      <c r="J213" s="1">
        <v>101489</v>
      </c>
      <c r="K213" s="1">
        <v>101231</v>
      </c>
      <c r="L213" s="1">
        <v>1</v>
      </c>
      <c r="N213" s="1" t="s">
        <v>37</v>
      </c>
      <c r="O213" s="1" t="s">
        <v>38</v>
      </c>
      <c r="P213" s="1">
        <v>24</v>
      </c>
      <c r="R213" s="1">
        <v>500</v>
      </c>
      <c r="S213" s="1">
        <f t="shared" si="26"/>
        <v>84</v>
      </c>
      <c r="T213" s="3" t="str">
        <f t="shared" si="27"/>
        <v>72</v>
      </c>
      <c r="U213" s="3" t="str">
        <f t="shared" si="28"/>
        <v>96</v>
      </c>
      <c r="V213" s="1" t="s">
        <v>592</v>
      </c>
      <c r="W213" s="3">
        <v>1.3</v>
      </c>
      <c r="X213" s="3">
        <v>90</v>
      </c>
      <c r="Y213" s="1" t="s">
        <v>42</v>
      </c>
      <c r="Z213" s="1" t="s">
        <v>71</v>
      </c>
      <c r="AA213" s="3">
        <v>3</v>
      </c>
      <c r="AB213" s="3">
        <v>740</v>
      </c>
      <c r="AC213" s="3">
        <v>0</v>
      </c>
      <c r="AD213" s="1" t="str">
        <f t="shared" si="30"/>
        <v/>
      </c>
    </row>
    <row r="214" customHeight="1" spans="2:30">
      <c r="B214" s="1">
        <v>21130002</v>
      </c>
      <c r="C214" s="1" t="s">
        <v>1302</v>
      </c>
      <c r="E214" s="1">
        <v>13</v>
      </c>
      <c r="F214" s="1" t="s">
        <v>1257</v>
      </c>
      <c r="G214" s="1" t="s">
        <v>1303</v>
      </c>
      <c r="H214" s="1" t="str">
        <f t="shared" si="29"/>
        <v>兽人3系2级·召唤</v>
      </c>
      <c r="I214" s="1" t="s">
        <v>1305</v>
      </c>
      <c r="J214" s="1">
        <v>100100</v>
      </c>
      <c r="K214" s="1">
        <v>101230</v>
      </c>
      <c r="L214" s="1">
        <v>1</v>
      </c>
      <c r="N214" s="1" t="s">
        <v>37</v>
      </c>
      <c r="O214" s="1" t="s">
        <v>38</v>
      </c>
      <c r="P214" s="1">
        <v>24</v>
      </c>
      <c r="R214" s="1">
        <v>500</v>
      </c>
      <c r="S214" s="1">
        <f t="shared" si="26"/>
        <v>43</v>
      </c>
      <c r="T214" s="3" t="str">
        <f t="shared" si="27"/>
        <v>40</v>
      </c>
      <c r="U214" s="3" t="str">
        <f t="shared" si="28"/>
        <v>47</v>
      </c>
      <c r="V214" s="1" t="s">
        <v>1306</v>
      </c>
      <c r="W214" s="3">
        <v>1.35</v>
      </c>
      <c r="X214" s="3">
        <v>100</v>
      </c>
      <c r="Y214" s="1" t="s">
        <v>370</v>
      </c>
      <c r="Z214" s="1" t="s">
        <v>71</v>
      </c>
      <c r="AA214" s="3">
        <v>3</v>
      </c>
      <c r="AB214" s="3">
        <v>470</v>
      </c>
      <c r="AC214" s="3">
        <v>0</v>
      </c>
      <c r="AD214" s="1" t="str">
        <f t="shared" si="30"/>
        <v/>
      </c>
    </row>
    <row r="215" customHeight="1" spans="2:30">
      <c r="B215" s="1">
        <v>21130401</v>
      </c>
      <c r="C215" s="1" t="s">
        <v>1307</v>
      </c>
      <c r="D215" s="1">
        <v>20130401</v>
      </c>
      <c r="E215" s="1">
        <v>13</v>
      </c>
      <c r="F215" s="1" t="str">
        <f>VLOOKUP(E215,[1]Sheet1!$B:$C,2,FALSE)</f>
        <v>兽人</v>
      </c>
      <c r="G215" s="1" t="s">
        <v>1308</v>
      </c>
      <c r="H215" s="1" t="str">
        <f t="shared" si="29"/>
        <v>兽人4系1级·战兵</v>
      </c>
      <c r="I215" s="1" t="s">
        <v>1310</v>
      </c>
      <c r="J215" s="1">
        <v>101492</v>
      </c>
      <c r="K215" s="1">
        <v>101233</v>
      </c>
      <c r="L215" s="1">
        <v>1</v>
      </c>
      <c r="N215" s="1" t="s">
        <v>56</v>
      </c>
      <c r="O215" s="1" t="s">
        <v>38</v>
      </c>
      <c r="P215" s="1">
        <v>15</v>
      </c>
      <c r="R215" s="1">
        <v>422</v>
      </c>
      <c r="S215" s="1">
        <f t="shared" si="26"/>
        <v>40</v>
      </c>
      <c r="T215" s="3" t="str">
        <f t="shared" si="27"/>
        <v>40</v>
      </c>
      <c r="U215" s="3" t="str">
        <f t="shared" si="28"/>
        <v>40</v>
      </c>
      <c r="V215" s="1" t="s">
        <v>1311</v>
      </c>
      <c r="W215" s="3">
        <v>1</v>
      </c>
      <c r="X215" s="3">
        <v>400</v>
      </c>
      <c r="Y215" s="1" t="s">
        <v>329</v>
      </c>
      <c r="Z215" s="1" t="s">
        <v>43</v>
      </c>
      <c r="AA215" s="3">
        <v>3</v>
      </c>
      <c r="AB215" s="3">
        <v>400</v>
      </c>
      <c r="AC215" s="3">
        <v>0</v>
      </c>
      <c r="AD215" s="1" t="str">
        <f t="shared" si="30"/>
        <v>高级怪</v>
      </c>
    </row>
    <row r="216" customHeight="1" spans="2:30">
      <c r="B216" s="1">
        <v>21130402</v>
      </c>
      <c r="C216" s="1" t="s">
        <v>1312</v>
      </c>
      <c r="D216" s="1">
        <v>20130402</v>
      </c>
      <c r="E216" s="1">
        <v>13</v>
      </c>
      <c r="F216" s="1" t="str">
        <f>VLOOKUP(E216,[1]Sheet1!$B:$C,2,FALSE)</f>
        <v>兽人</v>
      </c>
      <c r="G216" s="1" t="s">
        <v>1313</v>
      </c>
      <c r="H216" s="1" t="str">
        <f t="shared" si="29"/>
        <v>兽人4系2级·战兵</v>
      </c>
      <c r="I216" s="1" t="s">
        <v>1315</v>
      </c>
      <c r="J216" s="1">
        <v>101493</v>
      </c>
      <c r="K216" s="1">
        <v>101289</v>
      </c>
      <c r="L216" s="1">
        <v>1</v>
      </c>
      <c r="N216" s="1" t="s">
        <v>56</v>
      </c>
      <c r="O216" s="1" t="s">
        <v>38</v>
      </c>
      <c r="P216" s="1">
        <v>15</v>
      </c>
      <c r="R216" s="1">
        <v>422</v>
      </c>
      <c r="S216" s="1">
        <f t="shared" si="26"/>
        <v>110</v>
      </c>
      <c r="T216" s="3" t="str">
        <f t="shared" si="27"/>
        <v>106</v>
      </c>
      <c r="U216" s="3" t="str">
        <f t="shared" si="28"/>
        <v>114</v>
      </c>
      <c r="V216" s="1" t="s">
        <v>1317</v>
      </c>
      <c r="W216" s="3">
        <v>1</v>
      </c>
      <c r="X216" s="3">
        <v>400</v>
      </c>
      <c r="Y216" s="1" t="s">
        <v>329</v>
      </c>
      <c r="Z216" s="1" t="s">
        <v>43</v>
      </c>
      <c r="AA216" s="3">
        <v>3</v>
      </c>
      <c r="AB216" s="3">
        <v>1100</v>
      </c>
      <c r="AC216" s="3">
        <v>0</v>
      </c>
      <c r="AD216" s="1" t="str">
        <f t="shared" si="30"/>
        <v>高级怪</v>
      </c>
    </row>
    <row r="217" customHeight="1" spans="2:30">
      <c r="B217" s="1">
        <v>21130403</v>
      </c>
      <c r="C217" s="1" t="s">
        <v>1318</v>
      </c>
      <c r="D217" s="1">
        <v>20130403</v>
      </c>
      <c r="E217" s="1">
        <v>13</v>
      </c>
      <c r="F217" s="1" t="str">
        <f>VLOOKUP(E217,[1]Sheet1!$B:$C,2,FALSE)</f>
        <v>兽人</v>
      </c>
      <c r="G217" s="1" t="s">
        <v>1319</v>
      </c>
      <c r="H217" s="1" t="str">
        <f t="shared" si="29"/>
        <v>兽人4系3级·战兵</v>
      </c>
      <c r="I217" s="1" t="s">
        <v>1321</v>
      </c>
      <c r="J217" s="1">
        <v>101496</v>
      </c>
      <c r="K217" s="1">
        <v>101292</v>
      </c>
      <c r="L217" s="1">
        <v>1</v>
      </c>
      <c r="N217" s="1" t="s">
        <v>56</v>
      </c>
      <c r="O217" s="1" t="s">
        <v>38</v>
      </c>
      <c r="P217" s="1">
        <v>15</v>
      </c>
      <c r="R217" s="1">
        <v>422</v>
      </c>
      <c r="S217" s="1">
        <f t="shared" si="26"/>
        <v>288</v>
      </c>
      <c r="T217" s="3" t="str">
        <f t="shared" si="27"/>
        <v>284</v>
      </c>
      <c r="U217" s="3" t="str">
        <f t="shared" si="28"/>
        <v>292</v>
      </c>
      <c r="V217" s="1" t="s">
        <v>1323</v>
      </c>
      <c r="W217" s="3">
        <v>1.2</v>
      </c>
      <c r="X217" s="3">
        <v>400</v>
      </c>
      <c r="Y217" s="1" t="s">
        <v>329</v>
      </c>
      <c r="Z217" s="1" t="s">
        <v>43</v>
      </c>
      <c r="AA217" s="3">
        <v>3</v>
      </c>
      <c r="AB217" s="3">
        <v>1805</v>
      </c>
      <c r="AC217" s="3">
        <v>0</v>
      </c>
      <c r="AD217" s="1" t="str">
        <f t="shared" si="30"/>
        <v>高级怪</v>
      </c>
    </row>
    <row r="218" customHeight="1" spans="2:30">
      <c r="B218" s="1">
        <v>21130501</v>
      </c>
      <c r="C218" s="1" t="s">
        <v>1324</v>
      </c>
      <c r="D218" s="1">
        <v>20130501</v>
      </c>
      <c r="E218" s="1">
        <v>13</v>
      </c>
      <c r="F218" s="1" t="str">
        <f>VLOOKUP(E218,[1]Sheet1!$B:$C,2,FALSE)</f>
        <v>兽人</v>
      </c>
      <c r="G218" s="1" t="s">
        <v>1325</v>
      </c>
      <c r="H218" s="1" t="str">
        <f t="shared" si="29"/>
        <v>兽人5系1级·战兵</v>
      </c>
      <c r="I218" s="1" t="s">
        <v>1327</v>
      </c>
      <c r="J218" s="1">
        <v>101498</v>
      </c>
      <c r="K218" s="1">
        <v>101310</v>
      </c>
      <c r="L218" s="1">
        <v>1</v>
      </c>
      <c r="N218" s="1" t="s">
        <v>56</v>
      </c>
      <c r="O218" s="1" t="s">
        <v>148</v>
      </c>
      <c r="P218" s="1">
        <v>25</v>
      </c>
      <c r="Q218" s="2">
        <v>200</v>
      </c>
      <c r="R218" s="1">
        <v>547</v>
      </c>
      <c r="S218" s="1">
        <f t="shared" si="26"/>
        <v>90</v>
      </c>
      <c r="T218" s="3" t="str">
        <f t="shared" si="27"/>
        <v>82</v>
      </c>
      <c r="U218" s="3" t="str">
        <f t="shared" si="28"/>
        <v>98</v>
      </c>
      <c r="V218" s="1" t="s">
        <v>1329</v>
      </c>
      <c r="W218" s="3">
        <v>1</v>
      </c>
      <c r="X218" s="3">
        <v>600</v>
      </c>
      <c r="Y218" s="1" t="s">
        <v>60</v>
      </c>
      <c r="Z218" s="1" t="s">
        <v>61</v>
      </c>
      <c r="AA218" s="3">
        <v>3</v>
      </c>
      <c r="AB218" s="3">
        <v>700</v>
      </c>
      <c r="AC218" s="3">
        <v>0</v>
      </c>
      <c r="AD218" s="1" t="str">
        <f t="shared" si="30"/>
        <v>高级怪</v>
      </c>
    </row>
    <row r="219" customHeight="1" spans="2:30">
      <c r="B219" s="1">
        <v>21130502</v>
      </c>
      <c r="C219" s="1" t="s">
        <v>1330</v>
      </c>
      <c r="D219" s="1">
        <v>20130502</v>
      </c>
      <c r="E219" s="1">
        <v>13</v>
      </c>
      <c r="F219" s="1" t="str">
        <f>VLOOKUP(E219,[1]Sheet1!$B:$C,2,FALSE)</f>
        <v>兽人</v>
      </c>
      <c r="G219" s="1" t="s">
        <v>1331</v>
      </c>
      <c r="H219" s="1" t="str">
        <f t="shared" si="29"/>
        <v>兽人5系2级·战兵</v>
      </c>
      <c r="I219" s="1" t="s">
        <v>1333</v>
      </c>
      <c r="J219" s="1">
        <v>101499</v>
      </c>
      <c r="K219" s="1">
        <v>101380</v>
      </c>
      <c r="L219" s="1">
        <v>1</v>
      </c>
      <c r="N219" s="1" t="s">
        <v>56</v>
      </c>
      <c r="O219" s="1" t="s">
        <v>148</v>
      </c>
      <c r="P219" s="1">
        <v>25</v>
      </c>
      <c r="Q219" s="2">
        <v>200</v>
      </c>
      <c r="R219" s="1">
        <v>547</v>
      </c>
      <c r="S219" s="1">
        <f t="shared" si="26"/>
        <v>112</v>
      </c>
      <c r="T219" s="3" t="str">
        <f t="shared" si="27"/>
        <v>104</v>
      </c>
      <c r="U219" s="3" t="str">
        <f t="shared" si="28"/>
        <v>120</v>
      </c>
      <c r="V219" s="1" t="s">
        <v>1334</v>
      </c>
      <c r="W219" s="3">
        <v>0.7</v>
      </c>
      <c r="X219" s="3">
        <v>600</v>
      </c>
      <c r="Y219" s="1" t="s">
        <v>60</v>
      </c>
      <c r="Z219" s="1" t="s">
        <v>61</v>
      </c>
      <c r="AA219" s="3">
        <v>3</v>
      </c>
      <c r="AB219" s="3">
        <v>1200</v>
      </c>
      <c r="AC219" s="3">
        <v>0</v>
      </c>
      <c r="AD219" s="1" t="str">
        <f t="shared" si="30"/>
        <v>高级怪</v>
      </c>
    </row>
    <row r="220" customHeight="1" spans="2:30">
      <c r="B220" s="1">
        <v>21130601</v>
      </c>
      <c r="C220" s="1" t="s">
        <v>1335</v>
      </c>
      <c r="D220" s="1">
        <v>20130601</v>
      </c>
      <c r="E220" s="1">
        <v>13</v>
      </c>
      <c r="F220" s="1" t="str">
        <f>VLOOKUP(E220,[1]Sheet1!$B:$C,2,FALSE)</f>
        <v>兽人</v>
      </c>
      <c r="G220" s="1" t="s">
        <v>1336</v>
      </c>
      <c r="H220" s="1" t="str">
        <f t="shared" si="29"/>
        <v>兽人6系1级·战兵</v>
      </c>
      <c r="I220" s="1" t="s">
        <v>1338</v>
      </c>
      <c r="J220" s="1">
        <v>101502</v>
      </c>
      <c r="K220" s="1">
        <v>101408</v>
      </c>
      <c r="L220" s="1">
        <v>1</v>
      </c>
      <c r="N220" s="1" t="s">
        <v>37</v>
      </c>
      <c r="O220" s="1" t="s">
        <v>38</v>
      </c>
      <c r="P220" s="1">
        <v>30</v>
      </c>
      <c r="R220" s="1">
        <v>469</v>
      </c>
      <c r="S220" s="1">
        <f t="shared" si="26"/>
        <v>195</v>
      </c>
      <c r="T220" s="3" t="str">
        <f t="shared" si="27"/>
        <v>190</v>
      </c>
      <c r="U220" s="3" t="str">
        <f t="shared" si="28"/>
        <v>200</v>
      </c>
      <c r="V220" s="1" t="s">
        <v>1339</v>
      </c>
      <c r="W220" s="3">
        <v>1.5</v>
      </c>
      <c r="X220" s="3">
        <v>150</v>
      </c>
      <c r="Y220" s="1" t="s">
        <v>42</v>
      </c>
      <c r="Z220" s="1" t="s">
        <v>71</v>
      </c>
      <c r="AA220" s="3">
        <v>3</v>
      </c>
      <c r="AB220" s="3">
        <v>1400</v>
      </c>
      <c r="AC220" s="3">
        <v>0</v>
      </c>
      <c r="AD220" s="1" t="str">
        <f t="shared" si="30"/>
        <v>高级怪</v>
      </c>
    </row>
    <row r="221" customHeight="1" spans="2:30">
      <c r="B221" s="1">
        <v>21130602</v>
      </c>
      <c r="C221" s="1" t="s">
        <v>1340</v>
      </c>
      <c r="D221" s="1">
        <v>20130602</v>
      </c>
      <c r="E221" s="1">
        <v>13</v>
      </c>
      <c r="F221" s="1" t="str">
        <f>VLOOKUP(E221,[1]Sheet1!$B:$C,2,FALSE)</f>
        <v>兽人</v>
      </c>
      <c r="G221" s="1" t="s">
        <v>1341</v>
      </c>
      <c r="H221" s="1" t="str">
        <f t="shared" si="29"/>
        <v>兽人6系2级·战兵</v>
      </c>
      <c r="I221" s="1" t="s">
        <v>1343</v>
      </c>
      <c r="J221" s="1">
        <v>101503</v>
      </c>
      <c r="K221" s="1">
        <v>101411</v>
      </c>
      <c r="L221" s="1">
        <v>1</v>
      </c>
      <c r="N221" s="1" t="s">
        <v>37</v>
      </c>
      <c r="O221" s="1" t="s">
        <v>38</v>
      </c>
      <c r="P221" s="1">
        <v>30</v>
      </c>
      <c r="R221" s="1">
        <v>469</v>
      </c>
      <c r="S221" s="1">
        <f t="shared" si="26"/>
        <v>260</v>
      </c>
      <c r="T221" s="3" t="str">
        <f t="shared" si="27"/>
        <v>252</v>
      </c>
      <c r="U221" s="3" t="str">
        <f t="shared" si="28"/>
        <v>268</v>
      </c>
      <c r="V221" s="1" t="s">
        <v>1345</v>
      </c>
      <c r="W221" s="3">
        <v>1</v>
      </c>
      <c r="X221" s="3">
        <v>180</v>
      </c>
      <c r="Y221" s="1" t="s">
        <v>42</v>
      </c>
      <c r="Z221" s="1" t="s">
        <v>223</v>
      </c>
      <c r="AA221" s="3">
        <v>3</v>
      </c>
      <c r="AB221" s="3">
        <v>3000</v>
      </c>
      <c r="AC221" s="3">
        <v>14</v>
      </c>
      <c r="AD221" s="1" t="str">
        <f t="shared" si="30"/>
        <v>高级怪</v>
      </c>
    </row>
    <row r="222" customHeight="1" spans="2:30">
      <c r="B222" s="1">
        <v>21140101</v>
      </c>
      <c r="C222" s="1" t="s">
        <v>1346</v>
      </c>
      <c r="D222" s="1">
        <v>20140101</v>
      </c>
      <c r="E222" s="1">
        <v>14</v>
      </c>
      <c r="F222" s="1" t="str">
        <f>VLOOKUP(E222,[1]Sheet1!$B:$C,2,FALSE)</f>
        <v>不死</v>
      </c>
      <c r="G222" s="1" t="s">
        <v>1348</v>
      </c>
      <c r="H222" s="1" t="str">
        <f t="shared" si="29"/>
        <v>不死1系1级·战兵</v>
      </c>
      <c r="I222" s="1" t="s">
        <v>1350</v>
      </c>
      <c r="J222" s="1">
        <v>100168</v>
      </c>
      <c r="K222" s="1">
        <v>100153</v>
      </c>
      <c r="L222" s="1">
        <v>1</v>
      </c>
      <c r="N222" s="1" t="s">
        <v>56</v>
      </c>
      <c r="O222" s="1" t="s">
        <v>38</v>
      </c>
      <c r="P222" s="1">
        <v>8</v>
      </c>
      <c r="R222" s="1">
        <v>344</v>
      </c>
      <c r="S222" s="1">
        <f t="shared" si="26"/>
        <v>9</v>
      </c>
      <c r="T222" s="3" t="str">
        <f t="shared" si="27"/>
        <v>9</v>
      </c>
      <c r="U222" s="3" t="str">
        <f t="shared" si="28"/>
        <v>10</v>
      </c>
      <c r="V222" s="1" t="s">
        <v>836</v>
      </c>
      <c r="W222" s="3">
        <v>0.8</v>
      </c>
      <c r="X222" s="3">
        <v>350</v>
      </c>
      <c r="Y222" s="1" t="s">
        <v>329</v>
      </c>
      <c r="Z222" s="1" t="s">
        <v>672</v>
      </c>
      <c r="AA222" s="3">
        <v>3</v>
      </c>
      <c r="AB222" s="3">
        <v>0</v>
      </c>
      <c r="AC222" s="3">
        <v>100</v>
      </c>
      <c r="AD222" s="1" t="str">
        <f t="shared" si="30"/>
        <v/>
      </c>
    </row>
    <row r="223" customHeight="1" spans="2:30">
      <c r="B223" s="1">
        <v>21140102</v>
      </c>
      <c r="C223" s="1" t="s">
        <v>1351</v>
      </c>
      <c r="D223" s="1">
        <v>20140102</v>
      </c>
      <c r="E223" s="1">
        <v>14</v>
      </c>
      <c r="F223" s="1" t="str">
        <f>VLOOKUP(E223,[1]Sheet1!$B:$C,2,FALSE)</f>
        <v>不死</v>
      </c>
      <c r="G223" s="1" t="s">
        <v>1352</v>
      </c>
      <c r="H223" s="1" t="str">
        <f t="shared" si="29"/>
        <v>不死1系2级·战兵</v>
      </c>
      <c r="I223" s="1" t="s">
        <v>1354</v>
      </c>
      <c r="J223" s="1">
        <v>100169</v>
      </c>
      <c r="K223" s="1">
        <v>100154</v>
      </c>
      <c r="L223" s="1">
        <v>1</v>
      </c>
      <c r="N223" s="1" t="s">
        <v>56</v>
      </c>
      <c r="O223" s="1" t="s">
        <v>38</v>
      </c>
      <c r="P223" s="1">
        <v>8</v>
      </c>
      <c r="R223" s="1">
        <v>344</v>
      </c>
      <c r="S223" s="1">
        <f t="shared" si="26"/>
        <v>31</v>
      </c>
      <c r="T223" s="3" t="str">
        <f t="shared" si="27"/>
        <v>28</v>
      </c>
      <c r="U223" s="3" t="str">
        <f t="shared" si="28"/>
        <v>34</v>
      </c>
      <c r="V223" s="1" t="s">
        <v>570</v>
      </c>
      <c r="W223" s="3">
        <v>0.6</v>
      </c>
      <c r="X223" s="3">
        <v>350</v>
      </c>
      <c r="Y223" s="1" t="s">
        <v>329</v>
      </c>
      <c r="Z223" s="1" t="s">
        <v>672</v>
      </c>
      <c r="AA223" s="3">
        <v>3</v>
      </c>
      <c r="AB223" s="3">
        <v>5</v>
      </c>
      <c r="AC223" s="3">
        <v>380</v>
      </c>
      <c r="AD223" s="1" t="str">
        <f t="shared" si="30"/>
        <v/>
      </c>
    </row>
    <row r="224" customHeight="1" spans="2:30">
      <c r="B224" s="1">
        <v>21140103</v>
      </c>
      <c r="C224" s="1" t="s">
        <v>1355</v>
      </c>
      <c r="D224" s="1">
        <v>20140103</v>
      </c>
      <c r="E224" s="1">
        <v>14</v>
      </c>
      <c r="F224" s="1" t="str">
        <f>VLOOKUP(E224,[1]Sheet1!$B:$C,2,FALSE)</f>
        <v>不死</v>
      </c>
      <c r="G224" s="1" t="s">
        <v>1356</v>
      </c>
      <c r="H224" s="1" t="str">
        <f t="shared" si="29"/>
        <v>不死1系3级·战兵</v>
      </c>
      <c r="I224" s="1" t="s">
        <v>1358</v>
      </c>
      <c r="J224" s="1">
        <v>100170</v>
      </c>
      <c r="K224" s="1">
        <v>100156</v>
      </c>
      <c r="L224" s="1">
        <v>1</v>
      </c>
      <c r="N224" s="1" t="s">
        <v>37</v>
      </c>
      <c r="O224" s="1" t="s">
        <v>38</v>
      </c>
      <c r="P224" s="1">
        <v>8</v>
      </c>
      <c r="R224" s="1">
        <v>547</v>
      </c>
      <c r="S224" s="1">
        <f t="shared" si="26"/>
        <v>86</v>
      </c>
      <c r="T224" s="3" t="str">
        <f t="shared" si="27"/>
        <v>80</v>
      </c>
      <c r="U224" s="3" t="str">
        <f t="shared" si="28"/>
        <v>92</v>
      </c>
      <c r="V224" s="1" t="s">
        <v>1360</v>
      </c>
      <c r="W224" s="3">
        <v>0.8</v>
      </c>
      <c r="X224" s="3">
        <v>120</v>
      </c>
      <c r="Y224" s="1" t="s">
        <v>329</v>
      </c>
      <c r="Z224" s="1" t="s">
        <v>672</v>
      </c>
      <c r="AA224" s="3">
        <v>3</v>
      </c>
      <c r="AB224" s="3">
        <v>5</v>
      </c>
      <c r="AC224" s="3">
        <v>1650</v>
      </c>
      <c r="AD224" s="1" t="str">
        <f t="shared" si="30"/>
        <v>高级怪</v>
      </c>
    </row>
    <row r="225" customHeight="1" spans="2:30">
      <c r="B225" s="1">
        <v>21140201</v>
      </c>
      <c r="C225" s="1" t="s">
        <v>1361</v>
      </c>
      <c r="D225" s="1">
        <v>20140201</v>
      </c>
      <c r="E225" s="1">
        <v>14</v>
      </c>
      <c r="F225" s="1" t="str">
        <f>VLOOKUP(E225,[1]Sheet1!$B:$C,2,FALSE)</f>
        <v>不死</v>
      </c>
      <c r="G225" s="1" t="s">
        <v>1362</v>
      </c>
      <c r="H225" s="1" t="str">
        <f t="shared" si="29"/>
        <v>不死2系1级·战兵</v>
      </c>
      <c r="I225" s="1" t="s">
        <v>1364</v>
      </c>
      <c r="J225" s="1">
        <v>100171</v>
      </c>
      <c r="K225" s="1">
        <v>100159</v>
      </c>
      <c r="L225" s="1">
        <v>1</v>
      </c>
      <c r="N225" s="1" t="s">
        <v>37</v>
      </c>
      <c r="O225" s="1" t="s">
        <v>38</v>
      </c>
      <c r="P225" s="1">
        <v>15</v>
      </c>
      <c r="R225" s="1">
        <v>500</v>
      </c>
      <c r="S225" s="1">
        <f t="shared" si="26"/>
        <v>24</v>
      </c>
      <c r="T225" s="3" t="str">
        <f t="shared" si="27"/>
        <v>21</v>
      </c>
      <c r="U225" s="3" t="str">
        <f t="shared" si="28"/>
        <v>28</v>
      </c>
      <c r="V225" s="1" t="s">
        <v>1365</v>
      </c>
      <c r="W225" s="3">
        <v>0.8</v>
      </c>
      <c r="X225" s="3">
        <v>100</v>
      </c>
      <c r="Y225" s="1" t="s">
        <v>370</v>
      </c>
      <c r="Z225" s="1" t="s">
        <v>611</v>
      </c>
      <c r="AA225" s="3">
        <v>3</v>
      </c>
      <c r="AB225" s="3">
        <v>0</v>
      </c>
      <c r="AC225" s="3">
        <v>260</v>
      </c>
      <c r="AD225" s="1" t="str">
        <f t="shared" si="30"/>
        <v/>
      </c>
    </row>
    <row r="226" customHeight="1" spans="2:30">
      <c r="B226" s="1">
        <v>21140202</v>
      </c>
      <c r="C226" s="1" t="s">
        <v>1366</v>
      </c>
      <c r="D226" s="1">
        <v>20140202</v>
      </c>
      <c r="E226" s="1">
        <v>14</v>
      </c>
      <c r="F226" s="1" t="str">
        <f>VLOOKUP(E226,[1]Sheet1!$B:$C,2,FALSE)</f>
        <v>不死</v>
      </c>
      <c r="G226" s="1" t="s">
        <v>1367</v>
      </c>
      <c r="H226" s="1" t="str">
        <f t="shared" si="29"/>
        <v>不死2系2级·战兵</v>
      </c>
      <c r="I226" s="1" t="s">
        <v>1369</v>
      </c>
      <c r="J226" s="1">
        <v>100172</v>
      </c>
      <c r="K226" s="1">
        <v>100160</v>
      </c>
      <c r="L226" s="1">
        <v>1</v>
      </c>
      <c r="N226" s="1" t="s">
        <v>37</v>
      </c>
      <c r="O226" s="1" t="s">
        <v>38</v>
      </c>
      <c r="P226" s="1">
        <v>15</v>
      </c>
      <c r="R226" s="1">
        <v>500</v>
      </c>
      <c r="S226" s="1">
        <f t="shared" si="26"/>
        <v>44</v>
      </c>
      <c r="T226" s="3" t="str">
        <f t="shared" si="27"/>
        <v>41</v>
      </c>
      <c r="U226" s="3" t="str">
        <f t="shared" si="28"/>
        <v>47</v>
      </c>
      <c r="V226" s="1" t="s">
        <v>1221</v>
      </c>
      <c r="W226" s="3">
        <v>0.6</v>
      </c>
      <c r="X226" s="3">
        <v>100</v>
      </c>
      <c r="Y226" s="1" t="s">
        <v>370</v>
      </c>
      <c r="Z226" s="1" t="s">
        <v>611</v>
      </c>
      <c r="AA226" s="3">
        <v>3</v>
      </c>
      <c r="AB226" s="3">
        <v>0</v>
      </c>
      <c r="AC226" s="3">
        <v>660</v>
      </c>
      <c r="AD226" s="1" t="str">
        <f t="shared" ref="AD226:AD268" si="31">IF(OR(MOD(INT(B226/100),10)&gt;3,MOD(B226,10)=3),"高级怪","")</f>
        <v/>
      </c>
    </row>
    <row r="227" customHeight="1" spans="2:30">
      <c r="B227" s="1">
        <v>21140203</v>
      </c>
      <c r="C227" s="1" t="s">
        <v>1370</v>
      </c>
      <c r="D227" s="1">
        <v>20140203</v>
      </c>
      <c r="E227" s="1">
        <v>14</v>
      </c>
      <c r="F227" s="1" t="str">
        <f>VLOOKUP(E227,[1]Sheet1!$B:$C,2,FALSE)</f>
        <v>不死</v>
      </c>
      <c r="G227" s="1" t="s">
        <v>1371</v>
      </c>
      <c r="H227" s="1" t="str">
        <f t="shared" si="29"/>
        <v>不死2系3级·战兵</v>
      </c>
      <c r="I227" s="1" t="s">
        <v>1373</v>
      </c>
      <c r="J227" s="1">
        <v>100173</v>
      </c>
      <c r="K227" s="1">
        <v>100237</v>
      </c>
      <c r="L227" s="1">
        <v>1</v>
      </c>
      <c r="N227" s="1" t="s">
        <v>37</v>
      </c>
      <c r="O227" s="1" t="s">
        <v>38</v>
      </c>
      <c r="P227" s="1">
        <v>15</v>
      </c>
      <c r="R227" s="1">
        <v>500</v>
      </c>
      <c r="S227" s="1">
        <f t="shared" si="26"/>
        <v>132</v>
      </c>
      <c r="T227" s="3" t="str">
        <f t="shared" si="27"/>
        <v>123</v>
      </c>
      <c r="U227" s="3" t="str">
        <f t="shared" si="28"/>
        <v>141</v>
      </c>
      <c r="V227" s="1" t="s">
        <v>1374</v>
      </c>
      <c r="W227" s="3">
        <v>0.6</v>
      </c>
      <c r="X227" s="3">
        <v>100</v>
      </c>
      <c r="Y227" s="1" t="s">
        <v>370</v>
      </c>
      <c r="Z227" s="1" t="s">
        <v>611</v>
      </c>
      <c r="AA227" s="3">
        <v>3</v>
      </c>
      <c r="AB227" s="3">
        <v>0</v>
      </c>
      <c r="AC227" s="3">
        <v>1980</v>
      </c>
      <c r="AD227" s="1" t="str">
        <f t="shared" si="31"/>
        <v>高级怪</v>
      </c>
    </row>
    <row r="228" customHeight="1" spans="2:30">
      <c r="B228" s="1">
        <v>21140301</v>
      </c>
      <c r="C228" s="1" t="s">
        <v>1375</v>
      </c>
      <c r="D228" s="1">
        <v>20140301</v>
      </c>
      <c r="E228" s="1">
        <v>14</v>
      </c>
      <c r="F228" s="1" t="str">
        <f>VLOOKUP(E228,[1]Sheet1!$B:$C,2,FALSE)</f>
        <v>不死</v>
      </c>
      <c r="G228" s="1" t="s">
        <v>1376</v>
      </c>
      <c r="H228" s="1" t="str">
        <f t="shared" si="29"/>
        <v>不死3系1级·战兵</v>
      </c>
      <c r="I228" s="1" t="s">
        <v>1378</v>
      </c>
      <c r="J228" s="1">
        <v>100174</v>
      </c>
      <c r="K228" s="1">
        <v>100240</v>
      </c>
      <c r="L228" s="1">
        <v>1</v>
      </c>
      <c r="N228" s="1" t="s">
        <v>56</v>
      </c>
      <c r="O228" s="1" t="s">
        <v>38</v>
      </c>
      <c r="P228" s="1">
        <v>24</v>
      </c>
      <c r="R228" s="1">
        <v>344</v>
      </c>
      <c r="S228" s="1">
        <f t="shared" si="26"/>
        <v>34</v>
      </c>
      <c r="T228" s="3" t="str">
        <f t="shared" si="27"/>
        <v>31</v>
      </c>
      <c r="U228" s="3" t="str">
        <f t="shared" si="28"/>
        <v>37</v>
      </c>
      <c r="V228" s="1" t="s">
        <v>1379</v>
      </c>
      <c r="W228" s="3">
        <v>1</v>
      </c>
      <c r="X228" s="3">
        <v>500</v>
      </c>
      <c r="Y228" s="1" t="s">
        <v>70</v>
      </c>
      <c r="Z228" s="1" t="s">
        <v>223</v>
      </c>
      <c r="AA228" s="3">
        <v>3</v>
      </c>
      <c r="AB228" s="3">
        <v>0</v>
      </c>
      <c r="AC228" s="3">
        <v>280</v>
      </c>
      <c r="AD228" s="1" t="str">
        <f t="shared" si="31"/>
        <v/>
      </c>
    </row>
    <row r="229" customHeight="1" spans="2:30">
      <c r="B229" s="1">
        <v>21140302</v>
      </c>
      <c r="C229" s="1" t="s">
        <v>1380</v>
      </c>
      <c r="D229" s="1">
        <v>20140302</v>
      </c>
      <c r="E229" s="1">
        <v>14</v>
      </c>
      <c r="F229" s="1" t="str">
        <f>VLOOKUP(E229,[1]Sheet1!$B:$C,2,FALSE)</f>
        <v>不死</v>
      </c>
      <c r="G229" s="1" t="s">
        <v>1381</v>
      </c>
      <c r="H229" s="1" t="str">
        <f t="shared" si="29"/>
        <v>不死3系2级·战兵</v>
      </c>
      <c r="I229" s="1" t="s">
        <v>1383</v>
      </c>
      <c r="J229" s="1">
        <v>100175</v>
      </c>
      <c r="K229" s="1">
        <v>100241</v>
      </c>
      <c r="L229" s="1">
        <v>1</v>
      </c>
      <c r="N229" s="1" t="s">
        <v>56</v>
      </c>
      <c r="O229" s="1" t="s">
        <v>38</v>
      </c>
      <c r="P229" s="1">
        <v>24</v>
      </c>
      <c r="R229" s="1">
        <v>344</v>
      </c>
      <c r="S229" s="1">
        <f t="shared" si="26"/>
        <v>99</v>
      </c>
      <c r="T229" s="3" t="str">
        <f t="shared" si="27"/>
        <v>92</v>
      </c>
      <c r="U229" s="3" t="str">
        <f t="shared" si="28"/>
        <v>106</v>
      </c>
      <c r="V229" s="1" t="s">
        <v>1384</v>
      </c>
      <c r="W229" s="3">
        <v>1</v>
      </c>
      <c r="X229" s="3">
        <v>500</v>
      </c>
      <c r="Y229" s="1" t="s">
        <v>70</v>
      </c>
      <c r="Z229" s="1" t="s">
        <v>223</v>
      </c>
      <c r="AA229" s="3">
        <v>3</v>
      </c>
      <c r="AB229" s="3">
        <v>0</v>
      </c>
      <c r="AC229" s="3">
        <v>750</v>
      </c>
      <c r="AD229" s="1" t="str">
        <f t="shared" si="31"/>
        <v/>
      </c>
    </row>
    <row r="230" customHeight="1" spans="2:30">
      <c r="B230" s="1">
        <v>21140401</v>
      </c>
      <c r="C230" s="1" t="s">
        <v>1385</v>
      </c>
      <c r="D230" s="1">
        <v>20140401</v>
      </c>
      <c r="E230" s="1">
        <v>14</v>
      </c>
      <c r="F230" s="1" t="str">
        <f>VLOOKUP(E230,[1]Sheet1!$B:$C,2,FALSE)</f>
        <v>不死</v>
      </c>
      <c r="G230" s="1" t="s">
        <v>1386</v>
      </c>
      <c r="H230" s="1" t="str">
        <f t="shared" si="29"/>
        <v>不死4系1级·战兵</v>
      </c>
      <c r="I230" s="1" t="s">
        <v>1388</v>
      </c>
      <c r="J230" s="1">
        <v>100176</v>
      </c>
      <c r="K230" s="1">
        <v>100242</v>
      </c>
      <c r="L230" s="1">
        <v>1</v>
      </c>
      <c r="N230" s="1" t="s">
        <v>56</v>
      </c>
      <c r="O230" s="1" t="s">
        <v>38</v>
      </c>
      <c r="P230" s="1">
        <v>15</v>
      </c>
      <c r="R230" s="1">
        <v>422</v>
      </c>
      <c r="S230" s="1">
        <f t="shared" si="26"/>
        <v>46</v>
      </c>
      <c r="T230" s="3" t="str">
        <f t="shared" si="27"/>
        <v>41</v>
      </c>
      <c r="U230" s="3" t="str">
        <f t="shared" si="28"/>
        <v>52</v>
      </c>
      <c r="V230" s="1" t="s">
        <v>1389</v>
      </c>
      <c r="W230" s="3">
        <v>1.4</v>
      </c>
      <c r="X230" s="3">
        <v>400</v>
      </c>
      <c r="Y230" s="1" t="s">
        <v>60</v>
      </c>
      <c r="Z230" s="1" t="s">
        <v>43</v>
      </c>
      <c r="AA230" s="3">
        <v>3</v>
      </c>
      <c r="AB230" s="3">
        <v>0</v>
      </c>
      <c r="AC230" s="3">
        <v>430</v>
      </c>
      <c r="AD230" s="1" t="str">
        <f t="shared" si="31"/>
        <v>高级怪</v>
      </c>
    </row>
    <row r="231" customHeight="1" spans="2:30">
      <c r="B231" s="1">
        <v>21140001</v>
      </c>
      <c r="C231" s="1" t="s">
        <v>1390</v>
      </c>
      <c r="E231" s="1">
        <v>14</v>
      </c>
      <c r="F231" s="1" t="s">
        <v>1347</v>
      </c>
      <c r="G231" s="1" t="s">
        <v>1391</v>
      </c>
      <c r="H231" s="1" t="str">
        <f t="shared" si="29"/>
        <v>不死4系1级·召唤</v>
      </c>
      <c r="I231" s="1" t="s">
        <v>1393</v>
      </c>
      <c r="J231" s="1">
        <v>100100</v>
      </c>
      <c r="K231" s="1">
        <v>100242</v>
      </c>
      <c r="L231" s="1">
        <v>1</v>
      </c>
      <c r="N231" s="1" t="s">
        <v>56</v>
      </c>
      <c r="O231" s="1" t="s">
        <v>38</v>
      </c>
      <c r="P231" s="1">
        <v>15</v>
      </c>
      <c r="R231" s="1">
        <v>422</v>
      </c>
      <c r="S231" s="1">
        <f t="shared" si="26"/>
        <v>4</v>
      </c>
      <c r="T231" s="3" t="str">
        <f t="shared" si="27"/>
        <v>4</v>
      </c>
      <c r="U231" s="3" t="str">
        <f t="shared" si="28"/>
        <v>5</v>
      </c>
      <c r="V231" s="1" t="s">
        <v>522</v>
      </c>
      <c r="W231" s="3">
        <v>0.6</v>
      </c>
      <c r="X231" s="3">
        <v>100</v>
      </c>
      <c r="Y231" s="1" t="s">
        <v>42</v>
      </c>
      <c r="Z231" s="1" t="s">
        <v>61</v>
      </c>
      <c r="AA231" s="3">
        <v>3</v>
      </c>
      <c r="AB231" s="3">
        <v>0</v>
      </c>
      <c r="AC231" s="3">
        <v>70</v>
      </c>
      <c r="AD231" s="1" t="str">
        <f t="shared" si="31"/>
        <v/>
      </c>
    </row>
    <row r="232" customHeight="1" spans="2:30">
      <c r="B232" s="1">
        <v>21140402</v>
      </c>
      <c r="C232" s="1" t="s">
        <v>1394</v>
      </c>
      <c r="D232" s="1">
        <v>20140402</v>
      </c>
      <c r="E232" s="1">
        <v>14</v>
      </c>
      <c r="F232" s="1" t="str">
        <f>VLOOKUP(E232,[1]Sheet1!$B:$C,2,FALSE)</f>
        <v>不死</v>
      </c>
      <c r="G232" s="1" t="s">
        <v>1395</v>
      </c>
      <c r="H232" s="1" t="str">
        <f t="shared" si="29"/>
        <v>不死4系2级·战兵</v>
      </c>
      <c r="I232" s="1" t="s">
        <v>1397</v>
      </c>
      <c r="J232" s="1">
        <v>100177</v>
      </c>
      <c r="K232" s="1">
        <v>100243</v>
      </c>
      <c r="L232" s="1">
        <v>1</v>
      </c>
      <c r="N232" s="1" t="s">
        <v>56</v>
      </c>
      <c r="O232" s="1" t="s">
        <v>38</v>
      </c>
      <c r="P232" s="1">
        <v>15</v>
      </c>
      <c r="R232" s="1">
        <v>422</v>
      </c>
      <c r="S232" s="1">
        <f t="shared" si="26"/>
        <v>105</v>
      </c>
      <c r="T232" s="3" t="str">
        <f t="shared" si="27"/>
        <v>99</v>
      </c>
      <c r="U232" s="3" t="str">
        <f t="shared" si="28"/>
        <v>111</v>
      </c>
      <c r="V232" s="1" t="s">
        <v>1398</v>
      </c>
      <c r="W232" s="3">
        <v>1.4</v>
      </c>
      <c r="X232" s="3">
        <v>400</v>
      </c>
      <c r="Y232" s="1" t="s">
        <v>60</v>
      </c>
      <c r="Z232" s="1" t="s">
        <v>43</v>
      </c>
      <c r="AA232" s="3">
        <v>3</v>
      </c>
      <c r="AB232" s="3">
        <v>0</v>
      </c>
      <c r="AC232" s="3">
        <v>1050</v>
      </c>
      <c r="AD232" s="1" t="str">
        <f t="shared" si="31"/>
        <v>高级怪</v>
      </c>
    </row>
    <row r="233" customHeight="1" spans="2:30">
      <c r="B233" s="1">
        <v>21140002</v>
      </c>
      <c r="C233" s="1" t="s">
        <v>1399</v>
      </c>
      <c r="E233" s="1">
        <v>14</v>
      </c>
      <c r="F233" s="1" t="s">
        <v>1347</v>
      </c>
      <c r="G233" s="1" t="s">
        <v>1400</v>
      </c>
      <c r="H233" s="1" t="str">
        <f t="shared" si="29"/>
        <v>不死4系2级·召唤</v>
      </c>
      <c r="I233" s="1" t="s">
        <v>1402</v>
      </c>
      <c r="J233" s="1">
        <v>101499</v>
      </c>
      <c r="K233" s="1">
        <v>100242</v>
      </c>
      <c r="L233" s="1">
        <v>1</v>
      </c>
      <c r="N233" s="1" t="s">
        <v>56</v>
      </c>
      <c r="O233" s="1" t="s">
        <v>38</v>
      </c>
      <c r="P233" s="1">
        <v>15</v>
      </c>
      <c r="R233" s="1">
        <v>422</v>
      </c>
      <c r="S233" s="1">
        <f t="shared" si="26"/>
        <v>10</v>
      </c>
      <c r="T233" s="3" t="str">
        <f t="shared" si="27"/>
        <v>10</v>
      </c>
      <c r="U233" s="3" t="str">
        <f t="shared" si="28"/>
        <v>10</v>
      </c>
      <c r="V233" s="1" t="s">
        <v>1261</v>
      </c>
      <c r="W233" s="3">
        <v>0.33</v>
      </c>
      <c r="X233" s="3">
        <v>500</v>
      </c>
      <c r="Y233" s="1" t="s">
        <v>60</v>
      </c>
      <c r="Z233" s="1" t="s">
        <v>43</v>
      </c>
      <c r="AA233" s="3">
        <v>3</v>
      </c>
      <c r="AB233" s="3">
        <v>0</v>
      </c>
      <c r="AC233" s="3">
        <v>250</v>
      </c>
      <c r="AD233" s="1" t="str">
        <f t="shared" si="31"/>
        <v/>
      </c>
    </row>
    <row r="234" customHeight="1" spans="2:30">
      <c r="B234" s="1">
        <v>21140403</v>
      </c>
      <c r="C234" s="1" t="s">
        <v>1403</v>
      </c>
      <c r="D234" s="1">
        <v>20140403</v>
      </c>
      <c r="E234" s="1">
        <v>14</v>
      </c>
      <c r="F234" s="1" t="str">
        <f>VLOOKUP(E234,[1]Sheet1!$B:$C,2,FALSE)</f>
        <v>不死</v>
      </c>
      <c r="G234" s="1" t="s">
        <v>1404</v>
      </c>
      <c r="H234" s="1" t="str">
        <f t="shared" si="29"/>
        <v>不死4系3级·战兵</v>
      </c>
      <c r="I234" s="1" t="s">
        <v>1406</v>
      </c>
      <c r="J234" s="1">
        <v>100178</v>
      </c>
      <c r="K234" s="1">
        <v>100244</v>
      </c>
      <c r="L234" s="1">
        <v>1</v>
      </c>
      <c r="N234" s="1" t="s">
        <v>56</v>
      </c>
      <c r="O234" s="1" t="s">
        <v>38</v>
      </c>
      <c r="P234" s="1">
        <v>15</v>
      </c>
      <c r="R234" s="1">
        <v>422</v>
      </c>
      <c r="S234" s="1">
        <f t="shared" si="26"/>
        <v>394</v>
      </c>
      <c r="T234" s="3" t="str">
        <f t="shared" si="27"/>
        <v>344</v>
      </c>
      <c r="U234" s="3" t="str">
        <f t="shared" si="28"/>
        <v>444</v>
      </c>
      <c r="V234" s="1" t="s">
        <v>1409</v>
      </c>
      <c r="W234" s="3">
        <v>1.4</v>
      </c>
      <c r="X234" s="3">
        <v>400</v>
      </c>
      <c r="Y234" s="1" t="s">
        <v>60</v>
      </c>
      <c r="Z234" s="1" t="s">
        <v>121</v>
      </c>
      <c r="AA234" s="3">
        <v>3</v>
      </c>
      <c r="AB234" s="3">
        <v>17</v>
      </c>
      <c r="AC234" s="3">
        <v>2440</v>
      </c>
      <c r="AD234" s="1" t="str">
        <f t="shared" si="31"/>
        <v>高级怪</v>
      </c>
    </row>
    <row r="235" customHeight="1" spans="2:30">
      <c r="B235" s="1">
        <v>21140501</v>
      </c>
      <c r="C235" s="1" t="s">
        <v>1410</v>
      </c>
      <c r="D235" s="1">
        <v>20140501</v>
      </c>
      <c r="E235" s="1">
        <v>14</v>
      </c>
      <c r="F235" s="1" t="str">
        <f>VLOOKUP(E235,[1]Sheet1!$B:$C,2,FALSE)</f>
        <v>不死</v>
      </c>
      <c r="G235" s="1" t="s">
        <v>1411</v>
      </c>
      <c r="H235" s="1" t="str">
        <f t="shared" si="29"/>
        <v>不死5系1级·战兵</v>
      </c>
      <c r="I235" s="1" t="s">
        <v>1413</v>
      </c>
      <c r="J235" s="1">
        <v>100179</v>
      </c>
      <c r="K235" s="1">
        <v>100245</v>
      </c>
      <c r="L235" s="1">
        <v>1</v>
      </c>
      <c r="N235" s="1" t="s">
        <v>37</v>
      </c>
      <c r="O235" s="1" t="s">
        <v>38</v>
      </c>
      <c r="P235" s="1">
        <v>15</v>
      </c>
      <c r="R235" s="1">
        <v>391</v>
      </c>
      <c r="S235" s="1">
        <f t="shared" si="26"/>
        <v>61</v>
      </c>
      <c r="T235" s="3" t="str">
        <f t="shared" si="27"/>
        <v>59</v>
      </c>
      <c r="U235" s="3" t="str">
        <f t="shared" si="28"/>
        <v>64</v>
      </c>
      <c r="V235" s="1" t="s">
        <v>1414</v>
      </c>
      <c r="W235" s="3">
        <v>0.8</v>
      </c>
      <c r="X235" s="3">
        <v>100</v>
      </c>
      <c r="Y235" s="1" t="s">
        <v>42</v>
      </c>
      <c r="Z235" s="1" t="s">
        <v>61</v>
      </c>
      <c r="AA235" s="3">
        <v>3</v>
      </c>
      <c r="AB235" s="3">
        <v>0</v>
      </c>
      <c r="AC235" s="3">
        <v>880</v>
      </c>
      <c r="AD235" s="1" t="str">
        <f t="shared" si="31"/>
        <v>高级怪</v>
      </c>
    </row>
    <row r="236" customHeight="1" spans="2:30">
      <c r="B236" s="1">
        <v>21140502</v>
      </c>
      <c r="C236" s="1" t="s">
        <v>1415</v>
      </c>
      <c r="D236" s="1">
        <v>20140502</v>
      </c>
      <c r="E236" s="1">
        <v>14</v>
      </c>
      <c r="F236" s="1" t="str">
        <f>VLOOKUP(E236,[1]Sheet1!$B:$C,2,FALSE)</f>
        <v>不死</v>
      </c>
      <c r="G236" s="1" t="s">
        <v>1416</v>
      </c>
      <c r="H236" s="1" t="str">
        <f t="shared" si="29"/>
        <v>不死5系2级·战兵</v>
      </c>
      <c r="I236" s="1" t="s">
        <v>1418</v>
      </c>
      <c r="J236" s="1">
        <v>100180</v>
      </c>
      <c r="K236" s="1">
        <v>100262</v>
      </c>
      <c r="L236" s="1">
        <v>1</v>
      </c>
      <c r="N236" s="1" t="s">
        <v>37</v>
      </c>
      <c r="O236" s="1" t="s">
        <v>38</v>
      </c>
      <c r="P236" s="1">
        <v>15</v>
      </c>
      <c r="R236" s="1">
        <v>391</v>
      </c>
      <c r="S236" s="1">
        <f t="shared" si="26"/>
        <v>206</v>
      </c>
      <c r="T236" s="3" t="str">
        <f t="shared" si="27"/>
        <v>187</v>
      </c>
      <c r="U236" s="3" t="str">
        <f t="shared" si="28"/>
        <v>225</v>
      </c>
      <c r="V236" s="1" t="s">
        <v>1419</v>
      </c>
      <c r="W236" s="3">
        <v>1.2</v>
      </c>
      <c r="X236" s="3">
        <v>120</v>
      </c>
      <c r="Y236" s="1" t="s">
        <v>42</v>
      </c>
      <c r="Z236" s="1" t="s">
        <v>61</v>
      </c>
      <c r="AA236" s="3">
        <v>3</v>
      </c>
      <c r="AB236" s="3">
        <v>0</v>
      </c>
      <c r="AC236" s="3">
        <v>1700</v>
      </c>
      <c r="AD236" s="1" t="str">
        <f t="shared" si="31"/>
        <v>高级怪</v>
      </c>
    </row>
    <row r="237" customHeight="1" spans="2:30">
      <c r="B237" s="1">
        <v>21140601</v>
      </c>
      <c r="C237" s="1" t="s">
        <v>1420</v>
      </c>
      <c r="D237" s="1">
        <v>20140601</v>
      </c>
      <c r="E237" s="1">
        <v>14</v>
      </c>
      <c r="F237" s="1" t="str">
        <f>VLOOKUP(E237,[1]Sheet1!$B:$C,2,FALSE)</f>
        <v>不死</v>
      </c>
      <c r="G237" s="1" t="s">
        <v>1421</v>
      </c>
      <c r="H237" s="1" t="str">
        <f t="shared" si="29"/>
        <v>不死6系1级·战兵</v>
      </c>
      <c r="I237" s="1" t="s">
        <v>1423</v>
      </c>
      <c r="J237" s="1">
        <v>100181</v>
      </c>
      <c r="K237" s="1">
        <v>100271</v>
      </c>
      <c r="L237" s="1">
        <v>1</v>
      </c>
      <c r="N237" s="1" t="s">
        <v>37</v>
      </c>
      <c r="O237" s="1" t="s">
        <v>38</v>
      </c>
      <c r="P237" s="1">
        <v>30</v>
      </c>
      <c r="R237" s="1">
        <v>422</v>
      </c>
      <c r="S237" s="1">
        <f t="shared" si="26"/>
        <v>144</v>
      </c>
      <c r="T237" s="3" t="str">
        <f t="shared" si="27"/>
        <v>129</v>
      </c>
      <c r="U237" s="3" t="str">
        <f t="shared" si="28"/>
        <v>159</v>
      </c>
      <c r="V237" s="1" t="s">
        <v>1424</v>
      </c>
      <c r="W237" s="3">
        <v>1.2</v>
      </c>
      <c r="X237" s="3">
        <v>180</v>
      </c>
      <c r="Y237" s="1" t="s">
        <v>370</v>
      </c>
      <c r="Z237" s="1" t="s">
        <v>71</v>
      </c>
      <c r="AA237" s="3">
        <v>3</v>
      </c>
      <c r="AB237" s="3">
        <v>0</v>
      </c>
      <c r="AC237" s="3">
        <v>1550</v>
      </c>
      <c r="AD237" s="1" t="str">
        <f t="shared" si="31"/>
        <v>高级怪</v>
      </c>
    </row>
    <row r="238" customHeight="1" spans="2:30">
      <c r="B238" s="1">
        <v>21140602</v>
      </c>
      <c r="C238" s="1" t="s">
        <v>1425</v>
      </c>
      <c r="D238" s="1">
        <v>20140602</v>
      </c>
      <c r="E238" s="1">
        <v>14</v>
      </c>
      <c r="F238" s="1" t="str">
        <f>VLOOKUP(E238,[1]Sheet1!$B:$C,2,FALSE)</f>
        <v>不死</v>
      </c>
      <c r="G238" s="1" t="s">
        <v>1426</v>
      </c>
      <c r="H238" s="1" t="str">
        <f t="shared" si="29"/>
        <v>不死6系2级·战兵</v>
      </c>
      <c r="I238" s="1" t="s">
        <v>1428</v>
      </c>
      <c r="J238" s="1">
        <v>100182</v>
      </c>
      <c r="K238" s="1">
        <v>100272</v>
      </c>
      <c r="L238" s="1">
        <v>1</v>
      </c>
      <c r="N238" s="1" t="s">
        <v>56</v>
      </c>
      <c r="O238" s="1" t="s">
        <v>148</v>
      </c>
      <c r="P238" s="1">
        <v>30</v>
      </c>
      <c r="Q238" s="2">
        <v>200</v>
      </c>
      <c r="R238" s="1">
        <v>422</v>
      </c>
      <c r="S238" s="1">
        <f t="shared" si="26"/>
        <v>320</v>
      </c>
      <c r="T238" s="3" t="str">
        <f t="shared" si="27"/>
        <v>313</v>
      </c>
      <c r="U238" s="3" t="str">
        <f t="shared" si="28"/>
        <v>328</v>
      </c>
      <c r="V238" s="1" t="s">
        <v>1431</v>
      </c>
      <c r="W238" s="3">
        <v>1.2</v>
      </c>
      <c r="X238" s="3">
        <v>350</v>
      </c>
      <c r="Y238" s="1" t="s">
        <v>370</v>
      </c>
      <c r="Z238" s="1" t="s">
        <v>71</v>
      </c>
      <c r="AA238" s="3">
        <v>3</v>
      </c>
      <c r="AB238" s="3">
        <v>0</v>
      </c>
      <c r="AC238" s="3">
        <v>2600</v>
      </c>
      <c r="AD238" s="1" t="str">
        <f t="shared" si="31"/>
        <v>高级怪</v>
      </c>
    </row>
    <row r="239" customHeight="1" spans="2:30">
      <c r="B239" s="1">
        <v>21150101</v>
      </c>
      <c r="C239" s="1" t="s">
        <v>1432</v>
      </c>
      <c r="D239" s="1">
        <v>20150101</v>
      </c>
      <c r="E239" s="1">
        <v>15</v>
      </c>
      <c r="F239" s="1" t="str">
        <f>VLOOKUP(E239,[1]Sheet1!$B:$C,2,FALSE)</f>
        <v>虚空</v>
      </c>
      <c r="G239" s="1" t="s">
        <v>1434</v>
      </c>
      <c r="H239" s="1" t="str">
        <f t="shared" si="29"/>
        <v>虚空1系1级·战兵</v>
      </c>
      <c r="I239" s="1" t="s">
        <v>1436</v>
      </c>
      <c r="J239" s="1">
        <v>100153</v>
      </c>
      <c r="K239" s="1">
        <v>100099</v>
      </c>
      <c r="L239" s="1">
        <v>1</v>
      </c>
      <c r="N239" s="1" t="s">
        <v>37</v>
      </c>
      <c r="O239" s="1" t="s">
        <v>38</v>
      </c>
      <c r="P239" s="1">
        <v>0</v>
      </c>
      <c r="R239" s="1">
        <v>500</v>
      </c>
      <c r="S239" s="1">
        <f t="shared" si="26"/>
        <v>2</v>
      </c>
      <c r="T239" s="3" t="str">
        <f t="shared" si="27"/>
        <v>1</v>
      </c>
      <c r="U239" s="3" t="str">
        <f t="shared" si="28"/>
        <v>3</v>
      </c>
      <c r="V239" s="1" t="s">
        <v>1438</v>
      </c>
      <c r="W239" s="3">
        <v>0.15</v>
      </c>
      <c r="X239" s="3">
        <v>100</v>
      </c>
      <c r="Y239" s="1" t="s">
        <v>370</v>
      </c>
      <c r="Z239" s="1" t="s">
        <v>71</v>
      </c>
      <c r="AA239" s="3">
        <v>3</v>
      </c>
      <c r="AB239" s="3">
        <v>80</v>
      </c>
      <c r="AC239" s="3">
        <v>0</v>
      </c>
      <c r="AD239" s="1" t="str">
        <f t="shared" si="31"/>
        <v/>
      </c>
    </row>
    <row r="240" customHeight="1" spans="2:30">
      <c r="B240" s="1">
        <v>21150102</v>
      </c>
      <c r="C240" s="1" t="s">
        <v>1439</v>
      </c>
      <c r="D240" s="1">
        <v>20150102</v>
      </c>
      <c r="E240" s="1">
        <v>15</v>
      </c>
      <c r="F240" s="1" t="str">
        <f>VLOOKUP(E240,[1]Sheet1!$B:$C,2,FALSE)</f>
        <v>虚空</v>
      </c>
      <c r="G240" s="1" t="s">
        <v>1440</v>
      </c>
      <c r="H240" s="1" t="str">
        <f t="shared" si="29"/>
        <v>虚空1系2级·战兵</v>
      </c>
      <c r="I240" s="1" t="s">
        <v>1442</v>
      </c>
      <c r="J240" s="1">
        <v>100154</v>
      </c>
      <c r="K240" s="1">
        <v>100117</v>
      </c>
      <c r="L240" s="1">
        <v>1</v>
      </c>
      <c r="N240" s="1" t="s">
        <v>56</v>
      </c>
      <c r="O240" s="1" t="s">
        <v>148</v>
      </c>
      <c r="P240" s="1">
        <v>0</v>
      </c>
      <c r="Q240" s="2">
        <v>80</v>
      </c>
      <c r="R240" s="1">
        <v>500</v>
      </c>
      <c r="S240" s="1">
        <f t="shared" si="26"/>
        <v>8</v>
      </c>
      <c r="T240" s="3" t="str">
        <f t="shared" si="27"/>
        <v>7</v>
      </c>
      <c r="U240" s="3" t="str">
        <f t="shared" si="28"/>
        <v>9</v>
      </c>
      <c r="V240" s="1" t="s">
        <v>1444</v>
      </c>
      <c r="W240" s="3">
        <v>0.15</v>
      </c>
      <c r="X240" s="3">
        <v>140</v>
      </c>
      <c r="Y240" s="1" t="s">
        <v>370</v>
      </c>
      <c r="Z240" s="1" t="s">
        <v>71</v>
      </c>
      <c r="AA240" s="3">
        <v>3</v>
      </c>
      <c r="AB240" s="3">
        <v>300</v>
      </c>
      <c r="AC240" s="3">
        <v>0</v>
      </c>
      <c r="AD240" s="1" t="str">
        <f t="shared" si="31"/>
        <v/>
      </c>
    </row>
    <row r="241" customHeight="1" spans="2:30">
      <c r="B241" s="1">
        <v>21150103</v>
      </c>
      <c r="C241" s="1" t="s">
        <v>1445</v>
      </c>
      <c r="D241" s="1">
        <v>20150103</v>
      </c>
      <c r="E241" s="1">
        <v>15</v>
      </c>
      <c r="F241" s="1" t="str">
        <f>VLOOKUP(E241,[1]Sheet1!$B:$C,2,FALSE)</f>
        <v>虚空</v>
      </c>
      <c r="G241" s="1" t="s">
        <v>1446</v>
      </c>
      <c r="H241" s="1" t="str">
        <f t="shared" si="29"/>
        <v>虚空1系3级·战兵</v>
      </c>
      <c r="I241" s="1" t="s">
        <v>1448</v>
      </c>
      <c r="J241" s="1">
        <v>100155</v>
      </c>
      <c r="K241" s="1">
        <v>100124</v>
      </c>
      <c r="L241" s="1">
        <v>1</v>
      </c>
      <c r="N241" s="1" t="s">
        <v>56</v>
      </c>
      <c r="O241" s="1" t="s">
        <v>148</v>
      </c>
      <c r="P241" s="1">
        <v>0</v>
      </c>
      <c r="Q241" s="2">
        <v>80</v>
      </c>
      <c r="R241" s="1">
        <v>500</v>
      </c>
      <c r="S241" s="1">
        <f t="shared" si="26"/>
        <v>40</v>
      </c>
      <c r="T241" s="3" t="str">
        <f t="shared" si="27"/>
        <v>37</v>
      </c>
      <c r="U241" s="3" t="str">
        <f t="shared" si="28"/>
        <v>44</v>
      </c>
      <c r="V241" s="1" t="s">
        <v>1450</v>
      </c>
      <c r="W241" s="3">
        <v>0.15</v>
      </c>
      <c r="X241" s="3">
        <v>475</v>
      </c>
      <c r="Y241" s="1" t="s">
        <v>370</v>
      </c>
      <c r="Z241" s="1" t="s">
        <v>71</v>
      </c>
      <c r="AA241" s="3">
        <v>3</v>
      </c>
      <c r="AB241" s="3">
        <v>1310</v>
      </c>
      <c r="AC241" s="3">
        <v>32</v>
      </c>
      <c r="AD241" s="1" t="str">
        <f t="shared" si="31"/>
        <v>高级怪</v>
      </c>
    </row>
    <row r="242" customHeight="1" spans="2:30">
      <c r="B242" s="1">
        <v>21150201</v>
      </c>
      <c r="C242" s="1" t="s">
        <v>1451</v>
      </c>
      <c r="D242" s="1">
        <v>20150201</v>
      </c>
      <c r="E242" s="1">
        <v>15</v>
      </c>
      <c r="F242" s="1" t="str">
        <f>VLOOKUP(E242,[1]Sheet1!$B:$C,2,FALSE)</f>
        <v>虚空</v>
      </c>
      <c r="G242" s="1" t="s">
        <v>1452</v>
      </c>
      <c r="H242" s="1" t="str">
        <f t="shared" si="29"/>
        <v>虚空2系1级·战兵</v>
      </c>
      <c r="I242" s="1" t="s">
        <v>1454</v>
      </c>
      <c r="J242" s="1">
        <v>100156</v>
      </c>
      <c r="K242" s="1">
        <v>100126</v>
      </c>
      <c r="L242" s="1">
        <v>1</v>
      </c>
      <c r="N242" s="1" t="s">
        <v>37</v>
      </c>
      <c r="O242" s="1" t="s">
        <v>38</v>
      </c>
      <c r="P242" s="1">
        <v>15</v>
      </c>
      <c r="R242" s="1">
        <v>422</v>
      </c>
      <c r="S242" s="1">
        <f t="shared" si="26"/>
        <v>14</v>
      </c>
      <c r="T242" s="3" t="str">
        <f t="shared" si="27"/>
        <v>12</v>
      </c>
      <c r="U242" s="3" t="str">
        <f t="shared" si="28"/>
        <v>16</v>
      </c>
      <c r="V242" s="1" t="s">
        <v>447</v>
      </c>
      <c r="W242" s="3">
        <v>0.5</v>
      </c>
      <c r="X242" s="3">
        <v>330</v>
      </c>
      <c r="Y242" s="1" t="s">
        <v>329</v>
      </c>
      <c r="Z242" s="1" t="s">
        <v>43</v>
      </c>
      <c r="AA242" s="3">
        <v>3</v>
      </c>
      <c r="AB242" s="3">
        <v>270</v>
      </c>
      <c r="AC242" s="3">
        <v>0</v>
      </c>
      <c r="AD242" s="1" t="str">
        <f t="shared" si="31"/>
        <v/>
      </c>
    </row>
    <row r="243" customHeight="1" spans="2:30">
      <c r="B243" s="1">
        <v>21150202</v>
      </c>
      <c r="C243" s="1" t="s">
        <v>1455</v>
      </c>
      <c r="D243" s="1">
        <v>20150202</v>
      </c>
      <c r="E243" s="1">
        <v>15</v>
      </c>
      <c r="F243" s="1" t="str">
        <f>VLOOKUP(E243,[1]Sheet1!$B:$C,2,FALSE)</f>
        <v>虚空</v>
      </c>
      <c r="G243" s="1" t="s">
        <v>1456</v>
      </c>
      <c r="H243" s="1" t="str">
        <f t="shared" si="29"/>
        <v>虚空2系2级·战兵</v>
      </c>
      <c r="I243" s="1" t="s">
        <v>1458</v>
      </c>
      <c r="J243" s="1">
        <v>100157</v>
      </c>
      <c r="K243" s="1">
        <v>100127</v>
      </c>
      <c r="L243" s="1">
        <v>1</v>
      </c>
      <c r="N243" s="1" t="s">
        <v>56</v>
      </c>
      <c r="O243" s="1" t="s">
        <v>38</v>
      </c>
      <c r="P243" s="1">
        <v>15</v>
      </c>
      <c r="R243" s="1">
        <v>422</v>
      </c>
      <c r="S243" s="1">
        <f t="shared" si="26"/>
        <v>52</v>
      </c>
      <c r="T243" s="3" t="str">
        <f t="shared" si="27"/>
        <v>49</v>
      </c>
      <c r="U243" s="3" t="str">
        <f t="shared" si="28"/>
        <v>55</v>
      </c>
      <c r="V243" s="1" t="s">
        <v>1459</v>
      </c>
      <c r="W243" s="3">
        <v>0.8</v>
      </c>
      <c r="X243" s="3">
        <v>380</v>
      </c>
      <c r="Y243" s="1" t="s">
        <v>329</v>
      </c>
      <c r="Z243" s="1" t="s">
        <v>43</v>
      </c>
      <c r="AA243" s="3">
        <v>3</v>
      </c>
      <c r="AB243" s="3">
        <v>845</v>
      </c>
      <c r="AC243" s="3">
        <v>0</v>
      </c>
      <c r="AD243" s="1" t="str">
        <f t="shared" si="31"/>
        <v/>
      </c>
    </row>
    <row r="244" customHeight="1" spans="2:30">
      <c r="B244" s="1">
        <v>21150203</v>
      </c>
      <c r="C244" s="1" t="s">
        <v>1460</v>
      </c>
      <c r="D244" s="1">
        <v>20150203</v>
      </c>
      <c r="E244" s="1">
        <v>15</v>
      </c>
      <c r="F244" s="1" t="str">
        <f>VLOOKUP(E244,[1]Sheet1!$B:$C,2,FALSE)</f>
        <v>虚空</v>
      </c>
      <c r="G244" s="1" t="s">
        <v>1461</v>
      </c>
      <c r="H244" s="1" t="str">
        <f t="shared" si="29"/>
        <v>虚空2系3级·战兵</v>
      </c>
      <c r="I244" s="1" t="s">
        <v>1463</v>
      </c>
      <c r="J244" s="1">
        <v>100158</v>
      </c>
      <c r="K244" s="1">
        <v>100128</v>
      </c>
      <c r="L244" s="1">
        <v>1</v>
      </c>
      <c r="N244" s="1" t="s">
        <v>56</v>
      </c>
      <c r="O244" s="1" t="s">
        <v>38</v>
      </c>
      <c r="P244" s="1">
        <v>15</v>
      </c>
      <c r="R244" s="1">
        <v>422</v>
      </c>
      <c r="S244" s="1">
        <f t="shared" si="26"/>
        <v>52</v>
      </c>
      <c r="T244" s="3" t="str">
        <f t="shared" si="27"/>
        <v>49</v>
      </c>
      <c r="U244" s="3" t="str">
        <f t="shared" si="28"/>
        <v>55</v>
      </c>
      <c r="V244" s="1" t="s">
        <v>1459</v>
      </c>
      <c r="W244" s="3">
        <v>0.8</v>
      </c>
      <c r="X244" s="3">
        <v>380</v>
      </c>
      <c r="Y244" s="1" t="s">
        <v>329</v>
      </c>
      <c r="Z244" s="1" t="s">
        <v>43</v>
      </c>
      <c r="AA244" s="3">
        <v>3</v>
      </c>
      <c r="AB244" s="3">
        <v>845</v>
      </c>
      <c r="AC244" s="3">
        <v>0</v>
      </c>
      <c r="AD244" s="1" t="str">
        <f t="shared" si="31"/>
        <v>高级怪</v>
      </c>
    </row>
    <row r="245" customHeight="1" spans="2:30">
      <c r="B245" s="1">
        <v>21150301</v>
      </c>
      <c r="C245" s="1" t="s">
        <v>1464</v>
      </c>
      <c r="D245" s="1">
        <v>20150301</v>
      </c>
      <c r="E245" s="1">
        <v>15</v>
      </c>
      <c r="F245" s="1" t="str">
        <f>VLOOKUP(E245,[1]Sheet1!$B:$C,2,FALSE)</f>
        <v>虚空</v>
      </c>
      <c r="G245" s="1" t="s">
        <v>1465</v>
      </c>
      <c r="H245" s="1" t="str">
        <f t="shared" si="29"/>
        <v>虚空3系1级·战兵</v>
      </c>
      <c r="I245" s="1" t="s">
        <v>1467</v>
      </c>
      <c r="J245" s="1">
        <v>100159</v>
      </c>
      <c r="K245" s="1">
        <v>100131</v>
      </c>
      <c r="L245" s="1">
        <v>1</v>
      </c>
      <c r="N245" s="1" t="s">
        <v>56</v>
      </c>
      <c r="O245" s="1" t="s">
        <v>38</v>
      </c>
      <c r="P245" s="1">
        <v>20</v>
      </c>
      <c r="R245" s="1">
        <v>547</v>
      </c>
      <c r="S245" s="1">
        <f t="shared" si="26"/>
        <v>31</v>
      </c>
      <c r="T245" s="3" t="str">
        <f t="shared" si="27"/>
        <v>30</v>
      </c>
      <c r="U245" s="3" t="str">
        <f t="shared" si="28"/>
        <v>32</v>
      </c>
      <c r="V245" s="1" t="s">
        <v>1468</v>
      </c>
      <c r="W245" s="3">
        <v>0.6</v>
      </c>
      <c r="X245" s="3">
        <v>435</v>
      </c>
      <c r="Y245" s="1" t="s">
        <v>42</v>
      </c>
      <c r="Z245" s="1" t="s">
        <v>61</v>
      </c>
      <c r="AA245" s="3">
        <v>3</v>
      </c>
      <c r="AB245" s="3">
        <v>370</v>
      </c>
      <c r="AC245" s="3">
        <v>0</v>
      </c>
      <c r="AD245" s="1" t="str">
        <f t="shared" si="31"/>
        <v/>
      </c>
    </row>
    <row r="246" customHeight="1" spans="2:30">
      <c r="B246" s="1">
        <v>21150302</v>
      </c>
      <c r="C246" s="1" t="s">
        <v>1469</v>
      </c>
      <c r="D246" s="1">
        <v>20150302</v>
      </c>
      <c r="E246" s="1">
        <v>15</v>
      </c>
      <c r="F246" s="1" t="str">
        <f>VLOOKUP(E246,[1]Sheet1!$B:$C,2,FALSE)</f>
        <v>虚空</v>
      </c>
      <c r="G246" s="1" t="s">
        <v>1470</v>
      </c>
      <c r="H246" s="1" t="str">
        <f t="shared" si="29"/>
        <v>虚空3系2级·战兵</v>
      </c>
      <c r="I246" s="1" t="s">
        <v>1472</v>
      </c>
      <c r="J246" s="1">
        <v>100160</v>
      </c>
      <c r="K246" s="1">
        <v>100145</v>
      </c>
      <c r="L246" s="1">
        <v>1</v>
      </c>
      <c r="N246" s="1" t="s">
        <v>56</v>
      </c>
      <c r="O246" s="1" t="s">
        <v>148</v>
      </c>
      <c r="P246" s="1">
        <v>20</v>
      </c>
      <c r="Q246" s="2">
        <v>200</v>
      </c>
      <c r="R246" s="1">
        <v>547</v>
      </c>
      <c r="S246" s="1">
        <f t="shared" si="26"/>
        <v>66</v>
      </c>
      <c r="T246" s="3" t="str">
        <f t="shared" si="27"/>
        <v>63</v>
      </c>
      <c r="U246" s="3" t="str">
        <f t="shared" si="28"/>
        <v>70</v>
      </c>
      <c r="V246" s="1" t="s">
        <v>707</v>
      </c>
      <c r="W246" s="3">
        <v>0.55</v>
      </c>
      <c r="X246" s="3">
        <v>450</v>
      </c>
      <c r="Y246" s="1" t="s">
        <v>42</v>
      </c>
      <c r="Z246" s="1" t="s">
        <v>61</v>
      </c>
      <c r="AA246" s="3">
        <v>3</v>
      </c>
      <c r="AB246" s="3">
        <v>1160</v>
      </c>
      <c r="AC246" s="3">
        <v>0</v>
      </c>
      <c r="AD246" s="1" t="str">
        <f t="shared" si="31"/>
        <v/>
      </c>
    </row>
    <row r="247" customHeight="1" spans="2:30">
      <c r="B247" s="1">
        <v>21150303</v>
      </c>
      <c r="C247" s="1" t="s">
        <v>1473</v>
      </c>
      <c r="D247" s="1">
        <v>20150303</v>
      </c>
      <c r="E247" s="1">
        <v>15</v>
      </c>
      <c r="F247" s="1" t="str">
        <f>VLOOKUP(E247,[1]Sheet1!$B:$C,2,FALSE)</f>
        <v>虚空</v>
      </c>
      <c r="G247" s="1" t="s">
        <v>1474</v>
      </c>
      <c r="H247" s="1" t="str">
        <f t="shared" si="29"/>
        <v>虚空3系3级·战兵</v>
      </c>
      <c r="I247" s="1" t="s">
        <v>1476</v>
      </c>
      <c r="J247" s="1">
        <v>100161</v>
      </c>
      <c r="K247" s="1">
        <v>100146</v>
      </c>
      <c r="L247" s="1">
        <v>1</v>
      </c>
      <c r="N247" s="1" t="s">
        <v>56</v>
      </c>
      <c r="O247" s="1" t="s">
        <v>148</v>
      </c>
      <c r="P247" s="1">
        <v>20</v>
      </c>
      <c r="Q247" s="2">
        <v>200</v>
      </c>
      <c r="R247" s="1">
        <v>547</v>
      </c>
      <c r="S247" s="1">
        <f t="shared" si="26"/>
        <v>66</v>
      </c>
      <c r="T247" s="3" t="str">
        <f t="shared" si="27"/>
        <v>63</v>
      </c>
      <c r="U247" s="3" t="str">
        <f t="shared" si="28"/>
        <v>70</v>
      </c>
      <c r="V247" s="1" t="s">
        <v>707</v>
      </c>
      <c r="W247" s="3">
        <v>0.55</v>
      </c>
      <c r="X247" s="3">
        <v>450</v>
      </c>
      <c r="Y247" s="1" t="s">
        <v>42</v>
      </c>
      <c r="Z247" s="1" t="s">
        <v>61</v>
      </c>
      <c r="AA247" s="3">
        <v>3</v>
      </c>
      <c r="AB247" s="3">
        <v>1160</v>
      </c>
      <c r="AC247" s="3">
        <v>0</v>
      </c>
      <c r="AD247" s="1" t="str">
        <f t="shared" si="31"/>
        <v>高级怪</v>
      </c>
    </row>
    <row r="248" customHeight="1" spans="2:30">
      <c r="B248" s="1">
        <v>21150401</v>
      </c>
      <c r="C248" s="1" t="s">
        <v>1477</v>
      </c>
      <c r="D248" s="1">
        <v>20150401</v>
      </c>
      <c r="E248" s="1">
        <v>15</v>
      </c>
      <c r="F248" s="1" t="str">
        <f>VLOOKUP(E248,[1]Sheet1!$B:$C,2,FALSE)</f>
        <v>虚空</v>
      </c>
      <c r="G248" s="1" t="s">
        <v>1478</v>
      </c>
      <c r="H248" s="1" t="str">
        <f t="shared" si="29"/>
        <v>虚空4系1级·战兵</v>
      </c>
      <c r="I248" s="1" t="s">
        <v>1480</v>
      </c>
      <c r="J248" s="1">
        <v>100162</v>
      </c>
      <c r="K248" s="1">
        <v>100147</v>
      </c>
      <c r="L248" s="1">
        <v>1</v>
      </c>
      <c r="N248" s="1" t="s">
        <v>56</v>
      </c>
      <c r="O248" s="1" t="s">
        <v>38</v>
      </c>
      <c r="P248" s="1">
        <v>8</v>
      </c>
      <c r="R248" s="1">
        <v>469</v>
      </c>
      <c r="S248" s="1">
        <f t="shared" si="26"/>
        <v>88</v>
      </c>
      <c r="T248" s="3" t="str">
        <f t="shared" si="27"/>
        <v>77</v>
      </c>
      <c r="U248" s="3" t="str">
        <f t="shared" si="28"/>
        <v>99</v>
      </c>
      <c r="V248" s="1" t="s">
        <v>1482</v>
      </c>
      <c r="W248" s="3">
        <v>0.8</v>
      </c>
      <c r="X248" s="3">
        <v>525</v>
      </c>
      <c r="Y248" s="1" t="s">
        <v>329</v>
      </c>
      <c r="Z248" s="1" t="s">
        <v>61</v>
      </c>
      <c r="AA248" s="3">
        <v>3</v>
      </c>
      <c r="AB248" s="3">
        <v>650</v>
      </c>
      <c r="AC248" s="3">
        <v>0</v>
      </c>
      <c r="AD248" s="1" t="str">
        <f t="shared" si="31"/>
        <v>高级怪</v>
      </c>
    </row>
    <row r="249" customHeight="1" spans="2:30">
      <c r="B249" s="1">
        <v>21150402</v>
      </c>
      <c r="C249" s="1" t="s">
        <v>1483</v>
      </c>
      <c r="D249" s="1">
        <v>20150402</v>
      </c>
      <c r="E249" s="1">
        <v>15</v>
      </c>
      <c r="F249" s="1" t="str">
        <f>VLOOKUP(E249,[1]Sheet1!$B:$C,2,FALSE)</f>
        <v>虚空</v>
      </c>
      <c r="G249" s="1" t="s">
        <v>1484</v>
      </c>
      <c r="H249" s="1" t="str">
        <f t="shared" si="29"/>
        <v>虚空4系2级·战兵</v>
      </c>
      <c r="I249" s="1" t="s">
        <v>1486</v>
      </c>
      <c r="J249" s="1">
        <v>100163</v>
      </c>
      <c r="K249" s="1">
        <v>100148</v>
      </c>
      <c r="L249" s="1">
        <v>1</v>
      </c>
      <c r="N249" s="1" t="s">
        <v>56</v>
      </c>
      <c r="O249" s="1" t="s">
        <v>38</v>
      </c>
      <c r="P249" s="1">
        <v>8</v>
      </c>
      <c r="R249" s="1">
        <v>469</v>
      </c>
      <c r="S249" s="1">
        <f t="shared" si="26"/>
        <v>120</v>
      </c>
      <c r="T249" s="3" t="str">
        <f t="shared" si="27"/>
        <v>95</v>
      </c>
      <c r="U249" s="3" t="str">
        <f t="shared" si="28"/>
        <v>145</v>
      </c>
      <c r="V249" s="1" t="s">
        <v>1487</v>
      </c>
      <c r="W249" s="3">
        <v>0.55</v>
      </c>
      <c r="X249" s="3">
        <v>525</v>
      </c>
      <c r="Y249" s="1" t="s">
        <v>329</v>
      </c>
      <c r="Z249" s="1" t="s">
        <v>61</v>
      </c>
      <c r="AA249" s="3">
        <v>3</v>
      </c>
      <c r="AB249" s="3">
        <v>1100</v>
      </c>
      <c r="AC249" s="3">
        <v>0</v>
      </c>
      <c r="AD249" s="1" t="str">
        <f t="shared" si="31"/>
        <v>高级怪</v>
      </c>
    </row>
    <row r="250" customHeight="1" spans="2:30">
      <c r="B250" s="1">
        <v>21150501</v>
      </c>
      <c r="C250" s="1" t="s">
        <v>1488</v>
      </c>
      <c r="D250" s="1">
        <v>20150501</v>
      </c>
      <c r="E250" s="1">
        <v>15</v>
      </c>
      <c r="F250" s="1" t="str">
        <f>VLOOKUP(E250,[1]Sheet1!$B:$C,2,FALSE)</f>
        <v>虚空</v>
      </c>
      <c r="G250" s="1" t="s">
        <v>1489</v>
      </c>
      <c r="H250" s="1" t="str">
        <f t="shared" si="29"/>
        <v>虚空5系1级·战兵</v>
      </c>
      <c r="I250" s="1" t="s">
        <v>1491</v>
      </c>
      <c r="J250" s="1">
        <v>100164</v>
      </c>
      <c r="K250" s="1">
        <v>100149</v>
      </c>
      <c r="L250" s="1">
        <v>1</v>
      </c>
      <c r="N250" s="1" t="s">
        <v>37</v>
      </c>
      <c r="O250" s="1" t="s">
        <v>38</v>
      </c>
      <c r="P250" s="1">
        <v>32</v>
      </c>
      <c r="R250" s="1">
        <v>422</v>
      </c>
      <c r="S250" s="1">
        <f t="shared" si="26"/>
        <v>120</v>
      </c>
      <c r="T250" s="3" t="str">
        <f t="shared" si="27"/>
        <v>72</v>
      </c>
      <c r="U250" s="3" t="str">
        <f t="shared" si="28"/>
        <v>168</v>
      </c>
      <c r="V250" s="1" t="s">
        <v>1492</v>
      </c>
      <c r="W250" s="3">
        <v>1.4</v>
      </c>
      <c r="X250" s="3">
        <v>120</v>
      </c>
      <c r="Y250" s="1" t="s">
        <v>70</v>
      </c>
      <c r="Z250" s="1" t="s">
        <v>71</v>
      </c>
      <c r="AA250" s="3">
        <v>3</v>
      </c>
      <c r="AB250" s="3">
        <v>1200</v>
      </c>
      <c r="AC250" s="3">
        <v>0</v>
      </c>
      <c r="AD250" s="1" t="str">
        <f t="shared" si="31"/>
        <v>高级怪</v>
      </c>
    </row>
    <row r="251" customHeight="1" spans="2:30">
      <c r="B251" s="1">
        <v>21150502</v>
      </c>
      <c r="C251" s="1" t="s">
        <v>1493</v>
      </c>
      <c r="D251" s="1">
        <v>20150502</v>
      </c>
      <c r="E251" s="1">
        <v>15</v>
      </c>
      <c r="F251" s="1" t="str">
        <f>VLOOKUP(E251,[1]Sheet1!$B:$C,2,FALSE)</f>
        <v>虚空</v>
      </c>
      <c r="G251" s="1" t="s">
        <v>1494</v>
      </c>
      <c r="H251" s="1" t="str">
        <f t="shared" si="29"/>
        <v>虚空5系2级·战兵</v>
      </c>
      <c r="I251" s="1" t="s">
        <v>1496</v>
      </c>
      <c r="J251" s="1">
        <v>100165</v>
      </c>
      <c r="K251" s="1">
        <v>100150</v>
      </c>
      <c r="L251" s="1">
        <v>1</v>
      </c>
      <c r="N251" s="1" t="s">
        <v>37</v>
      </c>
      <c r="O251" s="1" t="s">
        <v>38</v>
      </c>
      <c r="P251" s="1">
        <v>32</v>
      </c>
      <c r="R251" s="1">
        <v>422</v>
      </c>
      <c r="S251" s="1">
        <f t="shared" si="26"/>
        <v>220</v>
      </c>
      <c r="T251" s="3" t="str">
        <f t="shared" si="27"/>
        <v>165</v>
      </c>
      <c r="U251" s="3" t="str">
        <f t="shared" si="28"/>
        <v>275</v>
      </c>
      <c r="V251" s="1" t="s">
        <v>1497</v>
      </c>
      <c r="W251" s="3">
        <v>1.15</v>
      </c>
      <c r="X251" s="3">
        <v>120</v>
      </c>
      <c r="Y251" s="1" t="s">
        <v>70</v>
      </c>
      <c r="Z251" s="1" t="s">
        <v>223</v>
      </c>
      <c r="AA251" s="3">
        <v>3</v>
      </c>
      <c r="AB251" s="3">
        <v>2600</v>
      </c>
      <c r="AC251" s="3">
        <v>27</v>
      </c>
      <c r="AD251" s="1" t="str">
        <f t="shared" si="31"/>
        <v>高级怪</v>
      </c>
    </row>
    <row r="252" customHeight="1" spans="2:30">
      <c r="B252" s="1">
        <v>21150601</v>
      </c>
      <c r="C252" s="1" t="s">
        <v>1498</v>
      </c>
      <c r="D252" s="1">
        <v>20150601</v>
      </c>
      <c r="E252" s="1">
        <v>15</v>
      </c>
      <c r="F252" s="1" t="str">
        <f>VLOOKUP(E252,[1]Sheet1!$B:$C,2,FALSE)</f>
        <v>虚空</v>
      </c>
      <c r="G252" s="1" t="s">
        <v>1499</v>
      </c>
      <c r="H252" s="1" t="str">
        <f t="shared" si="29"/>
        <v>虚空6系1级·战兵</v>
      </c>
      <c r="I252" s="1" t="s">
        <v>1501</v>
      </c>
      <c r="J252" s="1">
        <v>100166</v>
      </c>
      <c r="K252" s="1">
        <v>100151</v>
      </c>
      <c r="L252" s="1">
        <v>1</v>
      </c>
      <c r="N252" s="1" t="s">
        <v>37</v>
      </c>
      <c r="O252" s="1" t="s">
        <v>38</v>
      </c>
      <c r="P252" s="1">
        <v>30</v>
      </c>
      <c r="R252" s="1">
        <v>469</v>
      </c>
      <c r="S252" s="1">
        <f t="shared" si="26"/>
        <v>180</v>
      </c>
      <c r="T252" s="3" t="str">
        <f t="shared" si="27"/>
        <v>180</v>
      </c>
      <c r="U252" s="3" t="str">
        <f t="shared" si="28"/>
        <v>180</v>
      </c>
      <c r="V252" s="1" t="s">
        <v>1502</v>
      </c>
      <c r="W252" s="3">
        <v>1.05</v>
      </c>
      <c r="X252" s="3">
        <v>120</v>
      </c>
      <c r="Y252" s="1" t="s">
        <v>370</v>
      </c>
      <c r="Z252" s="1" t="s">
        <v>611</v>
      </c>
      <c r="AA252" s="3">
        <v>3</v>
      </c>
      <c r="AB252" s="3">
        <v>1600</v>
      </c>
      <c r="AC252" s="3">
        <v>0</v>
      </c>
      <c r="AD252" s="1" t="str">
        <f t="shared" si="31"/>
        <v>高级怪</v>
      </c>
    </row>
    <row r="253" customHeight="1" spans="2:30">
      <c r="B253" s="1">
        <v>21150602</v>
      </c>
      <c r="C253" s="1" t="s">
        <v>1503</v>
      </c>
      <c r="D253" s="1">
        <v>20150602</v>
      </c>
      <c r="E253" s="1">
        <v>15</v>
      </c>
      <c r="F253" s="1" t="str">
        <f>VLOOKUP(E253,[1]Sheet1!$B:$C,2,FALSE)</f>
        <v>虚空</v>
      </c>
      <c r="G253" s="1" t="s">
        <v>1504</v>
      </c>
      <c r="H253" s="1" t="str">
        <f t="shared" si="29"/>
        <v>虚空6系2级·战兵</v>
      </c>
      <c r="I253" s="1" t="s">
        <v>1506</v>
      </c>
      <c r="J253" s="1">
        <v>100167</v>
      </c>
      <c r="K253" s="1">
        <v>100152</v>
      </c>
      <c r="L253" s="1">
        <v>1</v>
      </c>
      <c r="N253" s="1" t="s">
        <v>37</v>
      </c>
      <c r="O253" s="1" t="s">
        <v>38</v>
      </c>
      <c r="P253" s="1">
        <v>30</v>
      </c>
      <c r="R253" s="1">
        <v>469</v>
      </c>
      <c r="S253" s="1">
        <f t="shared" si="26"/>
        <v>420</v>
      </c>
      <c r="T253" s="3" t="str">
        <f t="shared" si="27"/>
        <v>420</v>
      </c>
      <c r="U253" s="3" t="str">
        <f t="shared" si="28"/>
        <v>420</v>
      </c>
      <c r="V253" s="1" t="s">
        <v>1507</v>
      </c>
      <c r="W253" s="3">
        <v>1.05</v>
      </c>
      <c r="X253" s="1" t="s">
        <v>1508</v>
      </c>
      <c r="Y253" s="1" t="s">
        <v>370</v>
      </c>
      <c r="Z253" s="1" t="s">
        <v>611</v>
      </c>
      <c r="AA253" s="3">
        <v>3</v>
      </c>
      <c r="AB253" s="3">
        <v>3300</v>
      </c>
      <c r="AC253" s="3">
        <v>0</v>
      </c>
      <c r="AD253" s="1" t="str">
        <f t="shared" si="31"/>
        <v>高级怪</v>
      </c>
    </row>
    <row r="254" customHeight="1" spans="2:30">
      <c r="B254" s="1">
        <v>21160101</v>
      </c>
      <c r="C254" s="1" t="s">
        <v>1509</v>
      </c>
      <c r="D254" s="1">
        <v>20160101</v>
      </c>
      <c r="E254" s="1">
        <v>16</v>
      </c>
      <c r="F254" s="1" t="str">
        <f>VLOOKUP(E254,[1]Sheet1!$B:$C,2,FALSE)</f>
        <v>地穴</v>
      </c>
      <c r="G254" s="1" t="s">
        <v>1511</v>
      </c>
      <c r="H254" s="1" t="str">
        <f t="shared" si="29"/>
        <v>地穴1系1级·战兵</v>
      </c>
      <c r="I254" s="1" t="s">
        <v>1513</v>
      </c>
      <c r="J254" s="1">
        <v>101508</v>
      </c>
      <c r="K254" s="1">
        <v>101424</v>
      </c>
      <c r="L254" s="1">
        <v>1</v>
      </c>
      <c r="N254" s="1" t="s">
        <v>37</v>
      </c>
      <c r="O254" s="1" t="s">
        <v>38</v>
      </c>
      <c r="P254" s="1">
        <v>0</v>
      </c>
      <c r="R254" s="1">
        <v>0</v>
      </c>
      <c r="S254" s="1">
        <f t="shared" si="26"/>
        <v>0</v>
      </c>
      <c r="T254" s="3" t="str">
        <f t="shared" si="27"/>
        <v>0</v>
      </c>
      <c r="U254" s="3" t="str">
        <f t="shared" si="28"/>
        <v>0</v>
      </c>
      <c r="V254" s="1" t="s">
        <v>698</v>
      </c>
      <c r="W254" s="3">
        <v>1</v>
      </c>
      <c r="X254" s="3">
        <v>700</v>
      </c>
      <c r="Y254" s="1" t="s">
        <v>370</v>
      </c>
      <c r="Z254" s="1" t="s">
        <v>223</v>
      </c>
      <c r="AA254" s="3">
        <v>3</v>
      </c>
      <c r="AB254" s="3">
        <v>80</v>
      </c>
      <c r="AC254" s="3">
        <v>17</v>
      </c>
      <c r="AD254" s="1" t="str">
        <f t="shared" si="31"/>
        <v/>
      </c>
    </row>
    <row r="255" customHeight="1" spans="2:30">
      <c r="B255" s="1">
        <v>21160102</v>
      </c>
      <c r="C255" s="1" t="s">
        <v>1514</v>
      </c>
      <c r="D255" s="1">
        <v>20160102</v>
      </c>
      <c r="E255" s="1">
        <v>16</v>
      </c>
      <c r="F255" s="1" t="str">
        <f>VLOOKUP(E255,[1]Sheet1!$B:$C,2,FALSE)</f>
        <v>地穴</v>
      </c>
      <c r="G255" s="1" t="s">
        <v>1515</v>
      </c>
      <c r="H255" s="1" t="str">
        <f t="shared" si="29"/>
        <v>地穴1系2级·战兵</v>
      </c>
      <c r="I255" s="1" t="s">
        <v>1517</v>
      </c>
      <c r="J255" s="1">
        <v>100013</v>
      </c>
      <c r="K255" s="1">
        <v>101434</v>
      </c>
      <c r="L255" s="1">
        <v>1</v>
      </c>
      <c r="N255" s="1" t="s">
        <v>37</v>
      </c>
      <c r="O255" s="1" t="s">
        <v>38</v>
      </c>
      <c r="P255" s="1">
        <v>0</v>
      </c>
      <c r="R255" s="1">
        <v>0</v>
      </c>
      <c r="S255" s="1">
        <f t="shared" si="26"/>
        <v>0</v>
      </c>
      <c r="T255" s="3" t="str">
        <f t="shared" si="27"/>
        <v>0</v>
      </c>
      <c r="U255" s="3" t="str">
        <f t="shared" si="28"/>
        <v>0</v>
      </c>
      <c r="V255" s="1" t="s">
        <v>698</v>
      </c>
      <c r="W255" s="3">
        <v>1</v>
      </c>
      <c r="X255" s="3">
        <v>700</v>
      </c>
      <c r="Y255" s="1" t="s">
        <v>370</v>
      </c>
      <c r="Z255" s="1" t="s">
        <v>223</v>
      </c>
      <c r="AA255" s="3">
        <v>3</v>
      </c>
      <c r="AB255" s="3">
        <v>400</v>
      </c>
      <c r="AC255" s="3">
        <v>17</v>
      </c>
      <c r="AD255" s="1" t="str">
        <f t="shared" si="31"/>
        <v/>
      </c>
    </row>
    <row r="256" customHeight="1" spans="2:30">
      <c r="B256" s="1">
        <v>21160103</v>
      </c>
      <c r="C256" s="1" t="s">
        <v>1518</v>
      </c>
      <c r="D256" s="1">
        <v>20160103</v>
      </c>
      <c r="E256" s="1">
        <v>16</v>
      </c>
      <c r="F256" s="1" t="str">
        <f>VLOOKUP(E256,[1]Sheet1!$B:$C,2,FALSE)</f>
        <v>地穴</v>
      </c>
      <c r="G256" s="1" t="s">
        <v>1519</v>
      </c>
      <c r="H256" s="1" t="str">
        <f t="shared" si="29"/>
        <v>地穴1系3级·战兵</v>
      </c>
      <c r="I256" s="1" t="s">
        <v>1521</v>
      </c>
      <c r="J256" s="1">
        <v>100089</v>
      </c>
      <c r="K256" s="1">
        <v>101438</v>
      </c>
      <c r="L256" s="1">
        <v>1</v>
      </c>
      <c r="N256" s="1" t="s">
        <v>37</v>
      </c>
      <c r="O256" s="1" t="s">
        <v>38</v>
      </c>
      <c r="P256" s="1">
        <v>0</v>
      </c>
      <c r="R256" s="1">
        <v>0</v>
      </c>
      <c r="S256" s="1">
        <f t="shared" si="26"/>
        <v>0</v>
      </c>
      <c r="T256" s="3" t="str">
        <f t="shared" si="27"/>
        <v>0</v>
      </c>
      <c r="U256" s="3" t="str">
        <f t="shared" si="28"/>
        <v>0</v>
      </c>
      <c r="V256" s="1" t="s">
        <v>698</v>
      </c>
      <c r="W256" s="3">
        <v>1</v>
      </c>
      <c r="X256" s="3">
        <v>700</v>
      </c>
      <c r="Y256" s="1" t="s">
        <v>370</v>
      </c>
      <c r="Z256" s="1" t="s">
        <v>223</v>
      </c>
      <c r="AA256" s="3">
        <v>3</v>
      </c>
      <c r="AB256" s="3">
        <v>1000</v>
      </c>
      <c r="AC256" s="3">
        <v>17</v>
      </c>
      <c r="AD256" s="1" t="str">
        <f t="shared" si="31"/>
        <v>高级怪</v>
      </c>
    </row>
    <row r="257" customHeight="1" spans="2:30">
      <c r="B257" s="1">
        <v>21160201</v>
      </c>
      <c r="C257" s="1" t="s">
        <v>1522</v>
      </c>
      <c r="D257" s="1">
        <v>20160201</v>
      </c>
      <c r="E257" s="1">
        <v>16</v>
      </c>
      <c r="F257" s="1" t="str">
        <f>VLOOKUP(E257,[1]Sheet1!$B:$C,2,FALSE)</f>
        <v>地穴</v>
      </c>
      <c r="G257" s="1" t="s">
        <v>1523</v>
      </c>
      <c r="H257" s="1" t="str">
        <f t="shared" si="29"/>
        <v>地穴2系1级·战兵</v>
      </c>
      <c r="I257" s="1" t="s">
        <v>1525</v>
      </c>
      <c r="J257" s="1">
        <v>100090</v>
      </c>
      <c r="K257" s="1">
        <v>3001</v>
      </c>
      <c r="L257" s="1">
        <v>1</v>
      </c>
      <c r="N257" s="1" t="s">
        <v>37</v>
      </c>
      <c r="O257" s="1" t="s">
        <v>38</v>
      </c>
      <c r="P257" s="1">
        <v>0</v>
      </c>
      <c r="R257" s="1">
        <v>422</v>
      </c>
      <c r="S257" s="1">
        <f t="shared" si="26"/>
        <v>6</v>
      </c>
      <c r="T257" s="3" t="str">
        <f t="shared" si="27"/>
        <v>4</v>
      </c>
      <c r="U257" s="3" t="str">
        <f t="shared" si="28"/>
        <v>9</v>
      </c>
      <c r="V257" s="1" t="s">
        <v>1526</v>
      </c>
      <c r="W257" s="3">
        <v>0.8</v>
      </c>
      <c r="X257" s="3">
        <v>100</v>
      </c>
      <c r="Y257" s="1" t="s">
        <v>60</v>
      </c>
      <c r="Z257" s="1" t="s">
        <v>61</v>
      </c>
      <c r="AA257" s="3">
        <v>3</v>
      </c>
      <c r="AB257" s="3">
        <v>110</v>
      </c>
      <c r="AC257" s="3">
        <v>0</v>
      </c>
      <c r="AD257" s="1" t="str">
        <f t="shared" si="31"/>
        <v/>
      </c>
    </row>
    <row r="258" customHeight="1" spans="2:30">
      <c r="B258" s="1">
        <v>21160202</v>
      </c>
      <c r="C258" s="1" t="s">
        <v>1527</v>
      </c>
      <c r="D258" s="1">
        <v>20160202</v>
      </c>
      <c r="E258" s="1">
        <v>16</v>
      </c>
      <c r="F258" s="1" t="str">
        <f>VLOOKUP(E258,[1]Sheet1!$B:$C,2,FALSE)</f>
        <v>地穴</v>
      </c>
      <c r="G258" s="1" t="s">
        <v>1528</v>
      </c>
      <c r="H258" s="1" t="str">
        <f t="shared" si="29"/>
        <v>地穴2系2级·战兵</v>
      </c>
      <c r="I258" s="1" t="s">
        <v>1530</v>
      </c>
      <c r="J258" s="1">
        <v>100091</v>
      </c>
      <c r="K258" s="1">
        <v>3002</v>
      </c>
      <c r="L258" s="1">
        <v>1</v>
      </c>
      <c r="N258" s="1" t="s">
        <v>37</v>
      </c>
      <c r="O258" s="1" t="s">
        <v>38</v>
      </c>
      <c r="P258" s="1">
        <v>0</v>
      </c>
      <c r="R258" s="1">
        <v>422</v>
      </c>
      <c r="S258" s="1">
        <f t="shared" si="26"/>
        <v>24</v>
      </c>
      <c r="T258" s="3" t="str">
        <f t="shared" si="27"/>
        <v>21</v>
      </c>
      <c r="U258" s="3" t="str">
        <f t="shared" si="28"/>
        <v>27</v>
      </c>
      <c r="V258" s="1" t="s">
        <v>749</v>
      </c>
      <c r="W258" s="3">
        <v>0.8</v>
      </c>
      <c r="X258" s="3">
        <v>100</v>
      </c>
      <c r="Y258" s="1" t="s">
        <v>60</v>
      </c>
      <c r="Z258" s="1" t="s">
        <v>61</v>
      </c>
      <c r="AA258" s="3">
        <v>3</v>
      </c>
      <c r="AB258" s="3">
        <v>300</v>
      </c>
      <c r="AC258" s="3">
        <v>0</v>
      </c>
      <c r="AD258" s="1" t="str">
        <f t="shared" si="31"/>
        <v/>
      </c>
    </row>
    <row r="259" customHeight="1" spans="2:30">
      <c r="B259" s="1">
        <v>21160203</v>
      </c>
      <c r="C259" s="1" t="s">
        <v>1531</v>
      </c>
      <c r="D259" s="1">
        <v>20160203</v>
      </c>
      <c r="E259" s="1">
        <v>16</v>
      </c>
      <c r="F259" s="1" t="str">
        <f>VLOOKUP(E259,[1]Sheet1!$B:$C,2,FALSE)</f>
        <v>地穴</v>
      </c>
      <c r="G259" s="1" t="s">
        <v>1532</v>
      </c>
      <c r="H259" s="1" t="str">
        <f t="shared" si="29"/>
        <v>地穴2系3级·战兵</v>
      </c>
      <c r="I259" s="1" t="s">
        <v>1534</v>
      </c>
      <c r="J259" s="1">
        <v>100092</v>
      </c>
      <c r="K259" s="1">
        <v>3004</v>
      </c>
      <c r="L259" s="1">
        <v>1</v>
      </c>
      <c r="N259" s="1" t="s">
        <v>37</v>
      </c>
      <c r="O259" s="1" t="s">
        <v>38</v>
      </c>
      <c r="P259" s="1">
        <v>0</v>
      </c>
      <c r="R259" s="1">
        <v>422</v>
      </c>
      <c r="S259" s="1">
        <f t="shared" si="26"/>
        <v>26</v>
      </c>
      <c r="T259" s="3" t="str">
        <f t="shared" si="27"/>
        <v>24</v>
      </c>
      <c r="U259" s="3" t="str">
        <f t="shared" si="28"/>
        <v>29</v>
      </c>
      <c r="V259" s="1" t="s">
        <v>1535</v>
      </c>
      <c r="W259" s="3">
        <v>0.8</v>
      </c>
      <c r="X259" s="3">
        <v>120</v>
      </c>
      <c r="Y259" s="1" t="s">
        <v>60</v>
      </c>
      <c r="Z259" s="1" t="s">
        <v>61</v>
      </c>
      <c r="AA259" s="3">
        <v>3</v>
      </c>
      <c r="AB259" s="1">
        <v>330</v>
      </c>
      <c r="AC259" s="3">
        <v>0</v>
      </c>
      <c r="AD259" s="1" t="str">
        <f t="shared" si="31"/>
        <v>高级怪</v>
      </c>
    </row>
    <row r="260" customHeight="1" spans="2:30">
      <c r="B260" s="1">
        <v>21160301</v>
      </c>
      <c r="C260" s="1" t="s">
        <v>1536</v>
      </c>
      <c r="D260" s="1">
        <v>20160301</v>
      </c>
      <c r="E260" s="1">
        <v>16</v>
      </c>
      <c r="F260" s="1" t="str">
        <f>VLOOKUP(E260,[1]Sheet1!$B:$C,2,FALSE)</f>
        <v>地穴</v>
      </c>
      <c r="G260" s="1" t="s">
        <v>1537</v>
      </c>
      <c r="H260" s="1" t="str">
        <f t="shared" si="29"/>
        <v>地穴3系1级·战兵</v>
      </c>
      <c r="I260" s="1" t="s">
        <v>1539</v>
      </c>
      <c r="J260" s="1">
        <v>100093</v>
      </c>
      <c r="K260" s="1">
        <v>3005</v>
      </c>
      <c r="L260" s="1">
        <v>1</v>
      </c>
      <c r="N260" s="1" t="s">
        <v>37</v>
      </c>
      <c r="O260" s="1" t="s">
        <v>38</v>
      </c>
      <c r="P260" s="1">
        <v>20</v>
      </c>
      <c r="R260" s="1">
        <v>344</v>
      </c>
      <c r="S260" s="1">
        <f t="shared" ref="S260:S268" si="32">INT((T260+U260)/2)</f>
        <v>21</v>
      </c>
      <c r="T260" s="3" t="str">
        <f t="shared" ref="T260:T268" si="33">LEFT(V260,FIND("-",V260)-1)</f>
        <v>17</v>
      </c>
      <c r="U260" s="3" t="str">
        <f t="shared" ref="U260:U268" si="34">RIGHT(V260,LEN(V260)-FIND("-",V260))</f>
        <v>25</v>
      </c>
      <c r="V260" s="1" t="s">
        <v>1540</v>
      </c>
      <c r="W260" s="3">
        <v>1.2</v>
      </c>
      <c r="X260" s="3">
        <v>160</v>
      </c>
      <c r="Y260" s="1" t="s">
        <v>60</v>
      </c>
      <c r="Z260" s="1" t="s">
        <v>223</v>
      </c>
      <c r="AA260" s="3">
        <v>3</v>
      </c>
      <c r="AB260" s="3">
        <v>245</v>
      </c>
      <c r="AC260" s="3">
        <v>0</v>
      </c>
      <c r="AD260" s="1" t="str">
        <f t="shared" si="31"/>
        <v/>
      </c>
    </row>
    <row r="261" customHeight="1" spans="2:30">
      <c r="B261" s="1">
        <v>21160302</v>
      </c>
      <c r="C261" s="1" t="s">
        <v>1541</v>
      </c>
      <c r="D261" s="1">
        <v>20160302</v>
      </c>
      <c r="E261" s="1">
        <v>16</v>
      </c>
      <c r="F261" s="1" t="str">
        <f>VLOOKUP(E261,[1]Sheet1!$B:$C,2,FALSE)</f>
        <v>地穴</v>
      </c>
      <c r="G261" s="1" t="s">
        <v>1542</v>
      </c>
      <c r="H261" s="1" t="str">
        <f t="shared" si="29"/>
        <v>地穴3系2级·战兵</v>
      </c>
      <c r="I261" s="1" t="s">
        <v>1544</v>
      </c>
      <c r="J261" s="1">
        <v>100094</v>
      </c>
      <c r="K261" s="1">
        <v>3012</v>
      </c>
      <c r="L261" s="1">
        <v>1</v>
      </c>
      <c r="N261" s="1" t="s">
        <v>37</v>
      </c>
      <c r="O261" s="1" t="s">
        <v>38</v>
      </c>
      <c r="P261" s="1">
        <v>20</v>
      </c>
      <c r="R261" s="1">
        <v>344</v>
      </c>
      <c r="S261" s="1">
        <f t="shared" si="32"/>
        <v>115</v>
      </c>
      <c r="T261" s="3" t="str">
        <f t="shared" si="33"/>
        <v>109</v>
      </c>
      <c r="U261" s="3" t="str">
        <f t="shared" si="34"/>
        <v>122</v>
      </c>
      <c r="V261" s="1" t="s">
        <v>1546</v>
      </c>
      <c r="W261" s="3">
        <v>1.7</v>
      </c>
      <c r="X261" s="3">
        <v>160</v>
      </c>
      <c r="Y261" s="1" t="s">
        <v>60</v>
      </c>
      <c r="Z261" s="1" t="s">
        <v>223</v>
      </c>
      <c r="AA261" s="3">
        <v>3</v>
      </c>
      <c r="AB261" s="3">
        <v>860</v>
      </c>
      <c r="AC261" s="3">
        <v>0</v>
      </c>
      <c r="AD261" s="1" t="str">
        <f t="shared" si="31"/>
        <v/>
      </c>
    </row>
    <row r="262" customHeight="1" spans="2:30">
      <c r="B262" s="1">
        <v>21160401</v>
      </c>
      <c r="C262" s="1" t="s">
        <v>1547</v>
      </c>
      <c r="D262" s="1">
        <v>20160401</v>
      </c>
      <c r="E262" s="1">
        <v>16</v>
      </c>
      <c r="F262" s="1" t="str">
        <f>VLOOKUP(E262,[1]Sheet1!$B:$C,2,FALSE)</f>
        <v>地穴</v>
      </c>
      <c r="G262" s="1" t="s">
        <v>1548</v>
      </c>
      <c r="H262" s="1" t="str">
        <f t="shared" ref="H262:H268" si="35">LEFT(G262,FIND("：",G262)-1)</f>
        <v>地穴4系1级·战兵</v>
      </c>
      <c r="I262" s="1" t="s">
        <v>1550</v>
      </c>
      <c r="J262" s="1">
        <v>100095</v>
      </c>
      <c r="K262" s="1">
        <v>3016</v>
      </c>
      <c r="L262" s="1">
        <v>1</v>
      </c>
      <c r="N262" s="1" t="s">
        <v>56</v>
      </c>
      <c r="O262" s="1" t="s">
        <v>38</v>
      </c>
      <c r="P262" s="1">
        <v>12</v>
      </c>
      <c r="R262" s="1">
        <v>422</v>
      </c>
      <c r="S262" s="1">
        <f t="shared" si="32"/>
        <v>30</v>
      </c>
      <c r="T262" s="3" t="str">
        <f t="shared" si="33"/>
        <v>27</v>
      </c>
      <c r="U262" s="3" t="str">
        <f t="shared" si="34"/>
        <v>33</v>
      </c>
      <c r="V262" s="1" t="s">
        <v>1551</v>
      </c>
      <c r="W262" s="3">
        <v>0.4</v>
      </c>
      <c r="X262" s="3">
        <v>450</v>
      </c>
      <c r="Y262" s="1" t="s">
        <v>329</v>
      </c>
      <c r="Z262" s="1" t="s">
        <v>43</v>
      </c>
      <c r="AA262" s="3">
        <v>3</v>
      </c>
      <c r="AB262" s="3">
        <v>400</v>
      </c>
      <c r="AC262" s="3">
        <v>0</v>
      </c>
      <c r="AD262" s="1" t="str">
        <f t="shared" si="31"/>
        <v>高级怪</v>
      </c>
    </row>
    <row r="263" customHeight="1" spans="2:30">
      <c r="B263" s="1">
        <v>21160402</v>
      </c>
      <c r="C263" s="1" t="s">
        <v>1552</v>
      </c>
      <c r="D263" s="1">
        <v>20160402</v>
      </c>
      <c r="E263" s="1">
        <v>16</v>
      </c>
      <c r="F263" s="1" t="str">
        <f>VLOOKUP(E263,[1]Sheet1!$B:$C,2,FALSE)</f>
        <v>地穴</v>
      </c>
      <c r="G263" s="1" t="s">
        <v>1553</v>
      </c>
      <c r="H263" s="1" t="str">
        <f t="shared" si="35"/>
        <v>地穴4系2级·战兵</v>
      </c>
      <c r="I263" s="1" t="s">
        <v>1555</v>
      </c>
      <c r="J263" s="1">
        <v>100096</v>
      </c>
      <c r="K263" s="1">
        <v>3017</v>
      </c>
      <c r="L263" s="1">
        <v>1</v>
      </c>
      <c r="N263" s="1" t="s">
        <v>56</v>
      </c>
      <c r="O263" s="1" t="s">
        <v>38</v>
      </c>
      <c r="P263" s="1">
        <v>12</v>
      </c>
      <c r="R263" s="1">
        <v>422</v>
      </c>
      <c r="S263" s="1">
        <f t="shared" si="32"/>
        <v>55</v>
      </c>
      <c r="T263" s="3" t="str">
        <f t="shared" si="33"/>
        <v>49</v>
      </c>
      <c r="U263" s="3" t="str">
        <f t="shared" si="34"/>
        <v>62</v>
      </c>
      <c r="V263" s="1" t="s">
        <v>1557</v>
      </c>
      <c r="W263" s="3">
        <v>0.4</v>
      </c>
      <c r="X263" s="3">
        <v>450</v>
      </c>
      <c r="Y263" s="1" t="s">
        <v>329</v>
      </c>
      <c r="Z263" s="1" t="s">
        <v>43</v>
      </c>
      <c r="AA263" s="3">
        <v>3</v>
      </c>
      <c r="AB263" s="3">
        <v>900</v>
      </c>
      <c r="AC263" s="3">
        <v>0</v>
      </c>
      <c r="AD263" s="1" t="str">
        <f t="shared" si="31"/>
        <v>高级怪</v>
      </c>
    </row>
    <row r="264" customHeight="1" spans="2:30">
      <c r="B264" s="1">
        <v>21160403</v>
      </c>
      <c r="C264" s="1" t="s">
        <v>1558</v>
      </c>
      <c r="D264" s="1">
        <v>20160403</v>
      </c>
      <c r="E264" s="1">
        <v>16</v>
      </c>
      <c r="F264" s="1" t="str">
        <f>VLOOKUP(E264,[1]Sheet1!$B:$C,2,FALSE)</f>
        <v>地穴</v>
      </c>
      <c r="G264" s="1" t="s">
        <v>1559</v>
      </c>
      <c r="H264" s="1" t="str">
        <f t="shared" si="35"/>
        <v>地穴4系2级·战兵</v>
      </c>
      <c r="I264" s="1" t="s">
        <v>1560</v>
      </c>
      <c r="J264" s="1">
        <v>100096</v>
      </c>
      <c r="K264" s="1">
        <v>3017</v>
      </c>
      <c r="L264" s="1">
        <v>1</v>
      </c>
      <c r="N264" s="1" t="s">
        <v>56</v>
      </c>
      <c r="O264" s="1" t="s">
        <v>38</v>
      </c>
      <c r="P264" s="1">
        <v>12</v>
      </c>
      <c r="R264" s="1">
        <v>422</v>
      </c>
      <c r="S264" s="1">
        <f t="shared" si="32"/>
        <v>55</v>
      </c>
      <c r="T264" s="3" t="str">
        <f t="shared" si="33"/>
        <v>49</v>
      </c>
      <c r="U264" s="3" t="str">
        <f t="shared" si="34"/>
        <v>62</v>
      </c>
      <c r="V264" s="1" t="s">
        <v>1557</v>
      </c>
      <c r="W264" s="3">
        <v>0.52</v>
      </c>
      <c r="X264" s="3">
        <v>450</v>
      </c>
      <c r="Y264" s="1" t="s">
        <v>329</v>
      </c>
      <c r="Z264" s="1" t="s">
        <v>43</v>
      </c>
      <c r="AA264" s="3">
        <v>3</v>
      </c>
      <c r="AB264" s="3">
        <v>900</v>
      </c>
      <c r="AC264" s="3">
        <v>0</v>
      </c>
      <c r="AD264" s="1" t="str">
        <f t="shared" si="31"/>
        <v>高级怪</v>
      </c>
    </row>
    <row r="265" customHeight="1" spans="2:30">
      <c r="B265" s="1">
        <v>21160501</v>
      </c>
      <c r="C265" s="1" t="s">
        <v>1561</v>
      </c>
      <c r="D265" s="1">
        <v>20160501</v>
      </c>
      <c r="E265" s="1">
        <v>16</v>
      </c>
      <c r="F265" s="1" t="str">
        <f>VLOOKUP(E265,[1]Sheet1!$B:$C,2,FALSE)</f>
        <v>地穴</v>
      </c>
      <c r="G265" s="1" t="s">
        <v>1562</v>
      </c>
      <c r="H265" s="1" t="str">
        <f t="shared" si="35"/>
        <v>地穴5系1级·战兵</v>
      </c>
      <c r="I265" s="1" t="s">
        <v>1564</v>
      </c>
      <c r="J265" s="1">
        <v>100097</v>
      </c>
      <c r="K265" s="1">
        <v>3019</v>
      </c>
      <c r="L265" s="1">
        <v>1</v>
      </c>
      <c r="N265" s="1" t="s">
        <v>37</v>
      </c>
      <c r="O265" s="1" t="s">
        <v>38</v>
      </c>
      <c r="P265" s="1">
        <v>20</v>
      </c>
      <c r="R265" s="1">
        <v>500</v>
      </c>
      <c r="S265" s="1">
        <f t="shared" si="32"/>
        <v>100</v>
      </c>
      <c r="T265" s="3" t="str">
        <f t="shared" si="33"/>
        <v>90</v>
      </c>
      <c r="U265" s="3" t="str">
        <f t="shared" si="34"/>
        <v>111</v>
      </c>
      <c r="V265" s="1" t="s">
        <v>1565</v>
      </c>
      <c r="W265" s="3">
        <v>1.2</v>
      </c>
      <c r="X265" s="3">
        <v>90</v>
      </c>
      <c r="Y265" s="1" t="s">
        <v>42</v>
      </c>
      <c r="Z265" s="1" t="s">
        <v>71</v>
      </c>
      <c r="AA265" s="3">
        <v>3</v>
      </c>
      <c r="AB265" s="3">
        <v>600</v>
      </c>
      <c r="AC265" s="3">
        <v>0</v>
      </c>
      <c r="AD265" s="1" t="str">
        <f t="shared" si="31"/>
        <v>高级怪</v>
      </c>
    </row>
    <row r="266" customHeight="1" spans="2:30">
      <c r="B266" s="1">
        <v>21160502</v>
      </c>
      <c r="C266" s="1" t="s">
        <v>1566</v>
      </c>
      <c r="D266" s="1">
        <v>20160502</v>
      </c>
      <c r="E266" s="1">
        <v>16</v>
      </c>
      <c r="F266" s="1" t="str">
        <f>VLOOKUP(E266,[1]Sheet1!$B:$C,2,FALSE)</f>
        <v>地穴</v>
      </c>
      <c r="G266" s="1" t="s">
        <v>1567</v>
      </c>
      <c r="H266" s="1" t="str">
        <f t="shared" si="35"/>
        <v>地穴5系2级·战兵</v>
      </c>
      <c r="I266" s="1" t="s">
        <v>1569</v>
      </c>
      <c r="J266" s="1">
        <v>100098</v>
      </c>
      <c r="K266" s="1">
        <v>3021</v>
      </c>
      <c r="L266" s="1">
        <v>1</v>
      </c>
      <c r="N266" s="1" t="s">
        <v>37</v>
      </c>
      <c r="O266" s="1" t="s">
        <v>38</v>
      </c>
      <c r="P266" s="1">
        <v>20</v>
      </c>
      <c r="R266" s="1">
        <v>500</v>
      </c>
      <c r="S266" s="1">
        <f t="shared" si="32"/>
        <v>217</v>
      </c>
      <c r="T266" s="3" t="str">
        <f t="shared" si="33"/>
        <v>201</v>
      </c>
      <c r="U266" s="3" t="str">
        <f t="shared" si="34"/>
        <v>233</v>
      </c>
      <c r="V266" s="1" t="s">
        <v>1570</v>
      </c>
      <c r="W266" s="3">
        <v>1.1</v>
      </c>
      <c r="X266" s="3">
        <v>90</v>
      </c>
      <c r="Y266" s="1" t="s">
        <v>42</v>
      </c>
      <c r="Z266" s="1" t="s">
        <v>71</v>
      </c>
      <c r="AA266" s="3">
        <v>3</v>
      </c>
      <c r="AB266" s="3">
        <v>1650</v>
      </c>
      <c r="AC266" s="3">
        <v>17</v>
      </c>
      <c r="AD266" s="1" t="str">
        <f t="shared" si="31"/>
        <v>高级怪</v>
      </c>
    </row>
    <row r="267" customHeight="1" spans="2:30">
      <c r="B267" s="1">
        <v>21160601</v>
      </c>
      <c r="C267" s="1" t="s">
        <v>1571</v>
      </c>
      <c r="D267" s="1">
        <v>20160601</v>
      </c>
      <c r="E267" s="1">
        <v>16</v>
      </c>
      <c r="F267" s="1" t="str">
        <f>VLOOKUP(E267,[1]Sheet1!$B:$C,2,FALSE)</f>
        <v>地穴</v>
      </c>
      <c r="G267" s="1" t="s">
        <v>1572</v>
      </c>
      <c r="H267" s="1" t="str">
        <f t="shared" si="35"/>
        <v>地穴6系1级·战兵</v>
      </c>
      <c r="I267" s="1" t="s">
        <v>1574</v>
      </c>
      <c r="J267" s="1">
        <v>100099</v>
      </c>
      <c r="K267" s="1">
        <v>3101</v>
      </c>
      <c r="L267" s="1">
        <v>1</v>
      </c>
      <c r="N267" s="1" t="s">
        <v>56</v>
      </c>
      <c r="O267" s="1" t="s">
        <v>148</v>
      </c>
      <c r="P267" s="1">
        <v>32</v>
      </c>
      <c r="Q267" s="2">
        <v>200</v>
      </c>
      <c r="R267" s="1">
        <v>500</v>
      </c>
      <c r="S267" s="1">
        <f t="shared" si="32"/>
        <v>142</v>
      </c>
      <c r="T267" s="3" t="str">
        <f t="shared" si="33"/>
        <v>133</v>
      </c>
      <c r="U267" s="3" t="str">
        <f t="shared" si="34"/>
        <v>151</v>
      </c>
      <c r="V267" s="1" t="s">
        <v>1576</v>
      </c>
      <c r="W267" s="3">
        <v>1.4</v>
      </c>
      <c r="X267" s="3">
        <v>315</v>
      </c>
      <c r="Y267" s="1" t="s">
        <v>329</v>
      </c>
      <c r="Z267" s="1" t="s">
        <v>71</v>
      </c>
      <c r="AA267" s="3">
        <v>3</v>
      </c>
      <c r="AB267" s="3">
        <v>1520</v>
      </c>
      <c r="AC267" s="3">
        <v>0</v>
      </c>
      <c r="AD267" s="1" t="str">
        <f t="shared" si="31"/>
        <v>高级怪</v>
      </c>
    </row>
    <row r="268" customHeight="1" spans="2:30">
      <c r="B268" s="1">
        <v>21160602</v>
      </c>
      <c r="C268" s="1" t="s">
        <v>1577</v>
      </c>
      <c r="D268" s="1">
        <v>20160602</v>
      </c>
      <c r="E268" s="1">
        <v>16</v>
      </c>
      <c r="F268" s="1" t="str">
        <f>VLOOKUP(E268,[1]Sheet1!$B:$C,2,FALSE)</f>
        <v>地穴</v>
      </c>
      <c r="G268" s="1" t="s">
        <v>1578</v>
      </c>
      <c r="H268" s="1" t="str">
        <f t="shared" si="35"/>
        <v>地穴6系2级·战兵</v>
      </c>
      <c r="I268" s="1" t="s">
        <v>1580</v>
      </c>
      <c r="J268" s="1">
        <v>100100</v>
      </c>
      <c r="K268" s="1">
        <v>3110</v>
      </c>
      <c r="L268" s="1">
        <v>1</v>
      </c>
      <c r="N268" s="1" t="s">
        <v>56</v>
      </c>
      <c r="O268" s="1" t="s">
        <v>148</v>
      </c>
      <c r="P268" s="1">
        <v>32</v>
      </c>
      <c r="Q268" s="2">
        <v>200</v>
      </c>
      <c r="R268" s="1">
        <v>500</v>
      </c>
      <c r="S268" s="1">
        <f t="shared" si="32"/>
        <v>344</v>
      </c>
      <c r="T268" s="3" t="str">
        <f t="shared" si="33"/>
        <v>320</v>
      </c>
      <c r="U268" s="3" t="str">
        <f t="shared" si="34"/>
        <v>368</v>
      </c>
      <c r="V268" s="1" t="s">
        <v>1583</v>
      </c>
      <c r="W268" s="3">
        <v>1.4</v>
      </c>
      <c r="X268" s="3">
        <v>315</v>
      </c>
      <c r="Y268" s="1" t="s">
        <v>329</v>
      </c>
      <c r="Z268" s="1" t="s">
        <v>71</v>
      </c>
      <c r="AA268" s="3">
        <v>3</v>
      </c>
      <c r="AB268" s="3">
        <v>2350</v>
      </c>
      <c r="AC268" s="3">
        <v>0</v>
      </c>
      <c r="AD268" s="1" t="str">
        <f t="shared" si="31"/>
        <v>高级怪</v>
      </c>
    </row>
  </sheetData>
  <autoFilter ref="A2:AC268">
    <extLst/>
  </autoFilter>
  <conditionalFormatting sqref="I145">
    <cfRule type="duplicateValues" dxfId="0" priority="2"/>
  </conditionalFormatting>
  <conditionalFormatting sqref="I146">
    <cfRule type="duplicateValues" dxfId="0" priority="1"/>
  </conditionalFormatting>
  <conditionalFormatting sqref="I212">
    <cfRule type="duplicateValues" dxfId="0" priority="7"/>
  </conditionalFormatting>
  <conditionalFormatting sqref="I214">
    <cfRule type="duplicateValues" dxfId="0" priority="6"/>
  </conditionalFormatting>
  <conditionalFormatting sqref="I231">
    <cfRule type="duplicateValues" dxfId="0" priority="5"/>
  </conditionalFormatting>
  <conditionalFormatting sqref="I233">
    <cfRule type="duplicateValues" dxfId="0" priority="4"/>
  </conditionalFormatting>
  <conditionalFormatting sqref="I264">
    <cfRule type="duplicateValues" dxfId="0" priority="3"/>
  </conditionalFormatting>
  <conditionalFormatting sqref="I1:I144 I147:I160 I265:I1048576 I234:I263 I232 I215:I230 I213 I206:I211 I173:I204 J161:J172">
    <cfRule type="duplicateValues" dxfId="0" priority="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静态表</vt:lpstr>
      <vt:lpstr>公式表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zhangqiang19</dc:creator>
  <cp:lastModifiedBy>dengweijia02</cp:lastModifiedBy>
  <dcterms:created xsi:type="dcterms:W3CDTF">2024-05-10T14:45:00Z</dcterms:created>
  <dcterms:modified xsi:type="dcterms:W3CDTF">2024-05-24T03:28:32Z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5AE1D63B8F5946099F3B92399E5BD066_11</vt:lpwstr>
  </property>
  <property fmtid="{D5CDD505-2E9C-101B-9397-08002B2CF9AE}" pid="3" name="KSOProductBuildVer">
    <vt:lpwstr>2052-12.1.0.16729</vt:lpwstr>
  </property>
  <property fmtid="{D5CDD505-2E9C-101B-9397-08002B2CF9AE}" pid="4" name="KSOReadingLayout">
    <vt:bool>true</vt:bool>
  </property>
</Properties>
</file>