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1925"/>
  </bookViews>
  <sheets>
    <sheet name="静态表" sheetId="4" r:id="rId1"/>
    <sheet name="公式表" sheetId="3" r:id="rId2"/>
  </sheets>
  <externalReferences>
    <externalReference r:id="rId3"/>
  </externalReferences>
  <definedNames>
    <definedName name="_xlnm._FilterDatabase" localSheetId="1" hidden="1">公式表!$A$2:$E$260</definedName>
  </definedNames>
  <calcPr calcId="191029" concurrentManualCount="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<sst xmlns="http://schemas.openxmlformats.org/spreadsheetml/2006/main" count="1876" uniqueCount="1064">
  <si>
    <t>#</t>
  </si>
  <si>
    <t>编号</t>
  </si>
  <si>
    <t>模板ID</t>
  </si>
  <si>
    <t>常量名</t>
  </si>
  <si>
    <t>名称</t>
  </si>
  <si>
    <t>战斗单位</t>
  </si>
  <si>
    <t>常量注释</t>
  </si>
  <si>
    <t>种族</t>
  </si>
  <si>
    <t>系列</t>
  </si>
  <si>
    <t>品阶</t>
  </si>
  <si>
    <t>后缀</t>
  </si>
  <si>
    <t>木头</t>
  </si>
  <si>
    <t>黄金</t>
  </si>
  <si>
    <t>人口</t>
  </si>
  <si>
    <t>时间</t>
  </si>
  <si>
    <t>限制数</t>
  </si>
  <si>
    <t>背景故事</t>
  </si>
  <si>
    <t>t010</t>
  </si>
  <si>
    <t>豺狼蛮人</t>
  </si>
  <si>
    <t>野兽1系1级·塔：豺狼蛮人</t>
  </si>
  <si>
    <t>野兽</t>
  </si>
  <si>
    <t>野兽1系1级·塔</t>
  </si>
  <si>
    <t>t011</t>
  </si>
  <si>
    <t>豺狼战士</t>
  </si>
  <si>
    <t>野兽1系2级·塔：豺狼战士</t>
  </si>
  <si>
    <t>野兽1系2级·塔</t>
  </si>
  <si>
    <t>t012</t>
  </si>
  <si>
    <t>豺狼射手</t>
  </si>
  <si>
    <t>野兽1系3级·塔：豺狼射手</t>
  </si>
  <si>
    <t>野兽1系3级·塔</t>
  </si>
  <si>
    <t>t020</t>
  </si>
  <si>
    <t>食人魔</t>
  </si>
  <si>
    <t>野兽2系1级·塔：食人魔</t>
  </si>
  <si>
    <t>野兽2系1级·塔</t>
  </si>
  <si>
    <t>t021</t>
  </si>
  <si>
    <t>食人魔拳手</t>
  </si>
  <si>
    <t>野兽2系2级·塔：食人魔拳手</t>
  </si>
  <si>
    <t>野兽2系2级·塔</t>
  </si>
  <si>
    <t>t022</t>
  </si>
  <si>
    <t>食人魔粉碎者（会员彩蛋）</t>
  </si>
  <si>
    <t>野兽2系3级·塔：食人魔粉碎者（会员彩蛋）</t>
  </si>
  <si>
    <t>野兽2系3级·塔</t>
  </si>
  <si>
    <t>t030</t>
  </si>
  <si>
    <t>部落人</t>
  </si>
  <si>
    <t>野兽3系1级·塔：部落人</t>
  </si>
  <si>
    <t>野兽3系1级·塔</t>
  </si>
  <si>
    <t>t031</t>
  </si>
  <si>
    <t>部落精英</t>
  </si>
  <si>
    <t>野兽3系2级·塔：部落精英</t>
  </si>
  <si>
    <t>野兽3系2级·塔</t>
  </si>
  <si>
    <t>t040</t>
  </si>
  <si>
    <t>巨魔斗士</t>
  </si>
  <si>
    <t>野兽4系1级·塔：巨魔斗士</t>
  </si>
  <si>
    <t>野兽4系1级·塔</t>
  </si>
  <si>
    <t>t041</t>
  </si>
  <si>
    <t>巨魔头领</t>
  </si>
  <si>
    <t>野兽4系2级·塔：巨魔头领</t>
  </si>
  <si>
    <t>野兽4系2级·塔</t>
  </si>
  <si>
    <t>t042</t>
  </si>
  <si>
    <t>祖尔金</t>
  </si>
  <si>
    <t>野兽4系3级·塔：祖尔金</t>
  </si>
  <si>
    <t>野兽4系3级·塔</t>
  </si>
  <si>
    <t>t050</t>
  </si>
  <si>
    <t>灰熊</t>
  </si>
  <si>
    <t>野兽5系1级·塔：灰熊</t>
  </si>
  <si>
    <t>野兽5系1级·塔</t>
  </si>
  <si>
    <t>t051</t>
  </si>
  <si>
    <t>巨熊</t>
  </si>
  <si>
    <t>野兽5系2级·塔：巨熊</t>
  </si>
  <si>
    <t>野兽5系2级·塔</t>
  </si>
  <si>
    <t>t060</t>
  </si>
  <si>
    <t>龙卵领主</t>
  </si>
  <si>
    <t>野兽6系1级·塔：龙卵领主</t>
  </si>
  <si>
    <t>野兽6系1级·塔</t>
  </si>
  <si>
    <t>t061</t>
  </si>
  <si>
    <t>火龙</t>
  </si>
  <si>
    <t>野兽6系2级·塔：火龙</t>
  </si>
  <si>
    <t>野兽6系2级·塔</t>
  </si>
  <si>
    <t>t510</t>
  </si>
  <si>
    <t>小兵</t>
  </si>
  <si>
    <t>机甲1系1级·塔：小兵</t>
  </si>
  <si>
    <t>机甲</t>
  </si>
  <si>
    <t>机甲1系1级·塔</t>
  </si>
  <si>
    <t>t511</t>
  </si>
  <si>
    <t>老兵</t>
  </si>
  <si>
    <t>机甲1系2级·塔：老兵</t>
  </si>
  <si>
    <t>机甲1系2级·塔</t>
  </si>
  <si>
    <t>t512</t>
  </si>
  <si>
    <t>提里奥弗丁（赞助彩蛋）</t>
  </si>
  <si>
    <t>机甲1系3级·塔：提里奥弗丁（赞助彩蛋）</t>
  </si>
  <si>
    <t>机甲1系3级·塔</t>
  </si>
  <si>
    <t>t520</t>
  </si>
  <si>
    <t>步枪手</t>
  </si>
  <si>
    <t>机甲2系1级·塔：步枪手</t>
  </si>
  <si>
    <t>机甲2系1级·塔</t>
  </si>
  <si>
    <t>t521</t>
  </si>
  <si>
    <t>电枪兵</t>
  </si>
  <si>
    <t>机甲2系2级·塔：电枪兵</t>
  </si>
  <si>
    <t>机甲2系2级·塔</t>
  </si>
  <si>
    <t>t522</t>
  </si>
  <si>
    <t>电磁枪兵（会员彩蛋）</t>
  </si>
  <si>
    <t>机甲2系3级·塔：电磁枪兵（会员彩蛋）</t>
  </si>
  <si>
    <t>机甲2系3级·塔</t>
  </si>
  <si>
    <t>t523</t>
  </si>
  <si>
    <t>蓝幽灵（平民彩蛋）</t>
  </si>
  <si>
    <t>机甲2系3级·塔：蓝幽灵（平民彩蛋）</t>
  </si>
  <si>
    <t>t524</t>
  </si>
  <si>
    <t>再造战士（平民彩蛋）</t>
  </si>
  <si>
    <t>机甲2系3级·塔：再造战士（平民彩蛋）</t>
  </si>
  <si>
    <t>t530</t>
  </si>
  <si>
    <t>队长</t>
  </si>
  <si>
    <t>机甲3系1级·塔：队长</t>
  </si>
  <si>
    <t>机甲3系1级·塔</t>
  </si>
  <si>
    <t>t531</t>
  </si>
  <si>
    <t>上将</t>
  </si>
  <si>
    <t>机甲3系2级·塔：上将</t>
  </si>
  <si>
    <t>机甲3系2级·塔</t>
  </si>
  <si>
    <t>t540</t>
  </si>
  <si>
    <t>轰炸机</t>
  </si>
  <si>
    <t>机甲4系1级·塔：轰炸机</t>
  </si>
  <si>
    <t>机甲4系1级·塔</t>
  </si>
  <si>
    <t>t541</t>
  </si>
  <si>
    <t>飞行堡垒</t>
  </si>
  <si>
    <t>机甲4系2级·塔：飞行堡垒</t>
  </si>
  <si>
    <t>机甲4系2级·塔</t>
  </si>
  <si>
    <t>t550</t>
  </si>
  <si>
    <t>机甲5系1级·塔：机甲</t>
  </si>
  <si>
    <t>机甲5系1级·塔</t>
  </si>
  <si>
    <t>t551</t>
  </si>
  <si>
    <t>巨型机甲</t>
  </si>
  <si>
    <t>机甲5系2级·塔：巨型机甲</t>
  </si>
  <si>
    <t>机甲5系2级·塔</t>
  </si>
  <si>
    <t>t560</t>
  </si>
  <si>
    <t>新式坦克</t>
  </si>
  <si>
    <t>机甲6系1级·塔：新式坦克</t>
  </si>
  <si>
    <t>机甲6系1级·塔</t>
  </si>
  <si>
    <t>t561</t>
  </si>
  <si>
    <t>末日战车</t>
  </si>
  <si>
    <t>机甲6系2级·塔：末日战车</t>
  </si>
  <si>
    <t>机甲6系2级·塔</t>
  </si>
  <si>
    <t>t910</t>
  </si>
  <si>
    <t>树人</t>
  </si>
  <si>
    <t>森林1系1级·塔：树人</t>
  </si>
  <si>
    <t>森林</t>
  </si>
  <si>
    <t>森林1系1级·塔</t>
  </si>
  <si>
    <t>t911</t>
  </si>
  <si>
    <t>树人战士</t>
  </si>
  <si>
    <t>森林1系2级·塔：树人战士</t>
  </si>
  <si>
    <t>森林1系2级·塔</t>
  </si>
  <si>
    <t>t912</t>
  </si>
  <si>
    <t>树灵（平民彩蛋）</t>
  </si>
  <si>
    <t>森林1系2级·塔：树灵（平民彩蛋）</t>
  </si>
  <si>
    <t>t913</t>
  </si>
  <si>
    <t>远古守护者</t>
  </si>
  <si>
    <t>森林1系3级·塔：远古守护者</t>
  </si>
  <si>
    <t>森林1系3级·塔</t>
  </si>
  <si>
    <t>t914</t>
  </si>
  <si>
    <t>远古守护者（第一阶段）</t>
  </si>
  <si>
    <t>森林1系3级·塔：远古守护者（第一阶段）</t>
  </si>
  <si>
    <t>t915</t>
  </si>
  <si>
    <t>远古守护者（第二阶段）</t>
  </si>
  <si>
    <t>森林1系3级·塔：远古守护者（第二阶段）</t>
  </si>
  <si>
    <t>t916</t>
  </si>
  <si>
    <t>腐朽守护者（第三阶段）</t>
  </si>
  <si>
    <t>森林1系3级·塔：腐朽守护者（第三阶段）</t>
  </si>
  <si>
    <t>t917</t>
  </si>
  <si>
    <t>腐朽守护者（第四阶段）</t>
  </si>
  <si>
    <t>森林1系3级·塔：腐朽守护者（第四阶段）</t>
  </si>
  <si>
    <t>t918</t>
  </si>
  <si>
    <t>腐朽守护者（第五阶段）</t>
  </si>
  <si>
    <t>森林1系3级·塔：腐朽守护者（第五阶段）</t>
  </si>
  <si>
    <t>t920</t>
  </si>
  <si>
    <t>射手</t>
  </si>
  <si>
    <t>森林2系1级·塔：射手</t>
  </si>
  <si>
    <t>森林2系1级·塔</t>
  </si>
  <si>
    <t>她们是丛林中最活跃的精灵，她们可爱、温顺、灵动...除了驱逐那些企图糟蹋大自然的人的时候。</t>
  </si>
  <si>
    <t>t921</t>
  </si>
  <si>
    <t>树精矛手</t>
  </si>
  <si>
    <t>森林2系2级·塔：树精矛手</t>
  </si>
  <si>
    <t>森林2系2级·塔</t>
  </si>
  <si>
    <t>t922</t>
  </si>
  <si>
    <t>精锐树精矛手（会员彩蛋）</t>
  </si>
  <si>
    <t>森林2系3级·塔：精锐树精矛手（会员彩蛋）</t>
  </si>
  <si>
    <t>森林2系3级·塔</t>
  </si>
  <si>
    <t>t930</t>
  </si>
  <si>
    <t>精灵龙</t>
  </si>
  <si>
    <t>森林3系1级·塔：精灵龙</t>
  </si>
  <si>
    <t>森林3系1级·塔</t>
  </si>
  <si>
    <t>t931</t>
  </si>
  <si>
    <t>仙女龙</t>
  </si>
  <si>
    <t>森林3系2级·塔：仙女龙</t>
  </si>
  <si>
    <t>森林3系2级·塔</t>
  </si>
  <si>
    <t>t940</t>
  </si>
  <si>
    <t>速度之树</t>
  </si>
  <si>
    <t>森林4系1级·塔：速度之树</t>
  </si>
  <si>
    <t>森林4系1级·塔</t>
  </si>
  <si>
    <t>t941</t>
  </si>
  <si>
    <t>时光之树</t>
  </si>
  <si>
    <t>森林4系2级·塔：时光之树</t>
  </si>
  <si>
    <t>森林4系2级·塔</t>
  </si>
  <si>
    <t>t950</t>
  </si>
  <si>
    <t>半熊人</t>
  </si>
  <si>
    <t>森林5系1级·塔：半熊人</t>
  </si>
  <si>
    <t>森林5系1级·塔</t>
  </si>
  <si>
    <t>t951</t>
  </si>
  <si>
    <t>山岭巨人</t>
  </si>
  <si>
    <t>森林5系2级·塔：山岭巨人</t>
  </si>
  <si>
    <t>森林5系2级·塔</t>
  </si>
  <si>
    <t>t960</t>
  </si>
  <si>
    <t>乾坤树</t>
  </si>
  <si>
    <t>森林6系1级·塔：乾坤树</t>
  </si>
  <si>
    <t>森林6系1级·塔</t>
  </si>
  <si>
    <t>t961</t>
  </si>
  <si>
    <t>生命树</t>
  </si>
  <si>
    <t>森林6系2级·塔：生命树</t>
  </si>
  <si>
    <t>森林6系2级·塔</t>
  </si>
  <si>
    <t>t962</t>
  </si>
  <si>
    <t>世界之树（赞助彩蛋）</t>
  </si>
  <si>
    <t>森林6系3级·塔：世界之树（赞助彩蛋）</t>
  </si>
  <si>
    <t>森林6系3级·塔</t>
  </si>
  <si>
    <t>t963</t>
  </si>
  <si>
    <t>智慧树</t>
  </si>
  <si>
    <t>森林6系2级·塔：智慧树</t>
  </si>
  <si>
    <t>t964</t>
  </si>
  <si>
    <t>腐朽的世界之树（赞助彩蛋）</t>
  </si>
  <si>
    <t>森林6系3级·塔：腐朽的世界之树（赞助彩蛋）</t>
  </si>
  <si>
    <t>tf10</t>
  </si>
  <si>
    <t>质子</t>
  </si>
  <si>
    <t>元素1系1级·塔：质子</t>
  </si>
  <si>
    <t>元素</t>
  </si>
  <si>
    <t>元素1系1级·塔</t>
  </si>
  <si>
    <t>科学的突破口将会从它们身上出现。</t>
  </si>
  <si>
    <t>tf11</t>
  </si>
  <si>
    <t>中子</t>
  </si>
  <si>
    <t>元素1系2级·塔：中子</t>
  </si>
  <si>
    <t>元素1系2级·塔</t>
  </si>
  <si>
    <t>tf12</t>
  </si>
  <si>
    <t>希格斯玻色子（赞助彩蛋）</t>
  </si>
  <si>
    <t>元素1系3级·塔：希格斯玻色子（赞助彩蛋）</t>
  </si>
  <si>
    <t>元素1系3级·塔</t>
  </si>
  <si>
    <t>tf20</t>
  </si>
  <si>
    <t>水元素</t>
  </si>
  <si>
    <t>元素2系1级·塔：水元素</t>
  </si>
  <si>
    <t>元素2系1级·塔</t>
  </si>
  <si>
    <t>古语云：水是生命之源。</t>
  </si>
  <si>
    <t>tf21</t>
  </si>
  <si>
    <t>海元素</t>
  </si>
  <si>
    <t>元素2系2级·塔：海元素</t>
  </si>
  <si>
    <t>元素2系2级·塔</t>
  </si>
  <si>
    <t>tf22</t>
  </si>
  <si>
    <t>水之圣灵（会员彩蛋）</t>
  </si>
  <si>
    <t>元素2系3级·塔：水之圣灵（会员彩蛋）</t>
  </si>
  <si>
    <t>元素2系3级·塔</t>
  </si>
  <si>
    <t>tf30</t>
  </si>
  <si>
    <t>猫头鹰</t>
  </si>
  <si>
    <t>元素3系1级·塔：猫头鹰</t>
  </si>
  <si>
    <t>元素3系1级·塔</t>
  </si>
  <si>
    <t>这些栖息在元素山脉上的灵鸟，每扇动一次翅膀都能刮起一阵凛冽的旋风。</t>
  </si>
  <si>
    <t>tf31</t>
  </si>
  <si>
    <t>蓝鸟</t>
  </si>
  <si>
    <t>元素3系2级·塔：蓝鸟</t>
  </si>
  <si>
    <t>元素3系2级·塔</t>
  </si>
  <si>
    <t>tf40</t>
  </si>
  <si>
    <t>石元素</t>
  </si>
  <si>
    <t>元素4系1级·塔：石元素</t>
  </si>
  <si>
    <t>元素4系1级·塔</t>
  </si>
  <si>
    <t>tf41</t>
  </si>
  <si>
    <t>地元素</t>
  </si>
  <si>
    <t>元素4系2级·塔：地元素</t>
  </si>
  <si>
    <t>元素4系2级·塔</t>
  </si>
  <si>
    <t>tf50</t>
  </si>
  <si>
    <t>信徒</t>
  </si>
  <si>
    <t>元素5系1级·塔：信徒</t>
  </si>
  <si>
    <t>元素5系1级·塔</t>
  </si>
  <si>
    <t>tf51</t>
  </si>
  <si>
    <t>主教</t>
  </si>
  <si>
    <t>元素5系2级·塔：主教</t>
  </si>
  <si>
    <t>元素5系2级·塔</t>
  </si>
  <si>
    <t>tf52</t>
  </si>
  <si>
    <t>灵魂法师（平民彩蛋）</t>
  </si>
  <si>
    <t>元素5系3级·塔：灵魂法师（平民彩蛋）</t>
  </si>
  <si>
    <t>元素5系3级·塔</t>
  </si>
  <si>
    <t>tf60</t>
  </si>
  <si>
    <t>冥龙</t>
  </si>
  <si>
    <t>元素6系1级·塔：冥龙</t>
  </si>
  <si>
    <t>元素6系1级·塔</t>
  </si>
  <si>
    <t>tf61</t>
  </si>
  <si>
    <t>凤凰</t>
  </si>
  <si>
    <t>元素6系2级·塔：凤凰</t>
  </si>
  <si>
    <t>元素6系2级·塔</t>
  </si>
  <si>
    <t>t410</t>
  </si>
  <si>
    <t>骷髅</t>
  </si>
  <si>
    <t>黑暗1系1级·塔：骷髅</t>
  </si>
  <si>
    <t>黑暗</t>
  </si>
  <si>
    <t>黑暗1系1级·塔</t>
  </si>
  <si>
    <t>t411</t>
  </si>
  <si>
    <t>骷髅战士</t>
  </si>
  <si>
    <t>黑暗1系2级·塔：骷髅战士</t>
  </si>
  <si>
    <t>黑暗1系2级·塔</t>
  </si>
  <si>
    <t>t412</t>
  </si>
  <si>
    <t>骷髅弓手</t>
  </si>
  <si>
    <t>黑暗1系2级·塔：骷髅弓手</t>
  </si>
  <si>
    <t>t413</t>
  </si>
  <si>
    <t>骷髅法师</t>
  </si>
  <si>
    <t>黑暗1系2级·塔：骷髅法师</t>
  </si>
  <si>
    <t>t414</t>
  </si>
  <si>
    <t>骷髅战将（赞助彩蛋）</t>
  </si>
  <si>
    <t>黑暗1系3级·塔：骷髅战将（赞助彩蛋）</t>
  </si>
  <si>
    <t>黑暗1系3级·塔</t>
  </si>
  <si>
    <t>t415</t>
  </si>
  <si>
    <t>亡灵领主（赞助彩蛋）</t>
  </si>
  <si>
    <t>黑暗1系3级·塔：亡灵领主（赞助彩蛋）</t>
  </si>
  <si>
    <t>t416</t>
  </si>
  <si>
    <t>暗影魔（赞助彩蛋）</t>
  </si>
  <si>
    <t>黑暗1系3级·塔：暗影魔（赞助彩蛋）</t>
  </si>
  <si>
    <t>t420</t>
  </si>
  <si>
    <t>穴居蜘蛛</t>
  </si>
  <si>
    <t>黑暗2系1级·塔：穴居蜘蛛</t>
  </si>
  <si>
    <t>黑暗2系1级·塔</t>
  </si>
  <si>
    <t>t421</t>
  </si>
  <si>
    <t>夜行者</t>
  </si>
  <si>
    <t>黑暗2系2级·塔：夜行者</t>
  </si>
  <si>
    <t>黑暗2系2级·塔</t>
  </si>
  <si>
    <t>t422</t>
  </si>
  <si>
    <t>地穴编织者（会员彩蛋）</t>
  </si>
  <si>
    <t>黑暗2系3级·塔：地穴编织者（会员彩蛋）</t>
  </si>
  <si>
    <t>黑暗2系3级·塔</t>
  </si>
  <si>
    <t>t430</t>
  </si>
  <si>
    <t>黑暗守卫</t>
  </si>
  <si>
    <t>黑暗3系1级·塔：黑暗守卫</t>
  </si>
  <si>
    <t>黑暗3系1级·塔</t>
  </si>
  <si>
    <t>t431</t>
  </si>
  <si>
    <t>先行者</t>
  </si>
  <si>
    <t>黑暗3系2级·塔：先行者</t>
  </si>
  <si>
    <t>黑暗3系2级·塔</t>
  </si>
  <si>
    <t>t440</t>
  </si>
  <si>
    <t>黑曜石像</t>
  </si>
  <si>
    <t>黑暗4系1级·塔：黑曜石像</t>
  </si>
  <si>
    <t>黑暗4系1级·塔</t>
  </si>
  <si>
    <t>t441</t>
  </si>
  <si>
    <t>摄魂者</t>
  </si>
  <si>
    <t>黑暗4系2级·塔：摄魂者</t>
  </si>
  <si>
    <t>黑暗4系2级·塔</t>
  </si>
  <si>
    <t>t450</t>
  </si>
  <si>
    <t>噩梦</t>
  </si>
  <si>
    <t>黑暗5系1级·塔：噩梦</t>
  </si>
  <si>
    <t>黑暗5系1级·塔</t>
  </si>
  <si>
    <t>t451</t>
  </si>
  <si>
    <t>梦魇</t>
  </si>
  <si>
    <t>黑暗5系2级·塔：梦魇</t>
  </si>
  <si>
    <t>黑暗5系2级·塔</t>
  </si>
  <si>
    <t>t460</t>
  </si>
  <si>
    <t>死亡领主</t>
  </si>
  <si>
    <t>黑暗6系1级·塔：死亡领主</t>
  </si>
  <si>
    <t>黑暗6系1级·塔</t>
  </si>
  <si>
    <t>t461</t>
  </si>
  <si>
    <t>阎王</t>
  </si>
  <si>
    <t>黑暗6系2级·塔：阎王</t>
  </si>
  <si>
    <t>黑暗6系2级·塔</t>
  </si>
  <si>
    <t>te10</t>
  </si>
  <si>
    <t>小鬼</t>
  </si>
  <si>
    <t>幽魂1系1级·塔：小鬼</t>
  </si>
  <si>
    <t>幽魂</t>
  </si>
  <si>
    <t>幽魂1系1级·塔</t>
  </si>
  <si>
    <t>te11</t>
  </si>
  <si>
    <t>鬼魂</t>
  </si>
  <si>
    <t>幽魂1系2级·塔：鬼魂</t>
  </si>
  <si>
    <t>幽魂1系2级·塔</t>
  </si>
  <si>
    <t>te12</t>
  </si>
  <si>
    <t>黑暗天神</t>
  </si>
  <si>
    <t>幽魂1系3级·塔：黑暗天神</t>
  </si>
  <si>
    <t>幽魂1系3级·塔</t>
  </si>
  <si>
    <t>te20</t>
  </si>
  <si>
    <t>漫步者</t>
  </si>
  <si>
    <t>幽魂2系1级·塔：漫步者</t>
  </si>
  <si>
    <t>幽魂2系1级·塔</t>
  </si>
  <si>
    <t>te21</t>
  </si>
  <si>
    <t>英魂（先锋）</t>
  </si>
  <si>
    <t>幽魂2系2级·塔：英魂（先锋）</t>
  </si>
  <si>
    <t>幽魂2系2级·塔</t>
  </si>
  <si>
    <t>te22</t>
  </si>
  <si>
    <t>英魂（后卫）</t>
  </si>
  <si>
    <t>幽魂2系1级·塔：英魂（后卫）</t>
  </si>
  <si>
    <t>te23</t>
  </si>
  <si>
    <t>英灵（先锋）（会员彩蛋）</t>
  </si>
  <si>
    <t>幽魂2系2级·塔：英灵（先锋）（会员彩蛋）</t>
  </si>
  <si>
    <t>te24</t>
  </si>
  <si>
    <t>英灵（后卫）（会员彩蛋）</t>
  </si>
  <si>
    <t>幽魂2系3级·塔：英灵（后卫）（会员彩蛋）</t>
  </si>
  <si>
    <t>幽魂2系3级·塔</t>
  </si>
  <si>
    <t>te30</t>
  </si>
  <si>
    <t>幻影</t>
  </si>
  <si>
    <t>幽魂3系1级·塔：幻影</t>
  </si>
  <si>
    <t>幽魂3系1级·塔</t>
  </si>
  <si>
    <t>te31</t>
  </si>
  <si>
    <t>地狱幻影</t>
  </si>
  <si>
    <t>幽魂3系2级·塔：地狱幻影</t>
  </si>
  <si>
    <t>幽魂3系2级·塔</t>
  </si>
  <si>
    <t>te40</t>
  </si>
  <si>
    <t>流放者</t>
  </si>
  <si>
    <t>幽魂4系1级·塔：流放者</t>
  </si>
  <si>
    <t>幽魂4系1级·塔</t>
  </si>
  <si>
    <t>te41</t>
  </si>
  <si>
    <t>遗忘者</t>
  </si>
  <si>
    <t>幽魂4系2级·塔：遗忘者</t>
  </si>
  <si>
    <t>幽魂4系2级·塔</t>
  </si>
  <si>
    <t>te50</t>
  </si>
  <si>
    <t>鸟魂</t>
  </si>
  <si>
    <t>幽魂5系1级·塔：鸟魂</t>
  </si>
  <si>
    <t>幽魂5系1级·塔</t>
  </si>
  <si>
    <t>te51</t>
  </si>
  <si>
    <t>守墓者</t>
  </si>
  <si>
    <t>幽魂5系2级·塔：守墓者</t>
  </si>
  <si>
    <t>幽魂5系2级·塔</t>
  </si>
  <si>
    <t>te60</t>
  </si>
  <si>
    <t>黑暗法师</t>
  </si>
  <si>
    <t>幽魂6系1级·塔：黑暗法师</t>
  </si>
  <si>
    <t>幽魂6系1级·塔</t>
  </si>
  <si>
    <t>te61</t>
  </si>
  <si>
    <t>末日法师</t>
  </si>
  <si>
    <t>幽魂6系2级·塔：末日法师</t>
  </si>
  <si>
    <t>幽魂6系2级·塔</t>
  </si>
  <si>
    <t>tc10</t>
  </si>
  <si>
    <t>小矮人</t>
  </si>
  <si>
    <t>半人1系1级·塔：小矮人</t>
  </si>
  <si>
    <t>半人</t>
  </si>
  <si>
    <t>半人1系1级·塔</t>
  </si>
  <si>
    <t>这些疯狂的小矮人热衷于制炼化学药剂，试图通过某种不稳定的化合物大幅强化自身的体格。然而，化学品的效果总是出人意料...</t>
  </si>
  <si>
    <t>tc11</t>
  </si>
  <si>
    <t>矮人工程师</t>
  </si>
  <si>
    <t>半人1系2级·塔：矮人工程师</t>
  </si>
  <si>
    <t>半人1系2级·塔</t>
  </si>
  <si>
    <t>tc12</t>
  </si>
  <si>
    <t>变种人</t>
  </si>
  <si>
    <t>半人1系3级·塔：变种人</t>
  </si>
  <si>
    <t>半人1系3级·塔</t>
  </si>
  <si>
    <t>tc13</t>
  </si>
  <si>
    <t>变种人（兴奋）</t>
  </si>
  <si>
    <t>半人1系3级·塔：变种人（兴奋）</t>
  </si>
  <si>
    <t>tc20</t>
  </si>
  <si>
    <t>奴仆</t>
  </si>
  <si>
    <t>半人2系1级·塔：奴仆</t>
  </si>
  <si>
    <t>半人2系1级·塔</t>
  </si>
  <si>
    <t>tc21</t>
  </si>
  <si>
    <t>奴隶主</t>
  </si>
  <si>
    <t>半人2系2级·塔：奴隶主</t>
  </si>
  <si>
    <t>半人2系2级·塔</t>
  </si>
  <si>
    <t>tc22</t>
  </si>
  <si>
    <t>首领（会员彩蛋）</t>
  </si>
  <si>
    <t>半人2系3级·塔：首领（会员彩蛋）</t>
  </si>
  <si>
    <t>半人2系3级·塔</t>
  </si>
  <si>
    <t>tc30</t>
  </si>
  <si>
    <t>鹰身女妖</t>
  </si>
  <si>
    <t>半人3系1级·塔：鹰身女妖</t>
  </si>
  <si>
    <t>半人3系1级·塔</t>
  </si>
  <si>
    <t>tc31</t>
  </si>
  <si>
    <t>鹰妖王</t>
  </si>
  <si>
    <t>半人3系2级·塔：鹰妖王</t>
  </si>
  <si>
    <t>半人3系2级·塔</t>
  </si>
  <si>
    <t>tc40</t>
  </si>
  <si>
    <t>萨满医师</t>
  </si>
  <si>
    <t>半人4系1级·塔：萨满医师</t>
  </si>
  <si>
    <t>半人4系1级·塔</t>
  </si>
  <si>
    <t>tc41</t>
  </si>
  <si>
    <t>萨满神使</t>
  </si>
  <si>
    <t>半人4系2级·塔：萨满神使</t>
  </si>
  <si>
    <t>半人4系2级·塔</t>
  </si>
  <si>
    <t>tc42</t>
  </si>
  <si>
    <t>先知（赞助彩蛋）</t>
  </si>
  <si>
    <t>半人4系3级·塔：先知（赞助彩蛋）</t>
  </si>
  <si>
    <t>半人4系3级·塔</t>
  </si>
  <si>
    <t>tc50</t>
  </si>
  <si>
    <t>妖女</t>
  </si>
  <si>
    <t>半人5系1级·塔：妖女</t>
  </si>
  <si>
    <t>半人5系1级·塔</t>
  </si>
  <si>
    <t>一种集狡猾、美丽于一身的堕落生物，任何目标都会在不经意间被她们所迷惑至神魂颠倒。</t>
  </si>
  <si>
    <t>tc51</t>
  </si>
  <si>
    <t>魔女</t>
  </si>
  <si>
    <t>半人5系2级·塔：魔女</t>
  </si>
  <si>
    <t>半人5系2级·塔</t>
  </si>
  <si>
    <t>tc60</t>
  </si>
  <si>
    <t>牛头人</t>
  </si>
  <si>
    <t>半人6系1级·塔：牛头人</t>
  </si>
  <si>
    <t>半人6系1级·塔</t>
  </si>
  <si>
    <t>tc61</t>
  </si>
  <si>
    <t>大脚怪</t>
  </si>
  <si>
    <t>半人6系2级·塔：大脚怪</t>
  </si>
  <si>
    <t>半人6系2级·塔</t>
  </si>
  <si>
    <t>t310</t>
  </si>
  <si>
    <t>小鱼人</t>
  </si>
  <si>
    <t>海洋1系1级·塔：小鱼人</t>
  </si>
  <si>
    <t>海洋</t>
  </si>
  <si>
    <t>海洋1系1级·塔</t>
  </si>
  <si>
    <t>t311</t>
  </si>
  <si>
    <t>两栖鱼人</t>
  </si>
  <si>
    <t>海洋1系2级·塔：两栖鱼人</t>
  </si>
  <si>
    <t>海洋1系2级·塔</t>
  </si>
  <si>
    <t>t312</t>
  </si>
  <si>
    <t>尖牙</t>
  </si>
  <si>
    <t>海洋1系3级·塔：尖牙</t>
  </si>
  <si>
    <t>海洋1系3级·塔</t>
  </si>
  <si>
    <t>t313</t>
  </si>
  <si>
    <t>什么什么鱼（赞助彩蛋）</t>
  </si>
  <si>
    <t>海洋1系3级·塔：什么什么鱼（赞助彩蛋）</t>
  </si>
  <si>
    <t>t314</t>
  </si>
  <si>
    <t>毒牙</t>
  </si>
  <si>
    <t>海洋1系4级·塔：毒牙</t>
  </si>
  <si>
    <t>海洋1系4级·塔</t>
  </si>
  <si>
    <t>t320</t>
  </si>
  <si>
    <t>蛋壳</t>
  </si>
  <si>
    <t>海洋2系1级·塔：蛋壳</t>
  </si>
  <si>
    <t>海洋2系1级·塔</t>
  </si>
  <si>
    <t>这种看起来人畜无害但无比坚硬的蛋，会让那些试图觅食它的愚蠢生物们——付出巨大的代价...</t>
  </si>
  <si>
    <t>t321</t>
  </si>
  <si>
    <t>飞蛇</t>
  </si>
  <si>
    <t>海洋2系2级·塔：飞蛇</t>
  </si>
  <si>
    <t>海洋2系2级·塔</t>
  </si>
  <si>
    <t>t322</t>
  </si>
  <si>
    <t>飞蛇卫兵（会员彩蛋）</t>
  </si>
  <si>
    <t>海洋2系3级·塔：飞蛇卫兵（会员彩蛋）</t>
  </si>
  <si>
    <t>海洋2系3级·塔</t>
  </si>
  <si>
    <t>t323</t>
  </si>
  <si>
    <t>圣龙（平民彩蛋）</t>
  </si>
  <si>
    <t>海洋2系2级·塔：圣龙（平民彩蛋）</t>
  </si>
  <si>
    <t>t330</t>
  </si>
  <si>
    <t>鳌虾</t>
  </si>
  <si>
    <t>海洋3系1级·塔：鳌虾</t>
  </si>
  <si>
    <t>海洋3系1级·塔</t>
  </si>
  <si>
    <t>人们都说，这是海里最美味的佳肴...它们富含蛋白质。</t>
  </si>
  <si>
    <t>t331</t>
  </si>
  <si>
    <t>虾皇</t>
  </si>
  <si>
    <t>海洋3系2级·塔：虾皇</t>
  </si>
  <si>
    <t>海洋3系2级·塔</t>
  </si>
  <si>
    <t>t332</t>
  </si>
  <si>
    <t>大螃蟹（赞助彩蛋）</t>
  </si>
  <si>
    <t>海洋3系2级·塔：大螃蟹（赞助彩蛋）</t>
  </si>
  <si>
    <t>t340</t>
  </si>
  <si>
    <t>半人鱼</t>
  </si>
  <si>
    <t>海洋4系1级·塔：半人鱼</t>
  </si>
  <si>
    <t>海洋4系1级·塔</t>
  </si>
  <si>
    <t>她们能召唤来自海洋的庞大力量——狂风暴雨，亦或是能掀翻一切的惊涛骇浪。</t>
  </si>
  <si>
    <t>t341</t>
  </si>
  <si>
    <t>贵族</t>
  </si>
  <si>
    <t>海洋4系2级·塔：贵族</t>
  </si>
  <si>
    <t>海洋4系2级·塔</t>
  </si>
  <si>
    <t>t342</t>
  </si>
  <si>
    <t>娜迦女王（用娜迦之魂海之传承激活）</t>
  </si>
  <si>
    <t>海洋4系3级·塔：娜迦女王（用娜迦之魂海之传承激活）</t>
  </si>
  <si>
    <t>海洋4系3级·塔</t>
  </si>
  <si>
    <t>t350</t>
  </si>
  <si>
    <t>科莫多</t>
  </si>
  <si>
    <t>海洋5系1级·塔：科莫多</t>
  </si>
  <si>
    <t>海洋5系1级·塔</t>
  </si>
  <si>
    <t>奇特且凶悍的蜥蜴怪物，它们将从暗无天日的海底里爬上陆地，以继承它们在深海中那可怕的统治。</t>
  </si>
  <si>
    <t>t351</t>
  </si>
  <si>
    <t>三叉戟</t>
  </si>
  <si>
    <t>海洋5系2级·塔：三叉戟</t>
  </si>
  <si>
    <t>海洋5系2级·塔</t>
  </si>
  <si>
    <t>t360</t>
  </si>
  <si>
    <t>海巨人</t>
  </si>
  <si>
    <t>海洋6系1级·塔：海巨人</t>
  </si>
  <si>
    <t>海洋6系1级·塔</t>
  </si>
  <si>
    <t>t361</t>
  </si>
  <si>
    <t>九头蛇</t>
  </si>
  <si>
    <t>海洋6系2级·塔：九头蛇</t>
  </si>
  <si>
    <t>海洋6系2级·塔</t>
  </si>
  <si>
    <t>t610</t>
  </si>
  <si>
    <t>雪人</t>
  </si>
  <si>
    <t>北极1系1级·塔：雪人</t>
  </si>
  <si>
    <t>北极</t>
  </si>
  <si>
    <t>北极1系1级·塔</t>
  </si>
  <si>
    <t>t611</t>
  </si>
  <si>
    <t>雪人枪兵</t>
  </si>
  <si>
    <t>北极1系2级·塔：雪人枪兵</t>
  </si>
  <si>
    <t>北极1系2级·塔</t>
  </si>
  <si>
    <t>t612</t>
  </si>
  <si>
    <t>冰之女神</t>
  </si>
  <si>
    <t>北极1系3级·塔：冰之女神</t>
  </si>
  <si>
    <t>北极1系3级·塔</t>
  </si>
  <si>
    <t>t620</t>
  </si>
  <si>
    <t>白狼</t>
  </si>
  <si>
    <t>北极2系1级·塔：白狼</t>
  </si>
  <si>
    <t>北极2系1级·塔</t>
  </si>
  <si>
    <t>t621</t>
  </si>
  <si>
    <t>雪狼</t>
  </si>
  <si>
    <t>北极2系2级·塔：雪狼</t>
  </si>
  <si>
    <t>北极2系2级·塔</t>
  </si>
  <si>
    <t>t622</t>
  </si>
  <si>
    <t>雪狼王（会员彩蛋）</t>
  </si>
  <si>
    <t>北极2系3级·塔：雪狼王（会员彩蛋）</t>
  </si>
  <si>
    <t>北极2系3级·塔</t>
  </si>
  <si>
    <t>t630</t>
  </si>
  <si>
    <t>冰魔</t>
  </si>
  <si>
    <t>北极3系1级·塔：冰魔</t>
  </si>
  <si>
    <t>北极3系1级·塔</t>
  </si>
  <si>
    <t>t631</t>
  </si>
  <si>
    <t>冰魔萨满</t>
  </si>
  <si>
    <t>北极3系2级·塔：冰魔萨满</t>
  </si>
  <si>
    <t>北极3系2级·塔</t>
  </si>
  <si>
    <t>t640</t>
  </si>
  <si>
    <t>猛犸</t>
  </si>
  <si>
    <t>北极4系1级·塔：猛犸</t>
  </si>
  <si>
    <t>北极4系1级·塔</t>
  </si>
  <si>
    <t>t641</t>
  </si>
  <si>
    <t>冰原巨兽</t>
  </si>
  <si>
    <t>北极4系2级·塔：冰原巨兽</t>
  </si>
  <si>
    <t>北极4系2级·塔</t>
  </si>
  <si>
    <t>t650</t>
  </si>
  <si>
    <t>雪怪</t>
  </si>
  <si>
    <t>北极5系1级·塔：雪怪</t>
  </si>
  <si>
    <t>北极5系1级·塔</t>
  </si>
  <si>
    <t>从很久以前，世间就开始流传关于它们的种种传说，据说它们力大无穷，以至于能轻松将崩落的雪山打碎。</t>
  </si>
  <si>
    <t>t651</t>
  </si>
  <si>
    <t>远古雪怪</t>
  </si>
  <si>
    <t>北极5系2级·塔：远古雪怪</t>
  </si>
  <si>
    <t>北极5系2级·塔</t>
  </si>
  <si>
    <t>t660</t>
  </si>
  <si>
    <t>小青龙</t>
  </si>
  <si>
    <t>北极6系1级·塔：小青龙</t>
  </si>
  <si>
    <t>北极6系1级·塔</t>
  </si>
  <si>
    <t>t661</t>
  </si>
  <si>
    <t>青龙</t>
  </si>
  <si>
    <t>北极6系2级·塔：青龙</t>
  </si>
  <si>
    <t>北极6系2级·塔</t>
  </si>
  <si>
    <t>t110</t>
  </si>
  <si>
    <t>地精矿工</t>
  </si>
  <si>
    <t>地精1系1级·塔：地精矿工</t>
  </si>
  <si>
    <t>地精</t>
  </si>
  <si>
    <t>地精1系1级·塔</t>
  </si>
  <si>
    <t>t111</t>
  </si>
  <si>
    <t>地精技术员</t>
  </si>
  <si>
    <t>地精1系2级·塔：地精技术员</t>
  </si>
  <si>
    <t>地精1系2级·塔</t>
  </si>
  <si>
    <t>t120</t>
  </si>
  <si>
    <t>发条地精</t>
  </si>
  <si>
    <t>地精2系1级·塔：发条地精</t>
  </si>
  <si>
    <t>地精2系1级·塔</t>
  </si>
  <si>
    <t>t122</t>
  </si>
  <si>
    <t>修补匠（会员彩蛋）</t>
  </si>
  <si>
    <t>地精2系3级·塔：修补匠（会员彩蛋）</t>
  </si>
  <si>
    <t>地精2系3级·塔</t>
  </si>
  <si>
    <t>t130</t>
  </si>
  <si>
    <t>盖特机炮</t>
  </si>
  <si>
    <t>地精3系1级·塔：盖特机炮</t>
  </si>
  <si>
    <t>地精3系1级·塔</t>
  </si>
  <si>
    <t>t131</t>
  </si>
  <si>
    <t>自动盖特机炮</t>
  </si>
  <si>
    <t>地精3系2级·塔：自动盖特机炮</t>
  </si>
  <si>
    <t>地精3系2级·塔</t>
  </si>
  <si>
    <t>t140</t>
  </si>
  <si>
    <t>飞行器</t>
  </si>
  <si>
    <t>地精4系1级·塔：飞行器</t>
  </si>
  <si>
    <t>地精4系1级·塔</t>
  </si>
  <si>
    <t>t141</t>
  </si>
  <si>
    <t>直升机</t>
  </si>
  <si>
    <t>地精4系2级·塔：直升机</t>
  </si>
  <si>
    <t>地精4系2级·塔</t>
  </si>
  <si>
    <t>t150</t>
  </si>
  <si>
    <t>炼金术士</t>
  </si>
  <si>
    <t>地精5系1级·塔：炼金术士</t>
  </si>
  <si>
    <t>地精5系1级·塔</t>
  </si>
  <si>
    <t>t151</t>
  </si>
  <si>
    <t>地精伐木机</t>
  </si>
  <si>
    <t>地精5系2级·塔：地精伐木机</t>
  </si>
  <si>
    <t>地精5系2级·塔</t>
  </si>
  <si>
    <t>t160</t>
  </si>
  <si>
    <t>蒸汽压路机</t>
  </si>
  <si>
    <t>地精6系1级·塔：蒸汽压路机</t>
  </si>
  <si>
    <t>地精6系1级·塔</t>
  </si>
  <si>
    <t>t161</t>
  </si>
  <si>
    <t>突击坦克</t>
  </si>
  <si>
    <t>地精6系2级·塔：突击坦克</t>
  </si>
  <si>
    <t>地精6系2级·塔</t>
  </si>
  <si>
    <t>t112</t>
  </si>
  <si>
    <t>地精矿车</t>
  </si>
  <si>
    <t>地精1系3级·塔：地精矿车</t>
  </si>
  <si>
    <t>地精1系3级·塔</t>
  </si>
  <si>
    <t>t121</t>
  </si>
  <si>
    <t>地精工程师</t>
  </si>
  <si>
    <t>地精2系2级·塔：地精工程师</t>
  </si>
  <si>
    <t>地精2系2级·塔</t>
  </si>
  <si>
    <t>t810</t>
  </si>
  <si>
    <t>农民</t>
  </si>
  <si>
    <t>骑士1系1级·塔：农民</t>
  </si>
  <si>
    <t>骑士</t>
  </si>
  <si>
    <t>骑士1系1级·塔</t>
  </si>
  <si>
    <t>t811</t>
  </si>
  <si>
    <t>民兵</t>
  </si>
  <si>
    <t>骑士1系2级·塔：民兵</t>
  </si>
  <si>
    <t>骑士1系2级·塔</t>
  </si>
  <si>
    <t>t812</t>
  </si>
  <si>
    <t>村长</t>
  </si>
  <si>
    <t>骑士1系3级·塔：村长</t>
  </si>
  <si>
    <t>骑士1系3级·塔</t>
  </si>
  <si>
    <t>t820</t>
  </si>
  <si>
    <t>弓箭手</t>
  </si>
  <si>
    <t>骑士2系1级·塔：弓箭手</t>
  </si>
  <si>
    <t>骑士2系1级·塔</t>
  </si>
  <si>
    <t>t821</t>
  </si>
  <si>
    <t>神射手</t>
  </si>
  <si>
    <t>骑士2系2级·塔：神射手</t>
  </si>
  <si>
    <t>骑士2系2级·塔</t>
  </si>
  <si>
    <t>t822</t>
  </si>
  <si>
    <t>游侠（会员彩蛋）</t>
  </si>
  <si>
    <t>骑士2系3级·塔：游侠（会员彩蛋）</t>
  </si>
  <si>
    <t>骑士2系3级·塔</t>
  </si>
  <si>
    <t>t830</t>
  </si>
  <si>
    <t>步兵</t>
  </si>
  <si>
    <t>骑士3系1级·塔：步兵</t>
  </si>
  <si>
    <t>骑士3系1级·塔</t>
  </si>
  <si>
    <t>t831</t>
  </si>
  <si>
    <t>近卫兵</t>
  </si>
  <si>
    <t>骑士3系2级·塔：近卫兵</t>
  </si>
  <si>
    <t>骑士3系2级·塔</t>
  </si>
  <si>
    <t>t840</t>
  </si>
  <si>
    <t>安度因·洛萨（赞助彩蛋）</t>
  </si>
  <si>
    <t>骑士4系1级·塔：安度因·洛萨（赞助彩蛋）</t>
  </si>
  <si>
    <t>骑士4系1级·塔</t>
  </si>
  <si>
    <t>t841</t>
  </si>
  <si>
    <t>牧师</t>
  </si>
  <si>
    <t>骑士4系2级·塔：牧师</t>
  </si>
  <si>
    <t>骑士4系2级·塔</t>
  </si>
  <si>
    <t>t850</t>
  </si>
  <si>
    <t>高级牧师</t>
  </si>
  <si>
    <t>骑士5系1级·塔：高级牧师</t>
  </si>
  <si>
    <t>骑士5系1级·塔</t>
  </si>
  <si>
    <t>t851</t>
  </si>
  <si>
    <t>骑兵</t>
  </si>
  <si>
    <t>骑士5系2级·塔：骑兵</t>
  </si>
  <si>
    <t>骑士5系2级·塔</t>
  </si>
  <si>
    <t>t852</t>
  </si>
  <si>
    <t>骑士5系3级·塔：骑士</t>
  </si>
  <si>
    <t>骑士5系3级·塔</t>
  </si>
  <si>
    <t>t860</t>
  </si>
  <si>
    <t>龙鹰</t>
  </si>
  <si>
    <t>骑士6系1级·塔：龙鹰</t>
  </si>
  <si>
    <t>骑士6系1级·塔</t>
  </si>
  <si>
    <t>t861</t>
  </si>
  <si>
    <t>狮鹫骑士</t>
  </si>
  <si>
    <t>骑士6系2级·塔：狮鹫骑士</t>
  </si>
  <si>
    <t>骑士6系2级·塔</t>
  </si>
  <si>
    <t>t710</t>
  </si>
  <si>
    <t>角鹰</t>
  </si>
  <si>
    <t>精灵1系1级·塔：角鹰</t>
  </si>
  <si>
    <t>精灵</t>
  </si>
  <si>
    <t>精灵1系1级·塔</t>
  </si>
  <si>
    <t>t711</t>
  </si>
  <si>
    <t>角鹰骑士</t>
  </si>
  <si>
    <t>精灵1系2级·塔：角鹰骑士</t>
  </si>
  <si>
    <t>精灵1系2级·塔</t>
  </si>
  <si>
    <t>t712</t>
  </si>
  <si>
    <t>不灭焰凰（平民彩蛋）</t>
  </si>
  <si>
    <t>精灵1系3级·塔：不灭焰凰（平民彩蛋）</t>
  </si>
  <si>
    <t>精灵1系3级·塔</t>
  </si>
  <si>
    <t>t713</t>
  </si>
  <si>
    <t>蓝火凤凰（平民彩蛋）</t>
  </si>
  <si>
    <t>精灵1系4级·塔：蓝火凤凰（平民彩蛋）</t>
  </si>
  <si>
    <t>精灵1系4级·塔</t>
  </si>
  <si>
    <t>t720</t>
  </si>
  <si>
    <t>工人</t>
  </si>
  <si>
    <t>精灵2系1级·塔：工人</t>
  </si>
  <si>
    <t>精灵2系1级·塔</t>
  </si>
  <si>
    <t>t721</t>
  </si>
  <si>
    <t>远征军</t>
  </si>
  <si>
    <t>精灵2系2级·塔：远征军</t>
  </si>
  <si>
    <t>精灵2系2级·塔</t>
  </si>
  <si>
    <t>t722</t>
  </si>
  <si>
    <t>十字军卫队（会员彩蛋）</t>
  </si>
  <si>
    <t>精灵2系3级·塔：十字军卫队（会员彩蛋）</t>
  </si>
  <si>
    <t>精灵2系3级·塔</t>
  </si>
  <si>
    <t>t723</t>
  </si>
  <si>
    <t>哨兵</t>
  </si>
  <si>
    <t>精灵2系2级·塔：哨兵</t>
  </si>
  <si>
    <t>t730</t>
  </si>
  <si>
    <t>夜刃</t>
  </si>
  <si>
    <t>精灵3系1级·塔：夜刃</t>
  </si>
  <si>
    <t>精灵3系1级·塔</t>
  </si>
  <si>
    <t>t731</t>
  </si>
  <si>
    <t>囚车</t>
  </si>
  <si>
    <t>精灵3系2级·塔：囚车</t>
  </si>
  <si>
    <t>精灵3系2级·塔</t>
  </si>
  <si>
    <t>t732</t>
  </si>
  <si>
    <t>独行侠</t>
  </si>
  <si>
    <t>精灵3系2级·塔：独行侠</t>
  </si>
  <si>
    <t>t740</t>
  </si>
  <si>
    <t>德鲁伊</t>
  </si>
  <si>
    <t>精灵4系1级·塔：德鲁伊</t>
  </si>
  <si>
    <t>精灵4系1级·塔</t>
  </si>
  <si>
    <t>t741</t>
  </si>
  <si>
    <t>女巫</t>
  </si>
  <si>
    <t>精灵4系2级·塔：女巫</t>
  </si>
  <si>
    <t>精灵4系2级·塔</t>
  </si>
  <si>
    <t>t750</t>
  </si>
  <si>
    <t>魔剑士</t>
  </si>
  <si>
    <t>精灵5系1级·塔：魔剑士</t>
  </si>
  <si>
    <t>精灵5系1级·塔</t>
  </si>
  <si>
    <t>t751</t>
  </si>
  <si>
    <t>玛尔法里奥</t>
  </si>
  <si>
    <t>精灵5系2级·塔：玛尔法里奥</t>
  </si>
  <si>
    <t>精灵5系2级·塔</t>
  </si>
  <si>
    <t>t760</t>
  </si>
  <si>
    <t>月之守卫</t>
  </si>
  <si>
    <t>精灵6系1级·塔：月之守卫</t>
  </si>
  <si>
    <t>精灵6系1级·塔</t>
  </si>
  <si>
    <t>t761</t>
  </si>
  <si>
    <t>守望者</t>
  </si>
  <si>
    <t>精灵6系2级·塔：守望者</t>
  </si>
  <si>
    <t>精灵6系2级·塔</t>
  </si>
  <si>
    <t>tb10</t>
  </si>
  <si>
    <t>兽人战士</t>
  </si>
  <si>
    <t>兽人1系1级·塔：兽人战士</t>
  </si>
  <si>
    <t>兽人</t>
  </si>
  <si>
    <t>兽人1系1级·塔</t>
  </si>
  <si>
    <t>tb11</t>
  </si>
  <si>
    <t>沸血兽人战士</t>
  </si>
  <si>
    <t>兽人1系2级·塔：沸血兽人战士</t>
  </si>
  <si>
    <t>兽人1系2级·塔</t>
  </si>
  <si>
    <t>tb12</t>
  </si>
  <si>
    <t>金刚狼</t>
  </si>
  <si>
    <t>兽人1系3级·塔：金刚狼</t>
  </si>
  <si>
    <t>兽人1系3级·塔</t>
  </si>
  <si>
    <t>tb20</t>
  </si>
  <si>
    <t>兽人术士</t>
  </si>
  <si>
    <t>兽人2系1级·塔：兽人术士</t>
  </si>
  <si>
    <t>兽人2系1级·塔</t>
  </si>
  <si>
    <t>tb21</t>
  </si>
  <si>
    <t>沸血兽人术士</t>
  </si>
  <si>
    <t>兽人2系2级·塔：沸血兽人术士</t>
  </si>
  <si>
    <t>兽人2系2级·塔</t>
  </si>
  <si>
    <t>tb22</t>
  </si>
  <si>
    <t>萨满兽人术士（会员彩蛋）</t>
  </si>
  <si>
    <t>兽人2系3级·塔：萨满兽人术士（会员彩蛋）</t>
  </si>
  <si>
    <t>兽人2系3级·塔</t>
  </si>
  <si>
    <t>tb30</t>
  </si>
  <si>
    <t>狼骑士</t>
  </si>
  <si>
    <t>兽人3系1级·塔：狼骑士</t>
  </si>
  <si>
    <t>兽人3系1级·塔</t>
  </si>
  <si>
    <t>tb31</t>
  </si>
  <si>
    <t>沸血狼骑士</t>
  </si>
  <si>
    <t>兽人3系2级·塔：沸血狼骑士</t>
  </si>
  <si>
    <t>兽人3系2级·塔</t>
  </si>
  <si>
    <t>tb40</t>
  </si>
  <si>
    <t>巫医学徒</t>
  </si>
  <si>
    <t>兽人4系1级·塔：巫医学徒</t>
  </si>
  <si>
    <t>兽人4系1级·塔</t>
  </si>
  <si>
    <t>tb41</t>
  </si>
  <si>
    <t>大巫医</t>
  </si>
  <si>
    <t>兽人4系2级·塔：大巫医</t>
  </si>
  <si>
    <t>兽人4系2级·塔</t>
  </si>
  <si>
    <t>tb42</t>
  </si>
  <si>
    <t>古尔丹（赞助彩蛋）</t>
  </si>
  <si>
    <t>兽人4系3级·塔：古尔丹（赞助彩蛋）</t>
  </si>
  <si>
    <t>兽人4系3级·塔</t>
  </si>
  <si>
    <t>tb50</t>
  </si>
  <si>
    <t>风龙</t>
  </si>
  <si>
    <t>兽人5系1级·塔：风龙</t>
  </si>
  <si>
    <t>兽人5系1级·塔</t>
  </si>
  <si>
    <t>tb51</t>
  </si>
  <si>
    <t>风龙骑士</t>
  </si>
  <si>
    <t>兽人5系2级·塔：风龙骑士</t>
  </si>
  <si>
    <t>兽人5系2级·塔</t>
  </si>
  <si>
    <t>tb60</t>
  </si>
  <si>
    <t>兽人酋长</t>
  </si>
  <si>
    <t>兽人6系1级·塔：兽人酋长</t>
  </si>
  <si>
    <t>兽人6系1级·塔</t>
  </si>
  <si>
    <t>tb61</t>
  </si>
  <si>
    <t>兽王萨尔</t>
  </si>
  <si>
    <t>兽人6系2级·塔：兽王萨尔</t>
  </si>
  <si>
    <t>兽人6系2级·塔</t>
  </si>
  <si>
    <t>ta10</t>
  </si>
  <si>
    <t>诗僧</t>
  </si>
  <si>
    <t>不死1系1级·塔：诗僧</t>
  </si>
  <si>
    <t>不死</t>
  </si>
  <si>
    <t>不死1系1级·塔</t>
  </si>
  <si>
    <t>ta11</t>
  </si>
  <si>
    <t>亡魂</t>
  </si>
  <si>
    <t>不死1系2级·塔：亡魂</t>
  </si>
  <si>
    <t>不死1系2级·塔</t>
  </si>
  <si>
    <t>ta12</t>
  </si>
  <si>
    <t>幽灵骑士（赞助彩蛋）</t>
  </si>
  <si>
    <t>不死1系3级·塔：幽灵骑士（赞助彩蛋）</t>
  </si>
  <si>
    <t>不死1系3级·塔</t>
  </si>
  <si>
    <t>ta20</t>
  </si>
  <si>
    <t>食尸鬼</t>
  </si>
  <si>
    <t>不死2系1级·塔：食尸鬼</t>
  </si>
  <si>
    <t>不死2系1级·塔</t>
  </si>
  <si>
    <t>ta21</t>
  </si>
  <si>
    <t>食尸鬼王</t>
  </si>
  <si>
    <t>不死2系2级·塔：食尸鬼王</t>
  </si>
  <si>
    <t>不死2系2级·塔</t>
  </si>
  <si>
    <t>ta22</t>
  </si>
  <si>
    <t>吸血鬼王（会员彩蛋）</t>
  </si>
  <si>
    <t>不死2系3级·塔：吸血鬼王（会员彩蛋）</t>
  </si>
  <si>
    <t>不死2系3级·塔</t>
  </si>
  <si>
    <t>ta30</t>
  </si>
  <si>
    <t>绞肉车</t>
  </si>
  <si>
    <t>不死3系1级·塔：绞肉车</t>
  </si>
  <si>
    <t>不死3系1级·塔</t>
  </si>
  <si>
    <t>ta31</t>
  </si>
  <si>
    <t>战车</t>
  </si>
  <si>
    <t>不死3系2级·塔：战车</t>
  </si>
  <si>
    <t>不死3系2级·塔</t>
  </si>
  <si>
    <t>ta40</t>
  </si>
  <si>
    <t>不死巫师</t>
  </si>
  <si>
    <t>不死4系1级·塔：不死巫师</t>
  </si>
  <si>
    <t>不死4系1级·塔</t>
  </si>
  <si>
    <t>ta41</t>
  </si>
  <si>
    <t>大死灵巫师</t>
  </si>
  <si>
    <t>不死4系2级·塔：大死灵巫师</t>
  </si>
  <si>
    <t>不死4系2级·塔</t>
  </si>
  <si>
    <t>ta42</t>
  </si>
  <si>
    <t>克尔苏加德（赞助彩蛋）</t>
  </si>
  <si>
    <t>不死4系3级·塔：克尔苏加德（赞助彩蛋）</t>
  </si>
  <si>
    <t>不死4系3级·塔</t>
  </si>
  <si>
    <t>ta50</t>
  </si>
  <si>
    <t>僵尸</t>
  </si>
  <si>
    <t>不死5系1级·塔：僵尸</t>
  </si>
  <si>
    <t>不死5系1级·塔</t>
  </si>
  <si>
    <t>ta51</t>
  </si>
  <si>
    <t>僵尸王</t>
  </si>
  <si>
    <t>不死5系2级·塔：僵尸王</t>
  </si>
  <si>
    <t>不死5系2级·塔</t>
  </si>
  <si>
    <t>ta60</t>
  </si>
  <si>
    <t>深渊领主</t>
  </si>
  <si>
    <t>不死6系1级·塔：深渊领主</t>
  </si>
  <si>
    <t>不死6系1级·塔</t>
  </si>
  <si>
    <t>ta61</t>
  </si>
  <si>
    <t>冰霜古龙</t>
  </si>
  <si>
    <t>不死6系2级·塔：冰霜古龙</t>
  </si>
  <si>
    <t>不死6系2级·塔</t>
  </si>
  <si>
    <t>td10</t>
  </si>
  <si>
    <t>沙丘之虫</t>
  </si>
  <si>
    <t>虚空1系1级·塔：沙丘之虫</t>
  </si>
  <si>
    <t>虚空</t>
  </si>
  <si>
    <t>虚空1系1级·塔</t>
  </si>
  <si>
    <t>td11</t>
  </si>
  <si>
    <t>翼族猎手</t>
  </si>
  <si>
    <t>虚空1系2级·塔：翼族猎手</t>
  </si>
  <si>
    <t>虚空1系2级·塔</t>
  </si>
  <si>
    <t>td12</t>
  </si>
  <si>
    <t>翼族射手</t>
  </si>
  <si>
    <t>虚空1系3级·塔：翼族射手</t>
  </si>
  <si>
    <t>虚空1系3级·塔</t>
  </si>
  <si>
    <t>td20</t>
  </si>
  <si>
    <t>掘地者</t>
  </si>
  <si>
    <t>虚空2系1级·塔：掘地者</t>
  </si>
  <si>
    <t>虚空2系1级·塔</t>
  </si>
  <si>
    <t>td21</t>
  </si>
  <si>
    <t>刺蛇</t>
  </si>
  <si>
    <t>虚空2系2级·塔：刺蛇</t>
  </si>
  <si>
    <t>虚空2系2级·塔</t>
  </si>
  <si>
    <t>td22</t>
  </si>
  <si>
    <t>刺蛇群（会员彩蛋）</t>
  </si>
  <si>
    <t>虚空2系3级·塔：刺蛇群（会员彩蛋）</t>
  </si>
  <si>
    <t>虚空2系3级·塔</t>
  </si>
  <si>
    <t>td30</t>
  </si>
  <si>
    <t>虚空犬</t>
  </si>
  <si>
    <t>虚空3系1级·塔：虚空犬</t>
  </si>
  <si>
    <t>虚空3系1级·塔</t>
  </si>
  <si>
    <t>td31</t>
  </si>
  <si>
    <t>虫族飞龙</t>
  </si>
  <si>
    <t>虚空3系2级·塔：虫族飞龙</t>
  </si>
  <si>
    <t>虚空3系2级·塔</t>
  </si>
  <si>
    <t>td32</t>
  </si>
  <si>
    <t>飞龙群</t>
  </si>
  <si>
    <t>虚空3系3级·塔：飞龙群</t>
  </si>
  <si>
    <t>虚空3系3级·塔</t>
  </si>
  <si>
    <t>td40</t>
  </si>
  <si>
    <t>邪灵</t>
  </si>
  <si>
    <t>虚空4系1级·塔：邪灵</t>
  </si>
  <si>
    <t>虚空4系1级·塔</t>
  </si>
  <si>
    <t>td41</t>
  </si>
  <si>
    <t>魔灵</t>
  </si>
  <si>
    <t>虚空4系2级·塔：魔灵</t>
  </si>
  <si>
    <t>虚空4系2级·塔</t>
  </si>
  <si>
    <t>td50</t>
  </si>
  <si>
    <t>地狱火</t>
  </si>
  <si>
    <t>虚空5系1级·塔：地狱火</t>
  </si>
  <si>
    <t>虚空5系1级·塔</t>
  </si>
  <si>
    <t>td51</t>
  </si>
  <si>
    <t>地狱冥火</t>
  </si>
  <si>
    <t>虚空5系2级·塔：地狱冥火</t>
  </si>
  <si>
    <t>虚空5系2级·塔</t>
  </si>
  <si>
    <t>td60</t>
  </si>
  <si>
    <t>暗夜魔王</t>
  </si>
  <si>
    <t>虚空6系1级·塔：暗夜魔王</t>
  </si>
  <si>
    <t>虚空6系1级·塔</t>
  </si>
  <si>
    <t>td61</t>
  </si>
  <si>
    <t>虚空魔王</t>
  </si>
  <si>
    <t>虚空6系2级·塔：虚空魔王</t>
  </si>
  <si>
    <t>虚空6系2级·塔</t>
  </si>
  <si>
    <t>t210</t>
  </si>
  <si>
    <t>地洞</t>
  </si>
  <si>
    <t>地穴1系1级·塔：地洞</t>
  </si>
  <si>
    <t>地穴</t>
  </si>
  <si>
    <t>地穴1系1级·塔</t>
  </si>
  <si>
    <t>曾被探险家们偶然发现于地底的神秘的古建筑物，有学者大胆猜测——这可能是上古文明的遗址，甚至是连接不同世界的通道！？</t>
  </si>
  <si>
    <t>t211</t>
  </si>
  <si>
    <t>地心</t>
  </si>
  <si>
    <t>地穴1系2级·塔：地心</t>
  </si>
  <si>
    <t>地穴1系2级·塔</t>
  </si>
  <si>
    <t>t212</t>
  </si>
  <si>
    <t>传送门</t>
  </si>
  <si>
    <t>地穴1系3级·塔：传送门</t>
  </si>
  <si>
    <t>地穴1系3级·塔</t>
  </si>
  <si>
    <t>t220</t>
  </si>
  <si>
    <t>老鼠</t>
  </si>
  <si>
    <t>地穴2系1级·塔：老鼠</t>
  </si>
  <si>
    <t>地穴2系1级·塔</t>
  </si>
  <si>
    <t>t221</t>
  </si>
  <si>
    <t>大老鼠</t>
  </si>
  <si>
    <t>地穴2系2级·塔：大老鼠</t>
  </si>
  <si>
    <t>地穴2系2级·塔</t>
  </si>
  <si>
    <t>t222</t>
  </si>
  <si>
    <t>鼠王（会员彩蛋）</t>
  </si>
  <si>
    <t>地穴2系3级·塔：鼠王（会员彩蛋）</t>
  </si>
  <si>
    <t>地穴2系3级·塔</t>
  </si>
  <si>
    <t>t230</t>
  </si>
  <si>
    <t>地刺</t>
  </si>
  <si>
    <t>地穴3系1级·塔：地刺</t>
  </si>
  <si>
    <t>地穴3系1级·塔</t>
  </si>
  <si>
    <t>t231</t>
  </si>
  <si>
    <t>地刺领主</t>
  </si>
  <si>
    <t>地穴3系2级·塔：地刺领主</t>
  </si>
  <si>
    <t>地穴3系2级·塔</t>
  </si>
  <si>
    <t>t240</t>
  </si>
  <si>
    <t>穴居人</t>
  </si>
  <si>
    <t>地穴4系1级·塔：穴居人</t>
  </si>
  <si>
    <t>地穴4系1级·塔</t>
  </si>
  <si>
    <t>这种直立行走的长着蜥蜴脸的生物从上个世纪开始就已经有传闻在某处的沼泽地中出没。据说有人曾目睹它们使用了魔法！</t>
  </si>
  <si>
    <t>t241</t>
  </si>
  <si>
    <t>穴居巫师(正常形态)</t>
  </si>
  <si>
    <t>地穴4系2级·塔：穴居巫师(正常形态)</t>
  </si>
  <si>
    <t>地穴4系2级·塔</t>
  </si>
  <si>
    <t>t242</t>
  </si>
  <si>
    <t>穴居巫师(狂热形态)</t>
  </si>
  <si>
    <t>地穴4系2级·塔：穴居巫师(狂热形态)</t>
  </si>
  <si>
    <t>t250</t>
  </si>
  <si>
    <t>野猪</t>
  </si>
  <si>
    <t>地穴5系1级·塔：野猪</t>
  </si>
  <si>
    <t>地穴5系1级·塔</t>
  </si>
  <si>
    <t>t251</t>
  </si>
  <si>
    <t>卡斯蒂兰野猪</t>
  </si>
  <si>
    <t>地穴5系2级·塔：卡斯蒂兰野猪</t>
  </si>
  <si>
    <t>地穴5系2级·塔</t>
  </si>
  <si>
    <t>t260</t>
  </si>
  <si>
    <t>影龙</t>
  </si>
  <si>
    <t>地穴6系1级·塔：影龙</t>
  </si>
  <si>
    <t>地穴6系1级·塔</t>
  </si>
  <si>
    <t>传说中栖息在地底的怪龙，它们形似蝙蝠，来无影去无踪，几乎没人知道，它们在成熟时将会变成何种恐怖的庞然大物...</t>
  </si>
  <si>
    <t>t261</t>
  </si>
  <si>
    <t>黑龙</t>
  </si>
  <si>
    <t>地穴6系2级·塔：黑龙</t>
  </si>
  <si>
    <t>地穴6系2级·塔</t>
  </si>
  <si>
    <t>最早回合</t>
  </si>
  <si>
    <t>最晚回合</t>
  </si>
  <si>
    <t>每回合限制</t>
  </si>
  <si>
    <t>不可出售</t>
  </si>
  <si>
    <t>相邻技能</t>
  </si>
  <si>
    <t>t832</t>
  </si>
  <si>
    <t>安度因洛萨（赞助彩蛋）</t>
  </si>
  <si>
    <t>t752</t>
  </si>
  <si>
    <t>t762</t>
  </si>
  <si>
    <t>侍僧</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</si>
</sst>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1"/>
      <color theme="1"/>
      <name val="宋体"/>
      <charset val="134"/>
      <scheme val="minor"/>
    </font>
    <font>
      <sz val="9"/>
      <color theme="0" tint="-0.35"/>
      <name val="宋体"/>
      <charset val="134"/>
    </font>
    <font>
      <sz val="9"/>
      <color theme="1"/>
      <name val="宋体"/>
      <charset val="134"/>
    </font>
    <font>
      <sz val="10"/>
      <color theme="1"/>
      <name val="JetBrains Mono"/>
      <charset val="134"/>
    </font>
    <font>
      <sz val="10"/>
      <color theme="0" tint="-0.35"/>
      <name val="JetBrains Mono"/>
      <charset val="134"/>
    </font>
    <font>
      <sz val="10"/>
      <color theme="1"/>
      <name val="宋体"/>
      <charset val="134"/>
    </font>
    <font>
      <sz val="10"/>
      <color theme="0" tint="-0.35"/>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theme="0"/>
        <bgColor indexed="64"/>
      </patternFill>
    </fill>
    <fill>
      <patternFill patternType="solid">
        <fgColor theme="5" tint="0.8"/>
        <bgColor indexed="64"/>
      </patternFill>
    </fill>
    <fill>
      <patternFill patternType="solid">
        <fgColor theme="7" tint="0.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theme="0" tint="-0.25"/>
      </left>
      <right style="thin">
        <color theme="0" tint="-0.25"/>
      </right>
      <top style="thin">
        <color theme="0" tint="-0.25"/>
      </top>
      <bottom style="thin">
        <color theme="0" tint="-0.25"/>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5" borderId="2"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3" applyNumberFormat="0" applyFill="0" applyAlignment="0" applyProtection="0">
      <alignment vertical="center"/>
    </xf>
    <xf numFmtId="0" fontId="13" fillId="0" borderId="3" applyNumberFormat="0" applyFill="0" applyAlignment="0" applyProtection="0">
      <alignment vertical="center"/>
    </xf>
    <xf numFmtId="0" fontId="14" fillId="0" borderId="4" applyNumberFormat="0" applyFill="0" applyAlignment="0" applyProtection="0">
      <alignment vertical="center"/>
    </xf>
    <xf numFmtId="0" fontId="14" fillId="0" borderId="0" applyNumberFormat="0" applyFill="0" applyBorder="0" applyAlignment="0" applyProtection="0">
      <alignment vertical="center"/>
    </xf>
    <xf numFmtId="0" fontId="15" fillId="6" borderId="5" applyNumberFormat="0" applyAlignment="0" applyProtection="0">
      <alignment vertical="center"/>
    </xf>
    <xf numFmtId="0" fontId="16" fillId="7" borderId="6" applyNumberFormat="0" applyAlignment="0" applyProtection="0">
      <alignment vertical="center"/>
    </xf>
    <xf numFmtId="0" fontId="17" fillId="7" borderId="5" applyNumberFormat="0" applyAlignment="0" applyProtection="0">
      <alignment vertical="center"/>
    </xf>
    <xf numFmtId="0" fontId="18" fillId="8" borderId="7" applyNumberFormat="0" applyAlignment="0" applyProtection="0">
      <alignment vertical="center"/>
    </xf>
    <xf numFmtId="0" fontId="19" fillId="0" borderId="8" applyNumberFormat="0" applyFill="0" applyAlignment="0" applyProtection="0">
      <alignment vertical="center"/>
    </xf>
    <xf numFmtId="0" fontId="20" fillId="0" borderId="9" applyNumberFormat="0" applyFill="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4" fillId="12"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4" fillId="23" borderId="0" applyNumberFormat="0" applyBorder="0" applyAlignment="0" applyProtection="0">
      <alignment vertical="center"/>
    </xf>
    <xf numFmtId="0" fontId="24"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4" fillId="27" borderId="0" applyNumberFormat="0" applyBorder="0" applyAlignment="0" applyProtection="0">
      <alignment vertical="center"/>
    </xf>
    <xf numFmtId="0" fontId="24" fillId="28" borderId="0" applyNumberFormat="0" applyBorder="0" applyAlignment="0" applyProtection="0">
      <alignment vertical="center"/>
    </xf>
    <xf numFmtId="0" fontId="25" fillId="29" borderId="0" applyNumberFormat="0" applyBorder="0" applyAlignment="0" applyProtection="0">
      <alignment vertical="center"/>
    </xf>
    <xf numFmtId="0" fontId="25" fillId="30" borderId="0" applyNumberFormat="0" applyBorder="0" applyAlignment="0" applyProtection="0">
      <alignment vertical="center"/>
    </xf>
    <xf numFmtId="0" fontId="24" fillId="31" borderId="0" applyNumberFormat="0" applyBorder="0" applyAlignment="0" applyProtection="0">
      <alignment vertical="center"/>
    </xf>
    <xf numFmtId="0" fontId="24" fillId="32" borderId="0" applyNumberFormat="0" applyBorder="0" applyAlignment="0" applyProtection="0">
      <alignment vertical="center"/>
    </xf>
    <xf numFmtId="0" fontId="25" fillId="33" borderId="0" applyNumberFormat="0" applyBorder="0" applyAlignment="0" applyProtection="0">
      <alignment vertical="center"/>
    </xf>
    <xf numFmtId="0" fontId="25" fillId="34" borderId="0" applyNumberFormat="0" applyBorder="0" applyAlignment="0" applyProtection="0">
      <alignment vertical="center"/>
    </xf>
    <xf numFmtId="0" fontId="24" fillId="35" borderId="0" applyNumberFormat="0" applyBorder="0" applyAlignment="0" applyProtection="0">
      <alignment vertical="center"/>
    </xf>
  </cellStyleXfs>
  <cellXfs count="20">
    <xf numFmtId="0" fontId="0" fillId="0" borderId="0" xfId="0">
      <alignment vertical="center"/>
    </xf>
    <xf numFmtId="0" fontId="1" fillId="2" borderId="1" xfId="0" applyFont="1" applyFill="1" applyBorder="1" applyAlignment="1">
      <alignment horizontal="center" vertical="center" shrinkToFit="1"/>
    </xf>
    <xf numFmtId="0" fontId="2" fillId="2" borderId="1" xfId="0" applyFont="1" applyFill="1" applyBorder="1" applyAlignment="1">
      <alignment horizontal="center" vertical="center" shrinkToFit="1"/>
    </xf>
    <xf numFmtId="0" fontId="2" fillId="3" borderId="1" xfId="0" applyFont="1" applyFill="1" applyBorder="1" applyAlignment="1">
      <alignment horizontal="center" vertical="center" shrinkToFit="1"/>
    </xf>
    <xf numFmtId="0" fontId="2" fillId="2" borderId="1" xfId="0" applyFont="1" applyFill="1" applyBorder="1" applyAlignment="1">
      <alignment horizontal="left" vertical="center" shrinkToFit="1"/>
    </xf>
    <xf numFmtId="0" fontId="2" fillId="2" borderId="1" xfId="0" applyNumberFormat="1" applyFont="1" applyFill="1" applyBorder="1" applyAlignment="1">
      <alignment horizontal="center" vertical="center" shrinkToFit="1"/>
    </xf>
    <xf numFmtId="0" fontId="2" fillId="3" borderId="1" xfId="0" applyNumberFormat="1" applyFont="1" applyFill="1" applyBorder="1" applyAlignment="1">
      <alignment horizontal="center" vertical="center" shrinkToFit="1"/>
    </xf>
    <xf numFmtId="0" fontId="1" fillId="2" borderId="1" xfId="0" applyNumberFormat="1" applyFont="1" applyFill="1" applyBorder="1" applyAlignment="1">
      <alignment horizontal="center" vertical="center" shrinkToFit="1"/>
    </xf>
    <xf numFmtId="0" fontId="1" fillId="3" borderId="1" xfId="0" applyFont="1" applyFill="1" applyBorder="1" applyAlignment="1">
      <alignment horizontal="center" vertical="center" shrinkToFit="1"/>
    </xf>
    <xf numFmtId="0" fontId="1" fillId="2" borderId="1" xfId="0" applyFont="1" applyFill="1" applyBorder="1" applyAlignment="1">
      <alignment horizontal="left" vertical="center" shrinkToFit="1"/>
    </xf>
    <xf numFmtId="0" fontId="3" fillId="4" borderId="1" xfId="0" applyFont="1" applyFill="1" applyBorder="1" applyAlignment="1">
      <alignment horizontal="center" vertical="center" shrinkToFit="1"/>
    </xf>
    <xf numFmtId="0" fontId="4" fillId="4" borderId="1" xfId="0" applyFont="1" applyFill="1" applyBorder="1" applyAlignment="1">
      <alignment horizontal="center" vertical="center" shrinkToFit="1"/>
    </xf>
    <xf numFmtId="0" fontId="3" fillId="4" borderId="1" xfId="0" applyFont="1" applyFill="1" applyBorder="1" applyAlignment="1">
      <alignment horizontal="left" vertical="center" shrinkToFit="1"/>
    </xf>
    <xf numFmtId="0" fontId="5" fillId="4" borderId="1" xfId="0" applyFont="1" applyFill="1" applyBorder="1" applyAlignment="1">
      <alignment horizontal="center" vertical="center" shrinkToFit="1"/>
    </xf>
    <xf numFmtId="0" fontId="5" fillId="4" borderId="1" xfId="0" applyNumberFormat="1" applyFont="1" applyFill="1" applyBorder="1" applyAlignment="1">
      <alignment horizontal="center" vertical="center" shrinkToFit="1"/>
    </xf>
    <xf numFmtId="0" fontId="3" fillId="4" borderId="1" xfId="0" applyNumberFormat="1" applyFont="1" applyFill="1" applyBorder="1" applyAlignment="1">
      <alignment horizontal="center" vertical="center" shrinkToFit="1"/>
    </xf>
    <xf numFmtId="0" fontId="5" fillId="4" borderId="1" xfId="0" applyFont="1" applyFill="1" applyBorder="1" applyAlignment="1">
      <alignment horizontal="left" vertical="center" shrinkToFit="1"/>
    </xf>
    <xf numFmtId="0" fontId="6" fillId="4" borderId="1" xfId="0" applyFont="1" applyFill="1" applyBorder="1" applyAlignment="1">
      <alignment horizontal="center" vertical="center" shrinkToFit="1"/>
    </xf>
    <xf numFmtId="0" fontId="4" fillId="4" borderId="1" xfId="0" applyNumberFormat="1" applyFont="1" applyFill="1" applyBorder="1" applyAlignment="1">
      <alignment horizontal="center" vertical="center" shrinkToFit="1"/>
    </xf>
    <xf numFmtId="0" fontId="4" fillId="4" borderId="1" xfId="0" applyFont="1" applyFill="1" applyBorder="1" applyAlignment="1">
      <alignment horizontal="left" vertical="center" shrinkToFi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4120;&#37327;&#349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s>
    <sheetDataSet>
      <sheetData sheetId="0">
        <row r="3">
          <cell r="B3" t="str">
            <v>种族</v>
          </cell>
        </row>
        <row r="4">
          <cell r="B4" t="str">
            <v>编号</v>
          </cell>
          <cell r="C4" t="str">
            <v>名称</v>
          </cell>
        </row>
        <row r="5">
          <cell r="B5">
            <v>1</v>
          </cell>
          <cell r="C5" t="str">
            <v>野兽</v>
          </cell>
        </row>
        <row r="6">
          <cell r="B6">
            <v>2</v>
          </cell>
          <cell r="C6" t="str">
            <v>机甲</v>
          </cell>
        </row>
        <row r="7">
          <cell r="B7">
            <v>3</v>
          </cell>
          <cell r="C7" t="str">
            <v>森林</v>
          </cell>
        </row>
        <row r="8">
          <cell r="B8">
            <v>4</v>
          </cell>
          <cell r="C8" t="str">
            <v>元素</v>
          </cell>
        </row>
        <row r="9">
          <cell r="B9">
            <v>5</v>
          </cell>
          <cell r="C9" t="str">
            <v>黑暗</v>
          </cell>
        </row>
        <row r="10">
          <cell r="B10">
            <v>6</v>
          </cell>
          <cell r="C10" t="str">
            <v>幽魂</v>
          </cell>
        </row>
        <row r="11">
          <cell r="B11">
            <v>7</v>
          </cell>
          <cell r="C11" t="str">
            <v>半人</v>
          </cell>
        </row>
        <row r="12">
          <cell r="B12">
            <v>8</v>
          </cell>
          <cell r="C12" t="str">
            <v>海洋</v>
          </cell>
        </row>
        <row r="13">
          <cell r="B13">
            <v>9</v>
          </cell>
          <cell r="C13" t="str">
            <v>北极</v>
          </cell>
        </row>
        <row r="14">
          <cell r="B14">
            <v>10</v>
          </cell>
          <cell r="C14" t="str">
            <v>地精</v>
          </cell>
        </row>
        <row r="15">
          <cell r="B15">
            <v>11</v>
          </cell>
          <cell r="C15" t="str">
            <v>骑士</v>
          </cell>
        </row>
        <row r="16">
          <cell r="B16">
            <v>12</v>
          </cell>
          <cell r="C16" t="str">
            <v>精灵</v>
          </cell>
        </row>
        <row r="17">
          <cell r="B17">
            <v>13</v>
          </cell>
          <cell r="C17" t="str">
            <v>兽人</v>
          </cell>
        </row>
        <row r="18">
          <cell r="B18">
            <v>14</v>
          </cell>
          <cell r="C18" t="str">
            <v>不死</v>
          </cell>
        </row>
        <row r="19">
          <cell r="B19">
            <v>15</v>
          </cell>
          <cell r="C19" t="str">
            <v>虚空</v>
          </cell>
        </row>
        <row r="20">
          <cell r="B20">
            <v>16</v>
          </cell>
          <cell r="C20" t="str">
            <v>地穴</v>
          </cell>
        </row>
      </sheetData>
    </sheetDataSet>
  </externalBook>
</externalLink>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260"/>
  <sheetViews>
    <sheetView tabSelected="1" topLeftCell="A241" workbookViewId="0">
      <selection activeCell="S262" sqref="S262"/>
    </sheetView>
  </sheetViews>
  <sheetFormatPr defaultColWidth="9" defaultRowHeight="20" customHeight="1"/>
  <cols>
    <col min="1" max="1" width="9" style="10"/>
    <col min="2" max="2" width="10.625" style="10" customWidth="1"/>
    <col min="3" max="3" width="16.125" style="2" customWidth="1"/>
    <col min="4" max="4" width="6.625" style="10" customWidth="1"/>
    <col min="5" max="5" width="16.625" style="10" customWidth="1"/>
    <col min="6" max="6" width="10.625" style="10" customWidth="1"/>
    <col min="7" max="7" width="24.625" style="10" customWidth="1"/>
    <col min="8" max="11" width="4.625" style="10" customWidth="1"/>
    <col min="12" max="12" width="16.625" style="10" customWidth="1"/>
    <col min="13" max="18" width="4.625" style="10" customWidth="1"/>
    <col min="19" max="19" width="12.625" style="12" customWidth="1"/>
    <col min="20" max="16384" width="9" style="10"/>
  </cols>
  <sheetData>
    <row r="1" s="10" customFormat="1" customHeight="1" spans="1:19">
      <c r="A1" s="10" t="s">
        <v>0</v>
      </c>
      <c r="C1" s="2"/>
      <c r="S1" s="12"/>
    </row>
    <row r="2" s="10" customFormat="1" customHeight="1" spans="2:19">
      <c r="B2" s="13" t="s">
        <v>1</v>
      </c>
      <c r="C2" s="2" t="s">
        <v>2</v>
      </c>
      <c r="D2" s="13" t="s">
        <v>3</v>
      </c>
      <c r="E2" s="13" t="s">
        <v>4</v>
      </c>
      <c r="F2" s="13" t="s">
        <v>5</v>
      </c>
      <c r="G2" s="13" t="s">
        <v>6</v>
      </c>
      <c r="H2" s="10" t="s">
        <v>7</v>
      </c>
      <c r="I2" s="13"/>
      <c r="J2" s="13" t="s">
        <v>8</v>
      </c>
      <c r="K2" s="14" t="s">
        <v>9</v>
      </c>
      <c r="L2" s="13" t="s">
        <v>10</v>
      </c>
      <c r="M2" s="13" t="s">
        <v>11</v>
      </c>
      <c r="N2" s="13" t="s">
        <v>12</v>
      </c>
      <c r="O2" s="13" t="s">
        <v>13</v>
      </c>
      <c r="P2" s="13" t="s">
        <v>14</v>
      </c>
      <c r="Q2" s="13" t="s">
        <v>15</v>
      </c>
      <c r="R2" s="13"/>
      <c r="S2" s="13" t="s">
        <v>16</v>
      </c>
    </row>
    <row r="3" s="10" customFormat="1" customHeight="1" spans="2:19">
      <c r="B3" s="10">
        <v>20010101</v>
      </c>
      <c r="C3" s="2">
        <v>134262573</v>
      </c>
      <c r="D3" s="10" t="s">
        <v>17</v>
      </c>
      <c r="E3" s="13" t="s">
        <v>18</v>
      </c>
      <c r="F3" s="10">
        <v>21010101</v>
      </c>
      <c r="G3" s="13" t="s">
        <v>19</v>
      </c>
      <c r="H3" s="10">
        <v>1</v>
      </c>
      <c r="I3" s="13" t="s">
        <v>20</v>
      </c>
      <c r="J3" s="10">
        <v>1</v>
      </c>
      <c r="K3" s="15">
        <v>1</v>
      </c>
      <c r="L3" s="13" t="s">
        <v>21</v>
      </c>
      <c r="M3" s="10">
        <v>0</v>
      </c>
      <c r="N3" s="15">
        <v>10</v>
      </c>
      <c r="O3" s="15">
        <v>1</v>
      </c>
      <c r="P3" s="10">
        <v>2</v>
      </c>
      <c r="Q3" s="10">
        <v>0</v>
      </c>
      <c r="S3" s="12"/>
    </row>
    <row r="4" s="10" customFormat="1" customHeight="1" spans="2:19">
      <c r="B4" s="10">
        <v>20010102</v>
      </c>
      <c r="C4" s="2">
        <v>134262573</v>
      </c>
      <c r="D4" s="10" t="s">
        <v>22</v>
      </c>
      <c r="E4" s="13" t="s">
        <v>23</v>
      </c>
      <c r="F4" s="10">
        <v>21010102</v>
      </c>
      <c r="G4" s="13" t="s">
        <v>24</v>
      </c>
      <c r="H4" s="10">
        <v>1</v>
      </c>
      <c r="I4" s="13" t="s">
        <v>20</v>
      </c>
      <c r="J4" s="10">
        <v>1</v>
      </c>
      <c r="K4" s="15">
        <v>2</v>
      </c>
      <c r="L4" s="13" t="s">
        <v>25</v>
      </c>
      <c r="M4" s="10">
        <v>0</v>
      </c>
      <c r="N4" s="15">
        <v>90</v>
      </c>
      <c r="O4" s="15">
        <v>1</v>
      </c>
      <c r="P4" s="10">
        <v>2</v>
      </c>
      <c r="Q4" s="10">
        <v>0</v>
      </c>
      <c r="S4" s="12"/>
    </row>
    <row r="5" s="10" customFormat="1" customHeight="1" spans="2:19">
      <c r="B5" s="10">
        <v>20010103</v>
      </c>
      <c r="C5" s="2">
        <v>134262573</v>
      </c>
      <c r="D5" s="10" t="s">
        <v>26</v>
      </c>
      <c r="E5" s="13" t="s">
        <v>27</v>
      </c>
      <c r="F5" s="10">
        <v>21010103</v>
      </c>
      <c r="G5" s="13" t="s">
        <v>28</v>
      </c>
      <c r="H5" s="10">
        <v>1</v>
      </c>
      <c r="I5" s="13" t="s">
        <v>20</v>
      </c>
      <c r="J5" s="10">
        <v>1</v>
      </c>
      <c r="K5" s="15">
        <v>3</v>
      </c>
      <c r="L5" s="13" t="s">
        <v>29</v>
      </c>
      <c r="M5" s="10">
        <v>0</v>
      </c>
      <c r="N5" s="15">
        <v>340</v>
      </c>
      <c r="O5" s="15">
        <v>3</v>
      </c>
      <c r="P5" s="10">
        <v>2</v>
      </c>
      <c r="Q5" s="10">
        <v>0</v>
      </c>
      <c r="S5" s="12"/>
    </row>
    <row r="6" s="10" customFormat="1" customHeight="1" spans="2:19">
      <c r="B6" s="10">
        <v>20010201</v>
      </c>
      <c r="C6" s="2">
        <v>134262573</v>
      </c>
      <c r="D6" s="10" t="s">
        <v>30</v>
      </c>
      <c r="E6" s="13" t="s">
        <v>31</v>
      </c>
      <c r="F6" s="10">
        <v>21010201</v>
      </c>
      <c r="G6" s="13" t="s">
        <v>32</v>
      </c>
      <c r="H6" s="10">
        <v>1</v>
      </c>
      <c r="I6" s="13" t="s">
        <v>20</v>
      </c>
      <c r="J6" s="10">
        <v>2</v>
      </c>
      <c r="K6" s="15">
        <v>1</v>
      </c>
      <c r="L6" s="13" t="s">
        <v>33</v>
      </c>
      <c r="M6" s="10">
        <v>0</v>
      </c>
      <c r="N6" s="15">
        <v>30</v>
      </c>
      <c r="O6" s="15">
        <v>1</v>
      </c>
      <c r="P6" s="10">
        <v>2</v>
      </c>
      <c r="Q6" s="10">
        <v>0</v>
      </c>
      <c r="S6" s="12"/>
    </row>
    <row r="7" s="10" customFormat="1" customHeight="1" spans="2:19">
      <c r="B7" s="10">
        <v>20010202</v>
      </c>
      <c r="C7" s="2">
        <v>134262573</v>
      </c>
      <c r="D7" s="10" t="s">
        <v>34</v>
      </c>
      <c r="E7" s="13" t="s">
        <v>35</v>
      </c>
      <c r="F7" s="10">
        <v>21010202</v>
      </c>
      <c r="G7" s="13" t="s">
        <v>36</v>
      </c>
      <c r="H7" s="10">
        <v>1</v>
      </c>
      <c r="I7" s="13" t="s">
        <v>20</v>
      </c>
      <c r="J7" s="10">
        <v>2</v>
      </c>
      <c r="K7" s="15">
        <v>2</v>
      </c>
      <c r="L7" s="13" t="s">
        <v>37</v>
      </c>
      <c r="M7" s="10">
        <v>0</v>
      </c>
      <c r="N7" s="15">
        <v>135</v>
      </c>
      <c r="O7" s="15">
        <v>1</v>
      </c>
      <c r="P7" s="10">
        <v>2</v>
      </c>
      <c r="Q7" s="10">
        <v>0</v>
      </c>
      <c r="S7" s="12"/>
    </row>
    <row r="8" s="10" customFormat="1" customHeight="1" spans="2:19">
      <c r="B8" s="10">
        <v>20010203</v>
      </c>
      <c r="C8" s="2">
        <v>134262573</v>
      </c>
      <c r="D8" s="10" t="s">
        <v>38</v>
      </c>
      <c r="E8" s="13" t="s">
        <v>39</v>
      </c>
      <c r="F8" s="10">
        <v>21010203</v>
      </c>
      <c r="G8" s="13" t="s">
        <v>40</v>
      </c>
      <c r="H8" s="10">
        <v>1</v>
      </c>
      <c r="I8" s="13" t="s">
        <v>20</v>
      </c>
      <c r="J8" s="10">
        <v>2</v>
      </c>
      <c r="K8" s="15">
        <v>3</v>
      </c>
      <c r="L8" s="13" t="s">
        <v>41</v>
      </c>
      <c r="M8" s="10">
        <v>0</v>
      </c>
      <c r="N8" s="15">
        <v>405</v>
      </c>
      <c r="O8" s="15">
        <v>3</v>
      </c>
      <c r="P8" s="10">
        <v>2</v>
      </c>
      <c r="Q8" s="10">
        <v>0</v>
      </c>
      <c r="S8" s="12"/>
    </row>
    <row r="9" s="10" customFormat="1" customHeight="1" spans="2:19">
      <c r="B9" s="10">
        <v>20010301</v>
      </c>
      <c r="C9" s="2">
        <v>134262573</v>
      </c>
      <c r="D9" s="10" t="s">
        <v>42</v>
      </c>
      <c r="E9" s="13" t="s">
        <v>43</v>
      </c>
      <c r="F9" s="10">
        <v>21010301</v>
      </c>
      <c r="G9" s="13" t="s">
        <v>44</v>
      </c>
      <c r="H9" s="10">
        <v>1</v>
      </c>
      <c r="I9" s="13" t="s">
        <v>20</v>
      </c>
      <c r="J9" s="10">
        <v>3</v>
      </c>
      <c r="K9" s="15">
        <v>1</v>
      </c>
      <c r="L9" s="13" t="s">
        <v>45</v>
      </c>
      <c r="M9" s="10">
        <v>0</v>
      </c>
      <c r="N9" s="15">
        <v>80</v>
      </c>
      <c r="O9" s="15">
        <v>1</v>
      </c>
      <c r="P9" s="10">
        <v>2</v>
      </c>
      <c r="Q9" s="10">
        <v>0</v>
      </c>
      <c r="S9" s="12"/>
    </row>
    <row r="10" s="10" customFormat="1" customHeight="1" spans="2:19">
      <c r="B10" s="10">
        <v>20010302</v>
      </c>
      <c r="C10" s="2">
        <v>134262573</v>
      </c>
      <c r="D10" s="10" t="s">
        <v>46</v>
      </c>
      <c r="E10" s="13" t="s">
        <v>47</v>
      </c>
      <c r="F10" s="10">
        <v>21010302</v>
      </c>
      <c r="G10" s="13" t="s">
        <v>48</v>
      </c>
      <c r="H10" s="10">
        <v>1</v>
      </c>
      <c r="I10" s="13" t="s">
        <v>20</v>
      </c>
      <c r="J10" s="10">
        <v>3</v>
      </c>
      <c r="K10" s="15">
        <v>2</v>
      </c>
      <c r="L10" s="13" t="s">
        <v>49</v>
      </c>
      <c r="M10" s="10">
        <v>0</v>
      </c>
      <c r="N10" s="15">
        <v>220</v>
      </c>
      <c r="O10" s="15">
        <v>2</v>
      </c>
      <c r="P10" s="10">
        <v>2</v>
      </c>
      <c r="Q10" s="10">
        <v>0</v>
      </c>
      <c r="S10" s="12"/>
    </row>
    <row r="11" s="10" customFormat="1" customHeight="1" spans="2:19">
      <c r="B11" s="10">
        <v>20010401</v>
      </c>
      <c r="C11" s="2">
        <v>134262573</v>
      </c>
      <c r="D11" s="10" t="s">
        <v>50</v>
      </c>
      <c r="E11" s="13" t="s">
        <v>51</v>
      </c>
      <c r="F11" s="10">
        <v>21010401</v>
      </c>
      <c r="G11" s="13" t="s">
        <v>52</v>
      </c>
      <c r="H11" s="10">
        <v>1</v>
      </c>
      <c r="I11" s="13" t="s">
        <v>20</v>
      </c>
      <c r="J11" s="10">
        <v>4</v>
      </c>
      <c r="K11" s="15">
        <v>1</v>
      </c>
      <c r="L11" s="13" t="s">
        <v>53</v>
      </c>
      <c r="M11" s="10">
        <v>0</v>
      </c>
      <c r="N11" s="15">
        <v>105</v>
      </c>
      <c r="O11" s="15">
        <v>1</v>
      </c>
      <c r="P11" s="10">
        <v>2</v>
      </c>
      <c r="Q11" s="10">
        <v>0</v>
      </c>
      <c r="S11" s="12"/>
    </row>
    <row r="12" s="10" customFormat="1" customHeight="1" spans="2:19">
      <c r="B12" s="10">
        <v>20010402</v>
      </c>
      <c r="C12" s="2">
        <v>134262573</v>
      </c>
      <c r="D12" s="10" t="s">
        <v>54</v>
      </c>
      <c r="E12" s="13" t="s">
        <v>55</v>
      </c>
      <c r="F12" s="10">
        <v>21010402</v>
      </c>
      <c r="G12" s="13" t="s">
        <v>56</v>
      </c>
      <c r="H12" s="10">
        <v>1</v>
      </c>
      <c r="I12" s="13" t="s">
        <v>20</v>
      </c>
      <c r="J12" s="10">
        <v>4</v>
      </c>
      <c r="K12" s="15">
        <v>2</v>
      </c>
      <c r="L12" s="13" t="s">
        <v>57</v>
      </c>
      <c r="M12" s="10">
        <v>0</v>
      </c>
      <c r="N12" s="15">
        <v>250</v>
      </c>
      <c r="O12" s="15">
        <v>2</v>
      </c>
      <c r="P12" s="10">
        <v>2</v>
      </c>
      <c r="Q12" s="10">
        <v>0</v>
      </c>
      <c r="S12" s="12"/>
    </row>
    <row r="13" s="10" customFormat="1" customHeight="1" spans="2:19">
      <c r="B13" s="10">
        <v>20010403</v>
      </c>
      <c r="C13" s="2">
        <v>134262573</v>
      </c>
      <c r="D13" s="10" t="s">
        <v>58</v>
      </c>
      <c r="E13" s="13" t="s">
        <v>59</v>
      </c>
      <c r="F13" s="10">
        <v>21010403</v>
      </c>
      <c r="G13" s="13" t="s">
        <v>60</v>
      </c>
      <c r="H13" s="10">
        <v>1</v>
      </c>
      <c r="I13" s="13" t="s">
        <v>20</v>
      </c>
      <c r="J13" s="10">
        <v>4</v>
      </c>
      <c r="K13" s="15">
        <v>3</v>
      </c>
      <c r="L13" s="13" t="s">
        <v>61</v>
      </c>
      <c r="M13" s="10">
        <v>0</v>
      </c>
      <c r="N13" s="15">
        <v>700</v>
      </c>
      <c r="O13" s="15">
        <v>4</v>
      </c>
      <c r="P13" s="10">
        <v>2</v>
      </c>
      <c r="Q13" s="10">
        <v>0</v>
      </c>
      <c r="S13" s="12"/>
    </row>
    <row r="14" s="10" customFormat="1" customHeight="1" spans="2:19">
      <c r="B14" s="10">
        <v>20010501</v>
      </c>
      <c r="C14" s="2">
        <v>134262573</v>
      </c>
      <c r="D14" s="10" t="s">
        <v>62</v>
      </c>
      <c r="E14" s="13" t="s">
        <v>63</v>
      </c>
      <c r="F14" s="10">
        <v>21010501</v>
      </c>
      <c r="G14" s="13" t="s">
        <v>64</v>
      </c>
      <c r="H14" s="10">
        <v>1</v>
      </c>
      <c r="I14" s="13" t="s">
        <v>20</v>
      </c>
      <c r="J14" s="10">
        <v>5</v>
      </c>
      <c r="K14" s="15">
        <v>1</v>
      </c>
      <c r="L14" s="13" t="s">
        <v>65</v>
      </c>
      <c r="M14" s="10">
        <v>0</v>
      </c>
      <c r="N14" s="15">
        <v>180</v>
      </c>
      <c r="O14" s="15">
        <v>1</v>
      </c>
      <c r="P14" s="10">
        <v>2</v>
      </c>
      <c r="Q14" s="10">
        <v>0</v>
      </c>
      <c r="S14" s="12"/>
    </row>
    <row r="15" s="10" customFormat="1" customHeight="1" spans="2:19">
      <c r="B15" s="10">
        <v>20010502</v>
      </c>
      <c r="C15" s="2">
        <v>134262573</v>
      </c>
      <c r="D15" s="10" t="s">
        <v>66</v>
      </c>
      <c r="E15" s="13" t="s">
        <v>67</v>
      </c>
      <c r="F15" s="10">
        <v>21010502</v>
      </c>
      <c r="G15" s="13" t="s">
        <v>68</v>
      </c>
      <c r="H15" s="10">
        <v>1</v>
      </c>
      <c r="I15" s="13" t="s">
        <v>20</v>
      </c>
      <c r="J15" s="10">
        <v>5</v>
      </c>
      <c r="K15" s="15">
        <v>2</v>
      </c>
      <c r="L15" s="13" t="s">
        <v>69</v>
      </c>
      <c r="M15" s="10">
        <v>0</v>
      </c>
      <c r="N15" s="15">
        <v>385</v>
      </c>
      <c r="O15" s="15">
        <v>2</v>
      </c>
      <c r="P15" s="10">
        <v>2</v>
      </c>
      <c r="Q15" s="10">
        <v>0</v>
      </c>
      <c r="S15" s="12"/>
    </row>
    <row r="16" s="10" customFormat="1" customHeight="1" spans="2:19">
      <c r="B16" s="10">
        <v>20010601</v>
      </c>
      <c r="C16" s="2">
        <v>134262573</v>
      </c>
      <c r="D16" s="10" t="s">
        <v>70</v>
      </c>
      <c r="E16" s="13" t="s">
        <v>71</v>
      </c>
      <c r="F16" s="10">
        <v>21010601</v>
      </c>
      <c r="G16" s="13" t="s">
        <v>72</v>
      </c>
      <c r="H16" s="10">
        <v>1</v>
      </c>
      <c r="I16" s="13" t="s">
        <v>20</v>
      </c>
      <c r="J16" s="10">
        <v>6</v>
      </c>
      <c r="K16" s="15">
        <v>1</v>
      </c>
      <c r="L16" s="13" t="s">
        <v>73</v>
      </c>
      <c r="M16" s="10">
        <v>0</v>
      </c>
      <c r="N16" s="15">
        <v>265</v>
      </c>
      <c r="O16" s="15">
        <v>2</v>
      </c>
      <c r="P16" s="10">
        <v>2</v>
      </c>
      <c r="Q16" s="10">
        <v>0</v>
      </c>
      <c r="S16" s="12"/>
    </row>
    <row r="17" s="10" customFormat="1" customHeight="1" spans="2:19">
      <c r="B17" s="10">
        <v>20010602</v>
      </c>
      <c r="C17" s="2">
        <v>134262573</v>
      </c>
      <c r="D17" s="10" t="s">
        <v>74</v>
      </c>
      <c r="E17" s="13" t="s">
        <v>75</v>
      </c>
      <c r="F17" s="10">
        <v>21010602</v>
      </c>
      <c r="G17" s="13" t="s">
        <v>76</v>
      </c>
      <c r="H17" s="10">
        <v>1</v>
      </c>
      <c r="I17" s="13" t="s">
        <v>20</v>
      </c>
      <c r="J17" s="10">
        <v>6</v>
      </c>
      <c r="K17" s="15">
        <v>2</v>
      </c>
      <c r="L17" s="13" t="s">
        <v>77</v>
      </c>
      <c r="M17" s="10">
        <v>0</v>
      </c>
      <c r="N17" s="15">
        <v>585</v>
      </c>
      <c r="O17" s="15">
        <v>4</v>
      </c>
      <c r="P17" s="10">
        <v>2</v>
      </c>
      <c r="Q17" s="10">
        <v>0</v>
      </c>
      <c r="S17" s="12"/>
    </row>
    <row r="18" s="10" customFormat="1" customHeight="1" spans="2:19">
      <c r="B18" s="10">
        <v>20020101</v>
      </c>
      <c r="C18" s="2">
        <v>134262573</v>
      </c>
      <c r="D18" s="10" t="s">
        <v>78</v>
      </c>
      <c r="E18" s="13" t="s">
        <v>79</v>
      </c>
      <c r="F18" s="10">
        <v>21020101</v>
      </c>
      <c r="G18" s="13" t="s">
        <v>80</v>
      </c>
      <c r="H18" s="10">
        <v>2</v>
      </c>
      <c r="I18" s="13" t="s">
        <v>81</v>
      </c>
      <c r="J18" s="10">
        <v>1</v>
      </c>
      <c r="K18" s="15">
        <v>1</v>
      </c>
      <c r="L18" s="13" t="s">
        <v>82</v>
      </c>
      <c r="M18" s="10">
        <v>0</v>
      </c>
      <c r="N18" s="15">
        <v>25</v>
      </c>
      <c r="O18" s="15">
        <v>1</v>
      </c>
      <c r="P18" s="10">
        <v>2</v>
      </c>
      <c r="Q18" s="10">
        <v>0</v>
      </c>
      <c r="S18" s="12"/>
    </row>
    <row r="19" s="10" customFormat="1" customHeight="1" spans="2:19">
      <c r="B19" s="10">
        <v>20020102</v>
      </c>
      <c r="C19" s="2">
        <v>134262573</v>
      </c>
      <c r="D19" s="10" t="s">
        <v>83</v>
      </c>
      <c r="E19" s="13" t="s">
        <v>84</v>
      </c>
      <c r="F19" s="10">
        <v>21020102</v>
      </c>
      <c r="G19" s="13" t="s">
        <v>85</v>
      </c>
      <c r="H19" s="10">
        <v>2</v>
      </c>
      <c r="I19" s="13" t="s">
        <v>81</v>
      </c>
      <c r="J19" s="10">
        <v>1</v>
      </c>
      <c r="K19" s="15">
        <v>2</v>
      </c>
      <c r="L19" s="13" t="s">
        <v>86</v>
      </c>
      <c r="M19" s="10">
        <v>0</v>
      </c>
      <c r="N19" s="15">
        <v>150</v>
      </c>
      <c r="O19" s="15">
        <v>1</v>
      </c>
      <c r="P19" s="10">
        <v>2</v>
      </c>
      <c r="Q19" s="10">
        <v>0</v>
      </c>
      <c r="S19" s="12"/>
    </row>
    <row r="20" s="10" customFormat="1" customHeight="1" spans="2:19">
      <c r="B20" s="10">
        <v>20020103</v>
      </c>
      <c r="C20" s="2">
        <v>134262573</v>
      </c>
      <c r="D20" s="10" t="s">
        <v>87</v>
      </c>
      <c r="E20" s="13" t="s">
        <v>88</v>
      </c>
      <c r="F20" s="10">
        <v>21020103</v>
      </c>
      <c r="G20" s="13" t="s">
        <v>89</v>
      </c>
      <c r="H20" s="10">
        <v>2</v>
      </c>
      <c r="I20" s="13" t="s">
        <v>81</v>
      </c>
      <c r="J20" s="10">
        <v>1</v>
      </c>
      <c r="K20" s="15">
        <v>3</v>
      </c>
      <c r="L20" s="13" t="s">
        <v>90</v>
      </c>
      <c r="M20" s="10">
        <v>0</v>
      </c>
      <c r="N20" s="15">
        <v>800</v>
      </c>
      <c r="O20" s="15">
        <v>4</v>
      </c>
      <c r="P20" s="10">
        <v>2</v>
      </c>
      <c r="Q20" s="10">
        <v>0</v>
      </c>
      <c r="S20" s="12"/>
    </row>
    <row r="21" s="10" customFormat="1" customHeight="1" spans="2:19">
      <c r="B21" s="10">
        <v>20020201</v>
      </c>
      <c r="C21" s="2">
        <v>134262573</v>
      </c>
      <c r="D21" s="10" t="s">
        <v>91</v>
      </c>
      <c r="E21" s="13" t="s">
        <v>92</v>
      </c>
      <c r="F21" s="10">
        <v>21020201</v>
      </c>
      <c r="G21" s="13" t="s">
        <v>93</v>
      </c>
      <c r="H21" s="10">
        <v>2</v>
      </c>
      <c r="I21" s="13" t="s">
        <v>81</v>
      </c>
      <c r="J21" s="10">
        <v>2</v>
      </c>
      <c r="K21" s="15">
        <v>1</v>
      </c>
      <c r="L21" s="13" t="s">
        <v>94</v>
      </c>
      <c r="M21" s="10">
        <v>0</v>
      </c>
      <c r="N21" s="15">
        <v>50</v>
      </c>
      <c r="O21" s="15">
        <v>1</v>
      </c>
      <c r="P21" s="10">
        <v>2</v>
      </c>
      <c r="Q21" s="10">
        <v>0</v>
      </c>
      <c r="S21" s="12"/>
    </row>
    <row r="22" s="10" customFormat="1" customHeight="1" spans="2:19">
      <c r="B22" s="10">
        <v>20020202</v>
      </c>
      <c r="C22" s="2">
        <v>134262573</v>
      </c>
      <c r="D22" s="10" t="s">
        <v>95</v>
      </c>
      <c r="E22" s="13" t="s">
        <v>96</v>
      </c>
      <c r="F22" s="10">
        <v>21020202</v>
      </c>
      <c r="G22" s="13" t="s">
        <v>97</v>
      </c>
      <c r="H22" s="10">
        <v>2</v>
      </c>
      <c r="I22" s="13" t="s">
        <v>81</v>
      </c>
      <c r="J22" s="10">
        <v>2</v>
      </c>
      <c r="K22" s="15">
        <v>2</v>
      </c>
      <c r="L22" s="13" t="s">
        <v>98</v>
      </c>
      <c r="M22" s="10">
        <v>0</v>
      </c>
      <c r="N22" s="15">
        <v>205</v>
      </c>
      <c r="O22" s="15">
        <v>2</v>
      </c>
      <c r="P22" s="10">
        <v>2</v>
      </c>
      <c r="Q22" s="10">
        <v>0</v>
      </c>
      <c r="S22" s="12"/>
    </row>
    <row r="23" s="10" customFormat="1" customHeight="1" spans="2:19">
      <c r="B23" s="10">
        <v>20020203</v>
      </c>
      <c r="C23" s="2">
        <v>134262573</v>
      </c>
      <c r="D23" s="10" t="s">
        <v>99</v>
      </c>
      <c r="E23" s="13" t="s">
        <v>100</v>
      </c>
      <c r="F23" s="10">
        <v>21020203</v>
      </c>
      <c r="G23" s="13" t="s">
        <v>101</v>
      </c>
      <c r="H23" s="10">
        <v>2</v>
      </c>
      <c r="I23" s="13" t="s">
        <v>81</v>
      </c>
      <c r="J23" s="10">
        <v>2</v>
      </c>
      <c r="K23" s="15">
        <v>3</v>
      </c>
      <c r="L23" s="13" t="s">
        <v>102</v>
      </c>
      <c r="M23" s="10">
        <v>0</v>
      </c>
      <c r="N23" s="15">
        <v>615</v>
      </c>
      <c r="O23" s="15">
        <v>6</v>
      </c>
      <c r="P23" s="10">
        <v>2</v>
      </c>
      <c r="Q23" s="10">
        <v>0</v>
      </c>
      <c r="S23" s="12"/>
    </row>
    <row r="24" s="10" customFormat="1" customHeight="1" spans="2:19">
      <c r="B24" s="10">
        <v>20020204</v>
      </c>
      <c r="C24" s="2">
        <v>134262573</v>
      </c>
      <c r="D24" s="10" t="s">
        <v>103</v>
      </c>
      <c r="E24" s="13" t="s">
        <v>104</v>
      </c>
      <c r="F24" s="10">
        <v>21020204</v>
      </c>
      <c r="G24" s="13" t="s">
        <v>105</v>
      </c>
      <c r="H24" s="10">
        <v>2</v>
      </c>
      <c r="I24" s="13" t="s">
        <v>81</v>
      </c>
      <c r="J24" s="10">
        <v>2</v>
      </c>
      <c r="K24" s="15">
        <v>3</v>
      </c>
      <c r="L24" s="13" t="s">
        <v>102</v>
      </c>
      <c r="M24" s="10">
        <v>0</v>
      </c>
      <c r="N24" s="15">
        <v>595</v>
      </c>
      <c r="O24" s="15">
        <v>2</v>
      </c>
      <c r="P24" s="10">
        <v>2</v>
      </c>
      <c r="Q24" s="10">
        <v>0</v>
      </c>
      <c r="S24" s="12"/>
    </row>
    <row r="25" s="10" customFormat="1" customHeight="1" spans="2:19">
      <c r="B25" s="10">
        <v>20020205</v>
      </c>
      <c r="C25" s="2">
        <v>134262573</v>
      </c>
      <c r="D25" s="10" t="s">
        <v>106</v>
      </c>
      <c r="E25" s="13" t="s">
        <v>107</v>
      </c>
      <c r="F25" s="10">
        <v>21020205</v>
      </c>
      <c r="G25" s="13" t="s">
        <v>108</v>
      </c>
      <c r="H25" s="10">
        <v>2</v>
      </c>
      <c r="I25" s="13" t="s">
        <v>81</v>
      </c>
      <c r="J25" s="10">
        <v>2</v>
      </c>
      <c r="K25" s="15">
        <v>3</v>
      </c>
      <c r="L25" s="13" t="s">
        <v>102</v>
      </c>
      <c r="M25" s="10">
        <v>0</v>
      </c>
      <c r="N25" s="15">
        <v>430</v>
      </c>
      <c r="O25" s="15">
        <v>3</v>
      </c>
      <c r="P25" s="10">
        <v>2</v>
      </c>
      <c r="Q25" s="10">
        <v>0</v>
      </c>
      <c r="S25" s="12"/>
    </row>
    <row r="26" s="10" customFormat="1" customHeight="1" spans="2:19">
      <c r="B26" s="10">
        <v>20020301</v>
      </c>
      <c r="C26" s="2">
        <v>134262573</v>
      </c>
      <c r="D26" s="10" t="s">
        <v>109</v>
      </c>
      <c r="E26" s="13" t="s">
        <v>110</v>
      </c>
      <c r="F26" s="10">
        <v>21020301</v>
      </c>
      <c r="G26" s="13" t="s">
        <v>111</v>
      </c>
      <c r="H26" s="10">
        <v>2</v>
      </c>
      <c r="I26" s="13" t="s">
        <v>81</v>
      </c>
      <c r="J26" s="10">
        <v>3</v>
      </c>
      <c r="K26" s="15">
        <v>1</v>
      </c>
      <c r="L26" s="13" t="s">
        <v>112</v>
      </c>
      <c r="M26" s="10">
        <v>0</v>
      </c>
      <c r="N26" s="15">
        <v>110</v>
      </c>
      <c r="O26" s="15">
        <v>1</v>
      </c>
      <c r="P26" s="10">
        <v>2</v>
      </c>
      <c r="Q26" s="10">
        <v>0</v>
      </c>
      <c r="S26" s="12"/>
    </row>
    <row r="27" s="10" customFormat="1" customHeight="1" spans="2:19">
      <c r="B27" s="10">
        <v>20020302</v>
      </c>
      <c r="C27" s="2">
        <v>134262573</v>
      </c>
      <c r="D27" s="10" t="s">
        <v>113</v>
      </c>
      <c r="E27" s="13" t="s">
        <v>114</v>
      </c>
      <c r="F27" s="10">
        <v>21020302</v>
      </c>
      <c r="G27" s="13" t="s">
        <v>115</v>
      </c>
      <c r="H27" s="10">
        <v>2</v>
      </c>
      <c r="I27" s="13" t="s">
        <v>81</v>
      </c>
      <c r="J27" s="10">
        <v>3</v>
      </c>
      <c r="K27" s="15">
        <v>2</v>
      </c>
      <c r="L27" s="13" t="s">
        <v>116</v>
      </c>
      <c r="M27" s="10">
        <v>0</v>
      </c>
      <c r="N27" s="15">
        <v>300</v>
      </c>
      <c r="O27" s="15">
        <v>2</v>
      </c>
      <c r="P27" s="10">
        <v>2</v>
      </c>
      <c r="Q27" s="10">
        <v>0</v>
      </c>
      <c r="S27" s="12"/>
    </row>
    <row r="28" s="10" customFormat="1" customHeight="1" spans="2:19">
      <c r="B28" s="10">
        <v>20020401</v>
      </c>
      <c r="C28" s="2">
        <v>134262573</v>
      </c>
      <c r="D28" s="10" t="s">
        <v>117</v>
      </c>
      <c r="E28" s="13" t="s">
        <v>118</v>
      </c>
      <c r="F28" s="10">
        <v>21020401</v>
      </c>
      <c r="G28" s="13" t="s">
        <v>119</v>
      </c>
      <c r="H28" s="10">
        <v>2</v>
      </c>
      <c r="I28" s="13" t="s">
        <v>81</v>
      </c>
      <c r="J28" s="10">
        <v>4</v>
      </c>
      <c r="K28" s="15">
        <v>1</v>
      </c>
      <c r="L28" s="13" t="s">
        <v>120</v>
      </c>
      <c r="M28" s="10">
        <v>0</v>
      </c>
      <c r="N28" s="15">
        <v>140</v>
      </c>
      <c r="O28" s="15">
        <v>1</v>
      </c>
      <c r="P28" s="10">
        <v>2</v>
      </c>
      <c r="Q28" s="10">
        <v>0</v>
      </c>
      <c r="S28" s="12"/>
    </row>
    <row r="29" s="10" customFormat="1" customHeight="1" spans="2:19">
      <c r="B29" s="10">
        <v>20020402</v>
      </c>
      <c r="C29" s="2">
        <v>134262573</v>
      </c>
      <c r="D29" s="10" t="s">
        <v>121</v>
      </c>
      <c r="E29" s="13" t="s">
        <v>122</v>
      </c>
      <c r="F29" s="10">
        <v>21020402</v>
      </c>
      <c r="G29" s="13" t="s">
        <v>123</v>
      </c>
      <c r="H29" s="10">
        <v>2</v>
      </c>
      <c r="I29" s="13" t="s">
        <v>81</v>
      </c>
      <c r="J29" s="10">
        <v>4</v>
      </c>
      <c r="K29" s="15">
        <v>2</v>
      </c>
      <c r="L29" s="13" t="s">
        <v>124</v>
      </c>
      <c r="M29" s="10">
        <v>0</v>
      </c>
      <c r="N29" s="15">
        <v>405</v>
      </c>
      <c r="O29" s="15">
        <v>3</v>
      </c>
      <c r="P29" s="10">
        <v>2</v>
      </c>
      <c r="Q29" s="10">
        <v>0</v>
      </c>
      <c r="S29" s="12"/>
    </row>
    <row r="30" s="10" customFormat="1" customHeight="1" spans="2:19">
      <c r="B30" s="10">
        <v>20020501</v>
      </c>
      <c r="C30" s="2">
        <v>134262573</v>
      </c>
      <c r="D30" s="10" t="s">
        <v>125</v>
      </c>
      <c r="E30" s="13" t="s">
        <v>81</v>
      </c>
      <c r="F30" s="10">
        <v>21020501</v>
      </c>
      <c r="G30" s="13" t="s">
        <v>126</v>
      </c>
      <c r="H30" s="10">
        <v>2</v>
      </c>
      <c r="I30" s="13" t="s">
        <v>81</v>
      </c>
      <c r="J30" s="10">
        <v>5</v>
      </c>
      <c r="K30" s="15">
        <v>1</v>
      </c>
      <c r="L30" s="13" t="s">
        <v>127</v>
      </c>
      <c r="M30" s="10">
        <v>0</v>
      </c>
      <c r="N30" s="15">
        <v>195</v>
      </c>
      <c r="O30" s="15">
        <v>2</v>
      </c>
      <c r="P30" s="10">
        <v>2</v>
      </c>
      <c r="Q30" s="10">
        <v>0</v>
      </c>
      <c r="S30" s="12"/>
    </row>
    <row r="31" s="10" customFormat="1" customHeight="1" spans="2:19">
      <c r="B31" s="10">
        <v>20020502</v>
      </c>
      <c r="C31" s="2">
        <v>134262573</v>
      </c>
      <c r="D31" s="10" t="s">
        <v>128</v>
      </c>
      <c r="E31" s="13" t="s">
        <v>129</v>
      </c>
      <c r="F31" s="10">
        <v>21020502</v>
      </c>
      <c r="G31" s="13" t="s">
        <v>130</v>
      </c>
      <c r="H31" s="10">
        <v>2</v>
      </c>
      <c r="I31" s="13" t="s">
        <v>81</v>
      </c>
      <c r="J31" s="10">
        <v>5</v>
      </c>
      <c r="K31" s="15">
        <v>2</v>
      </c>
      <c r="L31" s="13" t="s">
        <v>131</v>
      </c>
      <c r="M31" s="10">
        <v>0</v>
      </c>
      <c r="N31" s="15">
        <v>485</v>
      </c>
      <c r="O31" s="15">
        <v>4</v>
      </c>
      <c r="P31" s="10">
        <v>2</v>
      </c>
      <c r="Q31" s="10">
        <v>0</v>
      </c>
      <c r="S31" s="12"/>
    </row>
    <row r="32" s="10" customFormat="1" customHeight="1" spans="2:19">
      <c r="B32" s="10">
        <v>20020601</v>
      </c>
      <c r="C32" s="2">
        <v>134262573</v>
      </c>
      <c r="D32" s="10" t="s">
        <v>132</v>
      </c>
      <c r="E32" s="13" t="s">
        <v>133</v>
      </c>
      <c r="F32" s="10">
        <v>21020601</v>
      </c>
      <c r="G32" s="13" t="s">
        <v>134</v>
      </c>
      <c r="H32" s="10">
        <v>2</v>
      </c>
      <c r="I32" s="13" t="s">
        <v>81</v>
      </c>
      <c r="J32" s="10">
        <v>6</v>
      </c>
      <c r="K32" s="15">
        <v>1</v>
      </c>
      <c r="L32" s="13" t="s">
        <v>135</v>
      </c>
      <c r="M32" s="10">
        <v>0</v>
      </c>
      <c r="N32" s="15">
        <v>350</v>
      </c>
      <c r="O32" s="15">
        <v>2</v>
      </c>
      <c r="P32" s="10">
        <v>2</v>
      </c>
      <c r="Q32" s="10">
        <v>0</v>
      </c>
      <c r="S32" s="12"/>
    </row>
    <row r="33" s="10" customFormat="1" customHeight="1" spans="2:19">
      <c r="B33" s="10">
        <v>20020602</v>
      </c>
      <c r="C33" s="2">
        <v>134262573</v>
      </c>
      <c r="D33" s="10" t="s">
        <v>136</v>
      </c>
      <c r="E33" s="13" t="s">
        <v>137</v>
      </c>
      <c r="F33" s="10">
        <v>21020602</v>
      </c>
      <c r="G33" s="13" t="s">
        <v>138</v>
      </c>
      <c r="H33" s="10">
        <v>2</v>
      </c>
      <c r="I33" s="13" t="s">
        <v>81</v>
      </c>
      <c r="J33" s="10">
        <v>6</v>
      </c>
      <c r="K33" s="15">
        <v>2</v>
      </c>
      <c r="L33" s="13" t="s">
        <v>139</v>
      </c>
      <c r="M33" s="10">
        <v>0</v>
      </c>
      <c r="N33" s="15">
        <v>810</v>
      </c>
      <c r="O33" s="15">
        <v>5</v>
      </c>
      <c r="P33" s="10">
        <v>2</v>
      </c>
      <c r="Q33" s="10">
        <v>0</v>
      </c>
      <c r="S33" s="12"/>
    </row>
    <row r="34" s="10" customFormat="1" customHeight="1" spans="2:19">
      <c r="B34" s="10">
        <v>20030101</v>
      </c>
      <c r="C34" s="2">
        <v>134262573</v>
      </c>
      <c r="D34" s="10" t="s">
        <v>140</v>
      </c>
      <c r="E34" s="13" t="s">
        <v>141</v>
      </c>
      <c r="F34" s="10">
        <v>21030101</v>
      </c>
      <c r="G34" s="13" t="s">
        <v>142</v>
      </c>
      <c r="H34" s="10">
        <v>3</v>
      </c>
      <c r="I34" s="13" t="s">
        <v>143</v>
      </c>
      <c r="J34" s="10">
        <v>1</v>
      </c>
      <c r="K34" s="15">
        <v>1</v>
      </c>
      <c r="L34" s="13" t="s">
        <v>144</v>
      </c>
      <c r="M34" s="10">
        <v>0</v>
      </c>
      <c r="N34" s="15">
        <v>20</v>
      </c>
      <c r="O34" s="15">
        <v>1</v>
      </c>
      <c r="P34" s="10">
        <v>2</v>
      </c>
      <c r="Q34" s="10">
        <v>0</v>
      </c>
      <c r="S34" s="12"/>
    </row>
    <row r="35" s="10" customFormat="1" customHeight="1" spans="2:19">
      <c r="B35" s="10">
        <v>20030102</v>
      </c>
      <c r="C35" s="2">
        <v>134262573</v>
      </c>
      <c r="D35" s="10" t="s">
        <v>145</v>
      </c>
      <c r="E35" s="13" t="s">
        <v>146</v>
      </c>
      <c r="F35" s="10">
        <v>21030102</v>
      </c>
      <c r="G35" s="13" t="s">
        <v>147</v>
      </c>
      <c r="H35" s="10">
        <v>3</v>
      </c>
      <c r="I35" s="13" t="s">
        <v>143</v>
      </c>
      <c r="J35" s="10">
        <v>1</v>
      </c>
      <c r="K35" s="15">
        <v>2</v>
      </c>
      <c r="L35" s="13" t="s">
        <v>148</v>
      </c>
      <c r="M35" s="10">
        <v>0</v>
      </c>
      <c r="N35" s="15">
        <v>120</v>
      </c>
      <c r="O35" s="15">
        <v>1</v>
      </c>
      <c r="P35" s="10">
        <v>2</v>
      </c>
      <c r="Q35" s="10">
        <v>0</v>
      </c>
      <c r="S35" s="12"/>
    </row>
    <row r="36" s="10" customFormat="1" customHeight="1" spans="2:19">
      <c r="B36" s="10">
        <v>20030103</v>
      </c>
      <c r="C36" s="2">
        <v>134262573</v>
      </c>
      <c r="D36" s="10" t="s">
        <v>149</v>
      </c>
      <c r="E36" s="13" t="s">
        <v>150</v>
      </c>
      <c r="F36" s="10">
        <v>21030103</v>
      </c>
      <c r="G36" s="13" t="s">
        <v>151</v>
      </c>
      <c r="H36" s="10">
        <v>3</v>
      </c>
      <c r="I36" s="13" t="s">
        <v>143</v>
      </c>
      <c r="J36" s="10">
        <v>1</v>
      </c>
      <c r="K36" s="15">
        <v>2</v>
      </c>
      <c r="L36" s="13" t="s">
        <v>148</v>
      </c>
      <c r="M36" s="10">
        <v>0</v>
      </c>
      <c r="N36" s="15">
        <v>430</v>
      </c>
      <c r="O36" s="15">
        <v>1</v>
      </c>
      <c r="P36" s="10">
        <v>2</v>
      </c>
      <c r="Q36" s="10">
        <v>3</v>
      </c>
      <c r="S36" s="12"/>
    </row>
    <row r="37" s="10" customFormat="1" customHeight="1" spans="2:19">
      <c r="B37" s="10">
        <v>20030104</v>
      </c>
      <c r="C37" s="2">
        <v>134262573</v>
      </c>
      <c r="D37" s="10" t="s">
        <v>152</v>
      </c>
      <c r="E37" s="13" t="s">
        <v>153</v>
      </c>
      <c r="F37" s="10">
        <v>21030104</v>
      </c>
      <c r="G37" s="13" t="s">
        <v>154</v>
      </c>
      <c r="H37" s="10">
        <v>3</v>
      </c>
      <c r="I37" s="13" t="s">
        <v>143</v>
      </c>
      <c r="J37" s="10">
        <v>1</v>
      </c>
      <c r="K37" s="15">
        <v>3</v>
      </c>
      <c r="L37" s="13" t="s">
        <v>155</v>
      </c>
      <c r="M37" s="10">
        <v>400</v>
      </c>
      <c r="N37" s="10">
        <v>20</v>
      </c>
      <c r="O37" s="15">
        <v>1</v>
      </c>
      <c r="P37" s="10">
        <v>2</v>
      </c>
      <c r="Q37" s="10">
        <v>0</v>
      </c>
      <c r="S37" s="12"/>
    </row>
    <row r="38" s="10" customFormat="1" customHeight="1" spans="2:19">
      <c r="B38" s="10">
        <v>20030105</v>
      </c>
      <c r="C38" s="2">
        <v>134262573</v>
      </c>
      <c r="D38" s="10" t="s">
        <v>156</v>
      </c>
      <c r="E38" s="13" t="s">
        <v>157</v>
      </c>
      <c r="F38" s="10">
        <v>21030105</v>
      </c>
      <c r="G38" s="13" t="s">
        <v>158</v>
      </c>
      <c r="H38" s="10">
        <v>3</v>
      </c>
      <c r="I38" s="13" t="s">
        <v>143</v>
      </c>
      <c r="J38" s="10">
        <v>1</v>
      </c>
      <c r="K38" s="15">
        <v>3</v>
      </c>
      <c r="L38" s="13" t="s">
        <v>155</v>
      </c>
      <c r="M38" s="10">
        <v>400</v>
      </c>
      <c r="N38" s="10">
        <v>20</v>
      </c>
      <c r="O38" s="15">
        <v>1</v>
      </c>
      <c r="P38" s="10">
        <v>2</v>
      </c>
      <c r="Q38" s="10">
        <v>0</v>
      </c>
      <c r="S38" s="12"/>
    </row>
    <row r="39" s="10" customFormat="1" customHeight="1" spans="2:19">
      <c r="B39" s="10">
        <v>20030106</v>
      </c>
      <c r="C39" s="2">
        <v>134262573</v>
      </c>
      <c r="D39" s="10" t="s">
        <v>159</v>
      </c>
      <c r="E39" s="13" t="s">
        <v>160</v>
      </c>
      <c r="F39" s="10">
        <v>21030106</v>
      </c>
      <c r="G39" s="13" t="s">
        <v>161</v>
      </c>
      <c r="H39" s="10">
        <v>3</v>
      </c>
      <c r="I39" s="13" t="s">
        <v>143</v>
      </c>
      <c r="J39" s="10">
        <v>1</v>
      </c>
      <c r="K39" s="15">
        <v>3</v>
      </c>
      <c r="L39" s="13" t="s">
        <v>155</v>
      </c>
      <c r="M39" s="10">
        <v>400</v>
      </c>
      <c r="N39" s="10">
        <v>20</v>
      </c>
      <c r="O39" s="15">
        <v>1</v>
      </c>
      <c r="P39" s="10">
        <v>2</v>
      </c>
      <c r="Q39" s="10">
        <v>0</v>
      </c>
      <c r="S39" s="12"/>
    </row>
    <row r="40" s="10" customFormat="1" customHeight="1" spans="2:19">
      <c r="B40" s="10">
        <v>20030107</v>
      </c>
      <c r="C40" s="2">
        <v>134262573</v>
      </c>
      <c r="D40" s="10" t="s">
        <v>162</v>
      </c>
      <c r="E40" s="13" t="s">
        <v>163</v>
      </c>
      <c r="F40" s="10">
        <v>21030107</v>
      </c>
      <c r="G40" s="13" t="s">
        <v>164</v>
      </c>
      <c r="H40" s="10">
        <v>3</v>
      </c>
      <c r="I40" s="13" t="s">
        <v>143</v>
      </c>
      <c r="J40" s="10">
        <v>1</v>
      </c>
      <c r="K40" s="15">
        <v>3</v>
      </c>
      <c r="L40" s="13" t="s">
        <v>155</v>
      </c>
      <c r="M40" s="10">
        <v>400</v>
      </c>
      <c r="N40" s="10">
        <v>20</v>
      </c>
      <c r="O40" s="15">
        <v>1</v>
      </c>
      <c r="P40" s="10">
        <v>2</v>
      </c>
      <c r="Q40" s="10">
        <v>0</v>
      </c>
      <c r="S40" s="12"/>
    </row>
    <row r="41" s="10" customFormat="1" customHeight="1" spans="2:19">
      <c r="B41" s="10">
        <v>20030108</v>
      </c>
      <c r="C41" s="2">
        <v>134262573</v>
      </c>
      <c r="D41" s="10" t="s">
        <v>165</v>
      </c>
      <c r="E41" s="13" t="s">
        <v>166</v>
      </c>
      <c r="F41" s="10">
        <v>21030108</v>
      </c>
      <c r="G41" s="13" t="s">
        <v>167</v>
      </c>
      <c r="H41" s="10">
        <v>3</v>
      </c>
      <c r="I41" s="13" t="s">
        <v>143</v>
      </c>
      <c r="J41" s="10">
        <v>1</v>
      </c>
      <c r="K41" s="15">
        <v>3</v>
      </c>
      <c r="L41" s="13" t="s">
        <v>155</v>
      </c>
      <c r="M41" s="10">
        <v>400</v>
      </c>
      <c r="N41" s="10">
        <v>20</v>
      </c>
      <c r="O41" s="15">
        <v>1</v>
      </c>
      <c r="P41" s="10">
        <v>2</v>
      </c>
      <c r="Q41" s="10">
        <v>0</v>
      </c>
      <c r="S41" s="12"/>
    </row>
    <row r="42" s="10" customFormat="1" customHeight="1" spans="2:19">
      <c r="B42" s="10">
        <v>20030109</v>
      </c>
      <c r="C42" s="2">
        <v>134262573</v>
      </c>
      <c r="D42" s="10" t="s">
        <v>168</v>
      </c>
      <c r="E42" s="13" t="s">
        <v>169</v>
      </c>
      <c r="F42" s="10">
        <v>21030109</v>
      </c>
      <c r="G42" s="13" t="s">
        <v>170</v>
      </c>
      <c r="H42" s="10">
        <v>3</v>
      </c>
      <c r="I42" s="13" t="s">
        <v>143</v>
      </c>
      <c r="J42" s="10">
        <v>1</v>
      </c>
      <c r="K42" s="15">
        <v>3</v>
      </c>
      <c r="L42" s="13" t="s">
        <v>155</v>
      </c>
      <c r="M42" s="10">
        <v>400</v>
      </c>
      <c r="N42" s="10">
        <v>20</v>
      </c>
      <c r="O42" s="15">
        <v>1</v>
      </c>
      <c r="P42" s="10">
        <v>2</v>
      </c>
      <c r="Q42" s="10">
        <v>0</v>
      </c>
      <c r="S42" s="12"/>
    </row>
    <row r="43" s="10" customFormat="1" customHeight="1" spans="2:19">
      <c r="B43" s="10">
        <v>20030201</v>
      </c>
      <c r="C43" s="2">
        <v>134262573</v>
      </c>
      <c r="D43" s="10" t="s">
        <v>171</v>
      </c>
      <c r="E43" s="13" t="s">
        <v>172</v>
      </c>
      <c r="F43" s="10">
        <v>21030201</v>
      </c>
      <c r="G43" s="13" t="s">
        <v>173</v>
      </c>
      <c r="H43" s="10">
        <v>3</v>
      </c>
      <c r="I43" s="13" t="s">
        <v>143</v>
      </c>
      <c r="J43" s="10">
        <v>2</v>
      </c>
      <c r="K43" s="15">
        <v>1</v>
      </c>
      <c r="L43" s="13" t="s">
        <v>174</v>
      </c>
      <c r="M43" s="10">
        <v>0</v>
      </c>
      <c r="N43" s="15">
        <v>40</v>
      </c>
      <c r="O43" s="15">
        <v>1</v>
      </c>
      <c r="P43" s="10">
        <v>2</v>
      </c>
      <c r="Q43" s="10">
        <v>0</v>
      </c>
      <c r="S43" s="16" t="s">
        <v>175</v>
      </c>
    </row>
    <row r="44" s="10" customFormat="1" customHeight="1" spans="2:19">
      <c r="B44" s="10">
        <v>20030202</v>
      </c>
      <c r="C44" s="2">
        <v>134262573</v>
      </c>
      <c r="D44" s="10" t="s">
        <v>176</v>
      </c>
      <c r="E44" s="13" t="s">
        <v>177</v>
      </c>
      <c r="F44" s="10">
        <v>21030202</v>
      </c>
      <c r="G44" s="13" t="s">
        <v>178</v>
      </c>
      <c r="H44" s="10">
        <v>3</v>
      </c>
      <c r="I44" s="13" t="s">
        <v>143</v>
      </c>
      <c r="J44" s="10">
        <v>2</v>
      </c>
      <c r="K44" s="15">
        <v>2</v>
      </c>
      <c r="L44" s="13" t="s">
        <v>179</v>
      </c>
      <c r="M44" s="10">
        <v>0</v>
      </c>
      <c r="N44" s="15">
        <v>155</v>
      </c>
      <c r="O44" s="15">
        <v>1</v>
      </c>
      <c r="P44" s="10">
        <v>2</v>
      </c>
      <c r="Q44" s="10">
        <v>0</v>
      </c>
      <c r="S44" s="12"/>
    </row>
    <row r="45" s="10" customFormat="1" customHeight="1" spans="2:19">
      <c r="B45" s="10">
        <v>20030203</v>
      </c>
      <c r="C45" s="2">
        <v>134262573</v>
      </c>
      <c r="D45" s="10" t="s">
        <v>180</v>
      </c>
      <c r="E45" s="13" t="s">
        <v>181</v>
      </c>
      <c r="F45" s="10">
        <v>21030203</v>
      </c>
      <c r="G45" s="13" t="s">
        <v>182</v>
      </c>
      <c r="H45" s="10">
        <v>3</v>
      </c>
      <c r="I45" s="13" t="s">
        <v>143</v>
      </c>
      <c r="J45" s="10">
        <v>2</v>
      </c>
      <c r="K45" s="15">
        <v>3</v>
      </c>
      <c r="L45" s="13" t="s">
        <v>183</v>
      </c>
      <c r="M45" s="10">
        <v>0</v>
      </c>
      <c r="N45" s="15">
        <v>465</v>
      </c>
      <c r="O45" s="15">
        <v>3</v>
      </c>
      <c r="P45" s="10">
        <v>2</v>
      </c>
      <c r="Q45" s="10">
        <v>0</v>
      </c>
      <c r="S45" s="12"/>
    </row>
    <row r="46" s="10" customFormat="1" customHeight="1" spans="2:19">
      <c r="B46" s="10">
        <v>20030301</v>
      </c>
      <c r="C46" s="2">
        <v>134262573</v>
      </c>
      <c r="D46" s="10" t="s">
        <v>184</v>
      </c>
      <c r="E46" s="13" t="s">
        <v>185</v>
      </c>
      <c r="F46" s="10">
        <v>21030301</v>
      </c>
      <c r="G46" s="13" t="s">
        <v>186</v>
      </c>
      <c r="H46" s="10">
        <v>3</v>
      </c>
      <c r="I46" s="13" t="s">
        <v>143</v>
      </c>
      <c r="J46" s="10">
        <v>3</v>
      </c>
      <c r="K46" s="15">
        <v>1</v>
      </c>
      <c r="L46" s="13" t="s">
        <v>187</v>
      </c>
      <c r="M46" s="10">
        <v>0</v>
      </c>
      <c r="N46" s="15">
        <v>80</v>
      </c>
      <c r="O46" s="15">
        <v>1</v>
      </c>
      <c r="P46" s="10">
        <v>2</v>
      </c>
      <c r="Q46" s="10">
        <v>0</v>
      </c>
      <c r="S46" s="12"/>
    </row>
    <row r="47" s="10" customFormat="1" customHeight="1" spans="2:19">
      <c r="B47" s="10">
        <v>20030302</v>
      </c>
      <c r="C47" s="2">
        <v>134262573</v>
      </c>
      <c r="D47" s="10" t="s">
        <v>188</v>
      </c>
      <c r="E47" s="13" t="s">
        <v>189</v>
      </c>
      <c r="F47" s="10">
        <v>21030302</v>
      </c>
      <c r="G47" s="13" t="s">
        <v>190</v>
      </c>
      <c r="H47" s="10">
        <v>3</v>
      </c>
      <c r="I47" s="13" t="s">
        <v>143</v>
      </c>
      <c r="J47" s="10">
        <v>3</v>
      </c>
      <c r="K47" s="15">
        <v>2</v>
      </c>
      <c r="L47" s="13" t="s">
        <v>191</v>
      </c>
      <c r="M47" s="10">
        <v>0</v>
      </c>
      <c r="N47" s="15">
        <v>255</v>
      </c>
      <c r="O47" s="15">
        <v>2</v>
      </c>
      <c r="P47" s="10">
        <v>2</v>
      </c>
      <c r="Q47" s="10">
        <v>0</v>
      </c>
      <c r="S47" s="12"/>
    </row>
    <row r="48" s="10" customFormat="1" customHeight="1" spans="2:19">
      <c r="B48" s="10">
        <v>20030401</v>
      </c>
      <c r="C48" s="2">
        <v>134262573</v>
      </c>
      <c r="D48" s="10" t="s">
        <v>192</v>
      </c>
      <c r="E48" s="13" t="s">
        <v>193</v>
      </c>
      <c r="F48" s="10">
        <v>21030401</v>
      </c>
      <c r="G48" s="13" t="s">
        <v>194</v>
      </c>
      <c r="H48" s="10">
        <v>3</v>
      </c>
      <c r="I48" s="13" t="s">
        <v>143</v>
      </c>
      <c r="J48" s="10">
        <v>4</v>
      </c>
      <c r="K48" s="15">
        <v>1</v>
      </c>
      <c r="L48" s="13" t="s">
        <v>195</v>
      </c>
      <c r="M48" s="10">
        <v>0</v>
      </c>
      <c r="N48" s="15">
        <v>130</v>
      </c>
      <c r="O48" s="15">
        <v>1</v>
      </c>
      <c r="P48" s="10">
        <v>2</v>
      </c>
      <c r="Q48" s="10">
        <v>0</v>
      </c>
      <c r="S48" s="12"/>
    </row>
    <row r="49" s="10" customFormat="1" customHeight="1" spans="2:19">
      <c r="B49" s="10">
        <v>20030402</v>
      </c>
      <c r="C49" s="2">
        <v>134262573</v>
      </c>
      <c r="D49" s="10" t="s">
        <v>196</v>
      </c>
      <c r="E49" s="13" t="s">
        <v>197</v>
      </c>
      <c r="F49" s="10">
        <v>21030402</v>
      </c>
      <c r="G49" s="13" t="s">
        <v>198</v>
      </c>
      <c r="H49" s="10">
        <v>3</v>
      </c>
      <c r="I49" s="13" t="s">
        <v>143</v>
      </c>
      <c r="J49" s="10">
        <v>4</v>
      </c>
      <c r="K49" s="15">
        <v>2</v>
      </c>
      <c r="L49" s="13" t="s">
        <v>199</v>
      </c>
      <c r="M49" s="10">
        <v>0</v>
      </c>
      <c r="N49" s="15">
        <v>295</v>
      </c>
      <c r="O49" s="15">
        <v>2</v>
      </c>
      <c r="P49" s="10">
        <v>2</v>
      </c>
      <c r="Q49" s="10">
        <v>0</v>
      </c>
      <c r="S49" s="12"/>
    </row>
    <row r="50" s="10" customFormat="1" customHeight="1" spans="2:19">
      <c r="B50" s="10">
        <v>20030501</v>
      </c>
      <c r="C50" s="2">
        <v>134262573</v>
      </c>
      <c r="D50" s="10" t="s">
        <v>200</v>
      </c>
      <c r="E50" s="13" t="s">
        <v>201</v>
      </c>
      <c r="F50" s="10">
        <v>21030501</v>
      </c>
      <c r="G50" s="13" t="s">
        <v>202</v>
      </c>
      <c r="H50" s="10">
        <v>3</v>
      </c>
      <c r="I50" s="13" t="s">
        <v>143</v>
      </c>
      <c r="J50" s="10">
        <v>5</v>
      </c>
      <c r="K50" s="15">
        <v>1</v>
      </c>
      <c r="L50" s="13" t="s">
        <v>203</v>
      </c>
      <c r="M50" s="10">
        <v>0</v>
      </c>
      <c r="N50" s="15">
        <v>195</v>
      </c>
      <c r="O50" s="15">
        <v>1</v>
      </c>
      <c r="P50" s="10">
        <v>2</v>
      </c>
      <c r="Q50" s="10">
        <v>0</v>
      </c>
      <c r="S50" s="12"/>
    </row>
    <row r="51" s="10" customFormat="1" customHeight="1" spans="2:19">
      <c r="B51" s="10">
        <v>20030502</v>
      </c>
      <c r="C51" s="2">
        <v>134262573</v>
      </c>
      <c r="D51" s="10" t="s">
        <v>204</v>
      </c>
      <c r="E51" s="13" t="s">
        <v>205</v>
      </c>
      <c r="F51" s="10">
        <v>21030502</v>
      </c>
      <c r="G51" s="13" t="s">
        <v>206</v>
      </c>
      <c r="H51" s="10">
        <v>3</v>
      </c>
      <c r="I51" s="13" t="s">
        <v>143</v>
      </c>
      <c r="J51" s="10">
        <v>5</v>
      </c>
      <c r="K51" s="15">
        <v>2</v>
      </c>
      <c r="L51" s="13" t="s">
        <v>207</v>
      </c>
      <c r="M51" s="10">
        <v>0</v>
      </c>
      <c r="N51" s="15">
        <v>420</v>
      </c>
      <c r="O51" s="15">
        <v>3</v>
      </c>
      <c r="P51" s="10">
        <v>2</v>
      </c>
      <c r="Q51" s="10">
        <v>0</v>
      </c>
      <c r="S51" s="12"/>
    </row>
    <row r="52" s="10" customFormat="1" customHeight="1" spans="2:19">
      <c r="B52" s="10">
        <v>20030601</v>
      </c>
      <c r="C52" s="2">
        <v>134262573</v>
      </c>
      <c r="D52" s="10" t="s">
        <v>208</v>
      </c>
      <c r="E52" s="13" t="s">
        <v>209</v>
      </c>
      <c r="F52" s="10">
        <v>21030601</v>
      </c>
      <c r="G52" s="13" t="s">
        <v>210</v>
      </c>
      <c r="H52" s="10">
        <v>3</v>
      </c>
      <c r="I52" s="13" t="s">
        <v>143</v>
      </c>
      <c r="J52" s="10">
        <v>6</v>
      </c>
      <c r="K52" s="15">
        <v>1</v>
      </c>
      <c r="L52" s="13" t="s">
        <v>211</v>
      </c>
      <c r="M52" s="10">
        <v>0</v>
      </c>
      <c r="N52" s="15">
        <v>290</v>
      </c>
      <c r="O52" s="15">
        <v>2</v>
      </c>
      <c r="P52" s="10">
        <v>2</v>
      </c>
      <c r="Q52" s="10">
        <v>0</v>
      </c>
      <c r="S52" s="12"/>
    </row>
    <row r="53" s="10" customFormat="1" customHeight="1" spans="2:19">
      <c r="B53" s="10">
        <v>20030602</v>
      </c>
      <c r="C53" s="2">
        <v>134262573</v>
      </c>
      <c r="D53" s="10" t="s">
        <v>212</v>
      </c>
      <c r="E53" s="13" t="s">
        <v>213</v>
      </c>
      <c r="F53" s="10">
        <v>21030602</v>
      </c>
      <c r="G53" s="13" t="s">
        <v>214</v>
      </c>
      <c r="H53" s="10">
        <v>3</v>
      </c>
      <c r="I53" s="13" t="s">
        <v>143</v>
      </c>
      <c r="J53" s="10">
        <v>6</v>
      </c>
      <c r="K53" s="15">
        <v>2</v>
      </c>
      <c r="L53" s="13" t="s">
        <v>215</v>
      </c>
      <c r="M53" s="10">
        <v>0</v>
      </c>
      <c r="N53" s="15">
        <v>670</v>
      </c>
      <c r="O53" s="15">
        <v>4</v>
      </c>
      <c r="P53" s="10">
        <v>2</v>
      </c>
      <c r="Q53" s="10">
        <v>0</v>
      </c>
      <c r="S53" s="12"/>
    </row>
    <row r="54" s="10" customFormat="1" customHeight="1" spans="2:19">
      <c r="B54" s="10">
        <v>20030603</v>
      </c>
      <c r="C54" s="2">
        <v>134262573</v>
      </c>
      <c r="D54" s="10" t="s">
        <v>216</v>
      </c>
      <c r="E54" s="13" t="s">
        <v>217</v>
      </c>
      <c r="F54" s="10">
        <v>21030603</v>
      </c>
      <c r="G54" s="13" t="s">
        <v>218</v>
      </c>
      <c r="H54" s="10">
        <v>3</v>
      </c>
      <c r="I54" s="13" t="s">
        <v>143</v>
      </c>
      <c r="J54" s="10">
        <v>6</v>
      </c>
      <c r="K54" s="15">
        <v>3</v>
      </c>
      <c r="L54" s="13" t="s">
        <v>219</v>
      </c>
      <c r="M54" s="10">
        <v>0</v>
      </c>
      <c r="N54" s="15">
        <v>1200</v>
      </c>
      <c r="O54" s="15">
        <v>7</v>
      </c>
      <c r="P54" s="10">
        <v>2</v>
      </c>
      <c r="Q54" s="10">
        <v>0</v>
      </c>
      <c r="S54" s="12"/>
    </row>
    <row r="55" s="10" customFormat="1" customHeight="1" spans="2:19">
      <c r="B55" s="10">
        <v>20030604</v>
      </c>
      <c r="C55" s="2">
        <v>134262573</v>
      </c>
      <c r="D55" s="10" t="s">
        <v>220</v>
      </c>
      <c r="E55" s="13" t="s">
        <v>221</v>
      </c>
      <c r="F55" s="10">
        <v>21030604</v>
      </c>
      <c r="G55" s="13" t="s">
        <v>222</v>
      </c>
      <c r="H55" s="10">
        <v>3</v>
      </c>
      <c r="I55" s="13" t="s">
        <v>143</v>
      </c>
      <c r="J55" s="10">
        <v>6</v>
      </c>
      <c r="K55" s="15">
        <v>2</v>
      </c>
      <c r="L55" s="13" t="s">
        <v>215</v>
      </c>
      <c r="M55" s="10">
        <v>0</v>
      </c>
      <c r="N55" s="15">
        <v>670</v>
      </c>
      <c r="O55" s="15">
        <v>4</v>
      </c>
      <c r="P55" s="10">
        <v>2</v>
      </c>
      <c r="Q55" s="10">
        <v>0</v>
      </c>
      <c r="S55" s="12"/>
    </row>
    <row r="56" s="10" customFormat="1" customHeight="1" spans="2:19">
      <c r="B56" s="10">
        <v>20030605</v>
      </c>
      <c r="C56" s="2">
        <v>134262573</v>
      </c>
      <c r="D56" s="10" t="s">
        <v>223</v>
      </c>
      <c r="E56" s="13" t="s">
        <v>224</v>
      </c>
      <c r="F56" s="10">
        <v>21030605</v>
      </c>
      <c r="G56" s="13" t="s">
        <v>225</v>
      </c>
      <c r="H56" s="10">
        <v>3</v>
      </c>
      <c r="I56" s="13" t="s">
        <v>143</v>
      </c>
      <c r="J56" s="10">
        <v>6</v>
      </c>
      <c r="K56" s="15">
        <v>3</v>
      </c>
      <c r="L56" s="13" t="s">
        <v>219</v>
      </c>
      <c r="M56" s="10">
        <v>0</v>
      </c>
      <c r="N56" s="15">
        <v>1200</v>
      </c>
      <c r="O56" s="15">
        <v>7</v>
      </c>
      <c r="P56" s="10">
        <v>2</v>
      </c>
      <c r="Q56" s="10">
        <v>0</v>
      </c>
      <c r="S56" s="12"/>
    </row>
    <row r="57" s="10" customFormat="1" customHeight="1" spans="2:19">
      <c r="B57" s="10">
        <v>20040101</v>
      </c>
      <c r="C57" s="2">
        <v>134262573</v>
      </c>
      <c r="D57" s="10" t="s">
        <v>226</v>
      </c>
      <c r="E57" s="13" t="s">
        <v>227</v>
      </c>
      <c r="F57" s="10">
        <v>21040101</v>
      </c>
      <c r="G57" s="13" t="s">
        <v>228</v>
      </c>
      <c r="H57" s="10">
        <v>4</v>
      </c>
      <c r="I57" s="13" t="s">
        <v>229</v>
      </c>
      <c r="J57" s="10">
        <v>1</v>
      </c>
      <c r="K57" s="15">
        <v>1</v>
      </c>
      <c r="L57" s="13" t="s">
        <v>230</v>
      </c>
      <c r="M57" s="10">
        <v>0</v>
      </c>
      <c r="N57" s="15">
        <v>20</v>
      </c>
      <c r="O57" s="15">
        <v>1</v>
      </c>
      <c r="P57" s="10">
        <v>2</v>
      </c>
      <c r="Q57" s="10">
        <v>0</v>
      </c>
      <c r="S57" s="16" t="s">
        <v>231</v>
      </c>
    </row>
    <row r="58" s="10" customFormat="1" customHeight="1" spans="2:19">
      <c r="B58" s="10">
        <v>20040102</v>
      </c>
      <c r="C58" s="2">
        <v>134262573</v>
      </c>
      <c r="D58" s="10" t="s">
        <v>232</v>
      </c>
      <c r="E58" s="13" t="s">
        <v>233</v>
      </c>
      <c r="F58" s="10">
        <v>21040102</v>
      </c>
      <c r="G58" s="13" t="s">
        <v>234</v>
      </c>
      <c r="H58" s="10">
        <v>4</v>
      </c>
      <c r="I58" s="13" t="s">
        <v>229</v>
      </c>
      <c r="J58" s="10">
        <v>1</v>
      </c>
      <c r="K58" s="15">
        <v>2</v>
      </c>
      <c r="L58" s="13" t="s">
        <v>235</v>
      </c>
      <c r="M58" s="10">
        <v>0</v>
      </c>
      <c r="N58" s="15">
        <v>160</v>
      </c>
      <c r="O58" s="15">
        <v>1</v>
      </c>
      <c r="P58" s="10">
        <v>2</v>
      </c>
      <c r="Q58" s="10">
        <v>0</v>
      </c>
      <c r="S58" s="12"/>
    </row>
    <row r="59" s="10" customFormat="1" customHeight="1" spans="2:19">
      <c r="B59" s="10">
        <v>20040103</v>
      </c>
      <c r="C59" s="2">
        <v>134262573</v>
      </c>
      <c r="D59" s="10" t="s">
        <v>236</v>
      </c>
      <c r="E59" s="13" t="s">
        <v>237</v>
      </c>
      <c r="F59" s="10">
        <v>21040103</v>
      </c>
      <c r="G59" s="13" t="s">
        <v>238</v>
      </c>
      <c r="H59" s="10">
        <v>4</v>
      </c>
      <c r="I59" s="13" t="s">
        <v>229</v>
      </c>
      <c r="J59" s="10">
        <v>1</v>
      </c>
      <c r="K59" s="15">
        <v>3</v>
      </c>
      <c r="L59" s="13" t="s">
        <v>239</v>
      </c>
      <c r="M59" s="10">
        <v>0</v>
      </c>
      <c r="N59" s="15">
        <v>450</v>
      </c>
      <c r="O59" s="15">
        <v>3</v>
      </c>
      <c r="P59" s="10">
        <v>2</v>
      </c>
      <c r="Q59" s="10">
        <v>0</v>
      </c>
      <c r="S59" s="12"/>
    </row>
    <row r="60" s="10" customFormat="1" customHeight="1" spans="2:19">
      <c r="B60" s="10">
        <v>20040201</v>
      </c>
      <c r="C60" s="2">
        <v>134262573</v>
      </c>
      <c r="D60" s="10" t="s">
        <v>240</v>
      </c>
      <c r="E60" s="13" t="s">
        <v>241</v>
      </c>
      <c r="F60" s="10">
        <v>21040201</v>
      </c>
      <c r="G60" s="13" t="s">
        <v>242</v>
      </c>
      <c r="H60" s="10">
        <v>4</v>
      </c>
      <c r="I60" s="13" t="s">
        <v>229</v>
      </c>
      <c r="J60" s="10">
        <v>2</v>
      </c>
      <c r="K60" s="15">
        <v>1</v>
      </c>
      <c r="L60" s="13" t="s">
        <v>243</v>
      </c>
      <c r="M60" s="10">
        <v>0</v>
      </c>
      <c r="N60" s="15">
        <v>50</v>
      </c>
      <c r="O60" s="15">
        <v>1</v>
      </c>
      <c r="P60" s="10">
        <v>2</v>
      </c>
      <c r="Q60" s="10">
        <v>0</v>
      </c>
      <c r="S60" s="16" t="s">
        <v>244</v>
      </c>
    </row>
    <row r="61" s="10" customFormat="1" customHeight="1" spans="2:19">
      <c r="B61" s="10">
        <v>20040202</v>
      </c>
      <c r="C61" s="2">
        <v>134262573</v>
      </c>
      <c r="D61" s="10" t="s">
        <v>245</v>
      </c>
      <c r="E61" s="13" t="s">
        <v>246</v>
      </c>
      <c r="F61" s="10">
        <v>21040202</v>
      </c>
      <c r="G61" s="13" t="s">
        <v>247</v>
      </c>
      <c r="H61" s="10">
        <v>4</v>
      </c>
      <c r="I61" s="13" t="s">
        <v>229</v>
      </c>
      <c r="J61" s="10">
        <v>2</v>
      </c>
      <c r="K61" s="15">
        <v>2</v>
      </c>
      <c r="L61" s="13" t="s">
        <v>248</v>
      </c>
      <c r="M61" s="10">
        <v>0</v>
      </c>
      <c r="N61" s="15">
        <v>180</v>
      </c>
      <c r="O61" s="15">
        <v>1</v>
      </c>
      <c r="P61" s="10">
        <v>2</v>
      </c>
      <c r="Q61" s="10">
        <v>0</v>
      </c>
      <c r="S61" s="12"/>
    </row>
    <row r="62" s="10" customFormat="1" customHeight="1" spans="2:19">
      <c r="B62" s="10">
        <v>20040203</v>
      </c>
      <c r="C62" s="2">
        <v>134262573</v>
      </c>
      <c r="D62" s="10" t="s">
        <v>249</v>
      </c>
      <c r="E62" s="13" t="s">
        <v>250</v>
      </c>
      <c r="F62" s="10">
        <v>21040203</v>
      </c>
      <c r="G62" s="13" t="s">
        <v>251</v>
      </c>
      <c r="H62" s="10">
        <v>4</v>
      </c>
      <c r="I62" s="13" t="s">
        <v>229</v>
      </c>
      <c r="J62" s="10">
        <v>2</v>
      </c>
      <c r="K62" s="15">
        <v>3</v>
      </c>
      <c r="L62" s="13" t="s">
        <v>252</v>
      </c>
      <c r="M62" s="10">
        <v>0</v>
      </c>
      <c r="N62" s="15">
        <v>540</v>
      </c>
      <c r="O62" s="15">
        <v>3</v>
      </c>
      <c r="P62" s="10">
        <v>2</v>
      </c>
      <c r="Q62" s="10">
        <v>0</v>
      </c>
      <c r="S62" s="12"/>
    </row>
    <row r="63" s="10" customFormat="1" customHeight="1" spans="2:19">
      <c r="B63" s="10">
        <v>20040301</v>
      </c>
      <c r="C63" s="2">
        <v>134262573</v>
      </c>
      <c r="D63" s="10" t="s">
        <v>253</v>
      </c>
      <c r="E63" s="13" t="s">
        <v>254</v>
      </c>
      <c r="F63" s="10">
        <v>21040301</v>
      </c>
      <c r="G63" s="13" t="s">
        <v>255</v>
      </c>
      <c r="H63" s="10">
        <v>4</v>
      </c>
      <c r="I63" s="13" t="s">
        <v>229</v>
      </c>
      <c r="J63" s="10">
        <v>3</v>
      </c>
      <c r="K63" s="15">
        <v>1</v>
      </c>
      <c r="L63" s="13" t="s">
        <v>256</v>
      </c>
      <c r="M63" s="10">
        <v>0</v>
      </c>
      <c r="N63" s="15">
        <v>80</v>
      </c>
      <c r="O63" s="15">
        <v>1</v>
      </c>
      <c r="P63" s="10">
        <v>2</v>
      </c>
      <c r="Q63" s="10">
        <v>0</v>
      </c>
      <c r="S63" s="16" t="s">
        <v>257</v>
      </c>
    </row>
    <row r="64" s="10" customFormat="1" customHeight="1" spans="2:19">
      <c r="B64" s="10">
        <v>20040302</v>
      </c>
      <c r="C64" s="2">
        <v>134262573</v>
      </c>
      <c r="D64" s="10" t="s">
        <v>258</v>
      </c>
      <c r="E64" s="13" t="s">
        <v>259</v>
      </c>
      <c r="F64" s="10">
        <v>21040302</v>
      </c>
      <c r="G64" s="13" t="s">
        <v>260</v>
      </c>
      <c r="H64" s="10">
        <v>4</v>
      </c>
      <c r="I64" s="13" t="s">
        <v>229</v>
      </c>
      <c r="J64" s="10">
        <v>3</v>
      </c>
      <c r="K64" s="15">
        <v>2</v>
      </c>
      <c r="L64" s="13" t="s">
        <v>261</v>
      </c>
      <c r="M64" s="10">
        <v>0</v>
      </c>
      <c r="N64" s="15">
        <v>200</v>
      </c>
      <c r="O64" s="15">
        <v>2</v>
      </c>
      <c r="P64" s="10">
        <v>2</v>
      </c>
      <c r="Q64" s="10">
        <v>0</v>
      </c>
      <c r="S64" s="12"/>
    </row>
    <row r="65" s="10" customFormat="1" customHeight="1" spans="2:19">
      <c r="B65" s="10">
        <v>20040401</v>
      </c>
      <c r="C65" s="2">
        <v>134262573</v>
      </c>
      <c r="D65" s="10" t="s">
        <v>262</v>
      </c>
      <c r="E65" s="13" t="s">
        <v>263</v>
      </c>
      <c r="F65" s="10">
        <v>21040401</v>
      </c>
      <c r="G65" s="13" t="s">
        <v>264</v>
      </c>
      <c r="H65" s="10">
        <v>4</v>
      </c>
      <c r="I65" s="13" t="s">
        <v>229</v>
      </c>
      <c r="J65" s="10">
        <v>4</v>
      </c>
      <c r="K65" s="15">
        <v>1</v>
      </c>
      <c r="L65" s="13" t="s">
        <v>265</v>
      </c>
      <c r="M65" s="10">
        <v>0</v>
      </c>
      <c r="N65" s="15">
        <v>130</v>
      </c>
      <c r="O65" s="15">
        <v>1</v>
      </c>
      <c r="P65" s="10">
        <v>2</v>
      </c>
      <c r="Q65" s="10">
        <v>0</v>
      </c>
      <c r="S65" s="12"/>
    </row>
    <row r="66" s="10" customFormat="1" customHeight="1" spans="2:19">
      <c r="B66" s="10">
        <v>20040402</v>
      </c>
      <c r="C66" s="2">
        <v>134262573</v>
      </c>
      <c r="D66" s="10" t="s">
        <v>266</v>
      </c>
      <c r="E66" s="13" t="s">
        <v>267</v>
      </c>
      <c r="F66" s="10">
        <v>21040402</v>
      </c>
      <c r="G66" s="13" t="s">
        <v>268</v>
      </c>
      <c r="H66" s="10">
        <v>4</v>
      </c>
      <c r="I66" s="13" t="s">
        <v>229</v>
      </c>
      <c r="J66" s="10">
        <v>4</v>
      </c>
      <c r="K66" s="15">
        <v>2</v>
      </c>
      <c r="L66" s="13" t="s">
        <v>269</v>
      </c>
      <c r="M66" s="10">
        <v>0</v>
      </c>
      <c r="N66" s="15">
        <v>300</v>
      </c>
      <c r="O66" s="15">
        <v>2</v>
      </c>
      <c r="P66" s="10">
        <v>2</v>
      </c>
      <c r="Q66" s="10">
        <v>0</v>
      </c>
      <c r="S66" s="12"/>
    </row>
    <row r="67" s="10" customFormat="1" customHeight="1" spans="2:19">
      <c r="B67" s="10">
        <v>20040501</v>
      </c>
      <c r="C67" s="2">
        <v>134262573</v>
      </c>
      <c r="D67" s="10" t="s">
        <v>270</v>
      </c>
      <c r="E67" s="13" t="s">
        <v>271</v>
      </c>
      <c r="F67" s="10">
        <v>21040501</v>
      </c>
      <c r="G67" s="13" t="s">
        <v>272</v>
      </c>
      <c r="H67" s="10">
        <v>4</v>
      </c>
      <c r="I67" s="13" t="s">
        <v>229</v>
      </c>
      <c r="J67" s="10">
        <v>5</v>
      </c>
      <c r="K67" s="15">
        <v>1</v>
      </c>
      <c r="L67" s="13" t="s">
        <v>273</v>
      </c>
      <c r="M67" s="10">
        <v>0</v>
      </c>
      <c r="N67" s="15">
        <v>200</v>
      </c>
      <c r="O67" s="15">
        <v>1</v>
      </c>
      <c r="P67" s="10">
        <v>2</v>
      </c>
      <c r="Q67" s="10">
        <v>0</v>
      </c>
      <c r="S67" s="12"/>
    </row>
    <row r="68" s="10" customFormat="1" customHeight="1" spans="2:19">
      <c r="B68" s="10">
        <v>20040502</v>
      </c>
      <c r="C68" s="2">
        <v>134262573</v>
      </c>
      <c r="D68" s="10" t="s">
        <v>274</v>
      </c>
      <c r="E68" s="13" t="s">
        <v>275</v>
      </c>
      <c r="F68" s="10">
        <v>21040502</v>
      </c>
      <c r="G68" s="13" t="s">
        <v>276</v>
      </c>
      <c r="H68" s="10">
        <v>4</v>
      </c>
      <c r="I68" s="13" t="s">
        <v>229</v>
      </c>
      <c r="J68" s="10">
        <v>5</v>
      </c>
      <c r="K68" s="15">
        <v>2</v>
      </c>
      <c r="L68" s="13" t="s">
        <v>277</v>
      </c>
      <c r="M68" s="10">
        <v>0</v>
      </c>
      <c r="N68" s="15">
        <v>420</v>
      </c>
      <c r="O68" s="15">
        <v>3</v>
      </c>
      <c r="P68" s="10">
        <v>2</v>
      </c>
      <c r="Q68" s="10">
        <v>0</v>
      </c>
      <c r="S68" s="12"/>
    </row>
    <row r="69" s="10" customFormat="1" customHeight="1" spans="2:19">
      <c r="B69" s="10">
        <v>20040503</v>
      </c>
      <c r="C69" s="2">
        <v>134262573</v>
      </c>
      <c r="D69" s="10" t="s">
        <v>278</v>
      </c>
      <c r="E69" s="13" t="s">
        <v>279</v>
      </c>
      <c r="F69" s="10">
        <v>21040503</v>
      </c>
      <c r="G69" s="13" t="s">
        <v>280</v>
      </c>
      <c r="H69" s="10">
        <v>4</v>
      </c>
      <c r="I69" s="13" t="s">
        <v>229</v>
      </c>
      <c r="J69" s="10">
        <v>5</v>
      </c>
      <c r="K69" s="15">
        <v>3</v>
      </c>
      <c r="L69" s="13" t="s">
        <v>281</v>
      </c>
      <c r="M69" s="10">
        <v>0</v>
      </c>
      <c r="N69" s="15">
        <v>800</v>
      </c>
      <c r="O69" s="15">
        <v>5</v>
      </c>
      <c r="P69" s="10">
        <v>2</v>
      </c>
      <c r="Q69" s="10">
        <v>0</v>
      </c>
      <c r="S69" s="12"/>
    </row>
    <row r="70" s="10" customFormat="1" customHeight="1" spans="2:19">
      <c r="B70" s="10">
        <v>20040601</v>
      </c>
      <c r="C70" s="2">
        <v>134262573</v>
      </c>
      <c r="D70" s="10" t="s">
        <v>282</v>
      </c>
      <c r="E70" s="13" t="s">
        <v>283</v>
      </c>
      <c r="F70" s="10">
        <v>21040601</v>
      </c>
      <c r="G70" s="13" t="s">
        <v>284</v>
      </c>
      <c r="H70" s="10">
        <v>4</v>
      </c>
      <c r="I70" s="13" t="s">
        <v>229</v>
      </c>
      <c r="J70" s="10">
        <v>6</v>
      </c>
      <c r="K70" s="15">
        <v>1</v>
      </c>
      <c r="L70" s="13" t="s">
        <v>285</v>
      </c>
      <c r="M70" s="10">
        <v>0</v>
      </c>
      <c r="N70" s="15">
        <v>345</v>
      </c>
      <c r="O70" s="15">
        <v>2</v>
      </c>
      <c r="P70" s="10">
        <v>2</v>
      </c>
      <c r="Q70" s="10">
        <v>0</v>
      </c>
      <c r="S70" s="12"/>
    </row>
    <row r="71" s="10" customFormat="1" customHeight="1" spans="2:19">
      <c r="B71" s="10">
        <v>20040602</v>
      </c>
      <c r="C71" s="2">
        <v>134262573</v>
      </c>
      <c r="D71" s="10" t="s">
        <v>286</v>
      </c>
      <c r="E71" s="13" t="s">
        <v>287</v>
      </c>
      <c r="F71" s="10">
        <v>21040602</v>
      </c>
      <c r="G71" s="13" t="s">
        <v>288</v>
      </c>
      <c r="H71" s="10">
        <v>4</v>
      </c>
      <c r="I71" s="13" t="s">
        <v>229</v>
      </c>
      <c r="J71" s="10">
        <v>6</v>
      </c>
      <c r="K71" s="10">
        <v>2</v>
      </c>
      <c r="L71" s="13" t="s">
        <v>289</v>
      </c>
      <c r="M71" s="10">
        <v>0</v>
      </c>
      <c r="N71" s="15">
        <v>745</v>
      </c>
      <c r="O71" s="15">
        <v>4</v>
      </c>
      <c r="P71" s="10">
        <v>2</v>
      </c>
      <c r="Q71" s="10">
        <v>0</v>
      </c>
      <c r="S71" s="12"/>
    </row>
    <row r="72" s="10" customFormat="1" customHeight="1" spans="2:19">
      <c r="B72" s="10">
        <v>20050101</v>
      </c>
      <c r="C72" s="2">
        <v>134262573</v>
      </c>
      <c r="D72" s="10" t="s">
        <v>290</v>
      </c>
      <c r="E72" s="13" t="s">
        <v>291</v>
      </c>
      <c r="F72" s="10">
        <v>21050101</v>
      </c>
      <c r="G72" s="13" t="s">
        <v>292</v>
      </c>
      <c r="H72" s="10">
        <v>5</v>
      </c>
      <c r="I72" s="13" t="s">
        <v>293</v>
      </c>
      <c r="J72" s="10">
        <v>1</v>
      </c>
      <c r="K72" s="15">
        <v>1</v>
      </c>
      <c r="L72" s="13" t="s">
        <v>294</v>
      </c>
      <c r="M72" s="10">
        <v>0</v>
      </c>
      <c r="N72" s="15">
        <v>15</v>
      </c>
      <c r="O72" s="15">
        <v>1</v>
      </c>
      <c r="P72" s="10">
        <v>2</v>
      </c>
      <c r="Q72" s="10">
        <v>0</v>
      </c>
      <c r="S72" s="12"/>
    </row>
    <row r="73" s="10" customFormat="1" customHeight="1" spans="2:19">
      <c r="B73" s="10">
        <v>20050102</v>
      </c>
      <c r="C73" s="2">
        <v>134262573</v>
      </c>
      <c r="D73" s="10" t="s">
        <v>295</v>
      </c>
      <c r="E73" s="13" t="s">
        <v>296</v>
      </c>
      <c r="F73" s="10">
        <v>21050102</v>
      </c>
      <c r="G73" s="13" t="s">
        <v>297</v>
      </c>
      <c r="H73" s="10">
        <v>5</v>
      </c>
      <c r="I73" s="13" t="s">
        <v>293</v>
      </c>
      <c r="J73" s="10">
        <v>1</v>
      </c>
      <c r="K73" s="15">
        <v>2</v>
      </c>
      <c r="L73" s="13" t="s">
        <v>298</v>
      </c>
      <c r="M73" s="10">
        <v>0</v>
      </c>
      <c r="N73" s="15">
        <v>105</v>
      </c>
      <c r="O73" s="15">
        <v>1</v>
      </c>
      <c r="P73" s="10">
        <v>2</v>
      </c>
      <c r="Q73" s="10">
        <v>0</v>
      </c>
      <c r="S73" s="12"/>
    </row>
    <row r="74" s="10" customFormat="1" customHeight="1" spans="2:19">
      <c r="B74" s="10">
        <v>20050103</v>
      </c>
      <c r="C74" s="2">
        <v>134262573</v>
      </c>
      <c r="D74" s="10" t="s">
        <v>299</v>
      </c>
      <c r="E74" s="13" t="s">
        <v>300</v>
      </c>
      <c r="F74" s="10">
        <v>21050103</v>
      </c>
      <c r="G74" s="13" t="s">
        <v>301</v>
      </c>
      <c r="H74" s="10">
        <v>5</v>
      </c>
      <c r="I74" s="13" t="s">
        <v>293</v>
      </c>
      <c r="J74" s="10">
        <v>1</v>
      </c>
      <c r="K74" s="15">
        <v>2</v>
      </c>
      <c r="L74" s="13" t="s">
        <v>298</v>
      </c>
      <c r="M74" s="10">
        <v>0</v>
      </c>
      <c r="N74" s="15">
        <v>105</v>
      </c>
      <c r="O74" s="15">
        <v>1</v>
      </c>
      <c r="P74" s="10">
        <v>2</v>
      </c>
      <c r="Q74" s="10">
        <v>0</v>
      </c>
      <c r="S74" s="12"/>
    </row>
    <row r="75" s="10" customFormat="1" customHeight="1" spans="2:19">
      <c r="B75" s="10">
        <v>20050104</v>
      </c>
      <c r="C75" s="2">
        <v>134262573</v>
      </c>
      <c r="D75" s="10" t="s">
        <v>302</v>
      </c>
      <c r="E75" s="13" t="s">
        <v>303</v>
      </c>
      <c r="F75" s="10">
        <v>21050104</v>
      </c>
      <c r="G75" s="13" t="s">
        <v>304</v>
      </c>
      <c r="H75" s="10">
        <v>5</v>
      </c>
      <c r="I75" s="13" t="s">
        <v>293</v>
      </c>
      <c r="J75" s="10">
        <v>1</v>
      </c>
      <c r="K75" s="15">
        <v>2</v>
      </c>
      <c r="L75" s="13" t="s">
        <v>298</v>
      </c>
      <c r="M75" s="10">
        <v>0</v>
      </c>
      <c r="N75" s="15">
        <v>105</v>
      </c>
      <c r="O75" s="15">
        <v>1</v>
      </c>
      <c r="P75" s="10">
        <v>2</v>
      </c>
      <c r="Q75" s="10">
        <v>0</v>
      </c>
      <c r="S75" s="12"/>
    </row>
    <row r="76" s="10" customFormat="1" customHeight="1" spans="2:19">
      <c r="B76" s="10">
        <v>20050105</v>
      </c>
      <c r="C76" s="2">
        <v>134262573</v>
      </c>
      <c r="D76" s="10" t="s">
        <v>305</v>
      </c>
      <c r="E76" s="13" t="s">
        <v>306</v>
      </c>
      <c r="F76" s="10">
        <v>21050105</v>
      </c>
      <c r="G76" s="13" t="s">
        <v>307</v>
      </c>
      <c r="H76" s="10">
        <v>5</v>
      </c>
      <c r="I76" s="13" t="s">
        <v>293</v>
      </c>
      <c r="J76" s="10">
        <v>1</v>
      </c>
      <c r="K76" s="15">
        <v>3</v>
      </c>
      <c r="L76" s="13" t="s">
        <v>308</v>
      </c>
      <c r="M76" s="10">
        <v>0</v>
      </c>
      <c r="N76" s="15">
        <v>525</v>
      </c>
      <c r="O76" s="15">
        <v>4</v>
      </c>
      <c r="P76" s="10">
        <v>2</v>
      </c>
      <c r="Q76" s="10">
        <v>1</v>
      </c>
      <c r="S76" s="12"/>
    </row>
    <row r="77" s="10" customFormat="1" customHeight="1" spans="2:19">
      <c r="B77" s="10">
        <v>20050106</v>
      </c>
      <c r="C77" s="2">
        <v>134262573</v>
      </c>
      <c r="D77" s="10" t="s">
        <v>309</v>
      </c>
      <c r="E77" s="13" t="s">
        <v>310</v>
      </c>
      <c r="F77" s="10">
        <v>21050106</v>
      </c>
      <c r="G77" s="13" t="s">
        <v>311</v>
      </c>
      <c r="H77" s="10">
        <v>5</v>
      </c>
      <c r="I77" s="13" t="s">
        <v>293</v>
      </c>
      <c r="J77" s="10">
        <v>1</v>
      </c>
      <c r="K77" s="15">
        <v>3</v>
      </c>
      <c r="L77" s="13" t="s">
        <v>308</v>
      </c>
      <c r="M77" s="10">
        <v>0</v>
      </c>
      <c r="N77" s="15">
        <v>450</v>
      </c>
      <c r="O77" s="15">
        <v>4</v>
      </c>
      <c r="P77" s="10">
        <v>2</v>
      </c>
      <c r="Q77" s="10">
        <v>0</v>
      </c>
      <c r="S77" s="12"/>
    </row>
    <row r="78" s="10" customFormat="1" customHeight="1" spans="2:19">
      <c r="B78" s="10">
        <v>20050107</v>
      </c>
      <c r="C78" s="2">
        <v>134262573</v>
      </c>
      <c r="D78" s="10" t="s">
        <v>312</v>
      </c>
      <c r="E78" s="13" t="s">
        <v>313</v>
      </c>
      <c r="F78" s="10">
        <v>21050107</v>
      </c>
      <c r="G78" s="13" t="s">
        <v>314</v>
      </c>
      <c r="H78" s="10">
        <v>5</v>
      </c>
      <c r="I78" s="13" t="s">
        <v>293</v>
      </c>
      <c r="J78" s="10">
        <v>1</v>
      </c>
      <c r="K78" s="15">
        <v>3</v>
      </c>
      <c r="L78" s="13" t="s">
        <v>308</v>
      </c>
      <c r="M78" s="10">
        <v>0</v>
      </c>
      <c r="N78" s="15">
        <v>450</v>
      </c>
      <c r="O78" s="15">
        <v>2</v>
      </c>
      <c r="P78" s="10">
        <v>2</v>
      </c>
      <c r="Q78" s="10">
        <v>0</v>
      </c>
      <c r="S78" s="12"/>
    </row>
    <row r="79" s="10" customFormat="1" customHeight="1" spans="2:19">
      <c r="B79" s="10">
        <v>20050201</v>
      </c>
      <c r="C79" s="2">
        <v>134262573</v>
      </c>
      <c r="D79" s="10" t="s">
        <v>315</v>
      </c>
      <c r="E79" s="13" t="s">
        <v>316</v>
      </c>
      <c r="F79" s="10">
        <v>21050201</v>
      </c>
      <c r="G79" s="13" t="s">
        <v>317</v>
      </c>
      <c r="H79" s="10">
        <v>5</v>
      </c>
      <c r="I79" s="13" t="s">
        <v>293</v>
      </c>
      <c r="J79" s="10">
        <v>2</v>
      </c>
      <c r="K79" s="15">
        <v>1</v>
      </c>
      <c r="L79" s="13" t="s">
        <v>318</v>
      </c>
      <c r="M79" s="10">
        <v>0</v>
      </c>
      <c r="N79" s="15">
        <v>35</v>
      </c>
      <c r="O79" s="15">
        <v>1</v>
      </c>
      <c r="P79" s="10">
        <v>2</v>
      </c>
      <c r="Q79" s="10">
        <v>0</v>
      </c>
      <c r="S79" s="12"/>
    </row>
    <row r="80" s="10" customFormat="1" customHeight="1" spans="2:19">
      <c r="B80" s="10">
        <v>20050202</v>
      </c>
      <c r="C80" s="2">
        <v>134262573</v>
      </c>
      <c r="D80" s="10" t="s">
        <v>319</v>
      </c>
      <c r="E80" s="13" t="s">
        <v>320</v>
      </c>
      <c r="F80" s="10">
        <v>21050202</v>
      </c>
      <c r="G80" s="13" t="s">
        <v>321</v>
      </c>
      <c r="H80" s="10">
        <v>5</v>
      </c>
      <c r="I80" s="13" t="s">
        <v>293</v>
      </c>
      <c r="J80" s="10">
        <v>2</v>
      </c>
      <c r="K80" s="15">
        <v>2</v>
      </c>
      <c r="L80" s="13" t="s">
        <v>322</v>
      </c>
      <c r="M80" s="10">
        <v>0</v>
      </c>
      <c r="N80" s="15">
        <v>145</v>
      </c>
      <c r="O80" s="15">
        <v>1</v>
      </c>
      <c r="P80" s="10">
        <v>2</v>
      </c>
      <c r="Q80" s="10">
        <v>0</v>
      </c>
      <c r="S80" s="12"/>
    </row>
    <row r="81" s="10" customFormat="1" customHeight="1" spans="2:19">
      <c r="B81" s="10">
        <v>20050203</v>
      </c>
      <c r="C81" s="2">
        <v>134262573</v>
      </c>
      <c r="D81" s="10" t="s">
        <v>323</v>
      </c>
      <c r="E81" s="13" t="s">
        <v>324</v>
      </c>
      <c r="F81" s="10">
        <v>21050203</v>
      </c>
      <c r="G81" s="13" t="s">
        <v>325</v>
      </c>
      <c r="H81" s="10">
        <v>5</v>
      </c>
      <c r="I81" s="13" t="s">
        <v>293</v>
      </c>
      <c r="J81" s="10">
        <v>2</v>
      </c>
      <c r="K81" s="15">
        <v>3</v>
      </c>
      <c r="L81" s="13" t="s">
        <v>326</v>
      </c>
      <c r="M81" s="10">
        <v>0</v>
      </c>
      <c r="N81" s="15">
        <v>435</v>
      </c>
      <c r="O81" s="15">
        <v>3</v>
      </c>
      <c r="P81" s="10">
        <v>2</v>
      </c>
      <c r="Q81" s="10">
        <v>0</v>
      </c>
      <c r="S81" s="12"/>
    </row>
    <row r="82" s="10" customFormat="1" customHeight="1" spans="2:19">
      <c r="B82" s="10">
        <v>20050301</v>
      </c>
      <c r="C82" s="2">
        <v>134262573</v>
      </c>
      <c r="D82" s="10" t="s">
        <v>327</v>
      </c>
      <c r="E82" s="13" t="s">
        <v>328</v>
      </c>
      <c r="F82" s="10">
        <v>21050301</v>
      </c>
      <c r="G82" s="13" t="s">
        <v>329</v>
      </c>
      <c r="H82" s="10">
        <v>5</v>
      </c>
      <c r="I82" s="13" t="s">
        <v>293</v>
      </c>
      <c r="J82" s="10">
        <v>3</v>
      </c>
      <c r="K82" s="15">
        <v>1</v>
      </c>
      <c r="L82" s="13" t="s">
        <v>330</v>
      </c>
      <c r="M82" s="10">
        <v>0</v>
      </c>
      <c r="N82" s="15">
        <v>90</v>
      </c>
      <c r="O82" s="15">
        <v>1</v>
      </c>
      <c r="P82" s="10">
        <v>2</v>
      </c>
      <c r="Q82" s="10">
        <v>0</v>
      </c>
      <c r="S82" s="12"/>
    </row>
    <row r="83" s="10" customFormat="1" customHeight="1" spans="2:19">
      <c r="B83" s="10">
        <v>20050302</v>
      </c>
      <c r="C83" s="2">
        <v>134262573</v>
      </c>
      <c r="D83" s="10" t="s">
        <v>331</v>
      </c>
      <c r="E83" s="13" t="s">
        <v>332</v>
      </c>
      <c r="F83" s="10">
        <v>21050302</v>
      </c>
      <c r="G83" s="13" t="s">
        <v>333</v>
      </c>
      <c r="H83" s="10">
        <v>5</v>
      </c>
      <c r="I83" s="13" t="s">
        <v>293</v>
      </c>
      <c r="J83" s="10">
        <v>3</v>
      </c>
      <c r="K83" s="15">
        <v>2</v>
      </c>
      <c r="L83" s="13" t="s">
        <v>334</v>
      </c>
      <c r="M83" s="10">
        <v>0</v>
      </c>
      <c r="N83" s="15">
        <v>260</v>
      </c>
      <c r="O83" s="15">
        <v>2</v>
      </c>
      <c r="P83" s="10">
        <v>2</v>
      </c>
      <c r="Q83" s="10">
        <v>0</v>
      </c>
      <c r="S83" s="12"/>
    </row>
    <row r="84" s="10" customFormat="1" customHeight="1" spans="2:19">
      <c r="B84" s="10">
        <v>20050401</v>
      </c>
      <c r="C84" s="2">
        <v>134262573</v>
      </c>
      <c r="D84" s="10" t="s">
        <v>335</v>
      </c>
      <c r="E84" s="13" t="s">
        <v>336</v>
      </c>
      <c r="F84" s="10">
        <v>21050401</v>
      </c>
      <c r="G84" s="13" t="s">
        <v>337</v>
      </c>
      <c r="H84" s="10">
        <v>5</v>
      </c>
      <c r="I84" s="13" t="s">
        <v>293</v>
      </c>
      <c r="J84" s="10">
        <v>4</v>
      </c>
      <c r="K84" s="15">
        <v>1</v>
      </c>
      <c r="L84" s="13" t="s">
        <v>338</v>
      </c>
      <c r="M84" s="10">
        <v>0</v>
      </c>
      <c r="N84" s="15">
        <v>130</v>
      </c>
      <c r="O84" s="15">
        <v>1</v>
      </c>
      <c r="P84" s="10">
        <v>2</v>
      </c>
      <c r="Q84" s="10">
        <v>0</v>
      </c>
      <c r="S84" s="12"/>
    </row>
    <row r="85" s="10" customFormat="1" customHeight="1" spans="2:19">
      <c r="B85" s="10">
        <v>20050402</v>
      </c>
      <c r="C85" s="2">
        <v>134262573</v>
      </c>
      <c r="D85" s="10" t="s">
        <v>339</v>
      </c>
      <c r="E85" s="13" t="s">
        <v>340</v>
      </c>
      <c r="F85" s="10">
        <v>21050402</v>
      </c>
      <c r="G85" s="13" t="s">
        <v>341</v>
      </c>
      <c r="H85" s="10">
        <v>5</v>
      </c>
      <c r="I85" s="13" t="s">
        <v>293</v>
      </c>
      <c r="J85" s="10">
        <v>4</v>
      </c>
      <c r="K85" s="15">
        <v>2</v>
      </c>
      <c r="L85" s="13" t="s">
        <v>342</v>
      </c>
      <c r="M85" s="10">
        <v>0</v>
      </c>
      <c r="N85" s="15">
        <v>295</v>
      </c>
      <c r="O85" s="15">
        <v>2</v>
      </c>
      <c r="P85" s="10">
        <v>2</v>
      </c>
      <c r="Q85" s="10">
        <v>0</v>
      </c>
      <c r="S85" s="12"/>
    </row>
    <row r="86" s="10" customFormat="1" customHeight="1" spans="2:19">
      <c r="B86" s="10">
        <v>20050501</v>
      </c>
      <c r="C86" s="2">
        <v>134262573</v>
      </c>
      <c r="D86" s="10" t="s">
        <v>343</v>
      </c>
      <c r="E86" s="13" t="s">
        <v>344</v>
      </c>
      <c r="F86" s="10">
        <v>21050501</v>
      </c>
      <c r="G86" s="13" t="s">
        <v>345</v>
      </c>
      <c r="H86" s="10">
        <v>5</v>
      </c>
      <c r="I86" s="13" t="s">
        <v>293</v>
      </c>
      <c r="J86" s="10">
        <v>5</v>
      </c>
      <c r="K86" s="15">
        <v>1</v>
      </c>
      <c r="L86" s="13" t="s">
        <v>346</v>
      </c>
      <c r="M86" s="10">
        <v>0</v>
      </c>
      <c r="N86" s="15">
        <v>200</v>
      </c>
      <c r="O86" s="15">
        <v>2</v>
      </c>
      <c r="P86" s="10">
        <v>2</v>
      </c>
      <c r="Q86" s="10">
        <v>0</v>
      </c>
      <c r="S86" s="12"/>
    </row>
    <row r="87" s="10" customFormat="1" customHeight="1" spans="2:19">
      <c r="B87" s="10">
        <v>20050502</v>
      </c>
      <c r="C87" s="2">
        <v>134262573</v>
      </c>
      <c r="D87" s="10" t="s">
        <v>347</v>
      </c>
      <c r="E87" s="13" t="s">
        <v>348</v>
      </c>
      <c r="F87" s="10">
        <v>21050502</v>
      </c>
      <c r="G87" s="13" t="s">
        <v>349</v>
      </c>
      <c r="H87" s="10">
        <v>5</v>
      </c>
      <c r="I87" s="13" t="s">
        <v>293</v>
      </c>
      <c r="J87" s="10">
        <v>5</v>
      </c>
      <c r="K87" s="15">
        <v>2</v>
      </c>
      <c r="L87" s="13" t="s">
        <v>350</v>
      </c>
      <c r="M87" s="10">
        <v>0</v>
      </c>
      <c r="N87" s="15">
        <v>450</v>
      </c>
      <c r="O87" s="15">
        <v>3</v>
      </c>
      <c r="P87" s="10">
        <v>2</v>
      </c>
      <c r="Q87" s="10">
        <v>0</v>
      </c>
      <c r="S87" s="12"/>
    </row>
    <row r="88" s="10" customFormat="1" customHeight="1" spans="2:19">
      <c r="B88" s="10">
        <v>20050601</v>
      </c>
      <c r="C88" s="2">
        <v>134262573</v>
      </c>
      <c r="D88" s="10" t="s">
        <v>351</v>
      </c>
      <c r="E88" s="13" t="s">
        <v>352</v>
      </c>
      <c r="F88" s="10">
        <v>21050601</v>
      </c>
      <c r="G88" s="13" t="s">
        <v>353</v>
      </c>
      <c r="H88" s="10">
        <v>5</v>
      </c>
      <c r="I88" s="13" t="s">
        <v>293</v>
      </c>
      <c r="J88" s="10">
        <v>6</v>
      </c>
      <c r="K88" s="15">
        <v>1</v>
      </c>
      <c r="L88" s="13" t="s">
        <v>354</v>
      </c>
      <c r="M88" s="10">
        <v>0</v>
      </c>
      <c r="N88" s="15">
        <v>300</v>
      </c>
      <c r="O88" s="15">
        <v>2</v>
      </c>
      <c r="P88" s="10">
        <v>2</v>
      </c>
      <c r="Q88" s="10">
        <v>0</v>
      </c>
      <c r="S88" s="12"/>
    </row>
    <row r="89" s="10" customFormat="1" customHeight="1" spans="2:19">
      <c r="B89" s="10">
        <v>20050602</v>
      </c>
      <c r="C89" s="2">
        <v>134262573</v>
      </c>
      <c r="D89" s="10" t="s">
        <v>355</v>
      </c>
      <c r="E89" s="13" t="s">
        <v>356</v>
      </c>
      <c r="F89" s="10">
        <v>21050602</v>
      </c>
      <c r="G89" s="13" t="s">
        <v>357</v>
      </c>
      <c r="H89" s="10">
        <v>5</v>
      </c>
      <c r="I89" s="13" t="s">
        <v>293</v>
      </c>
      <c r="J89" s="10">
        <v>6</v>
      </c>
      <c r="K89" s="15">
        <v>2</v>
      </c>
      <c r="L89" s="13" t="s">
        <v>358</v>
      </c>
      <c r="M89" s="10">
        <v>0</v>
      </c>
      <c r="N89" s="15">
        <v>650</v>
      </c>
      <c r="O89" s="15">
        <v>4</v>
      </c>
      <c r="P89" s="10">
        <v>2</v>
      </c>
      <c r="Q89" s="10">
        <v>0</v>
      </c>
      <c r="S89" s="12"/>
    </row>
    <row r="90" s="10" customFormat="1" customHeight="1" spans="2:19">
      <c r="B90" s="10">
        <v>20060101</v>
      </c>
      <c r="C90" s="2">
        <v>134262573</v>
      </c>
      <c r="D90" s="10" t="s">
        <v>359</v>
      </c>
      <c r="E90" s="13" t="s">
        <v>360</v>
      </c>
      <c r="F90" s="10">
        <v>21060101</v>
      </c>
      <c r="G90" s="13" t="s">
        <v>361</v>
      </c>
      <c r="H90" s="10">
        <v>6</v>
      </c>
      <c r="I90" s="13" t="s">
        <v>362</v>
      </c>
      <c r="J90" s="10">
        <v>1</v>
      </c>
      <c r="K90" s="15">
        <v>1</v>
      </c>
      <c r="L90" s="13" t="s">
        <v>363</v>
      </c>
      <c r="M90" s="10">
        <v>0</v>
      </c>
      <c r="N90" s="15">
        <v>25</v>
      </c>
      <c r="O90" s="15">
        <v>1</v>
      </c>
      <c r="P90" s="10">
        <v>2</v>
      </c>
      <c r="Q90" s="10">
        <v>0</v>
      </c>
      <c r="S90" s="12"/>
    </row>
    <row r="91" s="10" customFormat="1" customHeight="1" spans="2:19">
      <c r="B91" s="10">
        <v>20060102</v>
      </c>
      <c r="C91" s="2">
        <v>134262573</v>
      </c>
      <c r="D91" s="10" t="s">
        <v>364</v>
      </c>
      <c r="E91" s="13" t="s">
        <v>365</v>
      </c>
      <c r="F91" s="10">
        <v>21060102</v>
      </c>
      <c r="G91" s="13" t="s">
        <v>366</v>
      </c>
      <c r="H91" s="10">
        <v>6</v>
      </c>
      <c r="I91" s="13" t="s">
        <v>362</v>
      </c>
      <c r="J91" s="10">
        <v>1</v>
      </c>
      <c r="K91" s="15">
        <v>2</v>
      </c>
      <c r="L91" s="13" t="s">
        <v>367</v>
      </c>
      <c r="M91" s="10">
        <v>0</v>
      </c>
      <c r="N91" s="15">
        <v>100</v>
      </c>
      <c r="O91" s="15">
        <v>1</v>
      </c>
      <c r="P91" s="10">
        <v>2</v>
      </c>
      <c r="Q91" s="10">
        <v>0</v>
      </c>
      <c r="S91" s="12"/>
    </row>
    <row r="92" s="10" customFormat="1" customHeight="1" spans="2:19">
      <c r="B92" s="10">
        <v>20060103</v>
      </c>
      <c r="C92" s="2">
        <v>134262573</v>
      </c>
      <c r="D92" s="10" t="s">
        <v>368</v>
      </c>
      <c r="E92" s="13" t="s">
        <v>369</v>
      </c>
      <c r="F92" s="10">
        <v>21060103</v>
      </c>
      <c r="G92" s="13" t="s">
        <v>370</v>
      </c>
      <c r="H92" s="10">
        <v>6</v>
      </c>
      <c r="I92" s="13" t="s">
        <v>362</v>
      </c>
      <c r="J92" s="10">
        <v>1</v>
      </c>
      <c r="K92" s="15">
        <v>3</v>
      </c>
      <c r="L92" s="13" t="s">
        <v>371</v>
      </c>
      <c r="M92" s="10">
        <v>0</v>
      </c>
      <c r="N92" s="15">
        <v>250</v>
      </c>
      <c r="O92" s="15">
        <v>2</v>
      </c>
      <c r="P92" s="10">
        <v>2</v>
      </c>
      <c r="Q92" s="10">
        <v>0</v>
      </c>
      <c r="S92" s="12"/>
    </row>
    <row r="93" s="10" customFormat="1" customHeight="1" spans="2:19">
      <c r="B93" s="10">
        <v>20060201</v>
      </c>
      <c r="C93" s="2">
        <v>134262573</v>
      </c>
      <c r="D93" s="10" t="s">
        <v>372</v>
      </c>
      <c r="E93" s="13" t="s">
        <v>373</v>
      </c>
      <c r="F93" s="10">
        <v>21060201</v>
      </c>
      <c r="G93" s="13" t="s">
        <v>374</v>
      </c>
      <c r="H93" s="10">
        <v>6</v>
      </c>
      <c r="I93" s="13" t="s">
        <v>362</v>
      </c>
      <c r="J93" s="10">
        <v>2</v>
      </c>
      <c r="K93" s="15">
        <v>1</v>
      </c>
      <c r="L93" s="13" t="s">
        <v>375</v>
      </c>
      <c r="M93" s="10">
        <v>0</v>
      </c>
      <c r="N93" s="15">
        <v>50</v>
      </c>
      <c r="O93" s="15">
        <v>1</v>
      </c>
      <c r="P93" s="10">
        <v>2</v>
      </c>
      <c r="Q93" s="10">
        <v>0</v>
      </c>
      <c r="S93" s="12"/>
    </row>
    <row r="94" s="10" customFormat="1" customHeight="1" spans="2:19">
      <c r="B94" s="10">
        <v>20060202</v>
      </c>
      <c r="C94" s="2">
        <v>134262573</v>
      </c>
      <c r="D94" s="10" t="s">
        <v>376</v>
      </c>
      <c r="E94" s="13" t="s">
        <v>377</v>
      </c>
      <c r="F94" s="10">
        <v>21060202</v>
      </c>
      <c r="G94" s="13" t="s">
        <v>378</v>
      </c>
      <c r="H94" s="10">
        <v>6</v>
      </c>
      <c r="I94" s="13" t="s">
        <v>362</v>
      </c>
      <c r="J94" s="10">
        <v>2</v>
      </c>
      <c r="K94" s="15">
        <v>2</v>
      </c>
      <c r="L94" s="13" t="s">
        <v>379</v>
      </c>
      <c r="M94" s="10">
        <v>0</v>
      </c>
      <c r="N94" s="15">
        <v>170</v>
      </c>
      <c r="O94" s="15">
        <v>1</v>
      </c>
      <c r="P94" s="10">
        <v>2</v>
      </c>
      <c r="Q94" s="10">
        <v>0</v>
      </c>
      <c r="S94" s="12"/>
    </row>
    <row r="95" s="10" customFormat="1" customHeight="1" spans="2:19">
      <c r="B95" s="10">
        <v>20060203</v>
      </c>
      <c r="C95" s="2">
        <v>134262573</v>
      </c>
      <c r="D95" s="10" t="s">
        <v>380</v>
      </c>
      <c r="E95" s="13" t="s">
        <v>381</v>
      </c>
      <c r="F95" s="10">
        <v>21060203</v>
      </c>
      <c r="G95" s="13" t="s">
        <v>382</v>
      </c>
      <c r="H95" s="10">
        <v>6</v>
      </c>
      <c r="I95" s="13" t="s">
        <v>362</v>
      </c>
      <c r="J95" s="10">
        <v>2</v>
      </c>
      <c r="K95" s="15">
        <v>1</v>
      </c>
      <c r="L95" s="13" t="s">
        <v>375</v>
      </c>
      <c r="M95" s="10">
        <v>0</v>
      </c>
      <c r="N95" s="15">
        <v>170</v>
      </c>
      <c r="O95" s="15">
        <v>1</v>
      </c>
      <c r="P95" s="10">
        <v>2</v>
      </c>
      <c r="Q95" s="10">
        <v>0</v>
      </c>
      <c r="S95" s="12"/>
    </row>
    <row r="96" s="10" customFormat="1" customHeight="1" spans="2:19">
      <c r="B96" s="10">
        <v>20060204</v>
      </c>
      <c r="C96" s="2">
        <v>134262573</v>
      </c>
      <c r="D96" s="10" t="s">
        <v>383</v>
      </c>
      <c r="E96" s="13" t="s">
        <v>384</v>
      </c>
      <c r="F96" s="10">
        <v>21060204</v>
      </c>
      <c r="G96" s="13" t="s">
        <v>385</v>
      </c>
      <c r="H96" s="10">
        <v>6</v>
      </c>
      <c r="I96" s="13" t="s">
        <v>362</v>
      </c>
      <c r="J96" s="10">
        <v>2</v>
      </c>
      <c r="K96" s="15">
        <v>2</v>
      </c>
      <c r="L96" s="13" t="s">
        <v>379</v>
      </c>
      <c r="M96" s="10">
        <v>0</v>
      </c>
      <c r="N96" s="15">
        <v>510</v>
      </c>
      <c r="O96" s="15">
        <v>3</v>
      </c>
      <c r="P96" s="10">
        <v>2</v>
      </c>
      <c r="Q96" s="10">
        <v>0</v>
      </c>
      <c r="S96" s="12"/>
    </row>
    <row r="97" s="10" customFormat="1" customHeight="1" spans="2:19">
      <c r="B97" s="10">
        <v>20060205</v>
      </c>
      <c r="C97" s="2">
        <v>134262573</v>
      </c>
      <c r="D97" s="10" t="s">
        <v>386</v>
      </c>
      <c r="E97" s="13" t="s">
        <v>387</v>
      </c>
      <c r="F97" s="10">
        <v>21060205</v>
      </c>
      <c r="G97" s="13" t="s">
        <v>388</v>
      </c>
      <c r="H97" s="10">
        <v>6</v>
      </c>
      <c r="I97" s="13" t="s">
        <v>362</v>
      </c>
      <c r="J97" s="10">
        <v>2</v>
      </c>
      <c r="K97" s="15">
        <v>3</v>
      </c>
      <c r="L97" s="13" t="s">
        <v>389</v>
      </c>
      <c r="M97" s="10">
        <v>0</v>
      </c>
      <c r="N97" s="15">
        <v>510</v>
      </c>
      <c r="O97" s="15">
        <v>3</v>
      </c>
      <c r="P97" s="10">
        <v>2</v>
      </c>
      <c r="Q97" s="10">
        <v>0</v>
      </c>
      <c r="S97" s="12"/>
    </row>
    <row r="98" s="10" customFormat="1" customHeight="1" spans="2:19">
      <c r="B98" s="10">
        <v>20060301</v>
      </c>
      <c r="C98" s="2">
        <v>134262573</v>
      </c>
      <c r="D98" s="10" t="s">
        <v>390</v>
      </c>
      <c r="E98" s="13" t="s">
        <v>391</v>
      </c>
      <c r="F98" s="10">
        <v>21060301</v>
      </c>
      <c r="G98" s="13" t="s">
        <v>392</v>
      </c>
      <c r="H98" s="10">
        <v>6</v>
      </c>
      <c r="I98" s="13" t="s">
        <v>362</v>
      </c>
      <c r="J98" s="10">
        <v>3</v>
      </c>
      <c r="K98" s="15">
        <v>1</v>
      </c>
      <c r="L98" s="13" t="s">
        <v>393</v>
      </c>
      <c r="M98" s="10">
        <v>0</v>
      </c>
      <c r="N98" s="15">
        <v>125</v>
      </c>
      <c r="O98" s="15">
        <v>1</v>
      </c>
      <c r="P98" s="10">
        <v>2</v>
      </c>
      <c r="Q98" s="10">
        <v>0</v>
      </c>
      <c r="S98" s="12"/>
    </row>
    <row r="99" s="10" customFormat="1" customHeight="1" spans="2:19">
      <c r="B99" s="10">
        <v>20060302</v>
      </c>
      <c r="C99" s="2">
        <v>134262573</v>
      </c>
      <c r="D99" s="10" t="s">
        <v>394</v>
      </c>
      <c r="E99" s="13" t="s">
        <v>395</v>
      </c>
      <c r="F99" s="10">
        <v>21060302</v>
      </c>
      <c r="G99" s="13" t="s">
        <v>396</v>
      </c>
      <c r="H99" s="10">
        <v>6</v>
      </c>
      <c r="I99" s="13" t="s">
        <v>362</v>
      </c>
      <c r="J99" s="10">
        <v>3</v>
      </c>
      <c r="K99" s="15">
        <v>2</v>
      </c>
      <c r="L99" s="13" t="s">
        <v>397</v>
      </c>
      <c r="M99" s="10">
        <v>0</v>
      </c>
      <c r="N99" s="15">
        <v>255</v>
      </c>
      <c r="O99" s="15">
        <v>2</v>
      </c>
      <c r="P99" s="10">
        <v>2</v>
      </c>
      <c r="Q99" s="10">
        <v>0</v>
      </c>
      <c r="S99" s="12"/>
    </row>
    <row r="100" s="10" customFormat="1" customHeight="1" spans="2:19">
      <c r="B100" s="10">
        <v>20060401</v>
      </c>
      <c r="C100" s="2">
        <v>134262573</v>
      </c>
      <c r="D100" s="10" t="s">
        <v>398</v>
      </c>
      <c r="E100" s="13" t="s">
        <v>399</v>
      </c>
      <c r="F100" s="10">
        <v>21060401</v>
      </c>
      <c r="G100" s="13" t="s">
        <v>400</v>
      </c>
      <c r="H100" s="10">
        <v>6</v>
      </c>
      <c r="I100" s="13" t="s">
        <v>362</v>
      </c>
      <c r="J100" s="10">
        <v>4</v>
      </c>
      <c r="K100" s="15">
        <v>1</v>
      </c>
      <c r="L100" s="13" t="s">
        <v>401</v>
      </c>
      <c r="M100" s="10">
        <v>0</v>
      </c>
      <c r="N100" s="15">
        <v>200</v>
      </c>
      <c r="O100" s="15">
        <v>2</v>
      </c>
      <c r="P100" s="10">
        <v>2</v>
      </c>
      <c r="Q100" s="10">
        <v>0</v>
      </c>
      <c r="S100" s="12"/>
    </row>
    <row r="101" s="10" customFormat="1" customHeight="1" spans="2:19">
      <c r="B101" s="10">
        <v>20060402</v>
      </c>
      <c r="C101" s="2">
        <v>134262573</v>
      </c>
      <c r="D101" s="10" t="s">
        <v>402</v>
      </c>
      <c r="E101" s="13" t="s">
        <v>403</v>
      </c>
      <c r="F101" s="10">
        <v>21060402</v>
      </c>
      <c r="G101" s="13" t="s">
        <v>404</v>
      </c>
      <c r="H101" s="10">
        <v>6</v>
      </c>
      <c r="I101" s="13" t="s">
        <v>362</v>
      </c>
      <c r="J101" s="10">
        <v>4</v>
      </c>
      <c r="K101" s="15">
        <v>2</v>
      </c>
      <c r="L101" s="13" t="s">
        <v>405</v>
      </c>
      <c r="M101" s="10">
        <v>0</v>
      </c>
      <c r="N101" s="15">
        <v>410</v>
      </c>
      <c r="O101" s="15">
        <v>3</v>
      </c>
      <c r="P101" s="10">
        <v>2</v>
      </c>
      <c r="Q101" s="10">
        <v>0</v>
      </c>
      <c r="S101" s="12"/>
    </row>
    <row r="102" s="10" customFormat="1" customHeight="1" spans="2:19">
      <c r="B102" s="10">
        <v>20060501</v>
      </c>
      <c r="C102" s="2">
        <v>134262573</v>
      </c>
      <c r="D102" s="10" t="s">
        <v>406</v>
      </c>
      <c r="E102" s="13" t="s">
        <v>407</v>
      </c>
      <c r="F102" s="10">
        <v>21060501</v>
      </c>
      <c r="G102" s="13" t="s">
        <v>408</v>
      </c>
      <c r="H102" s="10">
        <v>6</v>
      </c>
      <c r="I102" s="13" t="s">
        <v>362</v>
      </c>
      <c r="J102" s="10">
        <v>5</v>
      </c>
      <c r="K102" s="15">
        <v>1</v>
      </c>
      <c r="L102" s="13" t="s">
        <v>409</v>
      </c>
      <c r="M102" s="10">
        <v>0</v>
      </c>
      <c r="N102" s="15">
        <v>200</v>
      </c>
      <c r="O102" s="15">
        <v>1</v>
      </c>
      <c r="P102" s="10">
        <v>2</v>
      </c>
      <c r="Q102" s="10">
        <v>0</v>
      </c>
      <c r="S102" s="12"/>
    </row>
    <row r="103" s="10" customFormat="1" customHeight="1" spans="2:19">
      <c r="B103" s="10">
        <v>20060502</v>
      </c>
      <c r="C103" s="2">
        <v>134262573</v>
      </c>
      <c r="D103" s="10" t="s">
        <v>410</v>
      </c>
      <c r="E103" s="13" t="s">
        <v>411</v>
      </c>
      <c r="F103" s="10">
        <v>21060502</v>
      </c>
      <c r="G103" s="13" t="s">
        <v>412</v>
      </c>
      <c r="H103" s="10">
        <v>6</v>
      </c>
      <c r="I103" s="13" t="s">
        <v>362</v>
      </c>
      <c r="J103" s="10">
        <v>5</v>
      </c>
      <c r="K103" s="15">
        <v>2</v>
      </c>
      <c r="L103" s="13" t="s">
        <v>413</v>
      </c>
      <c r="M103" s="10">
        <v>0</v>
      </c>
      <c r="N103" s="15">
        <v>450</v>
      </c>
      <c r="O103" s="15">
        <v>3</v>
      </c>
      <c r="P103" s="10">
        <v>2</v>
      </c>
      <c r="Q103" s="10">
        <v>0</v>
      </c>
      <c r="S103" s="12"/>
    </row>
    <row r="104" s="10" customFormat="1" customHeight="1" spans="2:19">
      <c r="B104" s="10">
        <v>20060601</v>
      </c>
      <c r="C104" s="2">
        <v>134262573</v>
      </c>
      <c r="D104" s="10" t="s">
        <v>414</v>
      </c>
      <c r="E104" s="13" t="s">
        <v>415</v>
      </c>
      <c r="F104" s="10">
        <v>21060601</v>
      </c>
      <c r="G104" s="13" t="s">
        <v>416</v>
      </c>
      <c r="H104" s="10">
        <v>6</v>
      </c>
      <c r="I104" s="13" t="s">
        <v>362</v>
      </c>
      <c r="J104" s="10">
        <v>6</v>
      </c>
      <c r="K104" s="15">
        <v>1</v>
      </c>
      <c r="L104" s="13" t="s">
        <v>417</v>
      </c>
      <c r="M104" s="10">
        <v>0</v>
      </c>
      <c r="N104" s="15">
        <v>265</v>
      </c>
      <c r="O104" s="15">
        <v>2</v>
      </c>
      <c r="P104" s="10">
        <v>2</v>
      </c>
      <c r="Q104" s="10">
        <v>0</v>
      </c>
      <c r="S104" s="12"/>
    </row>
    <row r="105" s="10" customFormat="1" customHeight="1" spans="2:19">
      <c r="B105" s="10">
        <v>20060602</v>
      </c>
      <c r="C105" s="2">
        <v>134262573</v>
      </c>
      <c r="D105" s="10" t="s">
        <v>418</v>
      </c>
      <c r="E105" s="13" t="s">
        <v>419</v>
      </c>
      <c r="F105" s="10">
        <v>21060602</v>
      </c>
      <c r="G105" s="13" t="s">
        <v>420</v>
      </c>
      <c r="H105" s="10">
        <v>6</v>
      </c>
      <c r="I105" s="13" t="s">
        <v>362</v>
      </c>
      <c r="J105" s="10">
        <v>6</v>
      </c>
      <c r="K105" s="15">
        <v>2</v>
      </c>
      <c r="L105" s="13" t="s">
        <v>421</v>
      </c>
      <c r="M105" s="10">
        <v>0</v>
      </c>
      <c r="N105" s="15">
        <v>600</v>
      </c>
      <c r="O105" s="15">
        <v>4</v>
      </c>
      <c r="P105" s="10">
        <v>2</v>
      </c>
      <c r="Q105" s="10">
        <v>0</v>
      </c>
      <c r="S105" s="12"/>
    </row>
    <row r="106" s="10" customFormat="1" customHeight="1" spans="2:19">
      <c r="B106" s="10">
        <v>20070101</v>
      </c>
      <c r="C106" s="2">
        <v>134262573</v>
      </c>
      <c r="D106" s="10" t="s">
        <v>422</v>
      </c>
      <c r="E106" s="13" t="s">
        <v>423</v>
      </c>
      <c r="F106" s="10">
        <v>21070101</v>
      </c>
      <c r="G106" s="13" t="s">
        <v>424</v>
      </c>
      <c r="H106" s="10">
        <v>7</v>
      </c>
      <c r="I106" s="13" t="s">
        <v>425</v>
      </c>
      <c r="J106" s="10">
        <v>1</v>
      </c>
      <c r="K106" s="15">
        <v>1</v>
      </c>
      <c r="L106" s="13" t="s">
        <v>426</v>
      </c>
      <c r="M106" s="10">
        <v>0</v>
      </c>
      <c r="N106" s="15">
        <v>20</v>
      </c>
      <c r="O106" s="15">
        <v>1</v>
      </c>
      <c r="P106" s="10">
        <v>2</v>
      </c>
      <c r="Q106" s="10">
        <v>0</v>
      </c>
      <c r="S106" s="16" t="s">
        <v>427</v>
      </c>
    </row>
    <row r="107" s="10" customFormat="1" customHeight="1" spans="2:19">
      <c r="B107" s="10">
        <v>20070102</v>
      </c>
      <c r="C107" s="2">
        <v>134262573</v>
      </c>
      <c r="D107" s="10" t="s">
        <v>428</v>
      </c>
      <c r="E107" s="13" t="s">
        <v>429</v>
      </c>
      <c r="F107" s="10">
        <v>21070102</v>
      </c>
      <c r="G107" s="13" t="s">
        <v>430</v>
      </c>
      <c r="H107" s="10">
        <v>7</v>
      </c>
      <c r="I107" s="13" t="s">
        <v>425</v>
      </c>
      <c r="J107" s="10">
        <v>1</v>
      </c>
      <c r="K107" s="15">
        <v>2</v>
      </c>
      <c r="L107" s="13" t="s">
        <v>431</v>
      </c>
      <c r="M107" s="10">
        <v>0</v>
      </c>
      <c r="N107" s="15">
        <v>70</v>
      </c>
      <c r="O107" s="15">
        <v>1</v>
      </c>
      <c r="P107" s="10">
        <v>2</v>
      </c>
      <c r="Q107" s="10">
        <v>0</v>
      </c>
      <c r="S107" s="12"/>
    </row>
    <row r="108" s="10" customFormat="1" customHeight="1" spans="2:19">
      <c r="B108" s="10">
        <v>20070103</v>
      </c>
      <c r="C108" s="2">
        <v>134262573</v>
      </c>
      <c r="D108" s="10" t="s">
        <v>432</v>
      </c>
      <c r="E108" s="13" t="s">
        <v>433</v>
      </c>
      <c r="F108" s="10">
        <v>21070103</v>
      </c>
      <c r="G108" s="13" t="s">
        <v>434</v>
      </c>
      <c r="H108" s="10">
        <v>7</v>
      </c>
      <c r="I108" s="13" t="s">
        <v>425</v>
      </c>
      <c r="J108" s="10">
        <v>1</v>
      </c>
      <c r="K108" s="15">
        <v>3</v>
      </c>
      <c r="L108" s="13" t="s">
        <v>435</v>
      </c>
      <c r="M108" s="10">
        <v>0</v>
      </c>
      <c r="N108" s="15">
        <v>370</v>
      </c>
      <c r="O108" s="15">
        <v>3</v>
      </c>
      <c r="P108" s="10">
        <v>2</v>
      </c>
      <c r="Q108" s="10">
        <v>0</v>
      </c>
      <c r="S108" s="12"/>
    </row>
    <row r="109" s="10" customFormat="1" customHeight="1" spans="2:19">
      <c r="B109" s="10">
        <v>20070104</v>
      </c>
      <c r="C109" s="2">
        <v>134262573</v>
      </c>
      <c r="D109" s="10" t="s">
        <v>436</v>
      </c>
      <c r="E109" s="13" t="s">
        <v>437</v>
      </c>
      <c r="F109" s="10">
        <v>21070104</v>
      </c>
      <c r="G109" s="13" t="s">
        <v>438</v>
      </c>
      <c r="H109" s="10">
        <v>7</v>
      </c>
      <c r="I109" s="13" t="s">
        <v>425</v>
      </c>
      <c r="J109" s="10">
        <v>1</v>
      </c>
      <c r="K109" s="15">
        <v>3</v>
      </c>
      <c r="L109" s="13" t="s">
        <v>435</v>
      </c>
      <c r="M109" s="10">
        <v>0</v>
      </c>
      <c r="N109" s="15">
        <v>370</v>
      </c>
      <c r="O109" s="15">
        <v>3</v>
      </c>
      <c r="P109" s="10">
        <v>2</v>
      </c>
      <c r="Q109" s="10">
        <v>0</v>
      </c>
      <c r="S109" s="12"/>
    </row>
    <row r="110" s="10" customFormat="1" customHeight="1" spans="2:19">
      <c r="B110" s="10">
        <v>20070201</v>
      </c>
      <c r="C110" s="2">
        <v>134262573</v>
      </c>
      <c r="D110" s="10" t="s">
        <v>439</v>
      </c>
      <c r="E110" s="13" t="s">
        <v>440</v>
      </c>
      <c r="F110" s="10">
        <v>21070201</v>
      </c>
      <c r="G110" s="13" t="s">
        <v>441</v>
      </c>
      <c r="H110" s="10">
        <v>7</v>
      </c>
      <c r="I110" s="13" t="s">
        <v>425</v>
      </c>
      <c r="J110" s="10">
        <v>2</v>
      </c>
      <c r="K110" s="15">
        <v>1</v>
      </c>
      <c r="L110" s="13" t="s">
        <v>442</v>
      </c>
      <c r="M110" s="10">
        <v>0</v>
      </c>
      <c r="N110" s="15">
        <v>40</v>
      </c>
      <c r="O110" s="15">
        <v>1</v>
      </c>
      <c r="P110" s="10">
        <v>2</v>
      </c>
      <c r="Q110" s="10">
        <v>0</v>
      </c>
      <c r="S110" s="12"/>
    </row>
    <row r="111" s="10" customFormat="1" customHeight="1" spans="2:19">
      <c r="B111" s="10">
        <v>20070202</v>
      </c>
      <c r="C111" s="2">
        <v>134262573</v>
      </c>
      <c r="D111" s="10" t="s">
        <v>443</v>
      </c>
      <c r="E111" s="13" t="s">
        <v>444</v>
      </c>
      <c r="F111" s="10">
        <v>21070202</v>
      </c>
      <c r="G111" s="13" t="s">
        <v>445</v>
      </c>
      <c r="H111" s="10">
        <v>7</v>
      </c>
      <c r="I111" s="13" t="s">
        <v>425</v>
      </c>
      <c r="J111" s="10">
        <v>2</v>
      </c>
      <c r="K111" s="15">
        <v>2</v>
      </c>
      <c r="L111" s="13" t="s">
        <v>446</v>
      </c>
      <c r="M111" s="10">
        <v>0</v>
      </c>
      <c r="N111" s="15">
        <v>160</v>
      </c>
      <c r="O111" s="15">
        <v>1</v>
      </c>
      <c r="P111" s="10">
        <v>2</v>
      </c>
      <c r="Q111" s="10">
        <v>0</v>
      </c>
      <c r="S111" s="12"/>
    </row>
    <row r="112" s="10" customFormat="1" customHeight="1" spans="2:19">
      <c r="B112" s="10">
        <v>20070203</v>
      </c>
      <c r="C112" s="2">
        <v>134262573</v>
      </c>
      <c r="D112" s="10" t="s">
        <v>447</v>
      </c>
      <c r="E112" s="13" t="s">
        <v>448</v>
      </c>
      <c r="F112" s="10">
        <v>21070203</v>
      </c>
      <c r="G112" s="13" t="s">
        <v>449</v>
      </c>
      <c r="H112" s="10">
        <v>7</v>
      </c>
      <c r="I112" s="13" t="s">
        <v>425</v>
      </c>
      <c r="J112" s="10">
        <v>2</v>
      </c>
      <c r="K112" s="15">
        <v>3</v>
      </c>
      <c r="L112" s="13" t="s">
        <v>450</v>
      </c>
      <c r="M112" s="10">
        <v>0</v>
      </c>
      <c r="N112" s="15">
        <v>480</v>
      </c>
      <c r="O112" s="15">
        <v>3</v>
      </c>
      <c r="P112" s="10">
        <v>2</v>
      </c>
      <c r="Q112" s="10">
        <v>0</v>
      </c>
      <c r="S112" s="12"/>
    </row>
    <row r="113" s="10" customFormat="1" customHeight="1" spans="2:19">
      <c r="B113" s="10">
        <v>20070301</v>
      </c>
      <c r="C113" s="2">
        <v>134262573</v>
      </c>
      <c r="D113" s="10" t="s">
        <v>451</v>
      </c>
      <c r="E113" s="13" t="s">
        <v>452</v>
      </c>
      <c r="F113" s="10">
        <v>21070301</v>
      </c>
      <c r="G113" s="13" t="s">
        <v>453</v>
      </c>
      <c r="H113" s="10">
        <v>7</v>
      </c>
      <c r="I113" s="13" t="s">
        <v>425</v>
      </c>
      <c r="J113" s="10">
        <v>3</v>
      </c>
      <c r="K113" s="15">
        <v>1</v>
      </c>
      <c r="L113" s="13" t="s">
        <v>454</v>
      </c>
      <c r="M113" s="10">
        <v>0</v>
      </c>
      <c r="N113" s="15">
        <v>70</v>
      </c>
      <c r="O113" s="15">
        <v>1</v>
      </c>
      <c r="P113" s="10">
        <v>2</v>
      </c>
      <c r="Q113" s="10">
        <v>0</v>
      </c>
      <c r="S113" s="12"/>
    </row>
    <row r="114" s="10" customFormat="1" customHeight="1" spans="2:19">
      <c r="B114" s="10">
        <v>20070302</v>
      </c>
      <c r="C114" s="2">
        <v>134262573</v>
      </c>
      <c r="D114" s="10" t="s">
        <v>455</v>
      </c>
      <c r="E114" s="13" t="s">
        <v>456</v>
      </c>
      <c r="F114" s="10">
        <v>21070302</v>
      </c>
      <c r="G114" s="13" t="s">
        <v>457</v>
      </c>
      <c r="H114" s="10">
        <v>7</v>
      </c>
      <c r="I114" s="13" t="s">
        <v>425</v>
      </c>
      <c r="J114" s="10">
        <v>3</v>
      </c>
      <c r="K114" s="15">
        <v>2</v>
      </c>
      <c r="L114" s="13" t="s">
        <v>458</v>
      </c>
      <c r="M114" s="10">
        <v>0</v>
      </c>
      <c r="N114" s="15">
        <v>195</v>
      </c>
      <c r="O114" s="15">
        <v>1</v>
      </c>
      <c r="P114" s="10">
        <v>2</v>
      </c>
      <c r="Q114" s="10">
        <v>0</v>
      </c>
      <c r="S114" s="12"/>
    </row>
    <row r="115" s="10" customFormat="1" customHeight="1" spans="2:19">
      <c r="B115" s="10">
        <v>20070401</v>
      </c>
      <c r="C115" s="2">
        <v>134262573</v>
      </c>
      <c r="D115" s="10" t="s">
        <v>459</v>
      </c>
      <c r="E115" s="13" t="s">
        <v>460</v>
      </c>
      <c r="F115" s="10">
        <v>21070401</v>
      </c>
      <c r="G115" s="13" t="s">
        <v>461</v>
      </c>
      <c r="H115" s="10">
        <v>7</v>
      </c>
      <c r="I115" s="13" t="s">
        <v>425</v>
      </c>
      <c r="J115" s="10">
        <v>4</v>
      </c>
      <c r="K115" s="15">
        <v>1</v>
      </c>
      <c r="L115" s="13" t="s">
        <v>462</v>
      </c>
      <c r="M115" s="10">
        <v>0</v>
      </c>
      <c r="N115" s="15">
        <v>110</v>
      </c>
      <c r="O115" s="15">
        <v>1</v>
      </c>
      <c r="P115" s="10">
        <v>2</v>
      </c>
      <c r="Q115" s="10">
        <v>0</v>
      </c>
      <c r="S115" s="12"/>
    </row>
    <row r="116" s="10" customFormat="1" customHeight="1" spans="2:19">
      <c r="B116" s="10">
        <v>20070402</v>
      </c>
      <c r="C116" s="2">
        <v>134262573</v>
      </c>
      <c r="D116" s="10" t="s">
        <v>463</v>
      </c>
      <c r="E116" s="13" t="s">
        <v>464</v>
      </c>
      <c r="F116" s="10">
        <v>21070402</v>
      </c>
      <c r="G116" s="13" t="s">
        <v>465</v>
      </c>
      <c r="H116" s="10">
        <v>7</v>
      </c>
      <c r="I116" s="13" t="s">
        <v>425</v>
      </c>
      <c r="J116" s="10">
        <v>4</v>
      </c>
      <c r="K116" s="15">
        <v>2</v>
      </c>
      <c r="L116" s="13" t="s">
        <v>466</v>
      </c>
      <c r="M116" s="10">
        <v>0</v>
      </c>
      <c r="N116" s="15">
        <v>270</v>
      </c>
      <c r="O116" s="15">
        <v>2</v>
      </c>
      <c r="P116" s="10">
        <v>2</v>
      </c>
      <c r="Q116" s="10">
        <v>0</v>
      </c>
      <c r="S116" s="12"/>
    </row>
    <row r="117" s="10" customFormat="1" customHeight="1" spans="2:19">
      <c r="B117" s="10">
        <v>20070403</v>
      </c>
      <c r="C117" s="2">
        <v>134262573</v>
      </c>
      <c r="D117" s="10" t="s">
        <v>467</v>
      </c>
      <c r="E117" s="13" t="s">
        <v>468</v>
      </c>
      <c r="F117" s="10">
        <v>21070403</v>
      </c>
      <c r="G117" s="13" t="s">
        <v>469</v>
      </c>
      <c r="H117" s="10">
        <v>7</v>
      </c>
      <c r="I117" s="13" t="s">
        <v>425</v>
      </c>
      <c r="J117" s="10">
        <v>4</v>
      </c>
      <c r="K117" s="15">
        <v>3</v>
      </c>
      <c r="L117" s="13" t="s">
        <v>470</v>
      </c>
      <c r="M117" s="10">
        <v>0</v>
      </c>
      <c r="N117" s="15">
        <v>600</v>
      </c>
      <c r="O117" s="15">
        <v>3</v>
      </c>
      <c r="P117" s="10">
        <v>2</v>
      </c>
      <c r="Q117" s="10">
        <v>0</v>
      </c>
      <c r="S117" s="12"/>
    </row>
    <row r="118" s="10" customFormat="1" customHeight="1" spans="2:19">
      <c r="B118" s="10">
        <v>20070501</v>
      </c>
      <c r="C118" s="2">
        <v>134262573</v>
      </c>
      <c r="D118" s="10" t="s">
        <v>471</v>
      </c>
      <c r="E118" s="13" t="s">
        <v>472</v>
      </c>
      <c r="F118" s="10">
        <v>21070501</v>
      </c>
      <c r="G118" s="13" t="s">
        <v>473</v>
      </c>
      <c r="H118" s="10">
        <v>7</v>
      </c>
      <c r="I118" s="13" t="s">
        <v>425</v>
      </c>
      <c r="J118" s="10">
        <v>5</v>
      </c>
      <c r="K118" s="15">
        <v>1</v>
      </c>
      <c r="L118" s="13" t="s">
        <v>474</v>
      </c>
      <c r="M118" s="10">
        <v>0</v>
      </c>
      <c r="N118" s="15">
        <v>180</v>
      </c>
      <c r="O118" s="15">
        <v>1</v>
      </c>
      <c r="P118" s="10">
        <v>2</v>
      </c>
      <c r="Q118" s="10">
        <v>0</v>
      </c>
      <c r="S118" s="16" t="s">
        <v>475</v>
      </c>
    </row>
    <row r="119" s="10" customFormat="1" customHeight="1" spans="2:19">
      <c r="B119" s="10">
        <v>20070502</v>
      </c>
      <c r="C119" s="2">
        <v>134262573</v>
      </c>
      <c r="D119" s="10" t="s">
        <v>476</v>
      </c>
      <c r="E119" s="13" t="s">
        <v>477</v>
      </c>
      <c r="F119" s="10">
        <v>21070502</v>
      </c>
      <c r="G119" s="13" t="s">
        <v>478</v>
      </c>
      <c r="H119" s="10">
        <v>7</v>
      </c>
      <c r="I119" s="13" t="s">
        <v>425</v>
      </c>
      <c r="J119" s="10">
        <v>5</v>
      </c>
      <c r="K119" s="15">
        <v>2</v>
      </c>
      <c r="L119" s="13" t="s">
        <v>479</v>
      </c>
      <c r="M119" s="10">
        <v>0</v>
      </c>
      <c r="N119" s="15">
        <v>360</v>
      </c>
      <c r="O119" s="15">
        <v>2</v>
      </c>
      <c r="P119" s="10">
        <v>2</v>
      </c>
      <c r="Q119" s="10">
        <v>0</v>
      </c>
      <c r="S119" s="12"/>
    </row>
    <row r="120" s="10" customFormat="1" customHeight="1" spans="2:19">
      <c r="B120" s="10">
        <v>20070601</v>
      </c>
      <c r="C120" s="2">
        <v>134262573</v>
      </c>
      <c r="D120" s="10" t="s">
        <v>480</v>
      </c>
      <c r="E120" s="13" t="s">
        <v>481</v>
      </c>
      <c r="F120" s="10">
        <v>21070601</v>
      </c>
      <c r="G120" s="13" t="s">
        <v>482</v>
      </c>
      <c r="H120" s="10">
        <v>7</v>
      </c>
      <c r="I120" s="13" t="s">
        <v>425</v>
      </c>
      <c r="J120" s="10">
        <v>6</v>
      </c>
      <c r="K120" s="15">
        <v>1</v>
      </c>
      <c r="L120" s="13" t="s">
        <v>483</v>
      </c>
      <c r="M120" s="10">
        <v>0</v>
      </c>
      <c r="N120" s="15">
        <v>275</v>
      </c>
      <c r="O120" s="15">
        <v>2</v>
      </c>
      <c r="P120" s="10">
        <v>2</v>
      </c>
      <c r="Q120" s="10">
        <v>0</v>
      </c>
      <c r="S120" s="12"/>
    </row>
    <row r="121" s="10" customFormat="1" customHeight="1" spans="2:19">
      <c r="B121" s="10">
        <v>20070602</v>
      </c>
      <c r="C121" s="2">
        <v>134262573</v>
      </c>
      <c r="D121" s="10" t="s">
        <v>484</v>
      </c>
      <c r="E121" s="13" t="s">
        <v>485</v>
      </c>
      <c r="F121" s="10">
        <v>21070602</v>
      </c>
      <c r="G121" s="13" t="s">
        <v>486</v>
      </c>
      <c r="H121" s="10">
        <v>7</v>
      </c>
      <c r="I121" s="13" t="s">
        <v>425</v>
      </c>
      <c r="J121" s="10">
        <v>6</v>
      </c>
      <c r="K121" s="15">
        <v>2</v>
      </c>
      <c r="L121" s="13" t="s">
        <v>487</v>
      </c>
      <c r="M121" s="10">
        <v>0</v>
      </c>
      <c r="N121" s="15">
        <v>600</v>
      </c>
      <c r="O121" s="15">
        <v>4</v>
      </c>
      <c r="P121" s="10">
        <v>2</v>
      </c>
      <c r="Q121" s="10">
        <v>0</v>
      </c>
      <c r="S121" s="12"/>
    </row>
    <row r="122" s="10" customFormat="1" customHeight="1" spans="2:19">
      <c r="B122" s="10">
        <v>20080101</v>
      </c>
      <c r="C122" s="2">
        <v>134262573</v>
      </c>
      <c r="D122" s="10" t="s">
        <v>488</v>
      </c>
      <c r="E122" s="13" t="s">
        <v>489</v>
      </c>
      <c r="F122" s="10">
        <v>21080101</v>
      </c>
      <c r="G122" s="13" t="s">
        <v>490</v>
      </c>
      <c r="H122" s="10">
        <v>8</v>
      </c>
      <c r="I122" s="13" t="s">
        <v>491</v>
      </c>
      <c r="J122" s="10">
        <v>1</v>
      </c>
      <c r="K122" s="15">
        <v>1</v>
      </c>
      <c r="L122" s="13" t="s">
        <v>492</v>
      </c>
      <c r="M122" s="10">
        <v>0</v>
      </c>
      <c r="N122" s="15">
        <v>10</v>
      </c>
      <c r="O122" s="15">
        <v>1</v>
      </c>
      <c r="P122" s="10">
        <v>2</v>
      </c>
      <c r="Q122" s="10">
        <v>0</v>
      </c>
      <c r="S122" s="12"/>
    </row>
    <row r="123" s="10" customFormat="1" customHeight="1" spans="2:19">
      <c r="B123" s="10">
        <v>20080102</v>
      </c>
      <c r="C123" s="2">
        <v>134262573</v>
      </c>
      <c r="D123" s="10" t="s">
        <v>493</v>
      </c>
      <c r="E123" s="13" t="s">
        <v>494</v>
      </c>
      <c r="F123" s="10">
        <v>21080102</v>
      </c>
      <c r="G123" s="13" t="s">
        <v>495</v>
      </c>
      <c r="H123" s="10">
        <v>8</v>
      </c>
      <c r="I123" s="13" t="s">
        <v>491</v>
      </c>
      <c r="J123" s="10">
        <v>1</v>
      </c>
      <c r="K123" s="15">
        <v>2</v>
      </c>
      <c r="L123" s="13" t="s">
        <v>496</v>
      </c>
      <c r="M123" s="10">
        <v>0</v>
      </c>
      <c r="N123" s="15">
        <v>100</v>
      </c>
      <c r="O123" s="15">
        <v>1</v>
      </c>
      <c r="P123" s="10">
        <v>2</v>
      </c>
      <c r="Q123" s="10">
        <v>0</v>
      </c>
      <c r="S123" s="12"/>
    </row>
    <row r="124" s="10" customFormat="1" customHeight="1" spans="2:19">
      <c r="B124" s="10">
        <v>20080103</v>
      </c>
      <c r="C124" s="2">
        <v>134262573</v>
      </c>
      <c r="D124" s="10" t="s">
        <v>497</v>
      </c>
      <c r="E124" s="13" t="s">
        <v>498</v>
      </c>
      <c r="F124" s="10">
        <v>21080103</v>
      </c>
      <c r="G124" s="13" t="s">
        <v>499</v>
      </c>
      <c r="H124" s="10">
        <v>8</v>
      </c>
      <c r="I124" s="13" t="s">
        <v>491</v>
      </c>
      <c r="J124" s="10">
        <v>1</v>
      </c>
      <c r="K124" s="15">
        <v>3</v>
      </c>
      <c r="L124" s="13" t="s">
        <v>500</v>
      </c>
      <c r="M124" s="10">
        <v>0</v>
      </c>
      <c r="N124" s="15">
        <v>340</v>
      </c>
      <c r="O124" s="15">
        <v>3</v>
      </c>
      <c r="P124" s="10">
        <v>2</v>
      </c>
      <c r="Q124" s="10">
        <v>0</v>
      </c>
      <c r="S124" s="12"/>
    </row>
    <row r="125" s="10" customFormat="1" customHeight="1" spans="2:19">
      <c r="B125" s="10">
        <v>20080104</v>
      </c>
      <c r="C125" s="2">
        <v>134262573</v>
      </c>
      <c r="D125" s="10" t="s">
        <v>501</v>
      </c>
      <c r="E125" s="13" t="s">
        <v>502</v>
      </c>
      <c r="F125" s="10">
        <v>21080104</v>
      </c>
      <c r="G125" s="13" t="s">
        <v>503</v>
      </c>
      <c r="H125" s="10">
        <v>8</v>
      </c>
      <c r="I125" s="13" t="s">
        <v>491</v>
      </c>
      <c r="J125" s="10">
        <v>1</v>
      </c>
      <c r="K125" s="15">
        <v>3</v>
      </c>
      <c r="L125" s="13" t="s">
        <v>500</v>
      </c>
      <c r="M125" s="10">
        <v>0</v>
      </c>
      <c r="N125" s="15">
        <v>350</v>
      </c>
      <c r="O125" s="15">
        <v>3</v>
      </c>
      <c r="P125" s="10">
        <v>2</v>
      </c>
      <c r="Q125" s="10">
        <v>0</v>
      </c>
      <c r="S125" s="12"/>
    </row>
    <row r="126" s="10" customFormat="1" customHeight="1" spans="2:19">
      <c r="B126" s="10">
        <v>20080105</v>
      </c>
      <c r="C126" s="2">
        <v>134262573</v>
      </c>
      <c r="D126" s="10" t="s">
        <v>504</v>
      </c>
      <c r="E126" s="13" t="s">
        <v>505</v>
      </c>
      <c r="F126" s="10">
        <v>21080105</v>
      </c>
      <c r="G126" s="13" t="s">
        <v>506</v>
      </c>
      <c r="H126" s="10">
        <v>8</v>
      </c>
      <c r="I126" s="13" t="s">
        <v>491</v>
      </c>
      <c r="J126" s="10">
        <v>1</v>
      </c>
      <c r="K126" s="15">
        <v>4</v>
      </c>
      <c r="L126" s="13" t="s">
        <v>507</v>
      </c>
      <c r="M126" s="10">
        <v>0</v>
      </c>
      <c r="N126" s="15">
        <v>400</v>
      </c>
      <c r="O126" s="15">
        <v>3</v>
      </c>
      <c r="P126" s="10">
        <v>2</v>
      </c>
      <c r="Q126" s="10">
        <v>0</v>
      </c>
      <c r="S126" s="12"/>
    </row>
    <row r="127" s="10" customFormat="1" customHeight="1" spans="2:19">
      <c r="B127" s="10">
        <v>20080201</v>
      </c>
      <c r="C127" s="2">
        <v>134262573</v>
      </c>
      <c r="D127" s="10" t="s">
        <v>508</v>
      </c>
      <c r="E127" s="13" t="s">
        <v>509</v>
      </c>
      <c r="F127" s="10">
        <v>21080201</v>
      </c>
      <c r="G127" s="13" t="s">
        <v>510</v>
      </c>
      <c r="H127" s="10">
        <v>8</v>
      </c>
      <c r="I127" s="13" t="s">
        <v>491</v>
      </c>
      <c r="J127" s="10">
        <v>2</v>
      </c>
      <c r="K127" s="15">
        <v>1</v>
      </c>
      <c r="L127" s="13" t="s">
        <v>511</v>
      </c>
      <c r="M127" s="10">
        <v>0</v>
      </c>
      <c r="N127" s="15">
        <v>50</v>
      </c>
      <c r="O127" s="15">
        <v>1</v>
      </c>
      <c r="P127" s="10">
        <v>2</v>
      </c>
      <c r="Q127" s="10">
        <v>0</v>
      </c>
      <c r="S127" s="16" t="s">
        <v>512</v>
      </c>
    </row>
    <row r="128" s="10" customFormat="1" customHeight="1" spans="2:19">
      <c r="B128" s="10">
        <v>20080202</v>
      </c>
      <c r="C128" s="2">
        <v>134262573</v>
      </c>
      <c r="D128" s="10" t="s">
        <v>513</v>
      </c>
      <c r="E128" s="13" t="s">
        <v>514</v>
      </c>
      <c r="F128" s="10">
        <v>21080202</v>
      </c>
      <c r="G128" s="13" t="s">
        <v>515</v>
      </c>
      <c r="H128" s="10">
        <v>8</v>
      </c>
      <c r="I128" s="13" t="s">
        <v>491</v>
      </c>
      <c r="J128" s="10">
        <v>2</v>
      </c>
      <c r="K128" s="15">
        <v>2</v>
      </c>
      <c r="L128" s="13" t="s">
        <v>516</v>
      </c>
      <c r="M128" s="10">
        <v>0</v>
      </c>
      <c r="N128" s="15">
        <v>170</v>
      </c>
      <c r="O128" s="15">
        <v>1</v>
      </c>
      <c r="P128" s="10">
        <v>2</v>
      </c>
      <c r="Q128" s="10">
        <v>0</v>
      </c>
      <c r="S128" s="12"/>
    </row>
    <row r="129" s="10" customFormat="1" customHeight="1" spans="2:19">
      <c r="B129" s="10">
        <v>20080203</v>
      </c>
      <c r="C129" s="2">
        <v>134262573</v>
      </c>
      <c r="D129" s="10" t="s">
        <v>517</v>
      </c>
      <c r="E129" s="13" t="s">
        <v>518</v>
      </c>
      <c r="F129" s="10">
        <v>21080203</v>
      </c>
      <c r="G129" s="13" t="s">
        <v>519</v>
      </c>
      <c r="H129" s="10">
        <v>8</v>
      </c>
      <c r="I129" s="13" t="s">
        <v>491</v>
      </c>
      <c r="J129" s="10">
        <v>2</v>
      </c>
      <c r="K129" s="15">
        <v>3</v>
      </c>
      <c r="L129" s="13" t="s">
        <v>520</v>
      </c>
      <c r="M129" s="10">
        <v>0</v>
      </c>
      <c r="N129" s="15">
        <v>510</v>
      </c>
      <c r="O129" s="15">
        <v>3</v>
      </c>
      <c r="P129" s="10">
        <v>2</v>
      </c>
      <c r="Q129" s="10">
        <v>0</v>
      </c>
      <c r="S129" s="12"/>
    </row>
    <row r="130" s="10" customFormat="1" customHeight="1" spans="2:19">
      <c r="B130" s="10">
        <v>20080204</v>
      </c>
      <c r="C130" s="2">
        <v>134262573</v>
      </c>
      <c r="D130" s="10" t="s">
        <v>521</v>
      </c>
      <c r="E130" s="13" t="s">
        <v>522</v>
      </c>
      <c r="F130" s="10">
        <v>21080204</v>
      </c>
      <c r="G130" s="13" t="s">
        <v>523</v>
      </c>
      <c r="H130" s="10">
        <v>8</v>
      </c>
      <c r="I130" s="13" t="s">
        <v>491</v>
      </c>
      <c r="J130" s="10">
        <v>2</v>
      </c>
      <c r="K130" s="15">
        <v>2</v>
      </c>
      <c r="L130" s="13" t="s">
        <v>516</v>
      </c>
      <c r="M130" s="10">
        <v>0</v>
      </c>
      <c r="N130" s="15">
        <v>500</v>
      </c>
      <c r="O130" s="15">
        <v>6</v>
      </c>
      <c r="P130" s="10">
        <v>2</v>
      </c>
      <c r="Q130" s="10">
        <v>0</v>
      </c>
      <c r="S130" s="12"/>
    </row>
    <row r="131" s="10" customFormat="1" customHeight="1" spans="2:19">
      <c r="B131" s="10">
        <v>20080301</v>
      </c>
      <c r="C131" s="2">
        <v>134262573</v>
      </c>
      <c r="D131" s="10" t="s">
        <v>524</v>
      </c>
      <c r="E131" s="13" t="s">
        <v>525</v>
      </c>
      <c r="F131" s="10">
        <v>21080301</v>
      </c>
      <c r="G131" s="13" t="s">
        <v>526</v>
      </c>
      <c r="H131" s="10">
        <v>8</v>
      </c>
      <c r="I131" s="13" t="s">
        <v>491</v>
      </c>
      <c r="J131" s="10">
        <v>3</v>
      </c>
      <c r="K131" s="15">
        <v>1</v>
      </c>
      <c r="L131" s="13" t="s">
        <v>527</v>
      </c>
      <c r="M131" s="10">
        <v>0</v>
      </c>
      <c r="N131" s="15">
        <v>85</v>
      </c>
      <c r="O131" s="15">
        <v>1</v>
      </c>
      <c r="P131" s="10">
        <v>2</v>
      </c>
      <c r="Q131" s="10">
        <v>0</v>
      </c>
      <c r="S131" s="16" t="s">
        <v>528</v>
      </c>
    </row>
    <row r="132" s="10" customFormat="1" customHeight="1" spans="2:19">
      <c r="B132" s="10">
        <v>20080302</v>
      </c>
      <c r="C132" s="2">
        <v>134262573</v>
      </c>
      <c r="D132" s="10" t="s">
        <v>529</v>
      </c>
      <c r="E132" s="13" t="s">
        <v>530</v>
      </c>
      <c r="F132" s="10">
        <v>21080302</v>
      </c>
      <c r="G132" s="13" t="s">
        <v>531</v>
      </c>
      <c r="H132" s="10">
        <v>8</v>
      </c>
      <c r="I132" s="13" t="s">
        <v>491</v>
      </c>
      <c r="J132" s="10">
        <v>3</v>
      </c>
      <c r="K132" s="15">
        <v>2</v>
      </c>
      <c r="L132" s="13" t="s">
        <v>532</v>
      </c>
      <c r="M132" s="10">
        <v>0</v>
      </c>
      <c r="N132" s="15">
        <v>225</v>
      </c>
      <c r="O132" s="15">
        <v>2</v>
      </c>
      <c r="P132" s="10">
        <v>2</v>
      </c>
      <c r="Q132" s="10">
        <v>0</v>
      </c>
      <c r="S132" s="12"/>
    </row>
    <row r="133" s="10" customFormat="1" customHeight="1" spans="2:19">
      <c r="B133" s="10">
        <v>20080303</v>
      </c>
      <c r="C133" s="2">
        <v>134262573</v>
      </c>
      <c r="D133" s="10" t="s">
        <v>533</v>
      </c>
      <c r="E133" s="13" t="s">
        <v>534</v>
      </c>
      <c r="F133" s="10">
        <v>21080303</v>
      </c>
      <c r="G133" s="13" t="s">
        <v>535</v>
      </c>
      <c r="H133" s="10">
        <v>8</v>
      </c>
      <c r="I133" s="13" t="s">
        <v>491</v>
      </c>
      <c r="J133" s="10">
        <v>3</v>
      </c>
      <c r="K133" s="15">
        <v>2</v>
      </c>
      <c r="L133" s="13" t="s">
        <v>532</v>
      </c>
      <c r="M133" s="10">
        <v>0</v>
      </c>
      <c r="N133" s="15">
        <v>335</v>
      </c>
      <c r="O133" s="15">
        <v>4</v>
      </c>
      <c r="P133" s="10">
        <v>2</v>
      </c>
      <c r="Q133" s="10">
        <v>0</v>
      </c>
      <c r="S133" s="12"/>
    </row>
    <row r="134" s="10" customFormat="1" customHeight="1" spans="2:19">
      <c r="B134" s="10">
        <v>20080401</v>
      </c>
      <c r="C134" s="2">
        <v>134262573</v>
      </c>
      <c r="D134" s="10" t="s">
        <v>536</v>
      </c>
      <c r="E134" s="13" t="s">
        <v>537</v>
      </c>
      <c r="F134" s="10">
        <v>21080401</v>
      </c>
      <c r="G134" s="13" t="s">
        <v>538</v>
      </c>
      <c r="H134" s="10">
        <v>8</v>
      </c>
      <c r="I134" s="13" t="s">
        <v>491</v>
      </c>
      <c r="J134" s="10">
        <v>4</v>
      </c>
      <c r="K134" s="15">
        <v>1</v>
      </c>
      <c r="L134" s="13" t="s">
        <v>539</v>
      </c>
      <c r="M134" s="10">
        <v>0</v>
      </c>
      <c r="N134" s="15">
        <v>130</v>
      </c>
      <c r="O134" s="15">
        <v>1</v>
      </c>
      <c r="P134" s="10">
        <v>2</v>
      </c>
      <c r="Q134" s="10">
        <v>0</v>
      </c>
      <c r="S134" s="16" t="s">
        <v>540</v>
      </c>
    </row>
    <row r="135" s="10" customFormat="1" customHeight="1" spans="2:19">
      <c r="B135" s="10">
        <v>20080402</v>
      </c>
      <c r="C135" s="2">
        <v>134262573</v>
      </c>
      <c r="D135" s="10" t="s">
        <v>541</v>
      </c>
      <c r="E135" s="13" t="s">
        <v>542</v>
      </c>
      <c r="F135" s="10">
        <v>21080402</v>
      </c>
      <c r="G135" s="13" t="s">
        <v>543</v>
      </c>
      <c r="H135" s="10">
        <v>8</v>
      </c>
      <c r="I135" s="13" t="s">
        <v>491</v>
      </c>
      <c r="J135" s="10">
        <v>4</v>
      </c>
      <c r="K135" s="15">
        <v>2</v>
      </c>
      <c r="L135" s="13" t="s">
        <v>544</v>
      </c>
      <c r="M135" s="10">
        <v>0</v>
      </c>
      <c r="N135" s="15">
        <v>300</v>
      </c>
      <c r="O135" s="15">
        <v>2</v>
      </c>
      <c r="P135" s="10">
        <v>2</v>
      </c>
      <c r="Q135" s="10">
        <v>0</v>
      </c>
      <c r="S135" s="12"/>
    </row>
    <row r="136" s="10" customFormat="1" customHeight="1" spans="2:19">
      <c r="B136" s="10">
        <v>20080403</v>
      </c>
      <c r="C136" s="2">
        <v>134262573</v>
      </c>
      <c r="D136" s="10" t="s">
        <v>545</v>
      </c>
      <c r="E136" s="13" t="s">
        <v>546</v>
      </c>
      <c r="F136" s="10">
        <v>21080403</v>
      </c>
      <c r="G136" s="13" t="s">
        <v>547</v>
      </c>
      <c r="H136" s="10">
        <v>8</v>
      </c>
      <c r="I136" s="13" t="s">
        <v>491</v>
      </c>
      <c r="J136" s="10">
        <v>4</v>
      </c>
      <c r="K136" s="15">
        <v>3</v>
      </c>
      <c r="L136" s="13" t="s">
        <v>548</v>
      </c>
      <c r="M136" s="10">
        <v>0</v>
      </c>
      <c r="N136" s="15">
        <v>600</v>
      </c>
      <c r="O136" s="15">
        <v>3</v>
      </c>
      <c r="P136" s="10">
        <v>2</v>
      </c>
      <c r="Q136" s="10">
        <v>0</v>
      </c>
      <c r="S136" s="12"/>
    </row>
    <row r="137" s="10" customFormat="1" customHeight="1" spans="2:19">
      <c r="B137" s="10">
        <v>20080501</v>
      </c>
      <c r="C137" s="2">
        <v>134262573</v>
      </c>
      <c r="D137" s="10" t="s">
        <v>549</v>
      </c>
      <c r="E137" s="13" t="s">
        <v>550</v>
      </c>
      <c r="F137" s="10">
        <v>21080501</v>
      </c>
      <c r="G137" s="13" t="s">
        <v>551</v>
      </c>
      <c r="H137" s="10">
        <v>8</v>
      </c>
      <c r="I137" s="13" t="s">
        <v>491</v>
      </c>
      <c r="J137" s="10">
        <v>5</v>
      </c>
      <c r="K137" s="15">
        <v>1</v>
      </c>
      <c r="L137" s="13" t="s">
        <v>552</v>
      </c>
      <c r="M137" s="10">
        <v>0</v>
      </c>
      <c r="N137" s="15">
        <v>180</v>
      </c>
      <c r="O137" s="15">
        <v>1</v>
      </c>
      <c r="P137" s="10">
        <v>2</v>
      </c>
      <c r="Q137" s="10">
        <v>0</v>
      </c>
      <c r="S137" s="16" t="s">
        <v>553</v>
      </c>
    </row>
    <row r="138" s="10" customFormat="1" customHeight="1" spans="2:19">
      <c r="B138" s="10">
        <v>20080502</v>
      </c>
      <c r="C138" s="2">
        <v>134262573</v>
      </c>
      <c r="D138" s="10" t="s">
        <v>554</v>
      </c>
      <c r="E138" s="13" t="s">
        <v>555</v>
      </c>
      <c r="F138" s="10">
        <v>21080502</v>
      </c>
      <c r="G138" s="13" t="s">
        <v>556</v>
      </c>
      <c r="H138" s="10">
        <v>8</v>
      </c>
      <c r="I138" s="13" t="s">
        <v>491</v>
      </c>
      <c r="J138" s="10">
        <v>5</v>
      </c>
      <c r="K138" s="15">
        <v>2</v>
      </c>
      <c r="L138" s="13" t="s">
        <v>557</v>
      </c>
      <c r="M138" s="10">
        <v>0</v>
      </c>
      <c r="N138" s="15">
        <v>430</v>
      </c>
      <c r="O138" s="15">
        <v>3</v>
      </c>
      <c r="P138" s="10">
        <v>2</v>
      </c>
      <c r="Q138" s="10">
        <v>0</v>
      </c>
      <c r="S138" s="12"/>
    </row>
    <row r="139" s="10" customFormat="1" customHeight="1" spans="2:19">
      <c r="B139" s="10">
        <v>20080601</v>
      </c>
      <c r="C139" s="2">
        <v>134262573</v>
      </c>
      <c r="D139" s="10" t="s">
        <v>558</v>
      </c>
      <c r="E139" s="13" t="s">
        <v>559</v>
      </c>
      <c r="F139" s="10">
        <v>21080601</v>
      </c>
      <c r="G139" s="13" t="s">
        <v>560</v>
      </c>
      <c r="H139" s="10">
        <v>8</v>
      </c>
      <c r="I139" s="13" t="s">
        <v>491</v>
      </c>
      <c r="J139" s="10">
        <v>6</v>
      </c>
      <c r="K139" s="15">
        <v>1</v>
      </c>
      <c r="L139" s="13" t="s">
        <v>561</v>
      </c>
      <c r="M139" s="10">
        <v>0</v>
      </c>
      <c r="N139" s="15">
        <v>275</v>
      </c>
      <c r="O139" s="15">
        <v>2</v>
      </c>
      <c r="P139" s="10">
        <v>2</v>
      </c>
      <c r="Q139" s="10">
        <v>0</v>
      </c>
      <c r="S139" s="12"/>
    </row>
    <row r="140" s="10" customFormat="1" customHeight="1" spans="2:19">
      <c r="B140" s="10">
        <v>20080602</v>
      </c>
      <c r="C140" s="2">
        <v>134262573</v>
      </c>
      <c r="D140" s="10" t="s">
        <v>562</v>
      </c>
      <c r="E140" s="13" t="s">
        <v>563</v>
      </c>
      <c r="F140" s="10">
        <v>21080602</v>
      </c>
      <c r="G140" s="13" t="s">
        <v>564</v>
      </c>
      <c r="H140" s="10">
        <v>8</v>
      </c>
      <c r="I140" s="13" t="s">
        <v>491</v>
      </c>
      <c r="J140" s="10">
        <v>6</v>
      </c>
      <c r="K140" s="15">
        <v>2</v>
      </c>
      <c r="L140" s="13" t="s">
        <v>565</v>
      </c>
      <c r="M140" s="10">
        <v>0</v>
      </c>
      <c r="N140" s="15">
        <v>620</v>
      </c>
      <c r="O140" s="15">
        <v>4</v>
      </c>
      <c r="P140" s="10">
        <v>2</v>
      </c>
      <c r="Q140" s="10">
        <v>0</v>
      </c>
      <c r="S140" s="12"/>
    </row>
    <row r="141" s="10" customFormat="1" customHeight="1" spans="2:19">
      <c r="B141" s="10">
        <v>20090101</v>
      </c>
      <c r="C141" s="2">
        <v>134262573</v>
      </c>
      <c r="D141" s="10" t="s">
        <v>566</v>
      </c>
      <c r="E141" s="13" t="s">
        <v>567</v>
      </c>
      <c r="F141" s="10">
        <v>21090101</v>
      </c>
      <c r="G141" s="13" t="s">
        <v>568</v>
      </c>
      <c r="H141" s="10">
        <v>9</v>
      </c>
      <c r="I141" s="13" t="s">
        <v>569</v>
      </c>
      <c r="J141" s="10">
        <v>1</v>
      </c>
      <c r="K141" s="15">
        <v>1</v>
      </c>
      <c r="L141" s="13" t="s">
        <v>570</v>
      </c>
      <c r="M141" s="10">
        <v>0</v>
      </c>
      <c r="N141" s="15">
        <v>20</v>
      </c>
      <c r="O141" s="15">
        <v>1</v>
      </c>
      <c r="P141" s="10">
        <v>2</v>
      </c>
      <c r="Q141" s="10">
        <v>0</v>
      </c>
      <c r="S141" s="12"/>
    </row>
    <row r="142" s="10" customFormat="1" customHeight="1" spans="2:19">
      <c r="B142" s="10">
        <v>20090102</v>
      </c>
      <c r="C142" s="2">
        <v>134262573</v>
      </c>
      <c r="D142" s="10" t="s">
        <v>571</v>
      </c>
      <c r="E142" s="13" t="s">
        <v>572</v>
      </c>
      <c r="F142" s="10">
        <v>21090102</v>
      </c>
      <c r="G142" s="13" t="s">
        <v>573</v>
      </c>
      <c r="H142" s="10">
        <v>9</v>
      </c>
      <c r="I142" s="13" t="s">
        <v>569</v>
      </c>
      <c r="J142" s="10">
        <v>1</v>
      </c>
      <c r="K142" s="15">
        <v>2</v>
      </c>
      <c r="L142" s="13" t="s">
        <v>574</v>
      </c>
      <c r="M142" s="10">
        <v>0</v>
      </c>
      <c r="N142" s="15">
        <v>90</v>
      </c>
      <c r="O142" s="15">
        <v>1</v>
      </c>
      <c r="P142" s="10">
        <v>2</v>
      </c>
      <c r="Q142" s="10">
        <v>0</v>
      </c>
      <c r="S142" s="12"/>
    </row>
    <row r="143" s="10" customFormat="1" customHeight="1" spans="2:19">
      <c r="B143" s="10">
        <v>20090103</v>
      </c>
      <c r="C143" s="2">
        <v>134262573</v>
      </c>
      <c r="D143" s="10" t="s">
        <v>575</v>
      </c>
      <c r="E143" s="13" t="s">
        <v>576</v>
      </c>
      <c r="F143" s="10">
        <v>21090103</v>
      </c>
      <c r="G143" s="13" t="s">
        <v>577</v>
      </c>
      <c r="H143" s="10">
        <v>9</v>
      </c>
      <c r="I143" s="13" t="s">
        <v>569</v>
      </c>
      <c r="J143" s="10">
        <v>1</v>
      </c>
      <c r="K143" s="15">
        <v>3</v>
      </c>
      <c r="L143" s="13" t="s">
        <v>578</v>
      </c>
      <c r="M143" s="10">
        <v>0</v>
      </c>
      <c r="N143" s="15">
        <v>300</v>
      </c>
      <c r="O143" s="15">
        <v>2</v>
      </c>
      <c r="P143" s="10">
        <v>2</v>
      </c>
      <c r="Q143" s="10">
        <v>0</v>
      </c>
      <c r="S143" s="12"/>
    </row>
    <row r="144" s="10" customFormat="1" customHeight="1" spans="2:19">
      <c r="B144" s="10">
        <v>20090201</v>
      </c>
      <c r="C144" s="2">
        <v>134262573</v>
      </c>
      <c r="D144" s="10" t="s">
        <v>579</v>
      </c>
      <c r="E144" s="13" t="s">
        <v>580</v>
      </c>
      <c r="F144" s="10">
        <v>21090201</v>
      </c>
      <c r="G144" s="13" t="s">
        <v>581</v>
      </c>
      <c r="H144" s="10">
        <v>9</v>
      </c>
      <c r="I144" s="13" t="s">
        <v>569</v>
      </c>
      <c r="J144" s="10">
        <v>2</v>
      </c>
      <c r="K144" s="15">
        <v>1</v>
      </c>
      <c r="L144" s="13" t="s">
        <v>582</v>
      </c>
      <c r="M144" s="10">
        <v>0</v>
      </c>
      <c r="N144" s="15">
        <v>45</v>
      </c>
      <c r="O144" s="15">
        <v>1</v>
      </c>
      <c r="P144" s="10">
        <v>2</v>
      </c>
      <c r="Q144" s="10">
        <v>0</v>
      </c>
      <c r="S144" s="12"/>
    </row>
    <row r="145" s="10" customFormat="1" customHeight="1" spans="2:19">
      <c r="B145" s="10">
        <v>20090202</v>
      </c>
      <c r="C145" s="2">
        <v>134262573</v>
      </c>
      <c r="D145" s="10" t="s">
        <v>583</v>
      </c>
      <c r="E145" s="13" t="s">
        <v>584</v>
      </c>
      <c r="F145" s="10">
        <v>21090202</v>
      </c>
      <c r="G145" s="13" t="s">
        <v>585</v>
      </c>
      <c r="H145" s="10">
        <v>9</v>
      </c>
      <c r="I145" s="13" t="s">
        <v>569</v>
      </c>
      <c r="J145" s="10">
        <v>2</v>
      </c>
      <c r="K145" s="15">
        <v>2</v>
      </c>
      <c r="L145" s="13" t="s">
        <v>586</v>
      </c>
      <c r="M145" s="10">
        <v>0</v>
      </c>
      <c r="N145" s="15">
        <v>180</v>
      </c>
      <c r="O145" s="15">
        <v>2</v>
      </c>
      <c r="P145" s="10">
        <v>2</v>
      </c>
      <c r="Q145" s="10">
        <v>0</v>
      </c>
      <c r="S145" s="12"/>
    </row>
    <row r="146" s="10" customFormat="1" customHeight="1" spans="2:19">
      <c r="B146" s="10">
        <v>20090203</v>
      </c>
      <c r="C146" s="2">
        <v>134262573</v>
      </c>
      <c r="D146" s="10" t="s">
        <v>587</v>
      </c>
      <c r="E146" s="13" t="s">
        <v>588</v>
      </c>
      <c r="F146" s="10">
        <v>21090203</v>
      </c>
      <c r="G146" s="13" t="s">
        <v>589</v>
      </c>
      <c r="H146" s="10">
        <v>9</v>
      </c>
      <c r="I146" s="13" t="s">
        <v>569</v>
      </c>
      <c r="J146" s="10">
        <v>2</v>
      </c>
      <c r="K146" s="15">
        <v>3</v>
      </c>
      <c r="L146" s="13" t="s">
        <v>590</v>
      </c>
      <c r="M146" s="10">
        <v>0</v>
      </c>
      <c r="N146" s="15">
        <v>540</v>
      </c>
      <c r="O146" s="15">
        <v>6</v>
      </c>
      <c r="P146" s="10">
        <v>2</v>
      </c>
      <c r="Q146" s="10">
        <v>0</v>
      </c>
      <c r="S146" s="12"/>
    </row>
    <row r="147" s="10" customFormat="1" customHeight="1" spans="2:19">
      <c r="B147" s="10">
        <v>20090301</v>
      </c>
      <c r="C147" s="2">
        <v>134262573</v>
      </c>
      <c r="D147" s="10" t="s">
        <v>591</v>
      </c>
      <c r="E147" s="13" t="s">
        <v>592</v>
      </c>
      <c r="F147" s="10">
        <v>21090301</v>
      </c>
      <c r="G147" s="13" t="s">
        <v>593</v>
      </c>
      <c r="H147" s="10">
        <v>9</v>
      </c>
      <c r="I147" s="13" t="s">
        <v>569</v>
      </c>
      <c r="J147" s="10">
        <v>3</v>
      </c>
      <c r="K147" s="15">
        <v>1</v>
      </c>
      <c r="L147" s="13" t="s">
        <v>594</v>
      </c>
      <c r="M147" s="10">
        <v>0</v>
      </c>
      <c r="N147" s="15">
        <v>80</v>
      </c>
      <c r="O147" s="15">
        <v>1</v>
      </c>
      <c r="P147" s="10">
        <v>2</v>
      </c>
      <c r="Q147" s="10">
        <v>0</v>
      </c>
      <c r="S147" s="12"/>
    </row>
    <row r="148" s="10" customFormat="1" customHeight="1" spans="2:19">
      <c r="B148" s="10">
        <v>20090302</v>
      </c>
      <c r="C148" s="2">
        <v>134262573</v>
      </c>
      <c r="D148" s="10" t="s">
        <v>595</v>
      </c>
      <c r="E148" s="13" t="s">
        <v>596</v>
      </c>
      <c r="F148" s="10">
        <v>21090302</v>
      </c>
      <c r="G148" s="13" t="s">
        <v>597</v>
      </c>
      <c r="H148" s="10">
        <v>9</v>
      </c>
      <c r="I148" s="13" t="s">
        <v>569</v>
      </c>
      <c r="J148" s="10">
        <v>3</v>
      </c>
      <c r="K148" s="15">
        <v>2</v>
      </c>
      <c r="L148" s="13" t="s">
        <v>598</v>
      </c>
      <c r="M148" s="10">
        <v>0</v>
      </c>
      <c r="N148" s="15">
        <v>230</v>
      </c>
      <c r="O148" s="15">
        <v>2</v>
      </c>
      <c r="P148" s="10">
        <v>2</v>
      </c>
      <c r="Q148" s="10">
        <v>0</v>
      </c>
      <c r="S148" s="12"/>
    </row>
    <row r="149" s="10" customFormat="1" customHeight="1" spans="2:19">
      <c r="B149" s="10">
        <v>20090401</v>
      </c>
      <c r="C149" s="2">
        <v>134262573</v>
      </c>
      <c r="D149" s="10" t="s">
        <v>599</v>
      </c>
      <c r="E149" s="13" t="s">
        <v>600</v>
      </c>
      <c r="F149" s="10">
        <v>21090401</v>
      </c>
      <c r="G149" s="13" t="s">
        <v>601</v>
      </c>
      <c r="H149" s="10">
        <v>9</v>
      </c>
      <c r="I149" s="13" t="s">
        <v>569</v>
      </c>
      <c r="J149" s="10">
        <v>4</v>
      </c>
      <c r="K149" s="15">
        <v>1</v>
      </c>
      <c r="L149" s="13" t="s">
        <v>602</v>
      </c>
      <c r="M149" s="10">
        <v>0</v>
      </c>
      <c r="N149" s="15">
        <v>130</v>
      </c>
      <c r="O149" s="15">
        <v>1</v>
      </c>
      <c r="P149" s="10">
        <v>2</v>
      </c>
      <c r="Q149" s="10">
        <v>0</v>
      </c>
      <c r="S149" s="12"/>
    </row>
    <row r="150" s="10" customFormat="1" customHeight="1" spans="2:19">
      <c r="B150" s="10">
        <v>20090402</v>
      </c>
      <c r="C150" s="2">
        <v>134262573</v>
      </c>
      <c r="D150" s="10" t="s">
        <v>603</v>
      </c>
      <c r="E150" s="13" t="s">
        <v>604</v>
      </c>
      <c r="F150" s="10">
        <v>21090402</v>
      </c>
      <c r="G150" s="13" t="s">
        <v>605</v>
      </c>
      <c r="H150" s="10">
        <v>9</v>
      </c>
      <c r="I150" s="13" t="s">
        <v>569</v>
      </c>
      <c r="J150" s="10">
        <v>4</v>
      </c>
      <c r="K150" s="15">
        <v>2</v>
      </c>
      <c r="L150" s="13" t="s">
        <v>606</v>
      </c>
      <c r="M150" s="10">
        <v>0</v>
      </c>
      <c r="N150" s="15">
        <v>300</v>
      </c>
      <c r="O150" s="15">
        <v>3</v>
      </c>
      <c r="P150" s="10">
        <v>2</v>
      </c>
      <c r="Q150" s="10">
        <v>0</v>
      </c>
      <c r="S150" s="12"/>
    </row>
    <row r="151" s="10" customFormat="1" customHeight="1" spans="2:19">
      <c r="B151" s="10">
        <v>20090501</v>
      </c>
      <c r="C151" s="2">
        <v>134262573</v>
      </c>
      <c r="D151" s="10" t="s">
        <v>607</v>
      </c>
      <c r="E151" s="13" t="s">
        <v>608</v>
      </c>
      <c r="F151" s="10">
        <v>21090501</v>
      </c>
      <c r="G151" s="13" t="s">
        <v>609</v>
      </c>
      <c r="H151" s="10">
        <v>9</v>
      </c>
      <c r="I151" s="13" t="s">
        <v>569</v>
      </c>
      <c r="J151" s="10">
        <v>5</v>
      </c>
      <c r="K151" s="15">
        <v>1</v>
      </c>
      <c r="L151" s="13" t="s">
        <v>610</v>
      </c>
      <c r="M151" s="10">
        <v>0</v>
      </c>
      <c r="N151" s="15">
        <v>180</v>
      </c>
      <c r="O151" s="15">
        <v>1</v>
      </c>
      <c r="P151" s="10">
        <v>2</v>
      </c>
      <c r="Q151" s="10">
        <v>0</v>
      </c>
      <c r="S151" s="16" t="s">
        <v>611</v>
      </c>
    </row>
    <row r="152" s="10" customFormat="1" customHeight="1" spans="2:19">
      <c r="B152" s="10">
        <v>20090502</v>
      </c>
      <c r="C152" s="2">
        <v>134262573</v>
      </c>
      <c r="D152" s="10" t="s">
        <v>612</v>
      </c>
      <c r="E152" s="13" t="s">
        <v>613</v>
      </c>
      <c r="F152" s="10">
        <v>21090502</v>
      </c>
      <c r="G152" s="13" t="s">
        <v>614</v>
      </c>
      <c r="H152" s="10">
        <v>9</v>
      </c>
      <c r="I152" s="13" t="s">
        <v>569</v>
      </c>
      <c r="J152" s="10">
        <v>5</v>
      </c>
      <c r="K152" s="15">
        <v>2</v>
      </c>
      <c r="L152" s="13" t="s">
        <v>615</v>
      </c>
      <c r="M152" s="10">
        <v>0</v>
      </c>
      <c r="N152" s="15">
        <v>430</v>
      </c>
      <c r="O152" s="15">
        <v>3</v>
      </c>
      <c r="P152" s="10">
        <v>2</v>
      </c>
      <c r="Q152" s="10">
        <v>0</v>
      </c>
      <c r="S152" s="12"/>
    </row>
    <row r="153" s="10" customFormat="1" customHeight="1" spans="2:19">
      <c r="B153" s="10">
        <v>20090601</v>
      </c>
      <c r="C153" s="2">
        <v>134262573</v>
      </c>
      <c r="D153" s="10" t="s">
        <v>616</v>
      </c>
      <c r="E153" s="13" t="s">
        <v>617</v>
      </c>
      <c r="F153" s="10">
        <v>21090601</v>
      </c>
      <c r="G153" s="13" t="s">
        <v>618</v>
      </c>
      <c r="H153" s="10">
        <v>9</v>
      </c>
      <c r="I153" s="13" t="s">
        <v>569</v>
      </c>
      <c r="J153" s="10">
        <v>6</v>
      </c>
      <c r="K153" s="15">
        <v>1</v>
      </c>
      <c r="L153" s="13" t="s">
        <v>619</v>
      </c>
      <c r="M153" s="10">
        <v>0</v>
      </c>
      <c r="N153" s="15">
        <v>285</v>
      </c>
      <c r="O153" s="15">
        <v>2</v>
      </c>
      <c r="P153" s="10">
        <v>2</v>
      </c>
      <c r="Q153" s="10">
        <v>0</v>
      </c>
      <c r="S153" s="12"/>
    </row>
    <row r="154" s="10" customFormat="1" customHeight="1" spans="2:19">
      <c r="B154" s="10">
        <v>20090602</v>
      </c>
      <c r="C154" s="2">
        <v>134262573</v>
      </c>
      <c r="D154" s="10" t="s">
        <v>620</v>
      </c>
      <c r="E154" s="13" t="s">
        <v>621</v>
      </c>
      <c r="F154" s="10">
        <v>21090602</v>
      </c>
      <c r="G154" s="13" t="s">
        <v>622</v>
      </c>
      <c r="H154" s="10">
        <v>9</v>
      </c>
      <c r="I154" s="13" t="s">
        <v>569</v>
      </c>
      <c r="J154" s="10">
        <v>6</v>
      </c>
      <c r="K154" s="15">
        <v>2</v>
      </c>
      <c r="L154" s="13" t="s">
        <v>623</v>
      </c>
      <c r="M154" s="10">
        <v>0</v>
      </c>
      <c r="N154" s="15">
        <v>625</v>
      </c>
      <c r="O154" s="15">
        <v>4</v>
      </c>
      <c r="P154" s="10">
        <v>2</v>
      </c>
      <c r="Q154" s="10">
        <v>0</v>
      </c>
      <c r="S154" s="12"/>
    </row>
    <row r="155" s="10" customFormat="1" customHeight="1" spans="2:19">
      <c r="B155" s="10">
        <v>20100101</v>
      </c>
      <c r="C155" s="2">
        <v>134262573</v>
      </c>
      <c r="D155" s="10" t="s">
        <v>624</v>
      </c>
      <c r="E155" s="13" t="s">
        <v>625</v>
      </c>
      <c r="F155" s="10">
        <v>21100101</v>
      </c>
      <c r="G155" s="13" t="s">
        <v>626</v>
      </c>
      <c r="H155" s="10">
        <v>10</v>
      </c>
      <c r="I155" s="13" t="s">
        <v>627</v>
      </c>
      <c r="J155" s="10">
        <v>1</v>
      </c>
      <c r="K155" s="15">
        <v>1</v>
      </c>
      <c r="L155" s="13" t="s">
        <v>628</v>
      </c>
      <c r="M155" s="10">
        <v>0</v>
      </c>
      <c r="N155" s="15">
        <v>30</v>
      </c>
      <c r="O155" s="15">
        <v>1</v>
      </c>
      <c r="P155" s="10">
        <v>2</v>
      </c>
      <c r="Q155" s="10">
        <v>0</v>
      </c>
      <c r="S155" s="12"/>
    </row>
    <row r="156" s="10" customFormat="1" customHeight="1" spans="2:19">
      <c r="B156" s="10">
        <v>20100102</v>
      </c>
      <c r="C156" s="2">
        <v>134262573</v>
      </c>
      <c r="D156" s="10" t="s">
        <v>629</v>
      </c>
      <c r="E156" s="13" t="s">
        <v>630</v>
      </c>
      <c r="F156" s="10">
        <v>21100102</v>
      </c>
      <c r="G156" s="13" t="s">
        <v>631</v>
      </c>
      <c r="H156" s="10">
        <v>10</v>
      </c>
      <c r="I156" s="13" t="s">
        <v>627</v>
      </c>
      <c r="J156" s="10">
        <v>1</v>
      </c>
      <c r="K156" s="15">
        <v>2</v>
      </c>
      <c r="L156" s="13" t="s">
        <v>632</v>
      </c>
      <c r="M156" s="10">
        <v>0</v>
      </c>
      <c r="N156" s="15">
        <v>40</v>
      </c>
      <c r="O156" s="15">
        <v>1</v>
      </c>
      <c r="P156" s="10">
        <v>2</v>
      </c>
      <c r="Q156" s="10">
        <v>0</v>
      </c>
      <c r="S156" s="12"/>
    </row>
    <row r="157" s="10" customFormat="1" customHeight="1" spans="2:19">
      <c r="B157" s="10">
        <v>20100201</v>
      </c>
      <c r="C157" s="2">
        <v>134262573</v>
      </c>
      <c r="D157" s="10" t="s">
        <v>633</v>
      </c>
      <c r="E157" s="13" t="s">
        <v>634</v>
      </c>
      <c r="F157" s="10">
        <v>21100201</v>
      </c>
      <c r="G157" s="13" t="s">
        <v>635</v>
      </c>
      <c r="H157" s="10">
        <v>10</v>
      </c>
      <c r="I157" s="13" t="s">
        <v>627</v>
      </c>
      <c r="J157" s="10">
        <v>2</v>
      </c>
      <c r="K157" s="15">
        <v>1</v>
      </c>
      <c r="L157" s="13" t="s">
        <v>636</v>
      </c>
      <c r="M157" s="10">
        <v>0</v>
      </c>
      <c r="N157" s="15">
        <v>170</v>
      </c>
      <c r="O157" s="15">
        <v>1</v>
      </c>
      <c r="P157" s="10">
        <v>2</v>
      </c>
      <c r="Q157" s="10">
        <v>0</v>
      </c>
      <c r="S157" s="12"/>
    </row>
    <row r="158" s="10" customFormat="1" customHeight="1" spans="2:19">
      <c r="B158" s="10">
        <v>20100203</v>
      </c>
      <c r="C158" s="2">
        <v>134262573</v>
      </c>
      <c r="D158" s="10" t="s">
        <v>637</v>
      </c>
      <c r="E158" s="13" t="s">
        <v>638</v>
      </c>
      <c r="F158" s="10">
        <v>21100203</v>
      </c>
      <c r="G158" s="13" t="s">
        <v>639</v>
      </c>
      <c r="H158" s="10">
        <v>10</v>
      </c>
      <c r="I158" s="13" t="s">
        <v>627</v>
      </c>
      <c r="J158" s="10">
        <v>2</v>
      </c>
      <c r="K158" s="15">
        <v>3</v>
      </c>
      <c r="L158" s="13" t="s">
        <v>640</v>
      </c>
      <c r="M158" s="10">
        <v>0</v>
      </c>
      <c r="N158" s="10">
        <v>510</v>
      </c>
      <c r="O158" s="10">
        <v>3</v>
      </c>
      <c r="P158" s="10">
        <v>2</v>
      </c>
      <c r="Q158" s="10">
        <v>0</v>
      </c>
      <c r="S158" s="12"/>
    </row>
    <row r="159" s="10" customFormat="1" customHeight="1" spans="2:19">
      <c r="B159" s="10">
        <v>20100301</v>
      </c>
      <c r="C159" s="2">
        <v>134262573</v>
      </c>
      <c r="D159" s="10" t="s">
        <v>641</v>
      </c>
      <c r="E159" s="13" t="s">
        <v>642</v>
      </c>
      <c r="F159" s="10">
        <v>21100301</v>
      </c>
      <c r="G159" s="13" t="s">
        <v>643</v>
      </c>
      <c r="H159" s="10">
        <v>10</v>
      </c>
      <c r="I159" s="13" t="s">
        <v>627</v>
      </c>
      <c r="J159" s="10">
        <v>3</v>
      </c>
      <c r="K159" s="15">
        <v>1</v>
      </c>
      <c r="L159" s="13" t="s">
        <v>644</v>
      </c>
      <c r="M159" s="10">
        <v>0</v>
      </c>
      <c r="N159" s="15">
        <v>90</v>
      </c>
      <c r="O159" s="15">
        <v>1</v>
      </c>
      <c r="P159" s="10">
        <v>2</v>
      </c>
      <c r="Q159" s="10">
        <v>0</v>
      </c>
      <c r="S159" s="12"/>
    </row>
    <row r="160" s="10" customFormat="1" customHeight="1" spans="2:19">
      <c r="B160" s="10">
        <v>20100302</v>
      </c>
      <c r="C160" s="2">
        <v>134262573</v>
      </c>
      <c r="D160" s="10" t="s">
        <v>645</v>
      </c>
      <c r="E160" s="13" t="s">
        <v>646</v>
      </c>
      <c r="F160" s="10">
        <v>21100302</v>
      </c>
      <c r="G160" s="13" t="s">
        <v>647</v>
      </c>
      <c r="H160" s="10">
        <v>10</v>
      </c>
      <c r="I160" s="13" t="s">
        <v>627</v>
      </c>
      <c r="J160" s="10">
        <v>3</v>
      </c>
      <c r="K160" s="15">
        <v>2</v>
      </c>
      <c r="L160" s="13" t="s">
        <v>648</v>
      </c>
      <c r="M160" s="10">
        <v>0</v>
      </c>
      <c r="N160" s="15">
        <v>250</v>
      </c>
      <c r="O160" s="15">
        <v>2</v>
      </c>
      <c r="P160" s="10">
        <v>2</v>
      </c>
      <c r="Q160" s="10">
        <v>0</v>
      </c>
      <c r="S160" s="12"/>
    </row>
    <row r="161" s="10" customFormat="1" customHeight="1" spans="2:19">
      <c r="B161" s="10">
        <v>20100401</v>
      </c>
      <c r="C161" s="2">
        <v>134262573</v>
      </c>
      <c r="D161" s="10" t="s">
        <v>649</v>
      </c>
      <c r="E161" s="13" t="s">
        <v>650</v>
      </c>
      <c r="F161" s="10">
        <v>21100401</v>
      </c>
      <c r="G161" s="13" t="s">
        <v>651</v>
      </c>
      <c r="H161" s="10">
        <v>10</v>
      </c>
      <c r="I161" s="13" t="s">
        <v>627</v>
      </c>
      <c r="J161" s="10">
        <v>4</v>
      </c>
      <c r="K161" s="15">
        <v>1</v>
      </c>
      <c r="L161" s="13" t="s">
        <v>652</v>
      </c>
      <c r="M161" s="10">
        <v>0</v>
      </c>
      <c r="N161" s="15">
        <v>130</v>
      </c>
      <c r="O161" s="15">
        <v>1</v>
      </c>
      <c r="P161" s="10">
        <v>2</v>
      </c>
      <c r="Q161" s="10">
        <v>0</v>
      </c>
      <c r="S161" s="12"/>
    </row>
    <row r="162" s="10" customFormat="1" customHeight="1" spans="2:19">
      <c r="B162" s="10">
        <v>20100402</v>
      </c>
      <c r="C162" s="2">
        <v>134262573</v>
      </c>
      <c r="D162" s="10" t="s">
        <v>653</v>
      </c>
      <c r="E162" s="13" t="s">
        <v>654</v>
      </c>
      <c r="F162" s="10">
        <v>21100402</v>
      </c>
      <c r="G162" s="13" t="s">
        <v>655</v>
      </c>
      <c r="H162" s="10">
        <v>10</v>
      </c>
      <c r="I162" s="13" t="s">
        <v>627</v>
      </c>
      <c r="J162" s="10">
        <v>4</v>
      </c>
      <c r="K162" s="15">
        <v>2</v>
      </c>
      <c r="L162" s="13" t="s">
        <v>656</v>
      </c>
      <c r="M162" s="10">
        <v>0</v>
      </c>
      <c r="N162" s="15">
        <v>300</v>
      </c>
      <c r="O162" s="15">
        <v>2</v>
      </c>
      <c r="P162" s="10">
        <v>2</v>
      </c>
      <c r="Q162" s="10">
        <v>0</v>
      </c>
      <c r="S162" s="12"/>
    </row>
    <row r="163" s="10" customFormat="1" customHeight="1" spans="2:19">
      <c r="B163" s="10">
        <v>20100501</v>
      </c>
      <c r="C163" s="2">
        <v>134262573</v>
      </c>
      <c r="D163" s="10" t="s">
        <v>657</v>
      </c>
      <c r="E163" s="13" t="s">
        <v>658</v>
      </c>
      <c r="F163" s="10">
        <v>21100501</v>
      </c>
      <c r="G163" s="13" t="s">
        <v>659</v>
      </c>
      <c r="H163" s="10">
        <v>10</v>
      </c>
      <c r="I163" s="13" t="s">
        <v>627</v>
      </c>
      <c r="J163" s="10">
        <v>5</v>
      </c>
      <c r="K163" s="15">
        <v>1</v>
      </c>
      <c r="L163" s="13" t="s">
        <v>660</v>
      </c>
      <c r="M163" s="10">
        <v>0</v>
      </c>
      <c r="N163" s="15">
        <v>180</v>
      </c>
      <c r="O163" s="15">
        <v>1</v>
      </c>
      <c r="P163" s="10">
        <v>2</v>
      </c>
      <c r="Q163" s="10">
        <v>0</v>
      </c>
      <c r="S163" s="12"/>
    </row>
    <row r="164" s="10" customFormat="1" customHeight="1" spans="2:19">
      <c r="B164" s="10">
        <v>20100502</v>
      </c>
      <c r="C164" s="2">
        <v>134262573</v>
      </c>
      <c r="D164" s="10" t="s">
        <v>661</v>
      </c>
      <c r="E164" s="13" t="s">
        <v>662</v>
      </c>
      <c r="F164" s="10">
        <v>21100502</v>
      </c>
      <c r="G164" s="13" t="s">
        <v>663</v>
      </c>
      <c r="H164" s="10">
        <v>10</v>
      </c>
      <c r="I164" s="13" t="s">
        <v>627</v>
      </c>
      <c r="J164" s="10">
        <v>5</v>
      </c>
      <c r="K164" s="15">
        <v>2</v>
      </c>
      <c r="L164" s="13" t="s">
        <v>664</v>
      </c>
      <c r="M164" s="10">
        <v>0</v>
      </c>
      <c r="N164" s="15">
        <v>400</v>
      </c>
      <c r="O164" s="15">
        <v>3</v>
      </c>
      <c r="P164" s="10">
        <v>2</v>
      </c>
      <c r="Q164" s="10">
        <v>0</v>
      </c>
      <c r="S164" s="12"/>
    </row>
    <row r="165" s="10" customFormat="1" customHeight="1" spans="2:19">
      <c r="B165" s="10">
        <v>20100601</v>
      </c>
      <c r="C165" s="2">
        <v>134262573</v>
      </c>
      <c r="D165" s="10" t="s">
        <v>665</v>
      </c>
      <c r="E165" s="13" t="s">
        <v>666</v>
      </c>
      <c r="F165" s="10">
        <v>21100601</v>
      </c>
      <c r="G165" s="13" t="s">
        <v>667</v>
      </c>
      <c r="H165" s="10">
        <v>10</v>
      </c>
      <c r="I165" s="13" t="s">
        <v>627</v>
      </c>
      <c r="J165" s="10">
        <v>6</v>
      </c>
      <c r="K165" s="15">
        <v>1</v>
      </c>
      <c r="L165" s="13" t="s">
        <v>668</v>
      </c>
      <c r="M165" s="10">
        <v>0</v>
      </c>
      <c r="N165" s="15">
        <v>300</v>
      </c>
      <c r="O165" s="15">
        <v>2</v>
      </c>
      <c r="P165" s="10">
        <v>2</v>
      </c>
      <c r="Q165" s="10">
        <v>0</v>
      </c>
      <c r="S165" s="12"/>
    </row>
    <row r="166" s="10" customFormat="1" customHeight="1" spans="2:19">
      <c r="B166" s="10">
        <v>20100602</v>
      </c>
      <c r="C166" s="2">
        <v>134262573</v>
      </c>
      <c r="D166" s="10" t="s">
        <v>669</v>
      </c>
      <c r="E166" s="13" t="s">
        <v>670</v>
      </c>
      <c r="F166" s="10">
        <v>21100602</v>
      </c>
      <c r="G166" s="13" t="s">
        <v>671</v>
      </c>
      <c r="H166" s="10">
        <v>10</v>
      </c>
      <c r="I166" s="13" t="s">
        <v>627</v>
      </c>
      <c r="J166" s="10">
        <v>6</v>
      </c>
      <c r="K166" s="15">
        <v>2</v>
      </c>
      <c r="L166" s="13" t="s">
        <v>672</v>
      </c>
      <c r="M166" s="10">
        <v>0</v>
      </c>
      <c r="N166" s="15">
        <v>650</v>
      </c>
      <c r="O166" s="15">
        <v>4</v>
      </c>
      <c r="P166" s="10">
        <v>2</v>
      </c>
      <c r="Q166" s="10">
        <v>0</v>
      </c>
      <c r="S166" s="12"/>
    </row>
    <row r="167" s="11" customFormat="1" customHeight="1" spans="1:19">
      <c r="A167" s="11" t="s">
        <v>0</v>
      </c>
      <c r="B167" s="11">
        <v>20100103</v>
      </c>
      <c r="C167" s="2">
        <v>134262573</v>
      </c>
      <c r="D167" s="11" t="s">
        <v>673</v>
      </c>
      <c r="E167" s="17" t="s">
        <v>674</v>
      </c>
      <c r="F167" s="11">
        <v>21100103</v>
      </c>
      <c r="G167" s="17" t="s">
        <v>675</v>
      </c>
      <c r="H167" s="11">
        <v>10</v>
      </c>
      <c r="I167" s="17" t="s">
        <v>627</v>
      </c>
      <c r="J167" s="11">
        <v>1</v>
      </c>
      <c r="K167" s="18">
        <v>3</v>
      </c>
      <c r="L167" s="17" t="s">
        <v>676</v>
      </c>
      <c r="M167" s="11">
        <v>0</v>
      </c>
      <c r="N167" s="11">
        <v>30</v>
      </c>
      <c r="O167" s="11">
        <v>1</v>
      </c>
      <c r="P167" s="11">
        <v>2</v>
      </c>
      <c r="Q167" s="10">
        <v>0</v>
      </c>
      <c r="S167" s="19"/>
    </row>
    <row r="168" s="11" customFormat="1" customHeight="1" spans="1:19">
      <c r="A168" s="11" t="s">
        <v>0</v>
      </c>
      <c r="B168" s="11">
        <v>20100202</v>
      </c>
      <c r="C168" s="2">
        <v>134262573</v>
      </c>
      <c r="D168" s="11" t="s">
        <v>677</v>
      </c>
      <c r="E168" s="17" t="s">
        <v>678</v>
      </c>
      <c r="F168" s="11">
        <v>21100202</v>
      </c>
      <c r="G168" s="17" t="s">
        <v>679</v>
      </c>
      <c r="H168" s="11">
        <v>10</v>
      </c>
      <c r="I168" s="17" t="s">
        <v>627</v>
      </c>
      <c r="J168" s="11">
        <v>2</v>
      </c>
      <c r="K168" s="18">
        <v>2</v>
      </c>
      <c r="L168" s="17" t="s">
        <v>680</v>
      </c>
      <c r="M168" s="11">
        <v>0</v>
      </c>
      <c r="N168" s="11">
        <v>170</v>
      </c>
      <c r="O168" s="11">
        <v>1</v>
      </c>
      <c r="P168" s="11">
        <v>2</v>
      </c>
      <c r="Q168" s="10">
        <v>0</v>
      </c>
      <c r="S168" s="19"/>
    </row>
    <row r="169" s="10" customFormat="1" customHeight="1" spans="2:19">
      <c r="B169" s="10">
        <v>20110101</v>
      </c>
      <c r="C169" s="2">
        <v>134262573</v>
      </c>
      <c r="D169" s="10" t="s">
        <v>681</v>
      </c>
      <c r="E169" s="13" t="s">
        <v>682</v>
      </c>
      <c r="F169" s="10">
        <v>21110101</v>
      </c>
      <c r="G169" s="13" t="s">
        <v>683</v>
      </c>
      <c r="H169" s="10">
        <v>11</v>
      </c>
      <c r="I169" s="13" t="s">
        <v>684</v>
      </c>
      <c r="J169" s="10">
        <v>1</v>
      </c>
      <c r="K169" s="15">
        <v>1</v>
      </c>
      <c r="L169" s="13" t="s">
        <v>685</v>
      </c>
      <c r="M169" s="10">
        <v>0</v>
      </c>
      <c r="N169" s="15">
        <v>15</v>
      </c>
      <c r="O169" s="15">
        <v>1</v>
      </c>
      <c r="P169" s="10">
        <v>2</v>
      </c>
      <c r="Q169" s="10">
        <v>0</v>
      </c>
      <c r="S169" s="12"/>
    </row>
    <row r="170" s="10" customFormat="1" customHeight="1" spans="2:19">
      <c r="B170" s="10">
        <v>20110102</v>
      </c>
      <c r="C170" s="2">
        <v>134262573</v>
      </c>
      <c r="D170" s="10" t="s">
        <v>686</v>
      </c>
      <c r="E170" s="13" t="s">
        <v>687</v>
      </c>
      <c r="F170" s="10">
        <v>21110102</v>
      </c>
      <c r="G170" s="13" t="s">
        <v>688</v>
      </c>
      <c r="H170" s="10">
        <v>11</v>
      </c>
      <c r="I170" s="13" t="s">
        <v>684</v>
      </c>
      <c r="J170" s="10">
        <v>1</v>
      </c>
      <c r="K170" s="15">
        <v>2</v>
      </c>
      <c r="L170" s="13" t="s">
        <v>689</v>
      </c>
      <c r="M170" s="10">
        <v>0</v>
      </c>
      <c r="N170" s="15">
        <v>75</v>
      </c>
      <c r="O170" s="15">
        <v>1</v>
      </c>
      <c r="P170" s="10">
        <v>2</v>
      </c>
      <c r="Q170" s="10">
        <v>0</v>
      </c>
      <c r="S170" s="12"/>
    </row>
    <row r="171" s="10" customFormat="1" customHeight="1" spans="2:19">
      <c r="B171" s="10">
        <v>20110103</v>
      </c>
      <c r="C171" s="2">
        <v>134262573</v>
      </c>
      <c r="D171" s="10" t="s">
        <v>690</v>
      </c>
      <c r="E171" s="13" t="s">
        <v>691</v>
      </c>
      <c r="F171" s="10">
        <v>21110103</v>
      </c>
      <c r="G171" s="13" t="s">
        <v>692</v>
      </c>
      <c r="H171" s="10">
        <v>11</v>
      </c>
      <c r="I171" s="13" t="s">
        <v>684</v>
      </c>
      <c r="J171" s="10">
        <v>1</v>
      </c>
      <c r="K171" s="15">
        <v>3</v>
      </c>
      <c r="L171" s="13" t="s">
        <v>693</v>
      </c>
      <c r="M171" s="10">
        <v>0</v>
      </c>
      <c r="N171" s="15">
        <v>350</v>
      </c>
      <c r="O171" s="15">
        <v>4</v>
      </c>
      <c r="P171" s="10">
        <v>2</v>
      </c>
      <c r="Q171" s="10">
        <v>0</v>
      </c>
      <c r="S171" s="12"/>
    </row>
    <row r="172" s="10" customFormat="1" customHeight="1" spans="2:19">
      <c r="B172" s="10">
        <v>20110201</v>
      </c>
      <c r="C172" s="2">
        <v>134262573</v>
      </c>
      <c r="D172" s="10" t="s">
        <v>694</v>
      </c>
      <c r="E172" s="13" t="s">
        <v>695</v>
      </c>
      <c r="F172" s="10">
        <v>21110201</v>
      </c>
      <c r="G172" s="13" t="s">
        <v>696</v>
      </c>
      <c r="H172" s="10">
        <v>11</v>
      </c>
      <c r="I172" s="13" t="s">
        <v>684</v>
      </c>
      <c r="J172" s="10">
        <v>2</v>
      </c>
      <c r="K172" s="15">
        <v>1</v>
      </c>
      <c r="L172" s="13" t="s">
        <v>697</v>
      </c>
      <c r="M172" s="10">
        <v>0</v>
      </c>
      <c r="N172" s="15">
        <v>50</v>
      </c>
      <c r="O172" s="15">
        <v>1</v>
      </c>
      <c r="P172" s="10">
        <v>2</v>
      </c>
      <c r="Q172" s="10">
        <v>0</v>
      </c>
      <c r="S172" s="12"/>
    </row>
    <row r="173" s="10" customFormat="1" customHeight="1" spans="2:19">
      <c r="B173" s="10">
        <v>20110202</v>
      </c>
      <c r="C173" s="2">
        <v>134262573</v>
      </c>
      <c r="D173" s="10" t="s">
        <v>698</v>
      </c>
      <c r="E173" s="13" t="s">
        <v>699</v>
      </c>
      <c r="F173" s="10">
        <v>21110202</v>
      </c>
      <c r="G173" s="13" t="s">
        <v>700</v>
      </c>
      <c r="H173" s="10">
        <v>11</v>
      </c>
      <c r="I173" s="13" t="s">
        <v>684</v>
      </c>
      <c r="J173" s="10">
        <v>2</v>
      </c>
      <c r="K173" s="15">
        <v>2</v>
      </c>
      <c r="L173" s="13" t="s">
        <v>701</v>
      </c>
      <c r="M173" s="10">
        <v>0</v>
      </c>
      <c r="N173" s="15">
        <v>205</v>
      </c>
      <c r="O173" s="15">
        <v>2</v>
      </c>
      <c r="P173" s="10">
        <v>2</v>
      </c>
      <c r="Q173" s="10">
        <v>0</v>
      </c>
      <c r="S173" s="12"/>
    </row>
    <row r="174" s="10" customFormat="1" customHeight="1" spans="2:19">
      <c r="B174" s="10">
        <v>20110203</v>
      </c>
      <c r="C174" s="2">
        <v>134262573</v>
      </c>
      <c r="D174" s="10" t="s">
        <v>702</v>
      </c>
      <c r="E174" s="13" t="s">
        <v>703</v>
      </c>
      <c r="F174" s="10">
        <v>21110203</v>
      </c>
      <c r="G174" s="13" t="s">
        <v>704</v>
      </c>
      <c r="H174" s="10">
        <v>11</v>
      </c>
      <c r="I174" s="13" t="s">
        <v>684</v>
      </c>
      <c r="J174" s="10">
        <v>2</v>
      </c>
      <c r="K174" s="15">
        <v>3</v>
      </c>
      <c r="L174" s="13" t="s">
        <v>705</v>
      </c>
      <c r="M174" s="10">
        <v>0</v>
      </c>
      <c r="N174" s="15">
        <v>615</v>
      </c>
      <c r="O174" s="15">
        <v>6</v>
      </c>
      <c r="P174" s="10">
        <v>2</v>
      </c>
      <c r="Q174" s="10">
        <v>0</v>
      </c>
      <c r="S174" s="12"/>
    </row>
    <row r="175" s="10" customFormat="1" customHeight="1" spans="2:19">
      <c r="B175" s="10">
        <v>20110301</v>
      </c>
      <c r="C175" s="2">
        <v>134262573</v>
      </c>
      <c r="D175" s="10" t="s">
        <v>706</v>
      </c>
      <c r="E175" s="13" t="s">
        <v>707</v>
      </c>
      <c r="F175" s="10">
        <v>21110301</v>
      </c>
      <c r="G175" s="13" t="s">
        <v>708</v>
      </c>
      <c r="H175" s="10">
        <v>11</v>
      </c>
      <c r="I175" s="13" t="s">
        <v>684</v>
      </c>
      <c r="J175" s="10">
        <v>3</v>
      </c>
      <c r="K175" s="15">
        <v>1</v>
      </c>
      <c r="L175" s="13" t="s">
        <v>709</v>
      </c>
      <c r="M175" s="10">
        <v>0</v>
      </c>
      <c r="N175" s="15">
        <v>80</v>
      </c>
      <c r="O175" s="15">
        <v>1</v>
      </c>
      <c r="P175" s="10">
        <v>2</v>
      </c>
      <c r="Q175" s="10">
        <v>0</v>
      </c>
      <c r="S175" s="12"/>
    </row>
    <row r="176" s="10" customFormat="1" customHeight="1" spans="2:19">
      <c r="B176" s="10">
        <v>20110302</v>
      </c>
      <c r="C176" s="2">
        <v>134262573</v>
      </c>
      <c r="D176" s="10" t="s">
        <v>710</v>
      </c>
      <c r="E176" s="13" t="s">
        <v>711</v>
      </c>
      <c r="F176" s="10">
        <v>21110302</v>
      </c>
      <c r="G176" s="13" t="s">
        <v>712</v>
      </c>
      <c r="H176" s="10">
        <v>11</v>
      </c>
      <c r="I176" s="13" t="s">
        <v>684</v>
      </c>
      <c r="J176" s="10">
        <v>3</v>
      </c>
      <c r="K176" s="15">
        <v>2</v>
      </c>
      <c r="L176" s="13" t="s">
        <v>713</v>
      </c>
      <c r="M176" s="10">
        <v>0</v>
      </c>
      <c r="N176" s="15">
        <v>240</v>
      </c>
      <c r="O176" s="15">
        <v>1</v>
      </c>
      <c r="P176" s="10">
        <v>2</v>
      </c>
      <c r="Q176" s="10">
        <v>0</v>
      </c>
      <c r="S176" s="12"/>
    </row>
    <row r="177" s="10" customFormat="1" customHeight="1" spans="2:19">
      <c r="B177" s="10">
        <v>20110401</v>
      </c>
      <c r="C177" s="2">
        <v>134262573</v>
      </c>
      <c r="D177" s="10" t="s">
        <v>714</v>
      </c>
      <c r="E177" s="13" t="s">
        <v>715</v>
      </c>
      <c r="F177" s="10">
        <v>21110401</v>
      </c>
      <c r="G177" s="13" t="s">
        <v>716</v>
      </c>
      <c r="H177" s="10">
        <v>11</v>
      </c>
      <c r="I177" s="13" t="s">
        <v>684</v>
      </c>
      <c r="J177" s="10">
        <v>4</v>
      </c>
      <c r="K177" s="15">
        <v>1</v>
      </c>
      <c r="L177" s="13" t="s">
        <v>717</v>
      </c>
      <c r="M177" s="10">
        <v>0</v>
      </c>
      <c r="N177" s="15">
        <v>750</v>
      </c>
      <c r="O177" s="15">
        <v>4</v>
      </c>
      <c r="P177" s="10">
        <v>2</v>
      </c>
      <c r="Q177" s="10">
        <v>0</v>
      </c>
      <c r="S177" s="12"/>
    </row>
    <row r="178" s="10" customFormat="1" customHeight="1" spans="2:19">
      <c r="B178" s="10">
        <v>20110402</v>
      </c>
      <c r="C178" s="2">
        <v>134262573</v>
      </c>
      <c r="D178" s="10" t="s">
        <v>718</v>
      </c>
      <c r="E178" s="13" t="s">
        <v>719</v>
      </c>
      <c r="F178" s="10">
        <v>21110402</v>
      </c>
      <c r="G178" s="13" t="s">
        <v>720</v>
      </c>
      <c r="H178" s="10">
        <v>11</v>
      </c>
      <c r="I178" s="13" t="s">
        <v>684</v>
      </c>
      <c r="J178" s="10">
        <v>4</v>
      </c>
      <c r="K178" s="15">
        <v>2</v>
      </c>
      <c r="L178" s="13" t="s">
        <v>721</v>
      </c>
      <c r="M178" s="10">
        <v>0</v>
      </c>
      <c r="N178" s="15">
        <v>130</v>
      </c>
      <c r="O178" s="15">
        <v>1</v>
      </c>
      <c r="P178" s="10">
        <v>2</v>
      </c>
      <c r="Q178" s="10">
        <v>0</v>
      </c>
      <c r="S178" s="12"/>
    </row>
    <row r="179" s="10" customFormat="1" customHeight="1" spans="2:19">
      <c r="B179" s="10">
        <v>20110501</v>
      </c>
      <c r="C179" s="2">
        <v>134262573</v>
      </c>
      <c r="D179" s="10" t="s">
        <v>722</v>
      </c>
      <c r="E179" s="13" t="s">
        <v>723</v>
      </c>
      <c r="F179" s="10">
        <v>21110501</v>
      </c>
      <c r="G179" s="13" t="s">
        <v>724</v>
      </c>
      <c r="H179" s="10">
        <v>11</v>
      </c>
      <c r="I179" s="13" t="s">
        <v>684</v>
      </c>
      <c r="J179" s="10">
        <v>5</v>
      </c>
      <c r="K179" s="15">
        <v>1</v>
      </c>
      <c r="L179" s="13" t="s">
        <v>725</v>
      </c>
      <c r="M179" s="10">
        <v>0</v>
      </c>
      <c r="N179" s="15">
        <v>300</v>
      </c>
      <c r="O179" s="15">
        <v>2</v>
      </c>
      <c r="P179" s="10">
        <v>2</v>
      </c>
      <c r="Q179" s="10">
        <v>0</v>
      </c>
      <c r="S179" s="12"/>
    </row>
    <row r="180" s="10" customFormat="1" customHeight="1" spans="2:19">
      <c r="B180" s="10">
        <v>20110502</v>
      </c>
      <c r="C180" s="2">
        <v>134262573</v>
      </c>
      <c r="D180" s="10" t="s">
        <v>726</v>
      </c>
      <c r="E180" s="13" t="s">
        <v>727</v>
      </c>
      <c r="F180" s="10">
        <v>21110502</v>
      </c>
      <c r="G180" s="13" t="s">
        <v>728</v>
      </c>
      <c r="H180" s="10">
        <v>11</v>
      </c>
      <c r="I180" s="13" t="s">
        <v>684</v>
      </c>
      <c r="J180" s="10">
        <v>5</v>
      </c>
      <c r="K180" s="15">
        <v>2</v>
      </c>
      <c r="L180" s="13" t="s">
        <v>729</v>
      </c>
      <c r="M180" s="10">
        <v>0</v>
      </c>
      <c r="N180" s="15">
        <v>200</v>
      </c>
      <c r="O180" s="15">
        <v>1</v>
      </c>
      <c r="P180" s="10">
        <v>2</v>
      </c>
      <c r="Q180" s="10">
        <v>0</v>
      </c>
      <c r="S180" s="12"/>
    </row>
    <row r="181" s="10" customFormat="1" customHeight="1" spans="2:19">
      <c r="B181" s="10">
        <v>20110503</v>
      </c>
      <c r="C181" s="2">
        <v>134262573</v>
      </c>
      <c r="D181" s="10" t="s">
        <v>730</v>
      </c>
      <c r="E181" s="13" t="s">
        <v>684</v>
      </c>
      <c r="F181" s="10">
        <v>21110503</v>
      </c>
      <c r="G181" s="13" t="s">
        <v>731</v>
      </c>
      <c r="H181" s="10">
        <v>11</v>
      </c>
      <c r="I181" s="13" t="s">
        <v>684</v>
      </c>
      <c r="J181" s="10">
        <v>5</v>
      </c>
      <c r="K181" s="15">
        <v>3</v>
      </c>
      <c r="L181" s="13" t="s">
        <v>732</v>
      </c>
      <c r="M181" s="10">
        <v>0</v>
      </c>
      <c r="N181" s="15">
        <v>420</v>
      </c>
      <c r="O181" s="15">
        <v>3</v>
      </c>
      <c r="P181" s="10">
        <v>2</v>
      </c>
      <c r="Q181" s="10">
        <v>0</v>
      </c>
      <c r="S181" s="12"/>
    </row>
    <row r="182" s="10" customFormat="1" customHeight="1" spans="2:19">
      <c r="B182" s="10">
        <v>20110601</v>
      </c>
      <c r="C182" s="2">
        <v>134262573</v>
      </c>
      <c r="D182" s="10" t="s">
        <v>733</v>
      </c>
      <c r="E182" s="13" t="s">
        <v>734</v>
      </c>
      <c r="F182" s="10">
        <v>21110601</v>
      </c>
      <c r="G182" s="13" t="s">
        <v>735</v>
      </c>
      <c r="H182" s="10">
        <v>11</v>
      </c>
      <c r="I182" s="13" t="s">
        <v>684</v>
      </c>
      <c r="J182" s="10">
        <v>6</v>
      </c>
      <c r="K182" s="15">
        <v>1</v>
      </c>
      <c r="L182" s="13" t="s">
        <v>736</v>
      </c>
      <c r="M182" s="10">
        <v>0</v>
      </c>
      <c r="N182" s="15">
        <v>320</v>
      </c>
      <c r="O182" s="15">
        <v>2</v>
      </c>
      <c r="P182" s="10">
        <v>2</v>
      </c>
      <c r="Q182" s="10">
        <v>0</v>
      </c>
      <c r="S182" s="12"/>
    </row>
    <row r="183" s="10" customFormat="1" customHeight="1" spans="2:19">
      <c r="B183" s="10">
        <v>20110602</v>
      </c>
      <c r="C183" s="2">
        <v>134262573</v>
      </c>
      <c r="D183" s="10" t="s">
        <v>737</v>
      </c>
      <c r="E183" s="13" t="s">
        <v>738</v>
      </c>
      <c r="F183" s="10">
        <v>21110602</v>
      </c>
      <c r="G183" s="13" t="s">
        <v>739</v>
      </c>
      <c r="H183" s="10">
        <v>11</v>
      </c>
      <c r="I183" s="13" t="s">
        <v>684</v>
      </c>
      <c r="J183" s="10">
        <v>6</v>
      </c>
      <c r="K183" s="15">
        <v>2</v>
      </c>
      <c r="L183" s="13" t="s">
        <v>740</v>
      </c>
      <c r="M183" s="10">
        <v>0</v>
      </c>
      <c r="N183" s="15">
        <v>680</v>
      </c>
      <c r="O183" s="15">
        <v>4</v>
      </c>
      <c r="P183" s="10">
        <v>2</v>
      </c>
      <c r="Q183" s="10">
        <v>0</v>
      </c>
      <c r="S183" s="12"/>
    </row>
    <row r="184" s="10" customFormat="1" customHeight="1" spans="2:19">
      <c r="B184" s="10">
        <v>20120101</v>
      </c>
      <c r="C184" s="2">
        <v>134262573</v>
      </c>
      <c r="D184" s="10" t="s">
        <v>741</v>
      </c>
      <c r="E184" s="13" t="s">
        <v>742</v>
      </c>
      <c r="F184" s="10">
        <v>21120101</v>
      </c>
      <c r="G184" s="13" t="s">
        <v>743</v>
      </c>
      <c r="H184" s="10">
        <v>12</v>
      </c>
      <c r="I184" s="13" t="s">
        <v>744</v>
      </c>
      <c r="J184" s="10">
        <v>1</v>
      </c>
      <c r="K184" s="15">
        <v>1</v>
      </c>
      <c r="L184" s="13" t="s">
        <v>745</v>
      </c>
      <c r="M184" s="10">
        <v>0</v>
      </c>
      <c r="N184" s="15">
        <v>20</v>
      </c>
      <c r="O184" s="15">
        <v>1</v>
      </c>
      <c r="P184" s="10">
        <v>2</v>
      </c>
      <c r="Q184" s="10">
        <v>0</v>
      </c>
      <c r="S184" s="12"/>
    </row>
    <row r="185" s="10" customFormat="1" customHeight="1" spans="2:19">
      <c r="B185" s="10">
        <v>20120102</v>
      </c>
      <c r="C185" s="2">
        <v>134262573</v>
      </c>
      <c r="D185" s="10" t="s">
        <v>746</v>
      </c>
      <c r="E185" s="13" t="s">
        <v>747</v>
      </c>
      <c r="F185" s="10">
        <v>21120102</v>
      </c>
      <c r="G185" s="13" t="s">
        <v>748</v>
      </c>
      <c r="H185" s="10">
        <v>12</v>
      </c>
      <c r="I185" s="13" t="s">
        <v>744</v>
      </c>
      <c r="J185" s="10">
        <v>1</v>
      </c>
      <c r="K185" s="15">
        <v>2</v>
      </c>
      <c r="L185" s="13" t="s">
        <v>749</v>
      </c>
      <c r="M185" s="10">
        <v>0</v>
      </c>
      <c r="N185" s="15">
        <v>120</v>
      </c>
      <c r="O185" s="15">
        <v>1</v>
      </c>
      <c r="P185" s="10">
        <v>2</v>
      </c>
      <c r="Q185" s="10">
        <v>0</v>
      </c>
      <c r="S185" s="12"/>
    </row>
    <row r="186" s="10" customFormat="1" customHeight="1" spans="2:19">
      <c r="B186" s="10">
        <v>20120103</v>
      </c>
      <c r="C186" s="2">
        <v>134262573</v>
      </c>
      <c r="D186" s="10" t="s">
        <v>750</v>
      </c>
      <c r="E186" s="13" t="s">
        <v>751</v>
      </c>
      <c r="F186" s="10">
        <v>21120103</v>
      </c>
      <c r="G186" s="13" t="s">
        <v>752</v>
      </c>
      <c r="H186" s="10">
        <v>12</v>
      </c>
      <c r="I186" s="13" t="s">
        <v>744</v>
      </c>
      <c r="J186" s="10">
        <v>1</v>
      </c>
      <c r="K186" s="15">
        <v>3</v>
      </c>
      <c r="L186" s="13" t="s">
        <v>753</v>
      </c>
      <c r="M186" s="10">
        <v>0</v>
      </c>
      <c r="N186" s="15">
        <v>600</v>
      </c>
      <c r="O186" s="15">
        <v>5</v>
      </c>
      <c r="P186" s="10">
        <v>2</v>
      </c>
      <c r="Q186" s="10">
        <v>0</v>
      </c>
      <c r="S186" s="12"/>
    </row>
    <row r="187" s="10" customFormat="1" customHeight="1" spans="2:19">
      <c r="B187" s="10">
        <v>20120104</v>
      </c>
      <c r="C187" s="2">
        <v>134262573</v>
      </c>
      <c r="D187" s="10" t="s">
        <v>754</v>
      </c>
      <c r="E187" s="13" t="s">
        <v>755</v>
      </c>
      <c r="F187" s="10">
        <v>21120104</v>
      </c>
      <c r="G187" s="13" t="s">
        <v>756</v>
      </c>
      <c r="H187" s="10">
        <v>12</v>
      </c>
      <c r="I187" s="13" t="s">
        <v>744</v>
      </c>
      <c r="J187" s="10">
        <v>1</v>
      </c>
      <c r="K187" s="15">
        <v>4</v>
      </c>
      <c r="L187" s="13" t="s">
        <v>757</v>
      </c>
      <c r="M187" s="10">
        <v>0</v>
      </c>
      <c r="N187" s="15">
        <v>800</v>
      </c>
      <c r="O187" s="15">
        <v>6</v>
      </c>
      <c r="P187" s="10">
        <v>2</v>
      </c>
      <c r="Q187" s="10">
        <v>0</v>
      </c>
      <c r="S187" s="12"/>
    </row>
    <row r="188" s="10" customFormat="1" customHeight="1" spans="2:19">
      <c r="B188" s="10">
        <v>20120201</v>
      </c>
      <c r="C188" s="2">
        <v>134262573</v>
      </c>
      <c r="D188" s="10" t="s">
        <v>758</v>
      </c>
      <c r="E188" s="13" t="s">
        <v>759</v>
      </c>
      <c r="F188" s="10">
        <v>21120201</v>
      </c>
      <c r="G188" s="13" t="s">
        <v>760</v>
      </c>
      <c r="H188" s="10">
        <v>12</v>
      </c>
      <c r="I188" s="13" t="s">
        <v>744</v>
      </c>
      <c r="J188" s="10">
        <v>2</v>
      </c>
      <c r="K188" s="15">
        <v>1</v>
      </c>
      <c r="L188" s="13" t="s">
        <v>761</v>
      </c>
      <c r="M188" s="10">
        <v>0</v>
      </c>
      <c r="N188" s="15">
        <v>40</v>
      </c>
      <c r="O188" s="15">
        <v>1</v>
      </c>
      <c r="P188" s="10">
        <v>2</v>
      </c>
      <c r="Q188" s="10">
        <v>0</v>
      </c>
      <c r="S188" s="12"/>
    </row>
    <row r="189" s="10" customFormat="1" customHeight="1" spans="2:19">
      <c r="B189" s="10">
        <v>20120202</v>
      </c>
      <c r="C189" s="2">
        <v>134262573</v>
      </c>
      <c r="D189" s="10" t="s">
        <v>762</v>
      </c>
      <c r="E189" s="13" t="s">
        <v>763</v>
      </c>
      <c r="F189" s="10">
        <v>21120202</v>
      </c>
      <c r="G189" s="13" t="s">
        <v>764</v>
      </c>
      <c r="H189" s="10">
        <v>12</v>
      </c>
      <c r="I189" s="13" t="s">
        <v>744</v>
      </c>
      <c r="J189" s="10">
        <v>2</v>
      </c>
      <c r="K189" s="15">
        <v>2</v>
      </c>
      <c r="L189" s="13" t="s">
        <v>765</v>
      </c>
      <c r="M189" s="10">
        <v>0</v>
      </c>
      <c r="N189" s="15">
        <v>150</v>
      </c>
      <c r="O189" s="15">
        <v>1</v>
      </c>
      <c r="P189" s="10">
        <v>2</v>
      </c>
      <c r="Q189" s="10">
        <v>0</v>
      </c>
      <c r="S189" s="12"/>
    </row>
    <row r="190" s="10" customFormat="1" customHeight="1" spans="2:19">
      <c r="B190" s="10">
        <v>20120203</v>
      </c>
      <c r="C190" s="2">
        <v>134262573</v>
      </c>
      <c r="D190" s="10" t="s">
        <v>766</v>
      </c>
      <c r="E190" s="13" t="s">
        <v>767</v>
      </c>
      <c r="F190" s="10">
        <v>21120203</v>
      </c>
      <c r="G190" s="13" t="s">
        <v>768</v>
      </c>
      <c r="H190" s="10">
        <v>12</v>
      </c>
      <c r="I190" s="13" t="s">
        <v>744</v>
      </c>
      <c r="J190" s="10">
        <v>2</v>
      </c>
      <c r="K190" s="15">
        <v>3</v>
      </c>
      <c r="L190" s="13" t="s">
        <v>769</v>
      </c>
      <c r="M190" s="10">
        <v>0</v>
      </c>
      <c r="N190" s="15">
        <v>450</v>
      </c>
      <c r="O190" s="15">
        <v>3</v>
      </c>
      <c r="P190" s="10">
        <v>2</v>
      </c>
      <c r="Q190" s="10">
        <v>0</v>
      </c>
      <c r="S190" s="12"/>
    </row>
    <row r="191" s="10" customFormat="1" customHeight="1" spans="2:19">
      <c r="B191" s="10">
        <v>20120204</v>
      </c>
      <c r="C191" s="2">
        <v>134262573</v>
      </c>
      <c r="D191" s="10" t="s">
        <v>770</v>
      </c>
      <c r="E191" s="13" t="s">
        <v>771</v>
      </c>
      <c r="F191" s="10">
        <v>21120204</v>
      </c>
      <c r="G191" s="13" t="s">
        <v>772</v>
      </c>
      <c r="H191" s="10">
        <v>12</v>
      </c>
      <c r="I191" s="13" t="s">
        <v>744</v>
      </c>
      <c r="J191" s="10">
        <v>2</v>
      </c>
      <c r="K191" s="15">
        <v>2</v>
      </c>
      <c r="L191" s="13" t="s">
        <v>765</v>
      </c>
      <c r="M191" s="10">
        <v>0</v>
      </c>
      <c r="N191" s="15">
        <v>80</v>
      </c>
      <c r="O191" s="15">
        <v>1</v>
      </c>
      <c r="P191" s="10">
        <v>2</v>
      </c>
      <c r="Q191" s="10">
        <v>0</v>
      </c>
      <c r="S191" s="12"/>
    </row>
    <row r="192" s="10" customFormat="1" customHeight="1" spans="2:19">
      <c r="B192" s="10">
        <v>20120301</v>
      </c>
      <c r="C192" s="2">
        <v>134262573</v>
      </c>
      <c r="D192" s="10" t="s">
        <v>773</v>
      </c>
      <c r="E192" s="13" t="s">
        <v>774</v>
      </c>
      <c r="F192" s="10">
        <v>21120301</v>
      </c>
      <c r="G192" s="13" t="s">
        <v>775</v>
      </c>
      <c r="H192" s="10">
        <v>12</v>
      </c>
      <c r="I192" s="13" t="s">
        <v>744</v>
      </c>
      <c r="J192" s="10">
        <v>3</v>
      </c>
      <c r="K192" s="15">
        <v>1</v>
      </c>
      <c r="L192" s="13" t="s">
        <v>776</v>
      </c>
      <c r="M192" s="10">
        <v>0</v>
      </c>
      <c r="N192" s="15">
        <v>240</v>
      </c>
      <c r="O192" s="15">
        <v>2</v>
      </c>
      <c r="P192" s="10">
        <v>2</v>
      </c>
      <c r="Q192" s="10">
        <v>0</v>
      </c>
      <c r="S192" s="12"/>
    </row>
    <row r="193" s="10" customFormat="1" customHeight="1" spans="2:19">
      <c r="B193" s="10">
        <v>20120302</v>
      </c>
      <c r="C193" s="2">
        <v>134262573</v>
      </c>
      <c r="D193" s="10" t="s">
        <v>777</v>
      </c>
      <c r="E193" s="13" t="s">
        <v>778</v>
      </c>
      <c r="F193" s="10">
        <v>21120302</v>
      </c>
      <c r="G193" s="13" t="s">
        <v>779</v>
      </c>
      <c r="H193" s="10">
        <v>12</v>
      </c>
      <c r="I193" s="13" t="s">
        <v>744</v>
      </c>
      <c r="J193" s="10">
        <v>3</v>
      </c>
      <c r="K193" s="15">
        <v>2</v>
      </c>
      <c r="L193" s="13" t="s">
        <v>780</v>
      </c>
      <c r="M193" s="10">
        <v>0</v>
      </c>
      <c r="N193" s="15">
        <v>125</v>
      </c>
      <c r="O193" s="15">
        <v>1</v>
      </c>
      <c r="P193" s="10">
        <v>2</v>
      </c>
      <c r="Q193" s="10">
        <v>0</v>
      </c>
      <c r="S193" s="12"/>
    </row>
    <row r="194" s="10" customFormat="1" customHeight="1" spans="2:19">
      <c r="B194" s="10">
        <v>20120303</v>
      </c>
      <c r="C194" s="2">
        <v>134262573</v>
      </c>
      <c r="D194" s="10" t="s">
        <v>781</v>
      </c>
      <c r="E194" s="13" t="s">
        <v>782</v>
      </c>
      <c r="F194" s="10">
        <v>21120303</v>
      </c>
      <c r="G194" s="13" t="s">
        <v>783</v>
      </c>
      <c r="H194" s="10">
        <v>12</v>
      </c>
      <c r="I194" s="13" t="s">
        <v>744</v>
      </c>
      <c r="J194" s="10">
        <v>3</v>
      </c>
      <c r="K194" s="15">
        <v>2</v>
      </c>
      <c r="L194" s="13" t="s">
        <v>780</v>
      </c>
      <c r="M194" s="10">
        <v>0</v>
      </c>
      <c r="N194" s="15">
        <v>295</v>
      </c>
      <c r="O194" s="15">
        <v>2</v>
      </c>
      <c r="P194" s="10">
        <v>2</v>
      </c>
      <c r="Q194" s="10">
        <v>0</v>
      </c>
      <c r="S194" s="12"/>
    </row>
    <row r="195" s="10" customFormat="1" customHeight="1" spans="2:19">
      <c r="B195" s="10">
        <v>20120401</v>
      </c>
      <c r="C195" s="2">
        <v>134262573</v>
      </c>
      <c r="D195" s="10" t="s">
        <v>784</v>
      </c>
      <c r="E195" s="13" t="s">
        <v>785</v>
      </c>
      <c r="F195" s="10">
        <v>21120401</v>
      </c>
      <c r="G195" s="13" t="s">
        <v>786</v>
      </c>
      <c r="H195" s="10">
        <v>12</v>
      </c>
      <c r="I195" s="13" t="s">
        <v>744</v>
      </c>
      <c r="J195" s="10">
        <v>4</v>
      </c>
      <c r="K195" s="15">
        <v>1</v>
      </c>
      <c r="L195" s="13" t="s">
        <v>787</v>
      </c>
      <c r="M195" s="10">
        <v>0</v>
      </c>
      <c r="N195" s="15">
        <v>200</v>
      </c>
      <c r="O195" s="15">
        <v>1</v>
      </c>
      <c r="P195" s="10">
        <v>2</v>
      </c>
      <c r="Q195" s="10">
        <v>0</v>
      </c>
      <c r="S195" s="12"/>
    </row>
    <row r="196" s="10" customFormat="1" customHeight="1" spans="2:19">
      <c r="B196" s="10">
        <v>20120402</v>
      </c>
      <c r="C196" s="2">
        <v>134262573</v>
      </c>
      <c r="D196" s="10" t="s">
        <v>788</v>
      </c>
      <c r="E196" s="13" t="s">
        <v>789</v>
      </c>
      <c r="F196" s="10">
        <v>21120402</v>
      </c>
      <c r="G196" s="13" t="s">
        <v>790</v>
      </c>
      <c r="H196" s="10">
        <v>12</v>
      </c>
      <c r="I196" s="13" t="s">
        <v>744</v>
      </c>
      <c r="J196" s="10">
        <v>4</v>
      </c>
      <c r="K196" s="15">
        <v>2</v>
      </c>
      <c r="L196" s="13" t="s">
        <v>791</v>
      </c>
      <c r="M196" s="10">
        <v>0</v>
      </c>
      <c r="N196" s="15">
        <v>420</v>
      </c>
      <c r="O196" s="15">
        <v>3</v>
      </c>
      <c r="P196" s="10">
        <v>2</v>
      </c>
      <c r="Q196" s="10">
        <v>0</v>
      </c>
      <c r="S196" s="12"/>
    </row>
    <row r="197" s="10" customFormat="1" customHeight="1" spans="2:19">
      <c r="B197" s="10">
        <v>20120501</v>
      </c>
      <c r="C197" s="2">
        <v>134262573</v>
      </c>
      <c r="D197" s="10" t="s">
        <v>792</v>
      </c>
      <c r="E197" s="13" t="s">
        <v>793</v>
      </c>
      <c r="F197" s="10">
        <v>21120501</v>
      </c>
      <c r="G197" s="13" t="s">
        <v>794</v>
      </c>
      <c r="H197" s="10">
        <v>12</v>
      </c>
      <c r="I197" s="13" t="s">
        <v>744</v>
      </c>
      <c r="J197" s="10">
        <v>5</v>
      </c>
      <c r="K197" s="15">
        <v>1</v>
      </c>
      <c r="L197" s="13" t="s">
        <v>795</v>
      </c>
      <c r="M197" s="10">
        <v>0</v>
      </c>
      <c r="N197" s="15">
        <v>420</v>
      </c>
      <c r="O197" s="15">
        <v>3</v>
      </c>
      <c r="P197" s="10">
        <v>2</v>
      </c>
      <c r="Q197" s="10">
        <v>0</v>
      </c>
      <c r="S197" s="12"/>
    </row>
    <row r="198" s="10" customFormat="1" customHeight="1" spans="2:19">
      <c r="B198" s="10">
        <v>20120502</v>
      </c>
      <c r="C198" s="2">
        <v>134262573</v>
      </c>
      <c r="D198" s="10" t="s">
        <v>796</v>
      </c>
      <c r="E198" s="13" t="s">
        <v>797</v>
      </c>
      <c r="F198" s="10">
        <v>21120502</v>
      </c>
      <c r="G198" s="13" t="s">
        <v>798</v>
      </c>
      <c r="H198" s="10">
        <v>12</v>
      </c>
      <c r="I198" s="13" t="s">
        <v>744</v>
      </c>
      <c r="J198" s="10">
        <v>5</v>
      </c>
      <c r="K198" s="15">
        <v>2</v>
      </c>
      <c r="L198" s="13" t="s">
        <v>799</v>
      </c>
      <c r="M198" s="10">
        <v>0</v>
      </c>
      <c r="N198" s="15">
        <v>400</v>
      </c>
      <c r="O198" s="15">
        <v>2</v>
      </c>
      <c r="P198" s="10">
        <v>2</v>
      </c>
      <c r="Q198" s="10">
        <v>0</v>
      </c>
      <c r="S198" s="12"/>
    </row>
    <row r="199" s="10" customFormat="1" customHeight="1" spans="2:19">
      <c r="B199" s="10">
        <v>20120601</v>
      </c>
      <c r="C199" s="2">
        <v>134262573</v>
      </c>
      <c r="D199" s="10" t="s">
        <v>800</v>
      </c>
      <c r="E199" s="13" t="s">
        <v>801</v>
      </c>
      <c r="F199" s="10">
        <v>21120601</v>
      </c>
      <c r="G199" s="13" t="s">
        <v>802</v>
      </c>
      <c r="H199" s="10">
        <v>12</v>
      </c>
      <c r="I199" s="13" t="s">
        <v>744</v>
      </c>
      <c r="J199" s="10">
        <v>6</v>
      </c>
      <c r="K199" s="15">
        <v>1</v>
      </c>
      <c r="L199" s="13" t="s">
        <v>803</v>
      </c>
      <c r="M199" s="10">
        <v>0</v>
      </c>
      <c r="N199" s="15">
        <v>300</v>
      </c>
      <c r="O199" s="15">
        <v>2</v>
      </c>
      <c r="P199" s="10">
        <v>2</v>
      </c>
      <c r="Q199" s="10">
        <v>0</v>
      </c>
      <c r="S199" s="12"/>
    </row>
    <row r="200" s="10" customFormat="1" customHeight="1" spans="2:19">
      <c r="B200" s="10">
        <v>20120602</v>
      </c>
      <c r="C200" s="2">
        <v>134262573</v>
      </c>
      <c r="D200" s="10" t="s">
        <v>804</v>
      </c>
      <c r="E200" s="13" t="s">
        <v>805</v>
      </c>
      <c r="F200" s="10">
        <v>21120602</v>
      </c>
      <c r="G200" s="13" t="s">
        <v>806</v>
      </c>
      <c r="H200" s="10">
        <v>12</v>
      </c>
      <c r="I200" s="13" t="s">
        <v>744</v>
      </c>
      <c r="J200" s="10">
        <v>6</v>
      </c>
      <c r="K200" s="15">
        <v>2</v>
      </c>
      <c r="L200" s="13" t="s">
        <v>807</v>
      </c>
      <c r="M200" s="10">
        <v>0</v>
      </c>
      <c r="N200" s="15">
        <v>650</v>
      </c>
      <c r="O200" s="15">
        <v>4</v>
      </c>
      <c r="P200" s="10">
        <v>2</v>
      </c>
      <c r="Q200" s="10">
        <v>0</v>
      </c>
      <c r="S200" s="12"/>
    </row>
    <row r="201" s="10" customFormat="1" customHeight="1" spans="2:19">
      <c r="B201" s="10">
        <v>20130101</v>
      </c>
      <c r="C201" s="2">
        <v>134262573</v>
      </c>
      <c r="D201" s="10" t="s">
        <v>808</v>
      </c>
      <c r="E201" s="13" t="s">
        <v>809</v>
      </c>
      <c r="F201" s="10">
        <v>21130101</v>
      </c>
      <c r="G201" s="13" t="s">
        <v>810</v>
      </c>
      <c r="H201" s="10">
        <v>13</v>
      </c>
      <c r="I201" s="13" t="s">
        <v>811</v>
      </c>
      <c r="J201" s="10">
        <v>1</v>
      </c>
      <c r="K201" s="15">
        <v>1</v>
      </c>
      <c r="L201" s="13" t="s">
        <v>812</v>
      </c>
      <c r="M201" s="10">
        <v>0</v>
      </c>
      <c r="N201" s="15">
        <v>20</v>
      </c>
      <c r="O201" s="15">
        <v>1</v>
      </c>
      <c r="P201" s="10">
        <v>2</v>
      </c>
      <c r="Q201" s="10">
        <v>0</v>
      </c>
      <c r="S201" s="12"/>
    </row>
    <row r="202" s="10" customFormat="1" customHeight="1" spans="2:19">
      <c r="B202" s="10">
        <v>20130102</v>
      </c>
      <c r="C202" s="2">
        <v>134262573</v>
      </c>
      <c r="D202" s="10" t="s">
        <v>813</v>
      </c>
      <c r="E202" s="13" t="s">
        <v>814</v>
      </c>
      <c r="F202" s="10">
        <v>21130102</v>
      </c>
      <c r="G202" s="13" t="s">
        <v>815</v>
      </c>
      <c r="H202" s="10">
        <v>13</v>
      </c>
      <c r="I202" s="13" t="s">
        <v>811</v>
      </c>
      <c r="J202" s="10">
        <v>1</v>
      </c>
      <c r="K202" s="15">
        <v>2</v>
      </c>
      <c r="L202" s="13" t="s">
        <v>816</v>
      </c>
      <c r="M202" s="10">
        <v>0</v>
      </c>
      <c r="N202" s="15">
        <v>100</v>
      </c>
      <c r="O202" s="15">
        <v>1</v>
      </c>
      <c r="P202" s="10">
        <v>2</v>
      </c>
      <c r="Q202" s="10">
        <v>0</v>
      </c>
      <c r="S202" s="12"/>
    </row>
    <row r="203" s="10" customFormat="1" customHeight="1" spans="2:19">
      <c r="B203" s="10">
        <v>20130103</v>
      </c>
      <c r="C203" s="2">
        <v>134262573</v>
      </c>
      <c r="D203" s="10" t="s">
        <v>817</v>
      </c>
      <c r="E203" s="13" t="s">
        <v>818</v>
      </c>
      <c r="F203" s="10">
        <v>21130103</v>
      </c>
      <c r="G203" s="13" t="s">
        <v>819</v>
      </c>
      <c r="H203" s="10">
        <v>13</v>
      </c>
      <c r="I203" s="13" t="s">
        <v>811</v>
      </c>
      <c r="J203" s="10">
        <v>1</v>
      </c>
      <c r="K203" s="15">
        <v>3</v>
      </c>
      <c r="L203" s="13" t="s">
        <v>820</v>
      </c>
      <c r="M203" s="10">
        <v>0</v>
      </c>
      <c r="N203" s="15">
        <v>250</v>
      </c>
      <c r="O203" s="15">
        <v>2</v>
      </c>
      <c r="P203" s="10">
        <v>2</v>
      </c>
      <c r="Q203" s="10">
        <v>0</v>
      </c>
      <c r="S203" s="12"/>
    </row>
    <row r="204" s="10" customFormat="1" customHeight="1" spans="2:19">
      <c r="B204" s="10">
        <v>20130201</v>
      </c>
      <c r="C204" s="2">
        <v>134262573</v>
      </c>
      <c r="D204" s="10" t="s">
        <v>821</v>
      </c>
      <c r="E204" s="13" t="s">
        <v>822</v>
      </c>
      <c r="F204" s="10">
        <v>21130201</v>
      </c>
      <c r="G204" s="13" t="s">
        <v>823</v>
      </c>
      <c r="H204" s="10">
        <v>13</v>
      </c>
      <c r="I204" s="13" t="s">
        <v>811</v>
      </c>
      <c r="J204" s="10">
        <v>2</v>
      </c>
      <c r="K204" s="15">
        <v>1</v>
      </c>
      <c r="L204" s="13" t="s">
        <v>824</v>
      </c>
      <c r="M204" s="10">
        <v>0</v>
      </c>
      <c r="N204" s="15">
        <v>60</v>
      </c>
      <c r="O204" s="15">
        <v>1</v>
      </c>
      <c r="P204" s="10">
        <v>2</v>
      </c>
      <c r="Q204" s="10">
        <v>0</v>
      </c>
      <c r="S204" s="12"/>
    </row>
    <row r="205" s="10" customFormat="1" customHeight="1" spans="2:19">
      <c r="B205" s="10">
        <v>20130202</v>
      </c>
      <c r="C205" s="2">
        <v>134262573</v>
      </c>
      <c r="D205" s="10" t="s">
        <v>825</v>
      </c>
      <c r="E205" s="13" t="s">
        <v>826</v>
      </c>
      <c r="F205" s="10">
        <v>21130202</v>
      </c>
      <c r="G205" s="13" t="s">
        <v>827</v>
      </c>
      <c r="H205" s="10">
        <v>13</v>
      </c>
      <c r="I205" s="13" t="s">
        <v>811</v>
      </c>
      <c r="J205" s="10">
        <v>2</v>
      </c>
      <c r="K205" s="15">
        <v>2</v>
      </c>
      <c r="L205" s="13" t="s">
        <v>828</v>
      </c>
      <c r="M205" s="10">
        <v>0</v>
      </c>
      <c r="N205" s="15">
        <v>180</v>
      </c>
      <c r="O205" s="15">
        <v>1</v>
      </c>
      <c r="P205" s="10">
        <v>2</v>
      </c>
      <c r="Q205" s="10">
        <v>0</v>
      </c>
      <c r="S205" s="12"/>
    </row>
    <row r="206" s="10" customFormat="1" customHeight="1" spans="2:19">
      <c r="B206" s="10">
        <v>20130203</v>
      </c>
      <c r="C206" s="2">
        <v>134262573</v>
      </c>
      <c r="D206" s="10" t="s">
        <v>829</v>
      </c>
      <c r="E206" s="13" t="s">
        <v>830</v>
      </c>
      <c r="F206" s="10">
        <v>21130203</v>
      </c>
      <c r="G206" s="13" t="s">
        <v>831</v>
      </c>
      <c r="H206" s="10">
        <v>13</v>
      </c>
      <c r="I206" s="13" t="s">
        <v>811</v>
      </c>
      <c r="J206" s="10">
        <v>2</v>
      </c>
      <c r="K206" s="15">
        <v>3</v>
      </c>
      <c r="L206" s="13" t="s">
        <v>832</v>
      </c>
      <c r="M206" s="10">
        <v>0</v>
      </c>
      <c r="N206" s="15">
        <v>540</v>
      </c>
      <c r="O206" s="15">
        <v>3</v>
      </c>
      <c r="P206" s="10">
        <v>2</v>
      </c>
      <c r="Q206" s="10">
        <v>0</v>
      </c>
      <c r="S206" s="12"/>
    </row>
    <row r="207" s="10" customFormat="1" customHeight="1" spans="2:19">
      <c r="B207" s="10">
        <v>20130301</v>
      </c>
      <c r="C207" s="2">
        <v>134262573</v>
      </c>
      <c r="D207" s="10" t="s">
        <v>833</v>
      </c>
      <c r="E207" s="13" t="s">
        <v>834</v>
      </c>
      <c r="F207" s="10">
        <v>21130301</v>
      </c>
      <c r="G207" s="13" t="s">
        <v>835</v>
      </c>
      <c r="H207" s="10">
        <v>13</v>
      </c>
      <c r="I207" s="13" t="s">
        <v>811</v>
      </c>
      <c r="J207" s="10">
        <v>3</v>
      </c>
      <c r="K207" s="15">
        <v>1</v>
      </c>
      <c r="L207" s="13" t="s">
        <v>836</v>
      </c>
      <c r="M207" s="10">
        <v>0</v>
      </c>
      <c r="N207" s="15">
        <v>90</v>
      </c>
      <c r="O207" s="15">
        <v>1</v>
      </c>
      <c r="P207" s="10">
        <v>2</v>
      </c>
      <c r="Q207" s="10">
        <v>0</v>
      </c>
      <c r="S207" s="12"/>
    </row>
    <row r="208" s="10" customFormat="1" customHeight="1" spans="2:19">
      <c r="B208" s="10">
        <v>20130302</v>
      </c>
      <c r="C208" s="2">
        <v>134262573</v>
      </c>
      <c r="D208" s="10" t="s">
        <v>837</v>
      </c>
      <c r="E208" s="13" t="s">
        <v>838</v>
      </c>
      <c r="F208" s="10">
        <v>21130302</v>
      </c>
      <c r="G208" s="13" t="s">
        <v>839</v>
      </c>
      <c r="H208" s="10">
        <v>13</v>
      </c>
      <c r="I208" s="13" t="s">
        <v>811</v>
      </c>
      <c r="J208" s="10">
        <v>3</v>
      </c>
      <c r="K208" s="15">
        <v>2</v>
      </c>
      <c r="L208" s="13" t="s">
        <v>840</v>
      </c>
      <c r="M208" s="10">
        <v>0</v>
      </c>
      <c r="N208" s="15">
        <v>240</v>
      </c>
      <c r="O208" s="15">
        <v>2</v>
      </c>
      <c r="P208" s="10">
        <v>2</v>
      </c>
      <c r="Q208" s="10">
        <v>0</v>
      </c>
      <c r="S208" s="12"/>
    </row>
    <row r="209" s="10" customFormat="1" customHeight="1" spans="2:19">
      <c r="B209" s="10">
        <v>20130401</v>
      </c>
      <c r="C209" s="2">
        <v>134262573</v>
      </c>
      <c r="D209" s="10" t="s">
        <v>841</v>
      </c>
      <c r="E209" s="13" t="s">
        <v>842</v>
      </c>
      <c r="F209" s="10">
        <v>21130401</v>
      </c>
      <c r="G209" s="13" t="s">
        <v>843</v>
      </c>
      <c r="H209" s="10">
        <v>13</v>
      </c>
      <c r="I209" s="13" t="s">
        <v>811</v>
      </c>
      <c r="J209" s="10">
        <v>4</v>
      </c>
      <c r="K209" s="15">
        <v>1</v>
      </c>
      <c r="L209" s="13" t="s">
        <v>844</v>
      </c>
      <c r="M209" s="10">
        <v>0</v>
      </c>
      <c r="N209" s="15">
        <v>100</v>
      </c>
      <c r="O209" s="15">
        <v>1</v>
      </c>
      <c r="P209" s="10">
        <v>2</v>
      </c>
      <c r="Q209" s="10">
        <v>0</v>
      </c>
      <c r="S209" s="12"/>
    </row>
    <row r="210" s="10" customFormat="1" customHeight="1" spans="2:19">
      <c r="B210" s="10">
        <v>20130402</v>
      </c>
      <c r="C210" s="2">
        <v>134262573</v>
      </c>
      <c r="D210" s="10" t="s">
        <v>845</v>
      </c>
      <c r="E210" s="13" t="s">
        <v>846</v>
      </c>
      <c r="F210" s="10">
        <v>21130402</v>
      </c>
      <c r="G210" s="13" t="s">
        <v>847</v>
      </c>
      <c r="H210" s="10">
        <v>13</v>
      </c>
      <c r="I210" s="13" t="s">
        <v>811</v>
      </c>
      <c r="J210" s="10">
        <v>4</v>
      </c>
      <c r="K210" s="15">
        <v>2</v>
      </c>
      <c r="L210" s="13" t="s">
        <v>848</v>
      </c>
      <c r="M210" s="10">
        <v>0</v>
      </c>
      <c r="N210" s="15">
        <v>300</v>
      </c>
      <c r="O210" s="15">
        <v>2</v>
      </c>
      <c r="P210" s="10">
        <v>2</v>
      </c>
      <c r="Q210" s="10">
        <v>0</v>
      </c>
      <c r="S210" s="12"/>
    </row>
    <row r="211" s="10" customFormat="1" customHeight="1" spans="2:19">
      <c r="B211" s="10">
        <v>20130403</v>
      </c>
      <c r="C211" s="2">
        <v>134262573</v>
      </c>
      <c r="D211" s="10" t="s">
        <v>849</v>
      </c>
      <c r="E211" s="13" t="s">
        <v>850</v>
      </c>
      <c r="F211" s="10">
        <v>21130403</v>
      </c>
      <c r="G211" s="13" t="s">
        <v>851</v>
      </c>
      <c r="H211" s="10">
        <v>13</v>
      </c>
      <c r="I211" s="13" t="s">
        <v>811</v>
      </c>
      <c r="J211" s="10">
        <v>4</v>
      </c>
      <c r="K211" s="15">
        <v>3</v>
      </c>
      <c r="L211" s="13" t="s">
        <v>852</v>
      </c>
      <c r="M211" s="10">
        <v>0</v>
      </c>
      <c r="N211" s="15">
        <v>430</v>
      </c>
      <c r="O211" s="15">
        <v>4</v>
      </c>
      <c r="P211" s="10">
        <v>2</v>
      </c>
      <c r="Q211" s="10">
        <v>0</v>
      </c>
      <c r="S211" s="12"/>
    </row>
    <row r="212" s="10" customFormat="1" customHeight="1" spans="2:19">
      <c r="B212" s="10">
        <v>20130501</v>
      </c>
      <c r="C212" s="2">
        <v>134262573</v>
      </c>
      <c r="D212" s="10" t="s">
        <v>853</v>
      </c>
      <c r="E212" s="13" t="s">
        <v>854</v>
      </c>
      <c r="F212" s="10">
        <v>21130501</v>
      </c>
      <c r="G212" s="13" t="s">
        <v>855</v>
      </c>
      <c r="H212" s="10">
        <v>13</v>
      </c>
      <c r="I212" s="13" t="s">
        <v>811</v>
      </c>
      <c r="J212" s="10">
        <v>5</v>
      </c>
      <c r="K212" s="15">
        <v>1</v>
      </c>
      <c r="L212" s="13" t="s">
        <v>856</v>
      </c>
      <c r="M212" s="10">
        <v>0</v>
      </c>
      <c r="N212" s="15">
        <v>180</v>
      </c>
      <c r="O212" s="15">
        <v>1</v>
      </c>
      <c r="P212" s="10">
        <v>2</v>
      </c>
      <c r="Q212" s="10">
        <v>0</v>
      </c>
      <c r="S212" s="12"/>
    </row>
    <row r="213" s="10" customFormat="1" customHeight="1" spans="2:19">
      <c r="B213" s="10">
        <v>20130502</v>
      </c>
      <c r="C213" s="2">
        <v>134262573</v>
      </c>
      <c r="D213" s="10" t="s">
        <v>857</v>
      </c>
      <c r="E213" s="13" t="s">
        <v>858</v>
      </c>
      <c r="F213" s="10">
        <v>21130502</v>
      </c>
      <c r="G213" s="13" t="s">
        <v>859</v>
      </c>
      <c r="H213" s="10">
        <v>13</v>
      </c>
      <c r="I213" s="13" t="s">
        <v>811</v>
      </c>
      <c r="J213" s="10">
        <v>5</v>
      </c>
      <c r="K213" s="15">
        <v>2</v>
      </c>
      <c r="L213" s="13" t="s">
        <v>860</v>
      </c>
      <c r="M213" s="10">
        <v>0</v>
      </c>
      <c r="N213" s="15">
        <v>380</v>
      </c>
      <c r="O213" s="15">
        <v>2</v>
      </c>
      <c r="P213" s="10">
        <v>2</v>
      </c>
      <c r="Q213" s="10">
        <v>0</v>
      </c>
      <c r="S213" s="12"/>
    </row>
    <row r="214" s="10" customFormat="1" customHeight="1" spans="2:19">
      <c r="B214" s="10">
        <v>20130601</v>
      </c>
      <c r="C214" s="2">
        <v>134262573</v>
      </c>
      <c r="D214" s="10" t="s">
        <v>861</v>
      </c>
      <c r="E214" s="13" t="s">
        <v>862</v>
      </c>
      <c r="F214" s="10">
        <v>21130601</v>
      </c>
      <c r="G214" s="13" t="s">
        <v>863</v>
      </c>
      <c r="H214" s="10">
        <v>13</v>
      </c>
      <c r="I214" s="13" t="s">
        <v>811</v>
      </c>
      <c r="J214" s="10">
        <v>6</v>
      </c>
      <c r="K214" s="15">
        <v>1</v>
      </c>
      <c r="L214" s="13" t="s">
        <v>864</v>
      </c>
      <c r="M214" s="10">
        <v>0</v>
      </c>
      <c r="N214" s="15">
        <v>300</v>
      </c>
      <c r="O214" s="15">
        <v>2</v>
      </c>
      <c r="P214" s="10">
        <v>2</v>
      </c>
      <c r="Q214" s="10">
        <v>0</v>
      </c>
      <c r="S214" s="12"/>
    </row>
    <row r="215" s="10" customFormat="1" customHeight="1" spans="2:19">
      <c r="B215" s="10">
        <v>20130602</v>
      </c>
      <c r="C215" s="2">
        <v>134262573</v>
      </c>
      <c r="D215" s="10" t="s">
        <v>865</v>
      </c>
      <c r="E215" s="13" t="s">
        <v>866</v>
      </c>
      <c r="F215" s="10">
        <v>21130602</v>
      </c>
      <c r="G215" s="13" t="s">
        <v>867</v>
      </c>
      <c r="H215" s="10">
        <v>13</v>
      </c>
      <c r="I215" s="13" t="s">
        <v>811</v>
      </c>
      <c r="J215" s="10">
        <v>6</v>
      </c>
      <c r="K215" s="15">
        <v>2</v>
      </c>
      <c r="L215" s="13" t="s">
        <v>868</v>
      </c>
      <c r="M215" s="10">
        <v>0</v>
      </c>
      <c r="N215" s="15">
        <v>660</v>
      </c>
      <c r="O215" s="15">
        <v>4</v>
      </c>
      <c r="P215" s="10">
        <v>2</v>
      </c>
      <c r="Q215" s="10">
        <v>0</v>
      </c>
      <c r="S215" s="12"/>
    </row>
    <row r="216" s="10" customFormat="1" customHeight="1" spans="2:19">
      <c r="B216" s="10">
        <v>20140101</v>
      </c>
      <c r="C216" s="2">
        <v>134262573</v>
      </c>
      <c r="D216" s="10" t="s">
        <v>869</v>
      </c>
      <c r="E216" s="13" t="s">
        <v>870</v>
      </c>
      <c r="F216" s="10">
        <v>21140101</v>
      </c>
      <c r="G216" s="13" t="s">
        <v>871</v>
      </c>
      <c r="H216" s="10">
        <v>14</v>
      </c>
      <c r="I216" s="13" t="s">
        <v>872</v>
      </c>
      <c r="J216" s="10">
        <v>1</v>
      </c>
      <c r="K216" s="15">
        <v>1</v>
      </c>
      <c r="L216" s="13" t="s">
        <v>873</v>
      </c>
      <c r="M216" s="10">
        <v>0</v>
      </c>
      <c r="N216" s="15">
        <v>20</v>
      </c>
      <c r="O216" s="15">
        <v>1</v>
      </c>
      <c r="P216" s="10">
        <v>2</v>
      </c>
      <c r="Q216" s="10">
        <v>0</v>
      </c>
      <c r="S216" s="12"/>
    </row>
    <row r="217" s="10" customFormat="1" customHeight="1" spans="2:19">
      <c r="B217" s="10">
        <v>20140102</v>
      </c>
      <c r="C217" s="2">
        <v>134262573</v>
      </c>
      <c r="D217" s="10" t="s">
        <v>874</v>
      </c>
      <c r="E217" s="13" t="s">
        <v>875</v>
      </c>
      <c r="F217" s="10">
        <v>21140102</v>
      </c>
      <c r="G217" s="13" t="s">
        <v>876</v>
      </c>
      <c r="H217" s="10">
        <v>14</v>
      </c>
      <c r="I217" s="13" t="s">
        <v>872</v>
      </c>
      <c r="J217" s="10">
        <v>1</v>
      </c>
      <c r="K217" s="15">
        <v>2</v>
      </c>
      <c r="L217" s="13" t="s">
        <v>877</v>
      </c>
      <c r="M217" s="10">
        <v>0</v>
      </c>
      <c r="N217" s="15">
        <v>100</v>
      </c>
      <c r="O217" s="15">
        <v>1</v>
      </c>
      <c r="P217" s="10">
        <v>2</v>
      </c>
      <c r="Q217" s="10">
        <v>0</v>
      </c>
      <c r="S217" s="12"/>
    </row>
    <row r="218" s="10" customFormat="1" customHeight="1" spans="2:19">
      <c r="B218" s="10">
        <v>20140103</v>
      </c>
      <c r="C218" s="2">
        <v>134262573</v>
      </c>
      <c r="D218" s="10" t="s">
        <v>878</v>
      </c>
      <c r="E218" s="13" t="s">
        <v>879</v>
      </c>
      <c r="F218" s="10">
        <v>21140103</v>
      </c>
      <c r="G218" s="13" t="s">
        <v>880</v>
      </c>
      <c r="H218" s="10">
        <v>14</v>
      </c>
      <c r="I218" s="13" t="s">
        <v>872</v>
      </c>
      <c r="J218" s="10">
        <v>1</v>
      </c>
      <c r="K218" s="15">
        <v>3</v>
      </c>
      <c r="L218" s="13" t="s">
        <v>881</v>
      </c>
      <c r="M218" s="10">
        <v>0</v>
      </c>
      <c r="N218" s="15">
        <v>400</v>
      </c>
      <c r="O218" s="15">
        <v>3</v>
      </c>
      <c r="P218" s="10">
        <v>2</v>
      </c>
      <c r="Q218" s="10">
        <v>0</v>
      </c>
      <c r="S218" s="12"/>
    </row>
    <row r="219" s="10" customFormat="1" customHeight="1" spans="2:19">
      <c r="B219" s="10">
        <v>20140201</v>
      </c>
      <c r="C219" s="2">
        <v>134262573</v>
      </c>
      <c r="D219" s="10" t="s">
        <v>882</v>
      </c>
      <c r="E219" s="13" t="s">
        <v>883</v>
      </c>
      <c r="F219" s="10">
        <v>21140201</v>
      </c>
      <c r="G219" s="13" t="s">
        <v>884</v>
      </c>
      <c r="H219" s="10">
        <v>14</v>
      </c>
      <c r="I219" s="13" t="s">
        <v>872</v>
      </c>
      <c r="J219" s="10">
        <v>2</v>
      </c>
      <c r="K219" s="15">
        <v>1</v>
      </c>
      <c r="L219" s="13" t="s">
        <v>885</v>
      </c>
      <c r="M219" s="10">
        <v>0</v>
      </c>
      <c r="N219" s="15">
        <v>60</v>
      </c>
      <c r="O219" s="15">
        <v>1</v>
      </c>
      <c r="P219" s="10">
        <v>2</v>
      </c>
      <c r="Q219" s="10">
        <v>0</v>
      </c>
      <c r="S219" s="12"/>
    </row>
    <row r="220" s="10" customFormat="1" customHeight="1" spans="2:19">
      <c r="B220" s="10">
        <v>20140202</v>
      </c>
      <c r="C220" s="2">
        <v>134262573</v>
      </c>
      <c r="D220" s="10" t="s">
        <v>886</v>
      </c>
      <c r="E220" s="13" t="s">
        <v>887</v>
      </c>
      <c r="F220" s="10">
        <v>21140202</v>
      </c>
      <c r="G220" s="13" t="s">
        <v>888</v>
      </c>
      <c r="H220" s="10">
        <v>14</v>
      </c>
      <c r="I220" s="13" t="s">
        <v>872</v>
      </c>
      <c r="J220" s="10">
        <v>2</v>
      </c>
      <c r="K220" s="15">
        <v>2</v>
      </c>
      <c r="L220" s="13" t="s">
        <v>889</v>
      </c>
      <c r="M220" s="10">
        <v>0</v>
      </c>
      <c r="N220" s="15">
        <v>150</v>
      </c>
      <c r="O220" s="15">
        <v>1</v>
      </c>
      <c r="P220" s="10">
        <v>2</v>
      </c>
      <c r="Q220" s="10">
        <v>0</v>
      </c>
      <c r="S220" s="12"/>
    </row>
    <row r="221" s="10" customFormat="1" customHeight="1" spans="2:19">
      <c r="B221" s="10">
        <v>20140203</v>
      </c>
      <c r="C221" s="2">
        <v>134262573</v>
      </c>
      <c r="D221" s="10" t="s">
        <v>890</v>
      </c>
      <c r="E221" s="13" t="s">
        <v>891</v>
      </c>
      <c r="F221" s="10">
        <v>21140203</v>
      </c>
      <c r="G221" s="13" t="s">
        <v>892</v>
      </c>
      <c r="H221" s="10">
        <v>14</v>
      </c>
      <c r="I221" s="13" t="s">
        <v>872</v>
      </c>
      <c r="J221" s="10">
        <v>2</v>
      </c>
      <c r="K221" s="15">
        <v>3</v>
      </c>
      <c r="L221" s="13" t="s">
        <v>893</v>
      </c>
      <c r="M221" s="10">
        <v>0</v>
      </c>
      <c r="N221" s="15">
        <v>450</v>
      </c>
      <c r="O221" s="15">
        <v>3</v>
      </c>
      <c r="P221" s="10">
        <v>2</v>
      </c>
      <c r="Q221" s="10">
        <v>0</v>
      </c>
      <c r="S221" s="12"/>
    </row>
    <row r="222" s="10" customFormat="1" customHeight="1" spans="2:19">
      <c r="B222" s="10">
        <v>20140301</v>
      </c>
      <c r="C222" s="2">
        <v>134262573</v>
      </c>
      <c r="D222" s="10" t="s">
        <v>894</v>
      </c>
      <c r="E222" s="13" t="s">
        <v>895</v>
      </c>
      <c r="F222" s="10">
        <v>21140301</v>
      </c>
      <c r="G222" s="13" t="s">
        <v>896</v>
      </c>
      <c r="H222" s="10">
        <v>14</v>
      </c>
      <c r="I222" s="13" t="s">
        <v>872</v>
      </c>
      <c r="J222" s="10">
        <v>3</v>
      </c>
      <c r="K222" s="15">
        <v>1</v>
      </c>
      <c r="L222" s="13" t="s">
        <v>897</v>
      </c>
      <c r="M222" s="10">
        <v>0</v>
      </c>
      <c r="N222" s="15">
        <v>70</v>
      </c>
      <c r="O222" s="15">
        <v>1</v>
      </c>
      <c r="P222" s="10">
        <v>2</v>
      </c>
      <c r="Q222" s="10">
        <v>0</v>
      </c>
      <c r="S222" s="12"/>
    </row>
    <row r="223" s="10" customFormat="1" customHeight="1" spans="2:19">
      <c r="B223" s="10">
        <v>20140302</v>
      </c>
      <c r="C223" s="2">
        <v>134262573</v>
      </c>
      <c r="D223" s="10" t="s">
        <v>898</v>
      </c>
      <c r="E223" s="13" t="s">
        <v>899</v>
      </c>
      <c r="F223" s="10">
        <v>21140302</v>
      </c>
      <c r="G223" s="13" t="s">
        <v>900</v>
      </c>
      <c r="H223" s="10">
        <v>14</v>
      </c>
      <c r="I223" s="13" t="s">
        <v>872</v>
      </c>
      <c r="J223" s="10">
        <v>3</v>
      </c>
      <c r="K223" s="15">
        <v>2</v>
      </c>
      <c r="L223" s="13" t="s">
        <v>901</v>
      </c>
      <c r="M223" s="10">
        <v>0</v>
      </c>
      <c r="N223" s="15">
        <v>210</v>
      </c>
      <c r="O223" s="15">
        <v>2</v>
      </c>
      <c r="P223" s="10">
        <v>2</v>
      </c>
      <c r="Q223" s="10">
        <v>0</v>
      </c>
      <c r="S223" s="12"/>
    </row>
    <row r="224" s="10" customFormat="1" customHeight="1" spans="2:19">
      <c r="B224" s="10">
        <v>20140401</v>
      </c>
      <c r="C224" s="2">
        <v>134262573</v>
      </c>
      <c r="D224" s="10" t="s">
        <v>902</v>
      </c>
      <c r="E224" s="13" t="s">
        <v>903</v>
      </c>
      <c r="F224" s="10">
        <v>21140401</v>
      </c>
      <c r="G224" s="13" t="s">
        <v>904</v>
      </c>
      <c r="H224" s="10">
        <v>14</v>
      </c>
      <c r="I224" s="13" t="s">
        <v>872</v>
      </c>
      <c r="J224" s="10">
        <v>4</v>
      </c>
      <c r="K224" s="15">
        <v>1</v>
      </c>
      <c r="L224" s="13" t="s">
        <v>905</v>
      </c>
      <c r="M224" s="10">
        <v>0</v>
      </c>
      <c r="N224" s="15">
        <v>130</v>
      </c>
      <c r="O224" s="15">
        <v>1</v>
      </c>
      <c r="P224" s="10">
        <v>2</v>
      </c>
      <c r="Q224" s="10">
        <v>0</v>
      </c>
      <c r="S224" s="12"/>
    </row>
    <row r="225" s="10" customFormat="1" customHeight="1" spans="2:19">
      <c r="B225" s="10">
        <v>20140402</v>
      </c>
      <c r="C225" s="2">
        <v>134262573</v>
      </c>
      <c r="D225" s="10" t="s">
        <v>906</v>
      </c>
      <c r="E225" s="13" t="s">
        <v>907</v>
      </c>
      <c r="F225" s="10">
        <v>21140402</v>
      </c>
      <c r="G225" s="13" t="s">
        <v>908</v>
      </c>
      <c r="H225" s="10">
        <v>14</v>
      </c>
      <c r="I225" s="13" t="s">
        <v>872</v>
      </c>
      <c r="J225" s="10">
        <v>4</v>
      </c>
      <c r="K225" s="15">
        <v>2</v>
      </c>
      <c r="L225" s="13" t="s">
        <v>909</v>
      </c>
      <c r="M225" s="10">
        <v>0</v>
      </c>
      <c r="N225" s="15">
        <v>300</v>
      </c>
      <c r="O225" s="15">
        <v>2</v>
      </c>
      <c r="P225" s="10">
        <v>2</v>
      </c>
      <c r="Q225" s="10">
        <v>0</v>
      </c>
      <c r="S225" s="12"/>
    </row>
    <row r="226" s="10" customFormat="1" customHeight="1" spans="2:19">
      <c r="B226" s="10">
        <v>20140403</v>
      </c>
      <c r="C226" s="2">
        <v>134262573</v>
      </c>
      <c r="D226" s="10" t="s">
        <v>910</v>
      </c>
      <c r="E226" s="13" t="s">
        <v>911</v>
      </c>
      <c r="F226" s="10">
        <v>21140403</v>
      </c>
      <c r="G226" s="13" t="s">
        <v>912</v>
      </c>
      <c r="H226" s="10">
        <v>14</v>
      </c>
      <c r="I226" s="13" t="s">
        <v>872</v>
      </c>
      <c r="J226" s="10">
        <v>4</v>
      </c>
      <c r="K226" s="15">
        <v>3</v>
      </c>
      <c r="L226" s="13" t="s">
        <v>913</v>
      </c>
      <c r="M226" s="10">
        <v>0</v>
      </c>
      <c r="N226" s="15">
        <v>740</v>
      </c>
      <c r="O226" s="15">
        <v>3</v>
      </c>
      <c r="P226" s="10">
        <v>2</v>
      </c>
      <c r="Q226" s="10">
        <v>0</v>
      </c>
      <c r="S226" s="12"/>
    </row>
    <row r="227" s="10" customFormat="1" customHeight="1" spans="2:19">
      <c r="B227" s="10">
        <v>20140501</v>
      </c>
      <c r="C227" s="2">
        <v>134262573</v>
      </c>
      <c r="D227" s="10" t="s">
        <v>914</v>
      </c>
      <c r="E227" s="13" t="s">
        <v>915</v>
      </c>
      <c r="F227" s="10">
        <v>21140501</v>
      </c>
      <c r="G227" s="13" t="s">
        <v>916</v>
      </c>
      <c r="H227" s="10">
        <v>14</v>
      </c>
      <c r="I227" s="13" t="s">
        <v>872</v>
      </c>
      <c r="J227" s="10">
        <v>5</v>
      </c>
      <c r="K227" s="15">
        <v>1</v>
      </c>
      <c r="L227" s="13" t="s">
        <v>917</v>
      </c>
      <c r="M227" s="10">
        <v>0</v>
      </c>
      <c r="N227" s="15">
        <v>190</v>
      </c>
      <c r="O227" s="15">
        <v>1</v>
      </c>
      <c r="P227" s="10">
        <v>2</v>
      </c>
      <c r="Q227" s="10">
        <v>0</v>
      </c>
      <c r="S227" s="12"/>
    </row>
    <row r="228" s="10" customFormat="1" customHeight="1" spans="2:19">
      <c r="B228" s="10">
        <v>20140502</v>
      </c>
      <c r="C228" s="2">
        <v>134262573</v>
      </c>
      <c r="D228" s="10" t="s">
        <v>918</v>
      </c>
      <c r="E228" s="13" t="s">
        <v>919</v>
      </c>
      <c r="F228" s="10">
        <v>21140502</v>
      </c>
      <c r="G228" s="13" t="s">
        <v>920</v>
      </c>
      <c r="H228" s="10">
        <v>14</v>
      </c>
      <c r="I228" s="13" t="s">
        <v>872</v>
      </c>
      <c r="J228" s="10">
        <v>5</v>
      </c>
      <c r="K228" s="15">
        <v>2</v>
      </c>
      <c r="L228" s="13" t="s">
        <v>921</v>
      </c>
      <c r="M228" s="10">
        <v>0</v>
      </c>
      <c r="N228" s="15">
        <v>410</v>
      </c>
      <c r="O228" s="15">
        <v>3</v>
      </c>
      <c r="P228" s="10">
        <v>2</v>
      </c>
      <c r="Q228" s="10">
        <v>0</v>
      </c>
      <c r="S228" s="12"/>
    </row>
    <row r="229" s="10" customFormat="1" customHeight="1" spans="2:19">
      <c r="B229" s="10">
        <v>20140601</v>
      </c>
      <c r="C229" s="2">
        <v>134262573</v>
      </c>
      <c r="D229" s="10" t="s">
        <v>922</v>
      </c>
      <c r="E229" s="13" t="s">
        <v>923</v>
      </c>
      <c r="F229" s="10">
        <v>21140601</v>
      </c>
      <c r="G229" s="13" t="s">
        <v>924</v>
      </c>
      <c r="H229" s="10">
        <v>14</v>
      </c>
      <c r="I229" s="13" t="s">
        <v>872</v>
      </c>
      <c r="J229" s="10">
        <v>6</v>
      </c>
      <c r="K229" s="15">
        <v>1</v>
      </c>
      <c r="L229" s="13" t="s">
        <v>925</v>
      </c>
      <c r="M229" s="10">
        <v>0</v>
      </c>
      <c r="N229" s="15">
        <v>320</v>
      </c>
      <c r="O229" s="15">
        <v>2</v>
      </c>
      <c r="P229" s="10">
        <v>2</v>
      </c>
      <c r="Q229" s="10">
        <v>0</v>
      </c>
      <c r="S229" s="12"/>
    </row>
    <row r="230" s="10" customFormat="1" customHeight="1" spans="2:19">
      <c r="B230" s="10">
        <v>20140602</v>
      </c>
      <c r="C230" s="2">
        <v>134262573</v>
      </c>
      <c r="D230" s="10" t="s">
        <v>926</v>
      </c>
      <c r="E230" s="13" t="s">
        <v>927</v>
      </c>
      <c r="F230" s="10">
        <v>21140602</v>
      </c>
      <c r="G230" s="13" t="s">
        <v>928</v>
      </c>
      <c r="H230" s="10">
        <v>14</v>
      </c>
      <c r="I230" s="13" t="s">
        <v>872</v>
      </c>
      <c r="J230" s="10">
        <v>6</v>
      </c>
      <c r="K230" s="15">
        <v>2</v>
      </c>
      <c r="L230" s="13" t="s">
        <v>929</v>
      </c>
      <c r="M230" s="10">
        <v>0</v>
      </c>
      <c r="N230" s="15">
        <v>700</v>
      </c>
      <c r="O230" s="15">
        <v>4</v>
      </c>
      <c r="P230" s="10">
        <v>2</v>
      </c>
      <c r="Q230" s="10">
        <v>0</v>
      </c>
      <c r="S230" s="12"/>
    </row>
    <row r="231" s="10" customFormat="1" customHeight="1" spans="2:19">
      <c r="B231" s="10">
        <v>20150101</v>
      </c>
      <c r="C231" s="2">
        <v>134262573</v>
      </c>
      <c r="D231" s="10" t="s">
        <v>930</v>
      </c>
      <c r="E231" s="13" t="s">
        <v>931</v>
      </c>
      <c r="F231" s="10">
        <v>21150101</v>
      </c>
      <c r="G231" s="13" t="s">
        <v>932</v>
      </c>
      <c r="H231" s="10">
        <v>15</v>
      </c>
      <c r="I231" s="13" t="s">
        <v>933</v>
      </c>
      <c r="J231" s="10">
        <v>1</v>
      </c>
      <c r="K231" s="15">
        <v>1</v>
      </c>
      <c r="L231" s="13" t="s">
        <v>934</v>
      </c>
      <c r="M231" s="10">
        <v>0</v>
      </c>
      <c r="N231" s="15">
        <v>25</v>
      </c>
      <c r="O231" s="15">
        <v>1</v>
      </c>
      <c r="P231" s="10">
        <v>2</v>
      </c>
      <c r="Q231" s="10">
        <v>0</v>
      </c>
      <c r="S231" s="12"/>
    </row>
    <row r="232" s="10" customFormat="1" customHeight="1" spans="2:19">
      <c r="B232" s="10">
        <v>20150102</v>
      </c>
      <c r="C232" s="2">
        <v>134262573</v>
      </c>
      <c r="D232" s="10" t="s">
        <v>935</v>
      </c>
      <c r="E232" s="13" t="s">
        <v>936</v>
      </c>
      <c r="F232" s="10">
        <v>21150102</v>
      </c>
      <c r="G232" s="13" t="s">
        <v>937</v>
      </c>
      <c r="H232" s="10">
        <v>15</v>
      </c>
      <c r="I232" s="13" t="s">
        <v>933</v>
      </c>
      <c r="J232" s="10">
        <v>1</v>
      </c>
      <c r="K232" s="15">
        <v>2</v>
      </c>
      <c r="L232" s="13" t="s">
        <v>938</v>
      </c>
      <c r="M232" s="10">
        <v>0</v>
      </c>
      <c r="N232" s="15">
        <v>105</v>
      </c>
      <c r="O232" s="15">
        <v>1</v>
      </c>
      <c r="P232" s="10">
        <v>2</v>
      </c>
      <c r="Q232" s="10">
        <v>0</v>
      </c>
      <c r="S232" s="12"/>
    </row>
    <row r="233" s="10" customFormat="1" customHeight="1" spans="2:19">
      <c r="B233" s="10">
        <v>20150103</v>
      </c>
      <c r="C233" s="2">
        <v>134262573</v>
      </c>
      <c r="D233" s="10" t="s">
        <v>939</v>
      </c>
      <c r="E233" s="13" t="s">
        <v>940</v>
      </c>
      <c r="F233" s="10">
        <v>21150103</v>
      </c>
      <c r="G233" s="13" t="s">
        <v>941</v>
      </c>
      <c r="H233" s="10">
        <v>15</v>
      </c>
      <c r="I233" s="13" t="s">
        <v>933</v>
      </c>
      <c r="J233" s="10">
        <v>1</v>
      </c>
      <c r="K233" s="15">
        <v>3</v>
      </c>
      <c r="L233" s="13" t="s">
        <v>942</v>
      </c>
      <c r="M233" s="10">
        <v>0</v>
      </c>
      <c r="N233" s="15">
        <v>675</v>
      </c>
      <c r="O233" s="15">
        <v>4</v>
      </c>
      <c r="P233" s="10">
        <v>2</v>
      </c>
      <c r="Q233" s="10">
        <v>0</v>
      </c>
      <c r="S233" s="12"/>
    </row>
    <row r="234" s="10" customFormat="1" customHeight="1" spans="2:19">
      <c r="B234" s="10">
        <v>20150201</v>
      </c>
      <c r="C234" s="2">
        <v>134262573</v>
      </c>
      <c r="D234" s="10" t="s">
        <v>943</v>
      </c>
      <c r="E234" s="13" t="s">
        <v>944</v>
      </c>
      <c r="F234" s="10">
        <v>21150201</v>
      </c>
      <c r="G234" s="13" t="s">
        <v>945</v>
      </c>
      <c r="H234" s="10">
        <v>15</v>
      </c>
      <c r="I234" s="13" t="s">
        <v>933</v>
      </c>
      <c r="J234" s="10">
        <v>2</v>
      </c>
      <c r="K234" s="15">
        <v>1</v>
      </c>
      <c r="L234" s="13" t="s">
        <v>946</v>
      </c>
      <c r="M234" s="10">
        <v>0</v>
      </c>
      <c r="N234" s="15">
        <v>60</v>
      </c>
      <c r="O234" s="15">
        <v>1</v>
      </c>
      <c r="P234" s="10">
        <v>2</v>
      </c>
      <c r="Q234" s="10">
        <v>0</v>
      </c>
      <c r="S234" s="12"/>
    </row>
    <row r="235" s="10" customFormat="1" customHeight="1" spans="2:19">
      <c r="B235" s="10">
        <v>20150202</v>
      </c>
      <c r="C235" s="2">
        <v>134262573</v>
      </c>
      <c r="D235" s="10" t="s">
        <v>947</v>
      </c>
      <c r="E235" s="13" t="s">
        <v>948</v>
      </c>
      <c r="F235" s="10">
        <v>21150202</v>
      </c>
      <c r="G235" s="13" t="s">
        <v>949</v>
      </c>
      <c r="H235" s="10">
        <v>15</v>
      </c>
      <c r="I235" s="13" t="s">
        <v>933</v>
      </c>
      <c r="J235" s="10">
        <v>2</v>
      </c>
      <c r="K235" s="15">
        <v>2</v>
      </c>
      <c r="L235" s="13" t="s">
        <v>950</v>
      </c>
      <c r="M235" s="10">
        <v>0</v>
      </c>
      <c r="N235" s="15">
        <v>180</v>
      </c>
      <c r="O235" s="15">
        <v>2</v>
      </c>
      <c r="P235" s="10">
        <v>2</v>
      </c>
      <c r="Q235" s="10">
        <v>0</v>
      </c>
      <c r="S235" s="12"/>
    </row>
    <row r="236" s="10" customFormat="1" customHeight="1" spans="2:19">
      <c r="B236" s="10">
        <v>20150203</v>
      </c>
      <c r="C236" s="2">
        <v>134262573</v>
      </c>
      <c r="D236" s="10" t="s">
        <v>951</v>
      </c>
      <c r="E236" s="13" t="s">
        <v>952</v>
      </c>
      <c r="F236" s="10">
        <v>21150203</v>
      </c>
      <c r="G236" s="13" t="s">
        <v>953</v>
      </c>
      <c r="H236" s="10">
        <v>15</v>
      </c>
      <c r="I236" s="13" t="s">
        <v>933</v>
      </c>
      <c r="J236" s="10">
        <v>2</v>
      </c>
      <c r="K236" s="15">
        <v>3</v>
      </c>
      <c r="L236" s="13" t="s">
        <v>954</v>
      </c>
      <c r="M236" s="10">
        <v>0</v>
      </c>
      <c r="N236" s="15">
        <v>540</v>
      </c>
      <c r="O236" s="15">
        <v>6</v>
      </c>
      <c r="P236" s="10">
        <v>2</v>
      </c>
      <c r="Q236" s="10">
        <v>0</v>
      </c>
      <c r="S236" s="12"/>
    </row>
    <row r="237" s="10" customFormat="1" customHeight="1" spans="2:19">
      <c r="B237" s="10">
        <v>20150301</v>
      </c>
      <c r="C237" s="2">
        <v>134262573</v>
      </c>
      <c r="D237" s="10" t="s">
        <v>955</v>
      </c>
      <c r="E237" s="13" t="s">
        <v>956</v>
      </c>
      <c r="F237" s="10">
        <v>21150301</v>
      </c>
      <c r="G237" s="13" t="s">
        <v>957</v>
      </c>
      <c r="H237" s="10">
        <v>15</v>
      </c>
      <c r="I237" s="13" t="s">
        <v>933</v>
      </c>
      <c r="J237" s="10">
        <v>3</v>
      </c>
      <c r="K237" s="15">
        <v>1</v>
      </c>
      <c r="L237" s="13" t="s">
        <v>958</v>
      </c>
      <c r="M237" s="10">
        <v>0</v>
      </c>
      <c r="N237" s="15">
        <v>100</v>
      </c>
      <c r="O237" s="15">
        <v>1</v>
      </c>
      <c r="P237" s="10">
        <v>2</v>
      </c>
      <c r="Q237" s="10">
        <v>0</v>
      </c>
      <c r="S237" s="12"/>
    </row>
    <row r="238" s="10" customFormat="1" customHeight="1" spans="2:19">
      <c r="B238" s="10">
        <v>20150302</v>
      </c>
      <c r="C238" s="2">
        <v>134262573</v>
      </c>
      <c r="D238" s="10" t="s">
        <v>959</v>
      </c>
      <c r="E238" s="13" t="s">
        <v>960</v>
      </c>
      <c r="F238" s="10">
        <v>21150302</v>
      </c>
      <c r="G238" s="13" t="s">
        <v>961</v>
      </c>
      <c r="H238" s="10">
        <v>15</v>
      </c>
      <c r="I238" s="13" t="s">
        <v>933</v>
      </c>
      <c r="J238" s="10">
        <v>3</v>
      </c>
      <c r="K238" s="15">
        <v>2</v>
      </c>
      <c r="L238" s="13" t="s">
        <v>962</v>
      </c>
      <c r="M238" s="10">
        <v>0</v>
      </c>
      <c r="N238" s="15">
        <v>280</v>
      </c>
      <c r="O238" s="15">
        <v>2</v>
      </c>
      <c r="P238" s="10">
        <v>2</v>
      </c>
      <c r="Q238" s="10">
        <v>0</v>
      </c>
      <c r="S238" s="12"/>
    </row>
    <row r="239" s="10" customFormat="1" customHeight="1" spans="2:19">
      <c r="B239" s="10">
        <v>20150303</v>
      </c>
      <c r="C239" s="2">
        <v>134262573</v>
      </c>
      <c r="D239" s="10" t="s">
        <v>963</v>
      </c>
      <c r="E239" s="13" t="s">
        <v>964</v>
      </c>
      <c r="F239" s="10">
        <v>21150303</v>
      </c>
      <c r="G239" s="13" t="s">
        <v>965</v>
      </c>
      <c r="H239" s="10">
        <v>15</v>
      </c>
      <c r="I239" s="13" t="s">
        <v>933</v>
      </c>
      <c r="J239" s="10">
        <v>3</v>
      </c>
      <c r="K239" s="15">
        <v>3</v>
      </c>
      <c r="L239" s="13" t="s">
        <v>966</v>
      </c>
      <c r="M239" s="10">
        <v>0</v>
      </c>
      <c r="N239" s="15">
        <v>840</v>
      </c>
      <c r="O239" s="15">
        <v>6</v>
      </c>
      <c r="P239" s="10">
        <v>2</v>
      </c>
      <c r="Q239" s="10">
        <v>0</v>
      </c>
      <c r="S239" s="12"/>
    </row>
    <row r="240" s="10" customFormat="1" customHeight="1" spans="2:19">
      <c r="B240" s="10">
        <v>20150401</v>
      </c>
      <c r="C240" s="2">
        <v>134262573</v>
      </c>
      <c r="D240" s="10" t="s">
        <v>967</v>
      </c>
      <c r="E240" s="13" t="s">
        <v>968</v>
      </c>
      <c r="F240" s="10">
        <v>21150401</v>
      </c>
      <c r="G240" s="13" t="s">
        <v>969</v>
      </c>
      <c r="H240" s="10">
        <v>15</v>
      </c>
      <c r="I240" s="13" t="s">
        <v>933</v>
      </c>
      <c r="J240" s="10">
        <v>4</v>
      </c>
      <c r="K240" s="15">
        <v>1</v>
      </c>
      <c r="L240" s="13" t="s">
        <v>970</v>
      </c>
      <c r="M240" s="10">
        <v>0</v>
      </c>
      <c r="N240" s="15">
        <v>200</v>
      </c>
      <c r="O240" s="15">
        <v>1</v>
      </c>
      <c r="P240" s="10">
        <v>2</v>
      </c>
      <c r="Q240" s="10">
        <v>0</v>
      </c>
      <c r="S240" s="12"/>
    </row>
    <row r="241" s="10" customFormat="1" customHeight="1" spans="2:19">
      <c r="B241" s="10">
        <v>20150402</v>
      </c>
      <c r="C241" s="2">
        <v>134262573</v>
      </c>
      <c r="D241" s="10" t="s">
        <v>971</v>
      </c>
      <c r="E241" s="13" t="s">
        <v>972</v>
      </c>
      <c r="F241" s="10">
        <v>21150402</v>
      </c>
      <c r="G241" s="13" t="s">
        <v>973</v>
      </c>
      <c r="H241" s="10">
        <v>15</v>
      </c>
      <c r="I241" s="13" t="s">
        <v>933</v>
      </c>
      <c r="J241" s="10">
        <v>4</v>
      </c>
      <c r="K241" s="15">
        <v>2</v>
      </c>
      <c r="L241" s="13" t="s">
        <v>974</v>
      </c>
      <c r="M241" s="10">
        <v>0</v>
      </c>
      <c r="N241" s="15">
        <v>420</v>
      </c>
      <c r="O241" s="15">
        <v>3</v>
      </c>
      <c r="P241" s="10">
        <v>2</v>
      </c>
      <c r="Q241" s="10">
        <v>0</v>
      </c>
      <c r="S241" s="12"/>
    </row>
    <row r="242" s="10" customFormat="1" customHeight="1" spans="2:19">
      <c r="B242" s="10">
        <v>20150501</v>
      </c>
      <c r="C242" s="2">
        <v>134262573</v>
      </c>
      <c r="D242" s="10" t="s">
        <v>975</v>
      </c>
      <c r="E242" s="13" t="s">
        <v>976</v>
      </c>
      <c r="F242" s="10">
        <v>21150501</v>
      </c>
      <c r="G242" s="13" t="s">
        <v>977</v>
      </c>
      <c r="H242" s="10">
        <v>15</v>
      </c>
      <c r="I242" s="13" t="s">
        <v>933</v>
      </c>
      <c r="J242" s="10">
        <v>5</v>
      </c>
      <c r="K242" s="15">
        <v>1</v>
      </c>
      <c r="L242" s="13" t="s">
        <v>978</v>
      </c>
      <c r="M242" s="10">
        <v>0</v>
      </c>
      <c r="N242" s="15">
        <v>240</v>
      </c>
      <c r="O242" s="15">
        <v>2</v>
      </c>
      <c r="P242" s="10">
        <v>2</v>
      </c>
      <c r="Q242" s="10">
        <v>0</v>
      </c>
      <c r="S242" s="12"/>
    </row>
    <row r="243" s="10" customFormat="1" customHeight="1" spans="2:19">
      <c r="B243" s="10">
        <v>20150502</v>
      </c>
      <c r="C243" s="2">
        <v>134262573</v>
      </c>
      <c r="D243" s="10" t="s">
        <v>979</v>
      </c>
      <c r="E243" s="13" t="s">
        <v>980</v>
      </c>
      <c r="F243" s="10">
        <v>21150502</v>
      </c>
      <c r="G243" s="13" t="s">
        <v>981</v>
      </c>
      <c r="H243" s="10">
        <v>15</v>
      </c>
      <c r="I243" s="13" t="s">
        <v>933</v>
      </c>
      <c r="J243" s="10">
        <v>5</v>
      </c>
      <c r="K243" s="15">
        <v>2</v>
      </c>
      <c r="L243" s="13" t="s">
        <v>982</v>
      </c>
      <c r="M243" s="10">
        <v>0</v>
      </c>
      <c r="N243" s="15">
        <v>540</v>
      </c>
      <c r="O243" s="15">
        <v>5</v>
      </c>
      <c r="P243" s="10">
        <v>2</v>
      </c>
      <c r="Q243" s="10">
        <v>0</v>
      </c>
      <c r="S243" s="12"/>
    </row>
    <row r="244" s="10" customFormat="1" customHeight="1" spans="2:19">
      <c r="B244" s="10">
        <v>20150601</v>
      </c>
      <c r="C244" s="2">
        <v>134262573</v>
      </c>
      <c r="D244" s="10" t="s">
        <v>983</v>
      </c>
      <c r="E244" s="13" t="s">
        <v>984</v>
      </c>
      <c r="F244" s="10">
        <v>21150601</v>
      </c>
      <c r="G244" s="13" t="s">
        <v>985</v>
      </c>
      <c r="H244" s="10">
        <v>15</v>
      </c>
      <c r="I244" s="13" t="s">
        <v>933</v>
      </c>
      <c r="J244" s="10">
        <v>6</v>
      </c>
      <c r="K244" s="15">
        <v>1</v>
      </c>
      <c r="L244" s="13" t="s">
        <v>986</v>
      </c>
      <c r="M244" s="10">
        <v>0</v>
      </c>
      <c r="N244" s="15">
        <v>320</v>
      </c>
      <c r="O244" s="15">
        <v>2</v>
      </c>
      <c r="P244" s="10">
        <v>2</v>
      </c>
      <c r="Q244" s="10">
        <v>0</v>
      </c>
      <c r="S244" s="12"/>
    </row>
    <row r="245" s="10" customFormat="1" customHeight="1" spans="2:19">
      <c r="B245" s="10">
        <v>20150602</v>
      </c>
      <c r="C245" s="2">
        <v>134262573</v>
      </c>
      <c r="D245" s="10" t="s">
        <v>987</v>
      </c>
      <c r="E245" s="13" t="s">
        <v>988</v>
      </c>
      <c r="F245" s="10">
        <v>21150602</v>
      </c>
      <c r="G245" s="13" t="s">
        <v>989</v>
      </c>
      <c r="H245" s="10">
        <v>15</v>
      </c>
      <c r="I245" s="13" t="s">
        <v>933</v>
      </c>
      <c r="J245" s="10">
        <v>6</v>
      </c>
      <c r="K245" s="15">
        <v>2</v>
      </c>
      <c r="L245" s="13" t="s">
        <v>990</v>
      </c>
      <c r="M245" s="10">
        <v>0</v>
      </c>
      <c r="N245" s="15">
        <v>800</v>
      </c>
      <c r="O245" s="15">
        <v>6</v>
      </c>
      <c r="P245" s="10">
        <v>2</v>
      </c>
      <c r="Q245" s="10">
        <v>0</v>
      </c>
      <c r="S245" s="12"/>
    </row>
    <row r="246" s="10" customFormat="1" customHeight="1" spans="2:19">
      <c r="B246" s="10">
        <v>20160101</v>
      </c>
      <c r="C246" s="2">
        <v>134262573</v>
      </c>
      <c r="D246" s="10" t="s">
        <v>991</v>
      </c>
      <c r="E246" s="13" t="s">
        <v>992</v>
      </c>
      <c r="F246" s="10">
        <v>21160101</v>
      </c>
      <c r="G246" s="13" t="s">
        <v>993</v>
      </c>
      <c r="H246" s="10">
        <v>16</v>
      </c>
      <c r="I246" s="13" t="s">
        <v>994</v>
      </c>
      <c r="J246" s="10">
        <v>1</v>
      </c>
      <c r="K246" s="15">
        <v>1</v>
      </c>
      <c r="L246" s="13" t="s">
        <v>995</v>
      </c>
      <c r="M246" s="10">
        <v>0</v>
      </c>
      <c r="N246" s="15">
        <v>35</v>
      </c>
      <c r="O246" s="15">
        <v>2</v>
      </c>
      <c r="P246" s="10">
        <v>2</v>
      </c>
      <c r="Q246" s="10">
        <v>0</v>
      </c>
      <c r="S246" s="16" t="s">
        <v>996</v>
      </c>
    </row>
    <row r="247" s="10" customFormat="1" customHeight="1" spans="2:19">
      <c r="B247" s="10">
        <v>20160102</v>
      </c>
      <c r="C247" s="2">
        <v>134262573</v>
      </c>
      <c r="D247" s="10" t="s">
        <v>997</v>
      </c>
      <c r="E247" s="13" t="s">
        <v>998</v>
      </c>
      <c r="F247" s="10">
        <v>21160102</v>
      </c>
      <c r="G247" s="13" t="s">
        <v>999</v>
      </c>
      <c r="H247" s="10">
        <v>16</v>
      </c>
      <c r="I247" s="13" t="s">
        <v>994</v>
      </c>
      <c r="J247" s="10">
        <v>1</v>
      </c>
      <c r="K247" s="15">
        <v>2</v>
      </c>
      <c r="L247" s="13" t="s">
        <v>1000</v>
      </c>
      <c r="M247" s="10">
        <v>0</v>
      </c>
      <c r="N247" s="15">
        <v>300</v>
      </c>
      <c r="O247" s="15">
        <v>4</v>
      </c>
      <c r="P247" s="10">
        <v>2</v>
      </c>
      <c r="Q247" s="10">
        <v>0</v>
      </c>
      <c r="S247" s="12"/>
    </row>
    <row r="248" s="10" customFormat="1" customHeight="1" spans="2:19">
      <c r="B248" s="10">
        <v>20160103</v>
      </c>
      <c r="C248" s="2">
        <v>134262573</v>
      </c>
      <c r="D248" s="10" t="s">
        <v>1001</v>
      </c>
      <c r="E248" s="13" t="s">
        <v>1002</v>
      </c>
      <c r="F248" s="10">
        <v>21160103</v>
      </c>
      <c r="G248" s="13" t="s">
        <v>1003</v>
      </c>
      <c r="H248" s="10">
        <v>16</v>
      </c>
      <c r="I248" s="13" t="s">
        <v>994</v>
      </c>
      <c r="J248" s="10">
        <v>1</v>
      </c>
      <c r="K248" s="15">
        <v>3</v>
      </c>
      <c r="L248" s="13" t="s">
        <v>1004</v>
      </c>
      <c r="M248" s="10">
        <v>0</v>
      </c>
      <c r="N248" s="15">
        <v>800</v>
      </c>
      <c r="O248" s="15">
        <v>7</v>
      </c>
      <c r="P248" s="10">
        <v>2</v>
      </c>
      <c r="Q248" s="10">
        <v>0</v>
      </c>
      <c r="S248" s="12"/>
    </row>
    <row r="249" s="10" customFormat="1" customHeight="1" spans="2:19">
      <c r="B249" s="10">
        <v>20160201</v>
      </c>
      <c r="C249" s="2">
        <v>134262573</v>
      </c>
      <c r="D249" s="10" t="s">
        <v>1005</v>
      </c>
      <c r="E249" s="13" t="s">
        <v>1006</v>
      </c>
      <c r="F249" s="10">
        <v>21160201</v>
      </c>
      <c r="G249" s="13" t="s">
        <v>1007</v>
      </c>
      <c r="H249" s="10">
        <v>16</v>
      </c>
      <c r="I249" s="13" t="s">
        <v>994</v>
      </c>
      <c r="J249" s="10">
        <v>2</v>
      </c>
      <c r="K249" s="15">
        <v>1</v>
      </c>
      <c r="L249" s="13" t="s">
        <v>1008</v>
      </c>
      <c r="M249" s="10">
        <v>0</v>
      </c>
      <c r="N249" s="15">
        <v>50</v>
      </c>
      <c r="O249" s="15">
        <v>1</v>
      </c>
      <c r="P249" s="10">
        <v>2</v>
      </c>
      <c r="Q249" s="10">
        <v>0</v>
      </c>
      <c r="S249" s="12"/>
    </row>
    <row r="250" s="10" customFormat="1" customHeight="1" spans="2:19">
      <c r="B250" s="10">
        <v>20160202</v>
      </c>
      <c r="C250" s="2">
        <v>134262573</v>
      </c>
      <c r="D250" s="10" t="s">
        <v>1009</v>
      </c>
      <c r="E250" s="13" t="s">
        <v>1010</v>
      </c>
      <c r="F250" s="10">
        <v>21160202</v>
      </c>
      <c r="G250" s="13" t="s">
        <v>1011</v>
      </c>
      <c r="H250" s="10">
        <v>16</v>
      </c>
      <c r="I250" s="13" t="s">
        <v>994</v>
      </c>
      <c r="J250" s="10">
        <v>2</v>
      </c>
      <c r="K250" s="15">
        <v>2</v>
      </c>
      <c r="L250" s="13" t="s">
        <v>1012</v>
      </c>
      <c r="M250" s="10">
        <v>0</v>
      </c>
      <c r="N250" s="15">
        <v>200</v>
      </c>
      <c r="O250" s="15">
        <v>4</v>
      </c>
      <c r="P250" s="10">
        <v>2</v>
      </c>
      <c r="Q250" s="10">
        <v>0</v>
      </c>
      <c r="S250" s="12"/>
    </row>
    <row r="251" s="10" customFormat="1" customHeight="1" spans="2:19">
      <c r="B251" s="10">
        <v>20160203</v>
      </c>
      <c r="C251" s="2">
        <v>134262573</v>
      </c>
      <c r="D251" s="10" t="s">
        <v>1013</v>
      </c>
      <c r="E251" s="13" t="s">
        <v>1014</v>
      </c>
      <c r="F251" s="10">
        <v>21160203</v>
      </c>
      <c r="G251" s="13" t="s">
        <v>1015</v>
      </c>
      <c r="H251" s="10">
        <v>16</v>
      </c>
      <c r="I251" s="13" t="s">
        <v>994</v>
      </c>
      <c r="J251" s="10">
        <v>2</v>
      </c>
      <c r="K251" s="15">
        <v>3</v>
      </c>
      <c r="L251" s="13" t="s">
        <v>1016</v>
      </c>
      <c r="M251" s="10">
        <v>0</v>
      </c>
      <c r="N251" s="15">
        <v>600</v>
      </c>
      <c r="O251" s="15">
        <v>12</v>
      </c>
      <c r="P251" s="10">
        <v>2</v>
      </c>
      <c r="Q251" s="10">
        <v>0</v>
      </c>
      <c r="S251" s="12"/>
    </row>
    <row r="252" s="10" customFormat="1" customHeight="1" spans="2:19">
      <c r="B252" s="10">
        <v>20160301</v>
      </c>
      <c r="C252" s="2">
        <v>134262573</v>
      </c>
      <c r="D252" s="10" t="s">
        <v>1017</v>
      </c>
      <c r="E252" s="13" t="s">
        <v>1018</v>
      </c>
      <c r="F252" s="10">
        <v>21160301</v>
      </c>
      <c r="G252" s="13" t="s">
        <v>1019</v>
      </c>
      <c r="H252" s="10">
        <v>16</v>
      </c>
      <c r="I252" s="13" t="s">
        <v>994</v>
      </c>
      <c r="J252" s="10">
        <v>3</v>
      </c>
      <c r="K252" s="15">
        <v>1</v>
      </c>
      <c r="L252" s="13" t="s">
        <v>1020</v>
      </c>
      <c r="M252" s="10">
        <v>0</v>
      </c>
      <c r="N252" s="15">
        <v>70</v>
      </c>
      <c r="O252" s="15">
        <v>1</v>
      </c>
      <c r="P252" s="10">
        <v>2</v>
      </c>
      <c r="Q252" s="10">
        <v>0</v>
      </c>
      <c r="S252" s="12"/>
    </row>
    <row r="253" s="10" customFormat="1" customHeight="1" spans="2:19">
      <c r="B253" s="10">
        <v>20160302</v>
      </c>
      <c r="C253" s="2">
        <v>134262573</v>
      </c>
      <c r="D253" s="10" t="s">
        <v>1021</v>
      </c>
      <c r="E253" s="13" t="s">
        <v>1022</v>
      </c>
      <c r="F253" s="10">
        <v>21160302</v>
      </c>
      <c r="G253" s="13" t="s">
        <v>1023</v>
      </c>
      <c r="H253" s="10">
        <v>16</v>
      </c>
      <c r="I253" s="13" t="s">
        <v>994</v>
      </c>
      <c r="J253" s="10">
        <v>3</v>
      </c>
      <c r="K253" s="15">
        <v>2</v>
      </c>
      <c r="L253" s="13" t="s">
        <v>1024</v>
      </c>
      <c r="M253" s="10">
        <v>0</v>
      </c>
      <c r="N253" s="15">
        <v>330</v>
      </c>
      <c r="O253" s="15">
        <v>2</v>
      </c>
      <c r="P253" s="10">
        <v>2</v>
      </c>
      <c r="Q253" s="10">
        <v>0</v>
      </c>
      <c r="S253" s="12"/>
    </row>
    <row r="254" s="10" customFormat="1" customHeight="1" spans="2:19">
      <c r="B254" s="10">
        <v>20160401</v>
      </c>
      <c r="C254" s="2">
        <v>134262573</v>
      </c>
      <c r="D254" s="10" t="s">
        <v>1025</v>
      </c>
      <c r="E254" s="13" t="s">
        <v>1026</v>
      </c>
      <c r="F254" s="10">
        <v>21160401</v>
      </c>
      <c r="G254" s="13" t="s">
        <v>1027</v>
      </c>
      <c r="H254" s="10">
        <v>16</v>
      </c>
      <c r="I254" s="13" t="s">
        <v>994</v>
      </c>
      <c r="J254" s="10">
        <v>4</v>
      </c>
      <c r="K254" s="15">
        <v>1</v>
      </c>
      <c r="L254" s="13" t="s">
        <v>1028</v>
      </c>
      <c r="M254" s="10">
        <v>0</v>
      </c>
      <c r="N254" s="15">
        <v>135</v>
      </c>
      <c r="O254" s="15">
        <v>1</v>
      </c>
      <c r="P254" s="10">
        <v>2</v>
      </c>
      <c r="Q254" s="10">
        <v>0</v>
      </c>
      <c r="S254" s="16" t="s">
        <v>1029</v>
      </c>
    </row>
    <row r="255" s="10" customFormat="1" customHeight="1" spans="2:19">
      <c r="B255" s="10">
        <v>20160402</v>
      </c>
      <c r="C255" s="2">
        <v>134262573</v>
      </c>
      <c r="D255" s="10" t="s">
        <v>1030</v>
      </c>
      <c r="E255" s="13" t="s">
        <v>1031</v>
      </c>
      <c r="F255" s="10">
        <v>21160402</v>
      </c>
      <c r="G255" s="13" t="s">
        <v>1032</v>
      </c>
      <c r="H255" s="10">
        <v>16</v>
      </c>
      <c r="I255" s="13" t="s">
        <v>994</v>
      </c>
      <c r="J255" s="10">
        <v>4</v>
      </c>
      <c r="K255" s="15">
        <v>2</v>
      </c>
      <c r="L255" s="13" t="s">
        <v>1033</v>
      </c>
      <c r="M255" s="10">
        <v>0</v>
      </c>
      <c r="N255" s="15">
        <v>305</v>
      </c>
      <c r="O255" s="15">
        <v>2</v>
      </c>
      <c r="P255" s="10">
        <v>2</v>
      </c>
      <c r="Q255" s="10">
        <v>0</v>
      </c>
      <c r="S255" s="12"/>
    </row>
    <row r="256" s="10" customFormat="1" customHeight="1" spans="2:19">
      <c r="B256" s="10">
        <v>20160403</v>
      </c>
      <c r="C256" s="2">
        <v>134262573</v>
      </c>
      <c r="D256" s="10" t="s">
        <v>1034</v>
      </c>
      <c r="E256" s="13" t="s">
        <v>1035</v>
      </c>
      <c r="F256" s="10">
        <v>21160403</v>
      </c>
      <c r="G256" s="13" t="s">
        <v>1036</v>
      </c>
      <c r="H256" s="10">
        <v>16</v>
      </c>
      <c r="I256" s="13" t="s">
        <v>994</v>
      </c>
      <c r="J256" s="10">
        <v>4</v>
      </c>
      <c r="K256" s="15">
        <v>2</v>
      </c>
      <c r="L256" s="13" t="s">
        <v>1033</v>
      </c>
      <c r="M256" s="10">
        <v>0</v>
      </c>
      <c r="N256" s="15">
        <v>305</v>
      </c>
      <c r="O256" s="15">
        <v>2</v>
      </c>
      <c r="P256" s="10">
        <v>2</v>
      </c>
      <c r="Q256" s="10">
        <v>0</v>
      </c>
      <c r="S256" s="12"/>
    </row>
    <row r="257" s="10" customFormat="1" customHeight="1" spans="2:19">
      <c r="B257" s="10">
        <v>20160501</v>
      </c>
      <c r="C257" s="2">
        <v>134262573</v>
      </c>
      <c r="D257" s="10" t="s">
        <v>1037</v>
      </c>
      <c r="E257" s="13" t="s">
        <v>1038</v>
      </c>
      <c r="F257" s="10">
        <v>21160501</v>
      </c>
      <c r="G257" s="13" t="s">
        <v>1039</v>
      </c>
      <c r="H257" s="10">
        <v>16</v>
      </c>
      <c r="I257" s="13" t="s">
        <v>994</v>
      </c>
      <c r="J257" s="10">
        <v>5</v>
      </c>
      <c r="K257" s="15">
        <v>1</v>
      </c>
      <c r="L257" s="13" t="s">
        <v>1040</v>
      </c>
      <c r="M257" s="10">
        <v>0</v>
      </c>
      <c r="N257" s="15">
        <v>175</v>
      </c>
      <c r="O257" s="15">
        <v>2</v>
      </c>
      <c r="P257" s="10">
        <v>2</v>
      </c>
      <c r="Q257" s="10">
        <v>0</v>
      </c>
      <c r="S257" s="12"/>
    </row>
    <row r="258" s="10" customFormat="1" customHeight="1" spans="2:19">
      <c r="B258" s="10">
        <v>20160502</v>
      </c>
      <c r="C258" s="2">
        <v>134262573</v>
      </c>
      <c r="D258" s="10" t="s">
        <v>1041</v>
      </c>
      <c r="E258" s="13" t="s">
        <v>1042</v>
      </c>
      <c r="F258" s="10">
        <v>21160502</v>
      </c>
      <c r="G258" s="13" t="s">
        <v>1043</v>
      </c>
      <c r="H258" s="10">
        <v>16</v>
      </c>
      <c r="I258" s="13" t="s">
        <v>994</v>
      </c>
      <c r="J258" s="10">
        <v>5</v>
      </c>
      <c r="K258" s="15">
        <v>2</v>
      </c>
      <c r="L258" s="13" t="s">
        <v>1044</v>
      </c>
      <c r="M258" s="10">
        <v>0</v>
      </c>
      <c r="N258" s="15">
        <v>475</v>
      </c>
      <c r="O258" s="15">
        <v>4</v>
      </c>
      <c r="P258" s="10">
        <v>2</v>
      </c>
      <c r="Q258" s="10">
        <v>0</v>
      </c>
      <c r="S258" s="12"/>
    </row>
    <row r="259" s="10" customFormat="1" customHeight="1" spans="2:19">
      <c r="B259" s="10">
        <v>20160601</v>
      </c>
      <c r="C259" s="2">
        <v>134262573</v>
      </c>
      <c r="D259" s="10" t="s">
        <v>1045</v>
      </c>
      <c r="E259" s="13" t="s">
        <v>1046</v>
      </c>
      <c r="F259" s="10">
        <v>21160601</v>
      </c>
      <c r="G259" s="13" t="s">
        <v>1047</v>
      </c>
      <c r="H259" s="10">
        <v>16</v>
      </c>
      <c r="I259" s="13" t="s">
        <v>994</v>
      </c>
      <c r="J259" s="10">
        <v>6</v>
      </c>
      <c r="K259" s="15">
        <v>1</v>
      </c>
      <c r="L259" s="13" t="s">
        <v>1048</v>
      </c>
      <c r="M259" s="10">
        <v>0</v>
      </c>
      <c r="N259" s="15">
        <v>315</v>
      </c>
      <c r="O259" s="15">
        <v>2</v>
      </c>
      <c r="P259" s="10">
        <v>2</v>
      </c>
      <c r="Q259" s="10">
        <v>0</v>
      </c>
      <c r="S259" s="16" t="s">
        <v>1049</v>
      </c>
    </row>
    <row r="260" s="10" customFormat="1" customHeight="1" spans="2:19">
      <c r="B260" s="10">
        <v>20160602</v>
      </c>
      <c r="C260" s="2">
        <v>134262573</v>
      </c>
      <c r="D260" s="10" t="s">
        <v>1050</v>
      </c>
      <c r="E260" s="13" t="s">
        <v>1051</v>
      </c>
      <c r="F260" s="10">
        <v>21160602</v>
      </c>
      <c r="G260" s="13" t="s">
        <v>1052</v>
      </c>
      <c r="H260" s="10">
        <v>16</v>
      </c>
      <c r="I260" s="13" t="s">
        <v>994</v>
      </c>
      <c r="J260" s="10">
        <v>6</v>
      </c>
      <c r="K260" s="15">
        <v>2</v>
      </c>
      <c r="L260" s="13" t="s">
        <v>1053</v>
      </c>
      <c r="M260" s="10">
        <v>0</v>
      </c>
      <c r="N260" s="15">
        <v>665</v>
      </c>
      <c r="O260" s="15">
        <v>4</v>
      </c>
      <c r="P260" s="10">
        <v>2</v>
      </c>
      <c r="Q260" s="10">
        <v>0</v>
      </c>
      <c r="S260" s="12"/>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260"/>
  <sheetViews>
    <sheetView workbookViewId="0">
      <pane xSplit="4" ySplit="2" topLeftCell="F3" activePane="bottomRight" state="frozen"/>
      <selection/>
      <selection pane="topRight"/>
      <selection pane="bottomLeft"/>
      <selection pane="bottomRight" activeCell="C1" sqref="C$1:C$1048576"/>
    </sheetView>
  </sheetViews>
  <sheetFormatPr defaultColWidth="9" defaultRowHeight="18" customHeight="1"/>
  <cols>
    <col min="1" max="1" width="9" style="2"/>
    <col min="2" max="2" width="10.625" style="2" customWidth="1"/>
    <col min="3" max="3" width="6.625" style="2" customWidth="1"/>
    <col min="4" max="4" width="16.625" style="2" customWidth="1"/>
    <col min="5" max="5" width="10.625" style="2" customWidth="1"/>
    <col min="6" max="6" width="24.625" style="2" customWidth="1"/>
    <col min="7" max="10" width="4.625" style="2" customWidth="1"/>
    <col min="11" max="11" width="16.625" style="2" customWidth="1"/>
    <col min="12" max="12" width="4.625" style="2" customWidth="1"/>
    <col min="13" max="14" width="4.625" style="3" customWidth="1"/>
    <col min="15" max="16" width="4.625" style="2" customWidth="1"/>
    <col min="17" max="21" width="6.625" style="2" customWidth="1"/>
    <col min="22" max="22" width="4.625" style="2" customWidth="1"/>
    <col min="23" max="23" width="12.625" style="4" customWidth="1"/>
    <col min="24" max="16384" width="9" style="2"/>
  </cols>
  <sheetData>
    <row r="1" customHeight="1" spans="1:1">
      <c r="A1" s="2" t="s">
        <v>0</v>
      </c>
    </row>
    <row r="2" customHeight="1" spans="2:23">
      <c r="B2" s="2" t="s">
        <v>1</v>
      </c>
      <c r="C2" s="2" t="s">
        <v>3</v>
      </c>
      <c r="D2" s="2" t="s">
        <v>4</v>
      </c>
      <c r="E2" s="2" t="s">
        <v>5</v>
      </c>
      <c r="F2" s="2" t="s">
        <v>6</v>
      </c>
      <c r="G2" s="2" t="s">
        <v>7</v>
      </c>
      <c r="I2" s="2" t="s">
        <v>8</v>
      </c>
      <c r="J2" s="5" t="s">
        <v>9</v>
      </c>
      <c r="K2" s="2" t="s">
        <v>10</v>
      </c>
      <c r="L2" s="2" t="s">
        <v>11</v>
      </c>
      <c r="M2" s="3" t="s">
        <v>12</v>
      </c>
      <c r="N2" s="3" t="s">
        <v>13</v>
      </c>
      <c r="O2" s="2" t="s">
        <v>14</v>
      </c>
      <c r="P2" s="2" t="s">
        <v>15</v>
      </c>
      <c r="Q2" s="2" t="s">
        <v>1054</v>
      </c>
      <c r="R2" s="2" t="s">
        <v>1055</v>
      </c>
      <c r="S2" s="2" t="s">
        <v>1056</v>
      </c>
      <c r="T2" s="2" t="s">
        <v>1057</v>
      </c>
      <c r="U2" s="2" t="s">
        <v>1058</v>
      </c>
      <c r="W2" s="2" t="s">
        <v>16</v>
      </c>
    </row>
    <row r="3" customHeight="1" spans="2:16">
      <c r="B3" s="2">
        <f>IF(I3&lt;&gt;I2,20000001+G3*10000+I3*100,B2+1)</f>
        <v>20010101</v>
      </c>
      <c r="C3" s="2" t="s">
        <v>17</v>
      </c>
      <c r="D3" s="2" t="s">
        <v>18</v>
      </c>
      <c r="E3" s="2">
        <f>B3+1000000</f>
        <v>21010101</v>
      </c>
      <c r="F3" s="2" t="str">
        <f t="shared" ref="F3:F19" si="0">K3&amp;"："&amp;D3</f>
        <v>野兽1系1级·塔：豺狼蛮人</v>
      </c>
      <c r="G3" s="2">
        <v>1</v>
      </c>
      <c r="H3" s="2" t="str">
        <f>VLOOKUP(G3,[1]Sheet1!$B:$C,2,FALSE)</f>
        <v>野兽</v>
      </c>
      <c r="I3" s="2">
        <v>1</v>
      </c>
      <c r="J3" s="5">
        <v>1</v>
      </c>
      <c r="K3" s="2" t="str">
        <f t="shared" ref="K3:K19" si="1">H3&amp;""&amp;I3&amp;"系"&amp;J3&amp;"级·塔"</f>
        <v>野兽1系1级·塔</v>
      </c>
      <c r="L3" s="2">
        <v>0</v>
      </c>
      <c r="M3" s="6">
        <v>10</v>
      </c>
      <c r="N3" s="6">
        <v>1</v>
      </c>
      <c r="O3" s="2">
        <v>0</v>
      </c>
      <c r="P3" s="2">
        <v>0</v>
      </c>
    </row>
    <row r="4" customHeight="1" spans="2:16">
      <c r="B4" s="2">
        <f t="shared" ref="B4:B67" si="2">IF(I4&lt;&gt;I3,20000001+G4*10000+I4*100,B3+1)</f>
        <v>20010102</v>
      </c>
      <c r="C4" s="2" t="s">
        <v>22</v>
      </c>
      <c r="D4" s="2" t="s">
        <v>23</v>
      </c>
      <c r="E4" s="2">
        <f t="shared" ref="E4:E67" si="3">B4+1000000</f>
        <v>21010102</v>
      </c>
      <c r="F4" s="2" t="str">
        <f t="shared" si="0"/>
        <v>野兽1系2级·塔：豺狼战士</v>
      </c>
      <c r="G4" s="2">
        <v>1</v>
      </c>
      <c r="H4" s="2" t="str">
        <f>VLOOKUP(G4,[1]Sheet1!$B:$C,2,FALSE)</f>
        <v>野兽</v>
      </c>
      <c r="I4" s="2">
        <v>1</v>
      </c>
      <c r="J4" s="5">
        <v>2</v>
      </c>
      <c r="K4" s="2" t="str">
        <f t="shared" si="1"/>
        <v>野兽1系2级·塔</v>
      </c>
      <c r="L4" s="2">
        <v>0</v>
      </c>
      <c r="M4" s="6">
        <v>90</v>
      </c>
      <c r="N4" s="6">
        <v>1</v>
      </c>
      <c r="O4" s="2">
        <v>0</v>
      </c>
      <c r="P4" s="2">
        <v>0</v>
      </c>
    </row>
    <row r="5" customHeight="1" spans="2:16">
      <c r="B5" s="2">
        <f t="shared" si="2"/>
        <v>20010103</v>
      </c>
      <c r="C5" s="2" t="s">
        <v>26</v>
      </c>
      <c r="D5" s="2" t="s">
        <v>27</v>
      </c>
      <c r="E5" s="2">
        <f t="shared" si="3"/>
        <v>21010103</v>
      </c>
      <c r="F5" s="2" t="str">
        <f t="shared" si="0"/>
        <v>野兽1系3级·塔：豺狼射手</v>
      </c>
      <c r="G5" s="2">
        <v>1</v>
      </c>
      <c r="H5" s="2" t="str">
        <f>VLOOKUP(G5,[1]Sheet1!$B:$C,2,FALSE)</f>
        <v>野兽</v>
      </c>
      <c r="I5" s="2">
        <v>1</v>
      </c>
      <c r="J5" s="5">
        <v>3</v>
      </c>
      <c r="K5" s="2" t="str">
        <f t="shared" si="1"/>
        <v>野兽1系3级·塔</v>
      </c>
      <c r="L5" s="2">
        <v>0</v>
      </c>
      <c r="M5" s="6">
        <v>340</v>
      </c>
      <c r="N5" s="6">
        <v>3</v>
      </c>
      <c r="O5" s="2">
        <v>0</v>
      </c>
      <c r="P5" s="2">
        <v>0</v>
      </c>
    </row>
    <row r="6" customHeight="1" spans="2:16">
      <c r="B6" s="2">
        <f t="shared" si="2"/>
        <v>20010201</v>
      </c>
      <c r="C6" s="2" t="s">
        <v>30</v>
      </c>
      <c r="D6" s="2" t="s">
        <v>31</v>
      </c>
      <c r="E6" s="2">
        <f t="shared" si="3"/>
        <v>21010201</v>
      </c>
      <c r="F6" s="2" t="str">
        <f t="shared" si="0"/>
        <v>野兽2系1级·塔：食人魔</v>
      </c>
      <c r="G6" s="2">
        <v>1</v>
      </c>
      <c r="H6" s="2" t="str">
        <f>VLOOKUP(G6,[1]Sheet1!$B:$C,2,FALSE)</f>
        <v>野兽</v>
      </c>
      <c r="I6" s="2">
        <v>2</v>
      </c>
      <c r="J6" s="5">
        <v>1</v>
      </c>
      <c r="K6" s="2" t="str">
        <f t="shared" si="1"/>
        <v>野兽2系1级·塔</v>
      </c>
      <c r="L6" s="2">
        <v>0</v>
      </c>
      <c r="M6" s="6">
        <v>30</v>
      </c>
      <c r="N6" s="6">
        <v>1</v>
      </c>
      <c r="O6" s="2">
        <v>0</v>
      </c>
      <c r="P6" s="2">
        <v>0</v>
      </c>
    </row>
    <row r="7" customHeight="1" spans="2:16">
      <c r="B7" s="2">
        <f t="shared" si="2"/>
        <v>20010202</v>
      </c>
      <c r="C7" s="2" t="s">
        <v>34</v>
      </c>
      <c r="D7" s="2" t="s">
        <v>35</v>
      </c>
      <c r="E7" s="2">
        <f t="shared" si="3"/>
        <v>21010202</v>
      </c>
      <c r="F7" s="2" t="str">
        <f t="shared" si="0"/>
        <v>野兽2系2级·塔：食人魔拳手</v>
      </c>
      <c r="G7" s="2">
        <v>1</v>
      </c>
      <c r="H7" s="2" t="str">
        <f>VLOOKUP(G7,[1]Sheet1!$B:$C,2,FALSE)</f>
        <v>野兽</v>
      </c>
      <c r="I7" s="2">
        <v>2</v>
      </c>
      <c r="J7" s="5">
        <v>2</v>
      </c>
      <c r="K7" s="2" t="str">
        <f t="shared" si="1"/>
        <v>野兽2系2级·塔</v>
      </c>
      <c r="L7" s="2">
        <v>0</v>
      </c>
      <c r="M7" s="6">
        <v>135</v>
      </c>
      <c r="N7" s="6">
        <v>1</v>
      </c>
      <c r="O7" s="2">
        <v>0</v>
      </c>
      <c r="P7" s="2">
        <v>0</v>
      </c>
    </row>
    <row r="8" customHeight="1" spans="2:16">
      <c r="B8" s="2">
        <f t="shared" si="2"/>
        <v>20010203</v>
      </c>
      <c r="C8" s="2" t="s">
        <v>38</v>
      </c>
      <c r="D8" s="2" t="s">
        <v>39</v>
      </c>
      <c r="E8" s="2">
        <f t="shared" si="3"/>
        <v>21010203</v>
      </c>
      <c r="F8" s="2" t="str">
        <f t="shared" si="0"/>
        <v>野兽2系3级·塔：食人魔粉碎者（会员彩蛋）</v>
      </c>
      <c r="G8" s="2">
        <v>1</v>
      </c>
      <c r="H8" s="2" t="str">
        <f>VLOOKUP(G8,[1]Sheet1!$B:$C,2,FALSE)</f>
        <v>野兽</v>
      </c>
      <c r="I8" s="2">
        <v>2</v>
      </c>
      <c r="J8" s="5">
        <v>3</v>
      </c>
      <c r="K8" s="2" t="str">
        <f t="shared" si="1"/>
        <v>野兽2系3级·塔</v>
      </c>
      <c r="L8" s="2">
        <v>0</v>
      </c>
      <c r="M8" s="6">
        <v>405</v>
      </c>
      <c r="N8" s="6">
        <v>3</v>
      </c>
      <c r="O8" s="2">
        <v>0</v>
      </c>
      <c r="P8" s="2">
        <v>0</v>
      </c>
    </row>
    <row r="9" customHeight="1" spans="2:16">
      <c r="B9" s="2">
        <f t="shared" si="2"/>
        <v>20010301</v>
      </c>
      <c r="C9" s="2" t="s">
        <v>42</v>
      </c>
      <c r="D9" s="2" t="s">
        <v>43</v>
      </c>
      <c r="E9" s="2">
        <f t="shared" si="3"/>
        <v>21010301</v>
      </c>
      <c r="F9" s="2" t="str">
        <f t="shared" si="0"/>
        <v>野兽3系1级·塔：部落人</v>
      </c>
      <c r="G9" s="2">
        <v>1</v>
      </c>
      <c r="H9" s="2" t="str">
        <f>VLOOKUP(G9,[1]Sheet1!$B:$C,2,FALSE)</f>
        <v>野兽</v>
      </c>
      <c r="I9" s="2">
        <v>3</v>
      </c>
      <c r="J9" s="5">
        <v>1</v>
      </c>
      <c r="K9" s="2" t="str">
        <f t="shared" si="1"/>
        <v>野兽3系1级·塔</v>
      </c>
      <c r="L9" s="2">
        <v>0</v>
      </c>
      <c r="M9" s="6">
        <v>80</v>
      </c>
      <c r="N9" s="6">
        <v>1</v>
      </c>
      <c r="O9" s="2">
        <v>0</v>
      </c>
      <c r="P9" s="2">
        <v>0</v>
      </c>
    </row>
    <row r="10" customHeight="1" spans="2:16">
      <c r="B10" s="2">
        <f t="shared" si="2"/>
        <v>20010302</v>
      </c>
      <c r="C10" s="2" t="s">
        <v>46</v>
      </c>
      <c r="D10" s="2" t="s">
        <v>47</v>
      </c>
      <c r="E10" s="2">
        <f t="shared" si="3"/>
        <v>21010302</v>
      </c>
      <c r="F10" s="2" t="str">
        <f t="shared" si="0"/>
        <v>野兽3系2级·塔：部落精英</v>
      </c>
      <c r="G10" s="2">
        <v>1</v>
      </c>
      <c r="H10" s="2" t="str">
        <f>VLOOKUP(G10,[1]Sheet1!$B:$C,2,FALSE)</f>
        <v>野兽</v>
      </c>
      <c r="I10" s="2">
        <v>3</v>
      </c>
      <c r="J10" s="5">
        <v>2</v>
      </c>
      <c r="K10" s="2" t="str">
        <f t="shared" si="1"/>
        <v>野兽3系2级·塔</v>
      </c>
      <c r="L10" s="2">
        <v>0</v>
      </c>
      <c r="M10" s="6">
        <v>220</v>
      </c>
      <c r="N10" s="6">
        <v>2</v>
      </c>
      <c r="O10" s="2">
        <v>0</v>
      </c>
      <c r="P10" s="2">
        <v>0</v>
      </c>
    </row>
    <row r="11" customHeight="1" spans="2:16">
      <c r="B11" s="2">
        <f t="shared" si="2"/>
        <v>20010401</v>
      </c>
      <c r="C11" s="2" t="s">
        <v>50</v>
      </c>
      <c r="D11" s="2" t="s">
        <v>51</v>
      </c>
      <c r="E11" s="2">
        <f t="shared" si="3"/>
        <v>21010401</v>
      </c>
      <c r="F11" s="2" t="str">
        <f t="shared" si="0"/>
        <v>野兽4系1级·塔：巨魔斗士</v>
      </c>
      <c r="G11" s="2">
        <v>1</v>
      </c>
      <c r="H11" s="2" t="str">
        <f>VLOOKUP(G11,[1]Sheet1!$B:$C,2,FALSE)</f>
        <v>野兽</v>
      </c>
      <c r="I11" s="2">
        <v>4</v>
      </c>
      <c r="J11" s="5">
        <v>1</v>
      </c>
      <c r="K11" s="2" t="str">
        <f t="shared" si="1"/>
        <v>野兽4系1级·塔</v>
      </c>
      <c r="L11" s="2">
        <v>0</v>
      </c>
      <c r="M11" s="6">
        <v>105</v>
      </c>
      <c r="N11" s="6">
        <v>1</v>
      </c>
      <c r="O11" s="2">
        <v>0</v>
      </c>
      <c r="P11" s="2">
        <v>0</v>
      </c>
    </row>
    <row r="12" customHeight="1" spans="2:16">
      <c r="B12" s="2">
        <f t="shared" si="2"/>
        <v>20010402</v>
      </c>
      <c r="C12" s="2" t="s">
        <v>54</v>
      </c>
      <c r="D12" s="2" t="s">
        <v>55</v>
      </c>
      <c r="E12" s="2">
        <f t="shared" si="3"/>
        <v>21010402</v>
      </c>
      <c r="F12" s="2" t="str">
        <f t="shared" si="0"/>
        <v>野兽4系2级·塔：巨魔头领</v>
      </c>
      <c r="G12" s="2">
        <v>1</v>
      </c>
      <c r="H12" s="2" t="str">
        <f>VLOOKUP(G12,[1]Sheet1!$B:$C,2,FALSE)</f>
        <v>野兽</v>
      </c>
      <c r="I12" s="2">
        <v>4</v>
      </c>
      <c r="J12" s="5">
        <v>2</v>
      </c>
      <c r="K12" s="2" t="str">
        <f t="shared" si="1"/>
        <v>野兽4系2级·塔</v>
      </c>
      <c r="L12" s="2">
        <v>0</v>
      </c>
      <c r="M12" s="6">
        <v>250</v>
      </c>
      <c r="N12" s="6">
        <v>2</v>
      </c>
      <c r="O12" s="2">
        <v>0</v>
      </c>
      <c r="P12" s="2">
        <v>0</v>
      </c>
    </row>
    <row r="13" customHeight="1" spans="2:16">
      <c r="B13" s="2">
        <f t="shared" si="2"/>
        <v>20010403</v>
      </c>
      <c r="C13" s="2" t="s">
        <v>58</v>
      </c>
      <c r="D13" s="2" t="s">
        <v>59</v>
      </c>
      <c r="E13" s="2">
        <f t="shared" si="3"/>
        <v>21010403</v>
      </c>
      <c r="F13" s="2" t="str">
        <f t="shared" si="0"/>
        <v>野兽4系3级·塔：祖尔金</v>
      </c>
      <c r="G13" s="2">
        <v>1</v>
      </c>
      <c r="H13" s="2" t="str">
        <f>VLOOKUP(G13,[1]Sheet1!$B:$C,2,FALSE)</f>
        <v>野兽</v>
      </c>
      <c r="I13" s="2">
        <v>4</v>
      </c>
      <c r="J13" s="5">
        <v>3</v>
      </c>
      <c r="K13" s="2" t="str">
        <f t="shared" si="1"/>
        <v>野兽4系3级·塔</v>
      </c>
      <c r="L13" s="2">
        <v>0</v>
      </c>
      <c r="M13" s="6">
        <v>700</v>
      </c>
      <c r="N13" s="6">
        <v>4</v>
      </c>
      <c r="O13" s="2">
        <v>0</v>
      </c>
      <c r="P13" s="2">
        <v>0</v>
      </c>
    </row>
    <row r="14" customHeight="1" spans="2:16">
      <c r="B14" s="2">
        <f t="shared" si="2"/>
        <v>20010501</v>
      </c>
      <c r="C14" s="2" t="s">
        <v>62</v>
      </c>
      <c r="D14" s="2" t="s">
        <v>63</v>
      </c>
      <c r="E14" s="2">
        <f t="shared" si="3"/>
        <v>21010501</v>
      </c>
      <c r="F14" s="2" t="str">
        <f t="shared" si="0"/>
        <v>野兽5系1级·塔：灰熊</v>
      </c>
      <c r="G14" s="2">
        <v>1</v>
      </c>
      <c r="H14" s="2" t="str">
        <f>VLOOKUP(G14,[1]Sheet1!$B:$C,2,FALSE)</f>
        <v>野兽</v>
      </c>
      <c r="I14" s="2">
        <v>5</v>
      </c>
      <c r="J14" s="5">
        <v>1</v>
      </c>
      <c r="K14" s="2" t="str">
        <f t="shared" si="1"/>
        <v>野兽5系1级·塔</v>
      </c>
      <c r="L14" s="2">
        <v>0</v>
      </c>
      <c r="M14" s="6">
        <v>180</v>
      </c>
      <c r="N14" s="6">
        <v>1</v>
      </c>
      <c r="O14" s="2">
        <v>0</v>
      </c>
      <c r="P14" s="2">
        <v>0</v>
      </c>
    </row>
    <row r="15" customHeight="1" spans="2:16">
      <c r="B15" s="2">
        <f t="shared" si="2"/>
        <v>20010502</v>
      </c>
      <c r="C15" s="2" t="s">
        <v>66</v>
      </c>
      <c r="D15" s="2" t="s">
        <v>67</v>
      </c>
      <c r="E15" s="2">
        <f t="shared" si="3"/>
        <v>21010502</v>
      </c>
      <c r="F15" s="2" t="str">
        <f t="shared" si="0"/>
        <v>野兽5系2级·塔：巨熊</v>
      </c>
      <c r="G15" s="2">
        <v>1</v>
      </c>
      <c r="H15" s="2" t="str">
        <f>VLOOKUP(G15,[1]Sheet1!$B:$C,2,FALSE)</f>
        <v>野兽</v>
      </c>
      <c r="I15" s="2">
        <v>5</v>
      </c>
      <c r="J15" s="5">
        <v>2</v>
      </c>
      <c r="K15" s="2" t="str">
        <f t="shared" si="1"/>
        <v>野兽5系2级·塔</v>
      </c>
      <c r="L15" s="2">
        <v>0</v>
      </c>
      <c r="M15" s="6">
        <v>385</v>
      </c>
      <c r="N15" s="6">
        <v>2</v>
      </c>
      <c r="O15" s="2">
        <v>0</v>
      </c>
      <c r="P15" s="2">
        <v>0</v>
      </c>
    </row>
    <row r="16" customHeight="1" spans="2:16">
      <c r="B16" s="2">
        <f t="shared" si="2"/>
        <v>20010601</v>
      </c>
      <c r="C16" s="2" t="s">
        <v>70</v>
      </c>
      <c r="D16" s="2" t="s">
        <v>71</v>
      </c>
      <c r="E16" s="2">
        <f t="shared" si="3"/>
        <v>21010601</v>
      </c>
      <c r="F16" s="2" t="str">
        <f t="shared" si="0"/>
        <v>野兽6系1级·塔：龙卵领主</v>
      </c>
      <c r="G16" s="2">
        <v>1</v>
      </c>
      <c r="H16" s="2" t="str">
        <f>VLOOKUP(G16,[1]Sheet1!$B:$C,2,FALSE)</f>
        <v>野兽</v>
      </c>
      <c r="I16" s="2">
        <v>6</v>
      </c>
      <c r="J16" s="5">
        <v>1</v>
      </c>
      <c r="K16" s="2" t="str">
        <f t="shared" si="1"/>
        <v>野兽6系1级·塔</v>
      </c>
      <c r="L16" s="2">
        <v>0</v>
      </c>
      <c r="M16" s="6">
        <v>265</v>
      </c>
      <c r="N16" s="6">
        <v>2</v>
      </c>
      <c r="O16" s="2">
        <v>0</v>
      </c>
      <c r="P16" s="2">
        <v>0</v>
      </c>
    </row>
    <row r="17" customHeight="1" spans="2:16">
      <c r="B17" s="2">
        <f t="shared" si="2"/>
        <v>20010602</v>
      </c>
      <c r="C17" s="2" t="s">
        <v>74</v>
      </c>
      <c r="D17" s="2" t="s">
        <v>75</v>
      </c>
      <c r="E17" s="2">
        <f t="shared" si="3"/>
        <v>21010602</v>
      </c>
      <c r="F17" s="2" t="str">
        <f t="shared" si="0"/>
        <v>野兽6系2级·塔：火龙</v>
      </c>
      <c r="G17" s="2">
        <v>1</v>
      </c>
      <c r="H17" s="2" t="str">
        <f>VLOOKUP(G17,[1]Sheet1!$B:$C,2,FALSE)</f>
        <v>野兽</v>
      </c>
      <c r="I17" s="2">
        <v>6</v>
      </c>
      <c r="J17" s="5">
        <v>2</v>
      </c>
      <c r="K17" s="2" t="str">
        <f t="shared" si="1"/>
        <v>野兽6系2级·塔</v>
      </c>
      <c r="L17" s="2">
        <v>0</v>
      </c>
      <c r="M17" s="6">
        <v>585</v>
      </c>
      <c r="N17" s="6">
        <v>4</v>
      </c>
      <c r="O17" s="2">
        <v>0</v>
      </c>
      <c r="P17" s="2">
        <v>0</v>
      </c>
    </row>
    <row r="18" customHeight="1" spans="2:16">
      <c r="B18" s="2">
        <f t="shared" si="2"/>
        <v>20020101</v>
      </c>
      <c r="C18" s="2" t="s">
        <v>78</v>
      </c>
      <c r="D18" s="2" t="s">
        <v>79</v>
      </c>
      <c r="E18" s="2">
        <f t="shared" si="3"/>
        <v>21020101</v>
      </c>
      <c r="F18" s="2" t="str">
        <f t="shared" si="0"/>
        <v>机甲1系1级·塔：小兵</v>
      </c>
      <c r="G18" s="2">
        <v>2</v>
      </c>
      <c r="H18" s="2" t="str">
        <f>VLOOKUP(G18,[1]Sheet1!$B:$C,2,FALSE)</f>
        <v>机甲</v>
      </c>
      <c r="I18" s="2">
        <v>1</v>
      </c>
      <c r="J18" s="5">
        <v>1</v>
      </c>
      <c r="K18" s="2" t="str">
        <f t="shared" si="1"/>
        <v>机甲1系1级·塔</v>
      </c>
      <c r="L18" s="2">
        <v>0</v>
      </c>
      <c r="M18" s="6">
        <v>25</v>
      </c>
      <c r="N18" s="6">
        <v>1</v>
      </c>
      <c r="O18" s="2">
        <v>0</v>
      </c>
      <c r="P18" s="2">
        <v>0</v>
      </c>
    </row>
    <row r="19" customHeight="1" spans="2:16">
      <c r="B19" s="2">
        <f t="shared" si="2"/>
        <v>20020102</v>
      </c>
      <c r="C19" s="2" t="s">
        <v>83</v>
      </c>
      <c r="D19" s="2" t="s">
        <v>84</v>
      </c>
      <c r="E19" s="2">
        <f t="shared" si="3"/>
        <v>21020102</v>
      </c>
      <c r="F19" s="2" t="str">
        <f t="shared" si="0"/>
        <v>机甲1系2级·塔：老兵</v>
      </c>
      <c r="G19" s="2">
        <v>2</v>
      </c>
      <c r="H19" s="2" t="str">
        <f>VLOOKUP(G19,[1]Sheet1!$B:$C,2,FALSE)</f>
        <v>机甲</v>
      </c>
      <c r="I19" s="2">
        <v>1</v>
      </c>
      <c r="J19" s="5">
        <v>2</v>
      </c>
      <c r="K19" s="2" t="str">
        <f t="shared" si="1"/>
        <v>机甲1系2级·塔</v>
      </c>
      <c r="L19" s="2">
        <v>0</v>
      </c>
      <c r="M19" s="6">
        <v>150</v>
      </c>
      <c r="N19" s="6">
        <v>1</v>
      </c>
      <c r="O19" s="2">
        <v>0</v>
      </c>
      <c r="P19" s="2">
        <v>0</v>
      </c>
    </row>
    <row r="20" customHeight="1" spans="2:16">
      <c r="B20" s="2">
        <f t="shared" si="2"/>
        <v>20020103</v>
      </c>
      <c r="C20" s="2" t="s">
        <v>87</v>
      </c>
      <c r="D20" s="2" t="s">
        <v>88</v>
      </c>
      <c r="E20" s="2">
        <f t="shared" si="3"/>
        <v>21020103</v>
      </c>
      <c r="F20" s="2" t="str">
        <f t="shared" ref="F20:F32" si="4">K20&amp;"："&amp;D20</f>
        <v>机甲1系3级·塔：提里奥弗丁（赞助彩蛋）</v>
      </c>
      <c r="G20" s="2">
        <v>2</v>
      </c>
      <c r="H20" s="2" t="str">
        <f>VLOOKUP(G20,[1]Sheet1!$B:$C,2,FALSE)</f>
        <v>机甲</v>
      </c>
      <c r="I20" s="2">
        <v>1</v>
      </c>
      <c r="J20" s="5">
        <v>3</v>
      </c>
      <c r="K20" s="2" t="str">
        <f t="shared" ref="K20:K32" si="5">H20&amp;""&amp;I20&amp;"系"&amp;J20&amp;"级·塔"</f>
        <v>机甲1系3级·塔</v>
      </c>
      <c r="L20" s="2">
        <v>0</v>
      </c>
      <c r="M20" s="6">
        <v>800</v>
      </c>
      <c r="N20" s="6">
        <v>4</v>
      </c>
      <c r="O20" s="2">
        <v>0</v>
      </c>
      <c r="P20" s="2">
        <v>0</v>
      </c>
    </row>
    <row r="21" customHeight="1" spans="2:16">
      <c r="B21" s="2">
        <f t="shared" si="2"/>
        <v>20020201</v>
      </c>
      <c r="C21" s="2" t="s">
        <v>91</v>
      </c>
      <c r="D21" s="2" t="s">
        <v>92</v>
      </c>
      <c r="E21" s="2">
        <f t="shared" si="3"/>
        <v>21020201</v>
      </c>
      <c r="F21" s="2" t="str">
        <f t="shared" si="4"/>
        <v>机甲2系1级·塔：步枪手</v>
      </c>
      <c r="G21" s="2">
        <v>2</v>
      </c>
      <c r="H21" s="2" t="str">
        <f>VLOOKUP(G21,[1]Sheet1!$B:$C,2,FALSE)</f>
        <v>机甲</v>
      </c>
      <c r="I21" s="2">
        <v>2</v>
      </c>
      <c r="J21" s="5">
        <v>1</v>
      </c>
      <c r="K21" s="2" t="str">
        <f t="shared" si="5"/>
        <v>机甲2系1级·塔</v>
      </c>
      <c r="L21" s="2">
        <v>0</v>
      </c>
      <c r="M21" s="6">
        <v>50</v>
      </c>
      <c r="N21" s="6">
        <v>1</v>
      </c>
      <c r="O21" s="2">
        <v>0</v>
      </c>
      <c r="P21" s="2">
        <v>0</v>
      </c>
    </row>
    <row r="22" customHeight="1" spans="2:16">
      <c r="B22" s="2">
        <f t="shared" si="2"/>
        <v>20020202</v>
      </c>
      <c r="C22" s="2" t="s">
        <v>95</v>
      </c>
      <c r="D22" s="2" t="s">
        <v>96</v>
      </c>
      <c r="E22" s="2">
        <f t="shared" si="3"/>
        <v>21020202</v>
      </c>
      <c r="F22" s="2" t="str">
        <f t="shared" si="4"/>
        <v>机甲2系2级·塔：电枪兵</v>
      </c>
      <c r="G22" s="2">
        <v>2</v>
      </c>
      <c r="H22" s="2" t="str">
        <f>VLOOKUP(G22,[1]Sheet1!$B:$C,2,FALSE)</f>
        <v>机甲</v>
      </c>
      <c r="I22" s="2">
        <v>2</v>
      </c>
      <c r="J22" s="5">
        <v>2</v>
      </c>
      <c r="K22" s="2" t="str">
        <f t="shared" si="5"/>
        <v>机甲2系2级·塔</v>
      </c>
      <c r="L22" s="2">
        <v>0</v>
      </c>
      <c r="M22" s="6">
        <v>205</v>
      </c>
      <c r="N22" s="6">
        <v>2</v>
      </c>
      <c r="O22" s="2">
        <v>0</v>
      </c>
      <c r="P22" s="2">
        <v>0</v>
      </c>
    </row>
    <row r="23" customHeight="1" spans="2:16">
      <c r="B23" s="2">
        <f t="shared" si="2"/>
        <v>20020203</v>
      </c>
      <c r="C23" s="2" t="s">
        <v>99</v>
      </c>
      <c r="D23" s="2" t="s">
        <v>100</v>
      </c>
      <c r="E23" s="2">
        <f t="shared" si="3"/>
        <v>21020203</v>
      </c>
      <c r="F23" s="2" t="str">
        <f t="shared" si="4"/>
        <v>机甲2系3级·塔：电磁枪兵（会员彩蛋）</v>
      </c>
      <c r="G23" s="2">
        <v>2</v>
      </c>
      <c r="H23" s="2" t="str">
        <f>VLOOKUP(G23,[1]Sheet1!$B:$C,2,FALSE)</f>
        <v>机甲</v>
      </c>
      <c r="I23" s="2">
        <v>2</v>
      </c>
      <c r="J23" s="5">
        <v>3</v>
      </c>
      <c r="K23" s="2" t="str">
        <f t="shared" si="5"/>
        <v>机甲2系3级·塔</v>
      </c>
      <c r="L23" s="2">
        <v>0</v>
      </c>
      <c r="M23" s="6">
        <v>615</v>
      </c>
      <c r="N23" s="6">
        <v>6</v>
      </c>
      <c r="O23" s="2">
        <v>0</v>
      </c>
      <c r="P23" s="2">
        <v>0</v>
      </c>
    </row>
    <row r="24" customHeight="1" spans="2:16">
      <c r="B24" s="2">
        <f t="shared" si="2"/>
        <v>20020204</v>
      </c>
      <c r="C24" s="2" t="s">
        <v>103</v>
      </c>
      <c r="D24" s="2" t="s">
        <v>104</v>
      </c>
      <c r="E24" s="2">
        <f t="shared" si="3"/>
        <v>21020204</v>
      </c>
      <c r="F24" s="2" t="str">
        <f t="shared" si="4"/>
        <v>机甲2系3级·塔：蓝幽灵（平民彩蛋）</v>
      </c>
      <c r="G24" s="2">
        <v>2</v>
      </c>
      <c r="H24" s="2" t="str">
        <f>VLOOKUP(G24,[1]Sheet1!$B:$C,2,FALSE)</f>
        <v>机甲</v>
      </c>
      <c r="I24" s="2">
        <v>2</v>
      </c>
      <c r="J24" s="5">
        <v>3</v>
      </c>
      <c r="K24" s="2" t="str">
        <f t="shared" si="5"/>
        <v>机甲2系3级·塔</v>
      </c>
      <c r="L24" s="2">
        <v>0</v>
      </c>
      <c r="M24" s="6">
        <v>595</v>
      </c>
      <c r="N24" s="6">
        <v>2</v>
      </c>
      <c r="O24" s="2">
        <v>0</v>
      </c>
      <c r="P24" s="2">
        <v>0</v>
      </c>
    </row>
    <row r="25" customHeight="1" spans="2:16">
      <c r="B25" s="2">
        <f t="shared" si="2"/>
        <v>20020205</v>
      </c>
      <c r="C25" s="2" t="s">
        <v>106</v>
      </c>
      <c r="D25" s="2" t="s">
        <v>107</v>
      </c>
      <c r="E25" s="2">
        <f t="shared" si="3"/>
        <v>21020205</v>
      </c>
      <c r="F25" s="2" t="str">
        <f t="shared" si="4"/>
        <v>机甲2系3级·塔：再造战士（平民彩蛋）</v>
      </c>
      <c r="G25" s="2">
        <v>2</v>
      </c>
      <c r="H25" s="2" t="str">
        <f>VLOOKUP(G25,[1]Sheet1!$B:$C,2,FALSE)</f>
        <v>机甲</v>
      </c>
      <c r="I25" s="2">
        <v>2</v>
      </c>
      <c r="J25" s="5">
        <v>3</v>
      </c>
      <c r="K25" s="2" t="str">
        <f t="shared" si="5"/>
        <v>机甲2系3级·塔</v>
      </c>
      <c r="L25" s="2">
        <v>0</v>
      </c>
      <c r="M25" s="6">
        <v>430</v>
      </c>
      <c r="N25" s="6">
        <v>3</v>
      </c>
      <c r="O25" s="2">
        <v>0</v>
      </c>
      <c r="P25" s="2">
        <v>0</v>
      </c>
    </row>
    <row r="26" customHeight="1" spans="2:16">
      <c r="B26" s="2">
        <f t="shared" si="2"/>
        <v>20020301</v>
      </c>
      <c r="C26" s="2" t="s">
        <v>109</v>
      </c>
      <c r="D26" s="2" t="s">
        <v>110</v>
      </c>
      <c r="E26" s="2">
        <f t="shared" si="3"/>
        <v>21020301</v>
      </c>
      <c r="F26" s="2" t="str">
        <f t="shared" si="4"/>
        <v>机甲3系1级·塔：队长</v>
      </c>
      <c r="G26" s="2">
        <v>2</v>
      </c>
      <c r="H26" s="2" t="str">
        <f>VLOOKUP(G26,[1]Sheet1!$B:$C,2,FALSE)</f>
        <v>机甲</v>
      </c>
      <c r="I26" s="2">
        <v>3</v>
      </c>
      <c r="J26" s="5">
        <v>1</v>
      </c>
      <c r="K26" s="2" t="str">
        <f t="shared" si="5"/>
        <v>机甲3系1级·塔</v>
      </c>
      <c r="L26" s="2">
        <v>0</v>
      </c>
      <c r="M26" s="6">
        <v>110</v>
      </c>
      <c r="N26" s="6">
        <v>1</v>
      </c>
      <c r="O26" s="2">
        <v>0</v>
      </c>
      <c r="P26" s="2">
        <v>0</v>
      </c>
    </row>
    <row r="27" customHeight="1" spans="2:16">
      <c r="B27" s="2">
        <f t="shared" si="2"/>
        <v>20020302</v>
      </c>
      <c r="C27" s="2" t="s">
        <v>113</v>
      </c>
      <c r="D27" s="2" t="s">
        <v>114</v>
      </c>
      <c r="E27" s="2">
        <f t="shared" si="3"/>
        <v>21020302</v>
      </c>
      <c r="F27" s="2" t="str">
        <f t="shared" si="4"/>
        <v>机甲3系2级·塔：上将</v>
      </c>
      <c r="G27" s="2">
        <v>2</v>
      </c>
      <c r="H27" s="2" t="str">
        <f>VLOOKUP(G27,[1]Sheet1!$B:$C,2,FALSE)</f>
        <v>机甲</v>
      </c>
      <c r="I27" s="2">
        <v>3</v>
      </c>
      <c r="J27" s="5">
        <v>2</v>
      </c>
      <c r="K27" s="2" t="str">
        <f t="shared" si="5"/>
        <v>机甲3系2级·塔</v>
      </c>
      <c r="L27" s="2">
        <v>0</v>
      </c>
      <c r="M27" s="6">
        <v>300</v>
      </c>
      <c r="N27" s="6">
        <v>2</v>
      </c>
      <c r="O27" s="2">
        <v>0</v>
      </c>
      <c r="P27" s="2">
        <v>0</v>
      </c>
    </row>
    <row r="28" customHeight="1" spans="2:16">
      <c r="B28" s="2">
        <f t="shared" si="2"/>
        <v>20020401</v>
      </c>
      <c r="C28" s="2" t="s">
        <v>117</v>
      </c>
      <c r="D28" s="2" t="s">
        <v>118</v>
      </c>
      <c r="E28" s="2">
        <f t="shared" si="3"/>
        <v>21020401</v>
      </c>
      <c r="F28" s="2" t="str">
        <f t="shared" si="4"/>
        <v>机甲4系1级·塔：轰炸机</v>
      </c>
      <c r="G28" s="2">
        <v>2</v>
      </c>
      <c r="H28" s="2" t="str">
        <f>VLOOKUP(G28,[1]Sheet1!$B:$C,2,FALSE)</f>
        <v>机甲</v>
      </c>
      <c r="I28" s="2">
        <v>4</v>
      </c>
      <c r="J28" s="5">
        <v>1</v>
      </c>
      <c r="K28" s="2" t="str">
        <f t="shared" si="5"/>
        <v>机甲4系1级·塔</v>
      </c>
      <c r="L28" s="2">
        <v>0</v>
      </c>
      <c r="M28" s="6">
        <v>140</v>
      </c>
      <c r="N28" s="6">
        <v>1</v>
      </c>
      <c r="O28" s="2">
        <v>0</v>
      </c>
      <c r="P28" s="2">
        <v>0</v>
      </c>
    </row>
    <row r="29" customHeight="1" spans="2:16">
      <c r="B29" s="2">
        <f t="shared" si="2"/>
        <v>20020402</v>
      </c>
      <c r="C29" s="2" t="s">
        <v>121</v>
      </c>
      <c r="D29" s="2" t="s">
        <v>122</v>
      </c>
      <c r="E29" s="2">
        <f t="shared" si="3"/>
        <v>21020402</v>
      </c>
      <c r="F29" s="2" t="str">
        <f t="shared" si="4"/>
        <v>机甲4系2级·塔：飞行堡垒</v>
      </c>
      <c r="G29" s="2">
        <v>2</v>
      </c>
      <c r="H29" s="2" t="str">
        <f>VLOOKUP(G29,[1]Sheet1!$B:$C,2,FALSE)</f>
        <v>机甲</v>
      </c>
      <c r="I29" s="2">
        <v>4</v>
      </c>
      <c r="J29" s="5">
        <v>2</v>
      </c>
      <c r="K29" s="2" t="str">
        <f t="shared" si="5"/>
        <v>机甲4系2级·塔</v>
      </c>
      <c r="L29" s="2">
        <v>0</v>
      </c>
      <c r="M29" s="6">
        <v>405</v>
      </c>
      <c r="N29" s="6">
        <v>3</v>
      </c>
      <c r="O29" s="2">
        <v>0</v>
      </c>
      <c r="P29" s="2">
        <v>0</v>
      </c>
    </row>
    <row r="30" customHeight="1" spans="2:16">
      <c r="B30" s="2">
        <f t="shared" si="2"/>
        <v>20020501</v>
      </c>
      <c r="C30" s="2" t="s">
        <v>125</v>
      </c>
      <c r="D30" s="2" t="s">
        <v>81</v>
      </c>
      <c r="E30" s="2">
        <f t="shared" si="3"/>
        <v>21020501</v>
      </c>
      <c r="F30" s="2" t="str">
        <f t="shared" si="4"/>
        <v>机甲5系1级·塔：机甲</v>
      </c>
      <c r="G30" s="2">
        <v>2</v>
      </c>
      <c r="H30" s="2" t="str">
        <f>VLOOKUP(G30,[1]Sheet1!$B:$C,2,FALSE)</f>
        <v>机甲</v>
      </c>
      <c r="I30" s="2">
        <v>5</v>
      </c>
      <c r="J30" s="5">
        <v>1</v>
      </c>
      <c r="K30" s="2" t="str">
        <f t="shared" si="5"/>
        <v>机甲5系1级·塔</v>
      </c>
      <c r="L30" s="2">
        <v>0</v>
      </c>
      <c r="M30" s="6">
        <v>195</v>
      </c>
      <c r="N30" s="6">
        <v>2</v>
      </c>
      <c r="O30" s="2">
        <v>0</v>
      </c>
      <c r="P30" s="2">
        <v>0</v>
      </c>
    </row>
    <row r="31" customHeight="1" spans="2:16">
      <c r="B31" s="2">
        <f t="shared" si="2"/>
        <v>20020502</v>
      </c>
      <c r="C31" s="2" t="s">
        <v>128</v>
      </c>
      <c r="D31" s="2" t="s">
        <v>129</v>
      </c>
      <c r="E31" s="2">
        <f t="shared" si="3"/>
        <v>21020502</v>
      </c>
      <c r="F31" s="2" t="str">
        <f t="shared" si="4"/>
        <v>机甲5系2级·塔：巨型机甲</v>
      </c>
      <c r="G31" s="2">
        <v>2</v>
      </c>
      <c r="H31" s="2" t="str">
        <f>VLOOKUP(G31,[1]Sheet1!$B:$C,2,FALSE)</f>
        <v>机甲</v>
      </c>
      <c r="I31" s="2">
        <v>5</v>
      </c>
      <c r="J31" s="5">
        <v>2</v>
      </c>
      <c r="K31" s="2" t="str">
        <f t="shared" si="5"/>
        <v>机甲5系2级·塔</v>
      </c>
      <c r="L31" s="2">
        <v>0</v>
      </c>
      <c r="M31" s="6">
        <v>485</v>
      </c>
      <c r="N31" s="6">
        <v>4</v>
      </c>
      <c r="O31" s="2">
        <v>0</v>
      </c>
      <c r="P31" s="2">
        <v>0</v>
      </c>
    </row>
    <row r="32" customHeight="1" spans="2:16">
      <c r="B32" s="2">
        <f t="shared" si="2"/>
        <v>20020601</v>
      </c>
      <c r="C32" s="2" t="s">
        <v>132</v>
      </c>
      <c r="D32" s="2" t="s">
        <v>133</v>
      </c>
      <c r="E32" s="2">
        <f t="shared" si="3"/>
        <v>21020601</v>
      </c>
      <c r="F32" s="2" t="str">
        <f t="shared" si="4"/>
        <v>机甲6系1级·塔：新式坦克</v>
      </c>
      <c r="G32" s="2">
        <v>2</v>
      </c>
      <c r="H32" s="2" t="str">
        <f>VLOOKUP(G32,[1]Sheet1!$B:$C,2,FALSE)</f>
        <v>机甲</v>
      </c>
      <c r="I32" s="2">
        <v>6</v>
      </c>
      <c r="J32" s="5">
        <v>1</v>
      </c>
      <c r="K32" s="2" t="str">
        <f t="shared" si="5"/>
        <v>机甲6系1级·塔</v>
      </c>
      <c r="L32" s="2">
        <v>0</v>
      </c>
      <c r="M32" s="6">
        <v>350</v>
      </c>
      <c r="N32" s="6">
        <v>2</v>
      </c>
      <c r="O32" s="2">
        <v>0</v>
      </c>
      <c r="P32" s="2">
        <v>0</v>
      </c>
    </row>
    <row r="33" customHeight="1" spans="2:16">
      <c r="B33" s="2">
        <f t="shared" si="2"/>
        <v>20020602</v>
      </c>
      <c r="C33" s="2" t="s">
        <v>136</v>
      </c>
      <c r="D33" s="2" t="s">
        <v>137</v>
      </c>
      <c r="E33" s="2">
        <f t="shared" si="3"/>
        <v>21020602</v>
      </c>
      <c r="F33" s="2" t="str">
        <f t="shared" ref="F33:F48" si="6">K33&amp;"："&amp;D33</f>
        <v>机甲6系2级·塔：末日战车</v>
      </c>
      <c r="G33" s="2">
        <v>2</v>
      </c>
      <c r="H33" s="2" t="str">
        <f>VLOOKUP(G33,[1]Sheet1!$B:$C,2,FALSE)</f>
        <v>机甲</v>
      </c>
      <c r="I33" s="2">
        <v>6</v>
      </c>
      <c r="J33" s="5">
        <v>2</v>
      </c>
      <c r="K33" s="2" t="str">
        <f t="shared" ref="K33:K42" si="7">H33&amp;""&amp;I33&amp;"系"&amp;J33&amp;"级·塔"</f>
        <v>机甲6系2级·塔</v>
      </c>
      <c r="L33" s="2">
        <v>0</v>
      </c>
      <c r="M33" s="6">
        <v>810</v>
      </c>
      <c r="N33" s="6">
        <v>5</v>
      </c>
      <c r="O33" s="2">
        <v>0</v>
      </c>
      <c r="P33" s="2">
        <v>0</v>
      </c>
    </row>
    <row r="34" customHeight="1" spans="2:16">
      <c r="B34" s="2">
        <f t="shared" si="2"/>
        <v>20030101</v>
      </c>
      <c r="C34" s="2" t="s">
        <v>140</v>
      </c>
      <c r="D34" s="2" t="s">
        <v>141</v>
      </c>
      <c r="E34" s="2">
        <f t="shared" si="3"/>
        <v>21030101</v>
      </c>
      <c r="F34" s="2" t="str">
        <f t="shared" si="6"/>
        <v>森林1系1级·塔：树人</v>
      </c>
      <c r="G34" s="2">
        <v>3</v>
      </c>
      <c r="H34" s="2" t="str">
        <f>VLOOKUP(G34,[1]Sheet1!$B:$C,2,FALSE)</f>
        <v>森林</v>
      </c>
      <c r="I34" s="2">
        <v>1</v>
      </c>
      <c r="J34" s="5">
        <v>1</v>
      </c>
      <c r="K34" s="2" t="str">
        <f t="shared" si="7"/>
        <v>森林1系1级·塔</v>
      </c>
      <c r="L34" s="2">
        <v>0</v>
      </c>
      <c r="M34" s="6">
        <v>20</v>
      </c>
      <c r="N34" s="6">
        <v>1</v>
      </c>
      <c r="O34" s="2">
        <v>0</v>
      </c>
      <c r="P34" s="2">
        <v>0</v>
      </c>
    </row>
    <row r="35" customHeight="1" spans="2:16">
      <c r="B35" s="2">
        <f t="shared" si="2"/>
        <v>20030102</v>
      </c>
      <c r="C35" s="2" t="s">
        <v>145</v>
      </c>
      <c r="D35" s="2" t="s">
        <v>146</v>
      </c>
      <c r="E35" s="2">
        <f t="shared" si="3"/>
        <v>21030102</v>
      </c>
      <c r="F35" s="2" t="str">
        <f t="shared" si="6"/>
        <v>森林1系2级·塔：树人战士</v>
      </c>
      <c r="G35" s="2">
        <v>3</v>
      </c>
      <c r="H35" s="2" t="str">
        <f>VLOOKUP(G35,[1]Sheet1!$B:$C,2,FALSE)</f>
        <v>森林</v>
      </c>
      <c r="I35" s="2">
        <v>1</v>
      </c>
      <c r="J35" s="5">
        <v>2</v>
      </c>
      <c r="K35" s="2" t="str">
        <f t="shared" si="7"/>
        <v>森林1系2级·塔</v>
      </c>
      <c r="L35" s="2">
        <v>0</v>
      </c>
      <c r="M35" s="6">
        <v>120</v>
      </c>
      <c r="N35" s="6">
        <v>1</v>
      </c>
      <c r="O35" s="2">
        <v>0</v>
      </c>
      <c r="P35" s="2">
        <v>0</v>
      </c>
    </row>
    <row r="36" customHeight="1" spans="2:16">
      <c r="B36" s="2">
        <f t="shared" si="2"/>
        <v>20030103</v>
      </c>
      <c r="C36" s="2" t="s">
        <v>149</v>
      </c>
      <c r="D36" s="2" t="s">
        <v>150</v>
      </c>
      <c r="E36" s="2">
        <f t="shared" si="3"/>
        <v>21030103</v>
      </c>
      <c r="F36" s="2" t="str">
        <f t="shared" si="6"/>
        <v>森林1系3级·塔：树灵（平民彩蛋）</v>
      </c>
      <c r="G36" s="2">
        <v>3</v>
      </c>
      <c r="H36" s="2" t="str">
        <f>VLOOKUP(G36,[1]Sheet1!$B:$C,2,FALSE)</f>
        <v>森林</v>
      </c>
      <c r="I36" s="2">
        <v>1</v>
      </c>
      <c r="J36" s="5">
        <v>3</v>
      </c>
      <c r="K36" s="2" t="str">
        <f t="shared" si="7"/>
        <v>森林1系3级·塔</v>
      </c>
      <c r="L36" s="2">
        <v>0</v>
      </c>
      <c r="M36" s="6">
        <v>430</v>
      </c>
      <c r="N36" s="6">
        <v>1</v>
      </c>
      <c r="O36" s="2">
        <v>0</v>
      </c>
      <c r="P36" s="2">
        <v>3</v>
      </c>
    </row>
    <row r="37" customHeight="1" spans="2:21">
      <c r="B37" s="2">
        <f t="shared" si="2"/>
        <v>20030104</v>
      </c>
      <c r="C37" s="2" t="s">
        <v>152</v>
      </c>
      <c r="D37" s="2" t="s">
        <v>153</v>
      </c>
      <c r="E37" s="2">
        <f t="shared" si="3"/>
        <v>21030104</v>
      </c>
      <c r="F37" s="2" t="str">
        <f t="shared" si="6"/>
        <v>森林1系3级·塔：远古守护者</v>
      </c>
      <c r="G37" s="2">
        <v>3</v>
      </c>
      <c r="H37" s="2" t="str">
        <f>VLOOKUP(G37,[1]Sheet1!$B:$C,2,FALSE)</f>
        <v>森林</v>
      </c>
      <c r="I37" s="2">
        <v>1</v>
      </c>
      <c r="J37" s="5">
        <v>3</v>
      </c>
      <c r="K37" s="2" t="str">
        <f t="shared" si="7"/>
        <v>森林1系3级·塔</v>
      </c>
      <c r="L37" s="2">
        <v>400</v>
      </c>
      <c r="M37" s="3">
        <v>20</v>
      </c>
      <c r="N37" s="6">
        <v>1</v>
      </c>
      <c r="O37" s="2">
        <v>0</v>
      </c>
      <c r="P37" s="2">
        <v>0</v>
      </c>
      <c r="U37" s="2">
        <v>20301003</v>
      </c>
    </row>
    <row r="38" customHeight="1" spans="2:16">
      <c r="B38" s="2">
        <f t="shared" si="2"/>
        <v>20030105</v>
      </c>
      <c r="C38" s="2" t="s">
        <v>156</v>
      </c>
      <c r="D38" s="2" t="s">
        <v>157</v>
      </c>
      <c r="E38" s="2">
        <f t="shared" si="3"/>
        <v>21030105</v>
      </c>
      <c r="F38" s="2" t="str">
        <f t="shared" si="6"/>
        <v>森林1系3级·塔：远古守护者（第一阶段）</v>
      </c>
      <c r="G38" s="2">
        <v>3</v>
      </c>
      <c r="H38" s="2" t="str">
        <f>VLOOKUP(G38,[1]Sheet1!$B:$C,2,FALSE)</f>
        <v>森林</v>
      </c>
      <c r="I38" s="2">
        <v>1</v>
      </c>
      <c r="J38" s="5">
        <v>3</v>
      </c>
      <c r="K38" s="2" t="str">
        <f t="shared" si="7"/>
        <v>森林1系3级·塔</v>
      </c>
      <c r="L38" s="2">
        <v>400</v>
      </c>
      <c r="M38" s="3">
        <v>20</v>
      </c>
      <c r="N38" s="6">
        <v>1</v>
      </c>
      <c r="O38" s="2">
        <v>0</v>
      </c>
      <c r="P38" s="2">
        <v>0</v>
      </c>
    </row>
    <row r="39" customHeight="1" spans="2:16">
      <c r="B39" s="2">
        <f t="shared" si="2"/>
        <v>20030106</v>
      </c>
      <c r="C39" s="2" t="s">
        <v>159</v>
      </c>
      <c r="D39" s="2" t="s">
        <v>160</v>
      </c>
      <c r="E39" s="2">
        <f t="shared" si="3"/>
        <v>21030106</v>
      </c>
      <c r="F39" s="2" t="str">
        <f t="shared" si="6"/>
        <v>森林1系3级·塔：远古守护者（第二阶段）</v>
      </c>
      <c r="G39" s="2">
        <v>3</v>
      </c>
      <c r="H39" s="2" t="str">
        <f>VLOOKUP(G39,[1]Sheet1!$B:$C,2,FALSE)</f>
        <v>森林</v>
      </c>
      <c r="I39" s="2">
        <v>1</v>
      </c>
      <c r="J39" s="5">
        <v>3</v>
      </c>
      <c r="K39" s="2" t="str">
        <f t="shared" si="7"/>
        <v>森林1系3级·塔</v>
      </c>
      <c r="L39" s="2">
        <v>400</v>
      </c>
      <c r="M39" s="3">
        <v>20</v>
      </c>
      <c r="N39" s="6">
        <v>1</v>
      </c>
      <c r="O39" s="2">
        <v>0</v>
      </c>
      <c r="P39" s="2">
        <v>0</v>
      </c>
    </row>
    <row r="40" customHeight="1" spans="2:16">
      <c r="B40" s="2">
        <f t="shared" si="2"/>
        <v>20030107</v>
      </c>
      <c r="C40" s="2" t="s">
        <v>162</v>
      </c>
      <c r="D40" s="2" t="s">
        <v>163</v>
      </c>
      <c r="E40" s="2">
        <f t="shared" si="3"/>
        <v>21030107</v>
      </c>
      <c r="F40" s="2" t="str">
        <f t="shared" si="6"/>
        <v>森林1系3级·塔：腐朽守护者（第三阶段）</v>
      </c>
      <c r="G40" s="2">
        <v>3</v>
      </c>
      <c r="H40" s="2" t="str">
        <f>VLOOKUP(G40,[1]Sheet1!$B:$C,2,FALSE)</f>
        <v>森林</v>
      </c>
      <c r="I40" s="2">
        <v>1</v>
      </c>
      <c r="J40" s="5">
        <v>3</v>
      </c>
      <c r="K40" s="2" t="str">
        <f t="shared" si="7"/>
        <v>森林1系3级·塔</v>
      </c>
      <c r="L40" s="2">
        <v>400</v>
      </c>
      <c r="M40" s="3">
        <v>20</v>
      </c>
      <c r="N40" s="6">
        <v>1</v>
      </c>
      <c r="O40" s="2">
        <v>0</v>
      </c>
      <c r="P40" s="2">
        <v>0</v>
      </c>
    </row>
    <row r="41" customHeight="1" spans="2:16">
      <c r="B41" s="2">
        <f t="shared" si="2"/>
        <v>20030108</v>
      </c>
      <c r="C41" s="2" t="s">
        <v>165</v>
      </c>
      <c r="D41" s="2" t="s">
        <v>166</v>
      </c>
      <c r="E41" s="2">
        <f t="shared" si="3"/>
        <v>21030108</v>
      </c>
      <c r="F41" s="2" t="str">
        <f t="shared" si="6"/>
        <v>森林1系3级·塔：腐朽守护者（第四阶段）</v>
      </c>
      <c r="G41" s="2">
        <v>3</v>
      </c>
      <c r="H41" s="2" t="str">
        <f>VLOOKUP(G41,[1]Sheet1!$B:$C,2,FALSE)</f>
        <v>森林</v>
      </c>
      <c r="I41" s="2">
        <v>1</v>
      </c>
      <c r="J41" s="5">
        <v>3</v>
      </c>
      <c r="K41" s="2" t="str">
        <f t="shared" si="7"/>
        <v>森林1系3级·塔</v>
      </c>
      <c r="L41" s="2">
        <v>400</v>
      </c>
      <c r="M41" s="3">
        <v>20</v>
      </c>
      <c r="N41" s="6">
        <v>1</v>
      </c>
      <c r="O41" s="2">
        <v>0</v>
      </c>
      <c r="P41" s="2">
        <v>0</v>
      </c>
    </row>
    <row r="42" customHeight="1" spans="2:16">
      <c r="B42" s="2">
        <f t="shared" si="2"/>
        <v>20030109</v>
      </c>
      <c r="C42" s="2" t="s">
        <v>168</v>
      </c>
      <c r="D42" s="2" t="s">
        <v>169</v>
      </c>
      <c r="E42" s="2">
        <f t="shared" si="3"/>
        <v>21030109</v>
      </c>
      <c r="F42" s="2" t="str">
        <f t="shared" si="6"/>
        <v>森林1系3级·塔：腐朽守护者（第五阶段）</v>
      </c>
      <c r="G42" s="2">
        <v>3</v>
      </c>
      <c r="H42" s="2" t="str">
        <f>VLOOKUP(G42,[1]Sheet1!$B:$C,2,FALSE)</f>
        <v>森林</v>
      </c>
      <c r="I42" s="2">
        <v>1</v>
      </c>
      <c r="J42" s="5">
        <v>3</v>
      </c>
      <c r="K42" s="2" t="str">
        <f t="shared" si="7"/>
        <v>森林1系3级·塔</v>
      </c>
      <c r="L42" s="2">
        <v>400</v>
      </c>
      <c r="M42" s="3">
        <v>20</v>
      </c>
      <c r="N42" s="6">
        <v>1</v>
      </c>
      <c r="O42" s="2">
        <v>0</v>
      </c>
      <c r="P42" s="2">
        <v>0</v>
      </c>
    </row>
    <row r="43" customHeight="1" spans="2:23">
      <c r="B43" s="2">
        <f t="shared" si="2"/>
        <v>20030201</v>
      </c>
      <c r="C43" s="2" t="s">
        <v>171</v>
      </c>
      <c r="D43" s="2" t="s">
        <v>172</v>
      </c>
      <c r="E43" s="2">
        <f t="shared" si="3"/>
        <v>21030201</v>
      </c>
      <c r="F43" s="2" t="str">
        <f t="shared" si="6"/>
        <v>森林2系1级·塔：射手</v>
      </c>
      <c r="G43" s="2">
        <v>3</v>
      </c>
      <c r="H43" s="2" t="str">
        <f>VLOOKUP(G43,[1]Sheet1!$B:$C,2,FALSE)</f>
        <v>森林</v>
      </c>
      <c r="I43" s="2">
        <v>2</v>
      </c>
      <c r="J43" s="5">
        <v>1</v>
      </c>
      <c r="K43" s="2" t="str">
        <f t="shared" ref="K43:K75" si="8">H43&amp;""&amp;I43&amp;"系"&amp;J43&amp;"级·塔"</f>
        <v>森林2系1级·塔</v>
      </c>
      <c r="L43" s="2">
        <v>0</v>
      </c>
      <c r="M43" s="6">
        <v>40</v>
      </c>
      <c r="N43" s="6">
        <v>1</v>
      </c>
      <c r="O43" s="2">
        <v>0</v>
      </c>
      <c r="P43" s="2">
        <v>0</v>
      </c>
      <c r="W43" s="4" t="s">
        <v>175</v>
      </c>
    </row>
    <row r="44" customHeight="1" spans="2:16">
      <c r="B44" s="2">
        <f t="shared" si="2"/>
        <v>20030202</v>
      </c>
      <c r="C44" s="2" t="s">
        <v>176</v>
      </c>
      <c r="D44" s="2" t="s">
        <v>177</v>
      </c>
      <c r="E44" s="2">
        <f t="shared" si="3"/>
        <v>21030202</v>
      </c>
      <c r="F44" s="2" t="str">
        <f t="shared" si="6"/>
        <v>森林2系2级·塔：树精矛手</v>
      </c>
      <c r="G44" s="2">
        <v>3</v>
      </c>
      <c r="H44" s="2" t="str">
        <f>VLOOKUP(G44,[1]Sheet1!$B:$C,2,FALSE)</f>
        <v>森林</v>
      </c>
      <c r="I44" s="2">
        <v>2</v>
      </c>
      <c r="J44" s="5">
        <v>2</v>
      </c>
      <c r="K44" s="2" t="str">
        <f t="shared" si="8"/>
        <v>森林2系2级·塔</v>
      </c>
      <c r="L44" s="2">
        <v>0</v>
      </c>
      <c r="M44" s="6">
        <v>155</v>
      </c>
      <c r="N44" s="6">
        <v>1</v>
      </c>
      <c r="O44" s="2">
        <v>0</v>
      </c>
      <c r="P44" s="2">
        <v>0</v>
      </c>
    </row>
    <row r="45" customHeight="1" spans="2:16">
      <c r="B45" s="2">
        <f t="shared" si="2"/>
        <v>20030203</v>
      </c>
      <c r="C45" s="2" t="s">
        <v>180</v>
      </c>
      <c r="D45" s="2" t="s">
        <v>181</v>
      </c>
      <c r="E45" s="2">
        <f t="shared" si="3"/>
        <v>21030203</v>
      </c>
      <c r="F45" s="2" t="str">
        <f t="shared" si="6"/>
        <v>森林2系3级·塔：精锐树精矛手（会员彩蛋）</v>
      </c>
      <c r="G45" s="2">
        <v>3</v>
      </c>
      <c r="H45" s="2" t="str">
        <f>VLOOKUP(G45,[1]Sheet1!$B:$C,2,FALSE)</f>
        <v>森林</v>
      </c>
      <c r="I45" s="2">
        <v>2</v>
      </c>
      <c r="J45" s="5">
        <v>3</v>
      </c>
      <c r="K45" s="2" t="str">
        <f t="shared" si="8"/>
        <v>森林2系3级·塔</v>
      </c>
      <c r="L45" s="2">
        <v>0</v>
      </c>
      <c r="M45" s="6">
        <v>465</v>
      </c>
      <c r="N45" s="6">
        <v>3</v>
      </c>
      <c r="O45" s="2">
        <v>0</v>
      </c>
      <c r="P45" s="2">
        <v>0</v>
      </c>
    </row>
    <row r="46" customHeight="1" spans="2:16">
      <c r="B46" s="2">
        <f t="shared" si="2"/>
        <v>20030301</v>
      </c>
      <c r="C46" s="2" t="s">
        <v>184</v>
      </c>
      <c r="D46" s="2" t="s">
        <v>185</v>
      </c>
      <c r="E46" s="2">
        <f t="shared" si="3"/>
        <v>21030301</v>
      </c>
      <c r="F46" s="2" t="str">
        <f t="shared" si="6"/>
        <v>森林3系1级·塔：精灵龙</v>
      </c>
      <c r="G46" s="2">
        <v>3</v>
      </c>
      <c r="H46" s="2" t="str">
        <f>VLOOKUP(G46,[1]Sheet1!$B:$C,2,FALSE)</f>
        <v>森林</v>
      </c>
      <c r="I46" s="2">
        <v>3</v>
      </c>
      <c r="J46" s="5">
        <v>1</v>
      </c>
      <c r="K46" s="2" t="str">
        <f t="shared" si="8"/>
        <v>森林3系1级·塔</v>
      </c>
      <c r="L46" s="2">
        <v>0</v>
      </c>
      <c r="M46" s="6">
        <v>80</v>
      </c>
      <c r="N46" s="6">
        <v>1</v>
      </c>
      <c r="O46" s="2">
        <v>0</v>
      </c>
      <c r="P46" s="2">
        <v>0</v>
      </c>
    </row>
    <row r="47" customHeight="1" spans="2:16">
      <c r="B47" s="2">
        <f t="shared" si="2"/>
        <v>20030302</v>
      </c>
      <c r="C47" s="2" t="s">
        <v>188</v>
      </c>
      <c r="D47" s="2" t="s">
        <v>189</v>
      </c>
      <c r="E47" s="2">
        <f t="shared" si="3"/>
        <v>21030302</v>
      </c>
      <c r="F47" s="2" t="str">
        <f t="shared" si="6"/>
        <v>森林3系2级·塔：仙女龙</v>
      </c>
      <c r="G47" s="2">
        <v>3</v>
      </c>
      <c r="H47" s="2" t="str">
        <f>VLOOKUP(G47,[1]Sheet1!$B:$C,2,FALSE)</f>
        <v>森林</v>
      </c>
      <c r="I47" s="2">
        <v>3</v>
      </c>
      <c r="J47" s="5">
        <v>2</v>
      </c>
      <c r="K47" s="2" t="str">
        <f t="shared" si="8"/>
        <v>森林3系2级·塔</v>
      </c>
      <c r="L47" s="2">
        <v>0</v>
      </c>
      <c r="M47" s="6">
        <v>255</v>
      </c>
      <c r="N47" s="6">
        <v>2</v>
      </c>
      <c r="O47" s="2">
        <v>0</v>
      </c>
      <c r="P47" s="2">
        <v>0</v>
      </c>
    </row>
    <row r="48" customHeight="1" spans="2:16">
      <c r="B48" s="2">
        <f t="shared" si="2"/>
        <v>20030401</v>
      </c>
      <c r="C48" s="2" t="s">
        <v>192</v>
      </c>
      <c r="D48" s="2" t="s">
        <v>193</v>
      </c>
      <c r="E48" s="2">
        <f t="shared" si="3"/>
        <v>21030401</v>
      </c>
      <c r="F48" s="2" t="str">
        <f t="shared" si="6"/>
        <v>森林4系1级·塔：速度之树</v>
      </c>
      <c r="G48" s="2">
        <v>3</v>
      </c>
      <c r="H48" s="2" t="str">
        <f>VLOOKUP(G48,[1]Sheet1!$B:$C,2,FALSE)</f>
        <v>森林</v>
      </c>
      <c r="I48" s="2">
        <v>4</v>
      </c>
      <c r="J48" s="5">
        <v>1</v>
      </c>
      <c r="K48" s="2" t="str">
        <f t="shared" si="8"/>
        <v>森林4系1级·塔</v>
      </c>
      <c r="L48" s="2">
        <v>0</v>
      </c>
      <c r="M48" s="6">
        <v>130</v>
      </c>
      <c r="N48" s="6">
        <v>1</v>
      </c>
      <c r="O48" s="2">
        <v>0</v>
      </c>
      <c r="P48" s="2">
        <v>0</v>
      </c>
    </row>
    <row r="49" customHeight="1" spans="2:16">
      <c r="B49" s="2">
        <f t="shared" si="2"/>
        <v>20030402</v>
      </c>
      <c r="C49" s="2" t="s">
        <v>196</v>
      </c>
      <c r="D49" s="2" t="s">
        <v>197</v>
      </c>
      <c r="E49" s="2">
        <f t="shared" si="3"/>
        <v>21030402</v>
      </c>
      <c r="F49" s="2" t="str">
        <f t="shared" ref="F49:F103" si="9">K49&amp;"："&amp;D49</f>
        <v>森林4系2级·塔：时光之树</v>
      </c>
      <c r="G49" s="2">
        <v>3</v>
      </c>
      <c r="H49" s="2" t="str">
        <f>VLOOKUP(G49,[1]Sheet1!$B:$C,2,FALSE)</f>
        <v>森林</v>
      </c>
      <c r="I49" s="2">
        <v>4</v>
      </c>
      <c r="J49" s="5">
        <v>2</v>
      </c>
      <c r="K49" s="2" t="str">
        <f t="shared" si="8"/>
        <v>森林4系2级·塔</v>
      </c>
      <c r="L49" s="2">
        <v>0</v>
      </c>
      <c r="M49" s="6">
        <v>295</v>
      </c>
      <c r="N49" s="6">
        <v>2</v>
      </c>
      <c r="O49" s="2">
        <v>0</v>
      </c>
      <c r="P49" s="2">
        <v>0</v>
      </c>
    </row>
    <row r="50" customHeight="1" spans="2:16">
      <c r="B50" s="2">
        <f t="shared" si="2"/>
        <v>20030501</v>
      </c>
      <c r="C50" s="2" t="s">
        <v>200</v>
      </c>
      <c r="D50" s="2" t="s">
        <v>201</v>
      </c>
      <c r="E50" s="2">
        <f t="shared" si="3"/>
        <v>21030501</v>
      </c>
      <c r="F50" s="2" t="str">
        <f t="shared" si="9"/>
        <v>森林5系1级·塔：半熊人</v>
      </c>
      <c r="G50" s="2">
        <v>3</v>
      </c>
      <c r="H50" s="2" t="str">
        <f>VLOOKUP(G50,[1]Sheet1!$B:$C,2,FALSE)</f>
        <v>森林</v>
      </c>
      <c r="I50" s="2">
        <v>5</v>
      </c>
      <c r="J50" s="5">
        <v>1</v>
      </c>
      <c r="K50" s="2" t="str">
        <f t="shared" si="8"/>
        <v>森林5系1级·塔</v>
      </c>
      <c r="L50" s="2">
        <v>0</v>
      </c>
      <c r="M50" s="6">
        <v>195</v>
      </c>
      <c r="N50" s="6">
        <v>1</v>
      </c>
      <c r="O50" s="2">
        <v>0</v>
      </c>
      <c r="P50" s="2">
        <v>0</v>
      </c>
    </row>
    <row r="51" customHeight="1" spans="2:16">
      <c r="B51" s="2">
        <f t="shared" si="2"/>
        <v>20030502</v>
      </c>
      <c r="C51" s="2" t="s">
        <v>204</v>
      </c>
      <c r="D51" s="2" t="s">
        <v>205</v>
      </c>
      <c r="E51" s="2">
        <f t="shared" si="3"/>
        <v>21030502</v>
      </c>
      <c r="F51" s="2" t="str">
        <f t="shared" si="9"/>
        <v>森林5系2级·塔：山岭巨人</v>
      </c>
      <c r="G51" s="2">
        <v>3</v>
      </c>
      <c r="H51" s="2" t="str">
        <f>VLOOKUP(G51,[1]Sheet1!$B:$C,2,FALSE)</f>
        <v>森林</v>
      </c>
      <c r="I51" s="2">
        <v>5</v>
      </c>
      <c r="J51" s="5">
        <v>2</v>
      </c>
      <c r="K51" s="2" t="str">
        <f t="shared" si="8"/>
        <v>森林5系2级·塔</v>
      </c>
      <c r="L51" s="2">
        <v>0</v>
      </c>
      <c r="M51" s="6">
        <v>420</v>
      </c>
      <c r="N51" s="6">
        <v>3</v>
      </c>
      <c r="O51" s="2">
        <v>0</v>
      </c>
      <c r="P51" s="2">
        <v>0</v>
      </c>
    </row>
    <row r="52" customHeight="1" spans="2:16">
      <c r="B52" s="2">
        <f t="shared" si="2"/>
        <v>20030601</v>
      </c>
      <c r="C52" s="2" t="s">
        <v>208</v>
      </c>
      <c r="D52" s="2" t="s">
        <v>209</v>
      </c>
      <c r="E52" s="2">
        <f t="shared" si="3"/>
        <v>21030601</v>
      </c>
      <c r="F52" s="2" t="str">
        <f t="shared" si="9"/>
        <v>森林6系1级·塔：乾坤树</v>
      </c>
      <c r="G52" s="2">
        <v>3</v>
      </c>
      <c r="H52" s="2" t="str">
        <f>VLOOKUP(G52,[1]Sheet1!$B:$C,2,FALSE)</f>
        <v>森林</v>
      </c>
      <c r="I52" s="2">
        <v>6</v>
      </c>
      <c r="J52" s="5">
        <v>1</v>
      </c>
      <c r="K52" s="2" t="str">
        <f t="shared" si="8"/>
        <v>森林6系1级·塔</v>
      </c>
      <c r="L52" s="2">
        <v>0</v>
      </c>
      <c r="M52" s="6">
        <v>290</v>
      </c>
      <c r="N52" s="6">
        <v>2</v>
      </c>
      <c r="O52" s="2">
        <v>0</v>
      </c>
      <c r="P52" s="2">
        <v>0</v>
      </c>
    </row>
    <row r="53" customHeight="1" spans="2:16">
      <c r="B53" s="2">
        <f t="shared" si="2"/>
        <v>20030602</v>
      </c>
      <c r="C53" s="2" t="s">
        <v>212</v>
      </c>
      <c r="D53" s="2" t="s">
        <v>213</v>
      </c>
      <c r="E53" s="2">
        <f t="shared" si="3"/>
        <v>21030602</v>
      </c>
      <c r="F53" s="2" t="str">
        <f t="shared" si="9"/>
        <v>森林6系2级·塔：生命树</v>
      </c>
      <c r="G53" s="2">
        <v>3</v>
      </c>
      <c r="H53" s="2" t="str">
        <f>VLOOKUP(G53,[1]Sheet1!$B:$C,2,FALSE)</f>
        <v>森林</v>
      </c>
      <c r="I53" s="2">
        <v>6</v>
      </c>
      <c r="J53" s="5">
        <v>2</v>
      </c>
      <c r="K53" s="2" t="str">
        <f t="shared" si="8"/>
        <v>森林6系2级·塔</v>
      </c>
      <c r="L53" s="2">
        <v>0</v>
      </c>
      <c r="M53" s="6">
        <v>670</v>
      </c>
      <c r="N53" s="6">
        <v>4</v>
      </c>
      <c r="O53" s="2">
        <v>0</v>
      </c>
      <c r="P53" s="2">
        <v>0</v>
      </c>
    </row>
    <row r="54" customHeight="1" spans="2:16">
      <c r="B54" s="2">
        <f t="shared" si="2"/>
        <v>20030603</v>
      </c>
      <c r="C54" s="2" t="s">
        <v>216</v>
      </c>
      <c r="D54" s="2" t="s">
        <v>217</v>
      </c>
      <c r="E54" s="2">
        <f t="shared" si="3"/>
        <v>21030603</v>
      </c>
      <c r="F54" s="2" t="str">
        <f t="shared" si="9"/>
        <v>森林6系3级·塔：世界之树（赞助彩蛋）</v>
      </c>
      <c r="G54" s="2">
        <v>3</v>
      </c>
      <c r="H54" s="2" t="str">
        <f>VLOOKUP(G54,[1]Sheet1!$B:$C,2,FALSE)</f>
        <v>森林</v>
      </c>
      <c r="I54" s="2">
        <v>6</v>
      </c>
      <c r="J54" s="5">
        <v>3</v>
      </c>
      <c r="K54" s="2" t="str">
        <f t="shared" si="8"/>
        <v>森林6系3级·塔</v>
      </c>
      <c r="L54" s="2">
        <v>0</v>
      </c>
      <c r="M54" s="6">
        <v>1200</v>
      </c>
      <c r="N54" s="6">
        <v>7</v>
      </c>
      <c r="O54" s="2">
        <v>0</v>
      </c>
      <c r="P54" s="2">
        <v>0</v>
      </c>
    </row>
    <row r="55" customHeight="1" spans="2:16">
      <c r="B55" s="2">
        <f t="shared" si="2"/>
        <v>20030604</v>
      </c>
      <c r="C55" s="2" t="s">
        <v>220</v>
      </c>
      <c r="D55" s="2" t="s">
        <v>221</v>
      </c>
      <c r="E55" s="2">
        <f t="shared" si="3"/>
        <v>21030604</v>
      </c>
      <c r="F55" s="2" t="str">
        <f t="shared" si="9"/>
        <v>森林6系2级·塔：智慧树</v>
      </c>
      <c r="G55" s="2">
        <v>3</v>
      </c>
      <c r="H55" s="2" t="str">
        <f>VLOOKUP(G55,[1]Sheet1!$B:$C,2,FALSE)</f>
        <v>森林</v>
      </c>
      <c r="I55" s="2">
        <v>6</v>
      </c>
      <c r="J55" s="5">
        <v>2</v>
      </c>
      <c r="K55" s="2" t="str">
        <f t="shared" si="8"/>
        <v>森林6系2级·塔</v>
      </c>
      <c r="L55" s="2">
        <v>0</v>
      </c>
      <c r="M55" s="6">
        <v>670</v>
      </c>
      <c r="N55" s="6">
        <v>4</v>
      </c>
      <c r="O55" s="2">
        <v>0</v>
      </c>
      <c r="P55" s="2">
        <v>0</v>
      </c>
    </row>
    <row r="56" customHeight="1" spans="2:16">
      <c r="B56" s="2">
        <f t="shared" si="2"/>
        <v>20030605</v>
      </c>
      <c r="C56" s="2" t="s">
        <v>223</v>
      </c>
      <c r="D56" s="2" t="s">
        <v>224</v>
      </c>
      <c r="E56" s="2">
        <f t="shared" si="3"/>
        <v>21030605</v>
      </c>
      <c r="F56" s="2" t="str">
        <f t="shared" si="9"/>
        <v>森林6系3级·塔：腐朽的世界之树（赞助彩蛋）</v>
      </c>
      <c r="G56" s="2">
        <v>3</v>
      </c>
      <c r="H56" s="2" t="str">
        <f>VLOOKUP(G56,[1]Sheet1!$B:$C,2,FALSE)</f>
        <v>森林</v>
      </c>
      <c r="I56" s="2">
        <v>6</v>
      </c>
      <c r="J56" s="5">
        <v>3</v>
      </c>
      <c r="K56" s="2" t="str">
        <f t="shared" si="8"/>
        <v>森林6系3级·塔</v>
      </c>
      <c r="L56" s="2">
        <v>0</v>
      </c>
      <c r="M56" s="6">
        <v>1200</v>
      </c>
      <c r="N56" s="6">
        <v>7</v>
      </c>
      <c r="O56" s="2">
        <v>0</v>
      </c>
      <c r="P56" s="2">
        <v>0</v>
      </c>
    </row>
    <row r="57" customHeight="1" spans="2:23">
      <c r="B57" s="2">
        <f t="shared" si="2"/>
        <v>20040101</v>
      </c>
      <c r="C57" s="2" t="s">
        <v>226</v>
      </c>
      <c r="D57" s="2" t="s">
        <v>227</v>
      </c>
      <c r="E57" s="2">
        <f t="shared" si="3"/>
        <v>21040101</v>
      </c>
      <c r="F57" s="2" t="str">
        <f t="shared" si="9"/>
        <v>元素1系1级·塔：质子</v>
      </c>
      <c r="G57" s="2">
        <v>4</v>
      </c>
      <c r="H57" s="2" t="str">
        <f>VLOOKUP(G57,[1]Sheet1!$B:$C,2,FALSE)</f>
        <v>元素</v>
      </c>
      <c r="I57" s="2">
        <v>1</v>
      </c>
      <c r="J57" s="5">
        <v>1</v>
      </c>
      <c r="K57" s="2" t="str">
        <f t="shared" si="8"/>
        <v>元素1系1级·塔</v>
      </c>
      <c r="L57" s="2">
        <v>0</v>
      </c>
      <c r="M57" s="6">
        <v>20</v>
      </c>
      <c r="N57" s="6">
        <v>1</v>
      </c>
      <c r="O57" s="2">
        <v>0</v>
      </c>
      <c r="P57" s="2">
        <v>0</v>
      </c>
      <c r="W57" s="4" t="s">
        <v>231</v>
      </c>
    </row>
    <row r="58" customHeight="1" spans="2:16">
      <c r="B58" s="2">
        <f t="shared" si="2"/>
        <v>20040102</v>
      </c>
      <c r="C58" s="2" t="s">
        <v>232</v>
      </c>
      <c r="D58" s="2" t="s">
        <v>233</v>
      </c>
      <c r="E58" s="2">
        <f t="shared" si="3"/>
        <v>21040102</v>
      </c>
      <c r="F58" s="2" t="str">
        <f t="shared" si="9"/>
        <v>元素1系2级·塔：中子</v>
      </c>
      <c r="G58" s="2">
        <v>4</v>
      </c>
      <c r="H58" s="2" t="str">
        <f>VLOOKUP(G58,[1]Sheet1!$B:$C,2,FALSE)</f>
        <v>元素</v>
      </c>
      <c r="I58" s="2">
        <v>1</v>
      </c>
      <c r="J58" s="5">
        <v>2</v>
      </c>
      <c r="K58" s="2" t="str">
        <f t="shared" si="8"/>
        <v>元素1系2级·塔</v>
      </c>
      <c r="L58" s="2">
        <v>0</v>
      </c>
      <c r="M58" s="6">
        <v>160</v>
      </c>
      <c r="N58" s="6">
        <v>1</v>
      </c>
      <c r="O58" s="2">
        <v>0</v>
      </c>
      <c r="P58" s="2">
        <v>0</v>
      </c>
    </row>
    <row r="59" customHeight="1" spans="2:18">
      <c r="B59" s="2">
        <f t="shared" si="2"/>
        <v>20040103</v>
      </c>
      <c r="C59" s="2" t="s">
        <v>236</v>
      </c>
      <c r="D59" s="2" t="s">
        <v>237</v>
      </c>
      <c r="E59" s="2">
        <f t="shared" si="3"/>
        <v>21040103</v>
      </c>
      <c r="F59" s="2" t="str">
        <f t="shared" si="9"/>
        <v>元素1系3级·塔：希格斯玻色子（赞助彩蛋）</v>
      </c>
      <c r="G59" s="2">
        <v>4</v>
      </c>
      <c r="H59" s="2" t="str">
        <f>VLOOKUP(G59,[1]Sheet1!$B:$C,2,FALSE)</f>
        <v>元素</v>
      </c>
      <c r="I59" s="2">
        <v>1</v>
      </c>
      <c r="J59" s="5">
        <v>3</v>
      </c>
      <c r="K59" s="2" t="str">
        <f t="shared" si="8"/>
        <v>元素1系3级·塔</v>
      </c>
      <c r="L59" s="2">
        <v>0</v>
      </c>
      <c r="M59" s="6">
        <v>450</v>
      </c>
      <c r="N59" s="6">
        <v>3</v>
      </c>
      <c r="O59" s="2">
        <v>0</v>
      </c>
      <c r="P59" s="2">
        <v>5</v>
      </c>
      <c r="R59" s="2">
        <v>15</v>
      </c>
    </row>
    <row r="60" customHeight="1" spans="2:23">
      <c r="B60" s="2">
        <f t="shared" si="2"/>
        <v>20040201</v>
      </c>
      <c r="C60" s="2" t="s">
        <v>240</v>
      </c>
      <c r="D60" s="2" t="s">
        <v>241</v>
      </c>
      <c r="E60" s="2">
        <f t="shared" si="3"/>
        <v>21040201</v>
      </c>
      <c r="F60" s="2" t="str">
        <f t="shared" si="9"/>
        <v>元素2系1级·塔：水元素</v>
      </c>
      <c r="G60" s="2">
        <v>4</v>
      </c>
      <c r="H60" s="2" t="str">
        <f>VLOOKUP(G60,[1]Sheet1!$B:$C,2,FALSE)</f>
        <v>元素</v>
      </c>
      <c r="I60" s="2">
        <v>2</v>
      </c>
      <c r="J60" s="5">
        <v>1</v>
      </c>
      <c r="K60" s="2" t="str">
        <f t="shared" si="8"/>
        <v>元素2系1级·塔</v>
      </c>
      <c r="L60" s="2">
        <v>0</v>
      </c>
      <c r="M60" s="6">
        <v>50</v>
      </c>
      <c r="N60" s="6">
        <v>1</v>
      </c>
      <c r="O60" s="2">
        <v>0</v>
      </c>
      <c r="P60" s="2">
        <v>0</v>
      </c>
      <c r="W60" s="4" t="s">
        <v>244</v>
      </c>
    </row>
    <row r="61" customHeight="1" spans="2:16">
      <c r="B61" s="2">
        <f t="shared" si="2"/>
        <v>20040202</v>
      </c>
      <c r="C61" s="2" t="s">
        <v>245</v>
      </c>
      <c r="D61" s="2" t="s">
        <v>246</v>
      </c>
      <c r="E61" s="2">
        <f t="shared" si="3"/>
        <v>21040202</v>
      </c>
      <c r="F61" s="2" t="str">
        <f t="shared" si="9"/>
        <v>元素2系2级·塔：海元素</v>
      </c>
      <c r="G61" s="2">
        <v>4</v>
      </c>
      <c r="H61" s="2" t="str">
        <f>VLOOKUP(G61,[1]Sheet1!$B:$C,2,FALSE)</f>
        <v>元素</v>
      </c>
      <c r="I61" s="2">
        <v>2</v>
      </c>
      <c r="J61" s="5">
        <v>2</v>
      </c>
      <c r="K61" s="2" t="str">
        <f t="shared" si="8"/>
        <v>元素2系2级·塔</v>
      </c>
      <c r="L61" s="2">
        <v>0</v>
      </c>
      <c r="M61" s="6">
        <v>180</v>
      </c>
      <c r="N61" s="6">
        <v>1</v>
      </c>
      <c r="O61" s="2">
        <v>0</v>
      </c>
      <c r="P61" s="2">
        <v>0</v>
      </c>
    </row>
    <row r="62" customHeight="1" spans="2:16">
      <c r="B62" s="2">
        <f t="shared" si="2"/>
        <v>20040203</v>
      </c>
      <c r="C62" s="2" t="s">
        <v>249</v>
      </c>
      <c r="D62" s="2" t="s">
        <v>250</v>
      </c>
      <c r="E62" s="2">
        <f t="shared" si="3"/>
        <v>21040203</v>
      </c>
      <c r="F62" s="2" t="str">
        <f t="shared" si="9"/>
        <v>元素2系3级·塔：水之圣灵（会员彩蛋）</v>
      </c>
      <c r="G62" s="2">
        <v>4</v>
      </c>
      <c r="H62" s="2" t="str">
        <f>VLOOKUP(G62,[1]Sheet1!$B:$C,2,FALSE)</f>
        <v>元素</v>
      </c>
      <c r="I62" s="2">
        <v>2</v>
      </c>
      <c r="J62" s="5">
        <v>3</v>
      </c>
      <c r="K62" s="2" t="str">
        <f t="shared" si="8"/>
        <v>元素2系3级·塔</v>
      </c>
      <c r="L62" s="2">
        <v>0</v>
      </c>
      <c r="M62" s="6">
        <v>540</v>
      </c>
      <c r="N62" s="6">
        <v>3</v>
      </c>
      <c r="O62" s="2">
        <v>0</v>
      </c>
      <c r="P62" s="2">
        <v>0</v>
      </c>
    </row>
    <row r="63" customHeight="1" spans="2:23">
      <c r="B63" s="2">
        <f t="shared" si="2"/>
        <v>20040301</v>
      </c>
      <c r="C63" s="2" t="s">
        <v>253</v>
      </c>
      <c r="D63" s="2" t="s">
        <v>254</v>
      </c>
      <c r="E63" s="2">
        <f t="shared" si="3"/>
        <v>21040301</v>
      </c>
      <c r="F63" s="2" t="str">
        <f t="shared" si="9"/>
        <v>元素3系1级·塔：猫头鹰</v>
      </c>
      <c r="G63" s="2">
        <v>4</v>
      </c>
      <c r="H63" s="2" t="str">
        <f>VLOOKUP(G63,[1]Sheet1!$B:$C,2,FALSE)</f>
        <v>元素</v>
      </c>
      <c r="I63" s="2">
        <v>3</v>
      </c>
      <c r="J63" s="5">
        <v>1</v>
      </c>
      <c r="K63" s="2" t="str">
        <f t="shared" si="8"/>
        <v>元素3系1级·塔</v>
      </c>
      <c r="L63" s="2">
        <v>0</v>
      </c>
      <c r="M63" s="6">
        <v>80</v>
      </c>
      <c r="N63" s="6">
        <v>1</v>
      </c>
      <c r="O63" s="2">
        <v>0</v>
      </c>
      <c r="P63" s="2">
        <v>0</v>
      </c>
      <c r="W63" s="4" t="s">
        <v>257</v>
      </c>
    </row>
    <row r="64" customHeight="1" spans="2:16">
      <c r="B64" s="2">
        <f t="shared" si="2"/>
        <v>20040302</v>
      </c>
      <c r="C64" s="2" t="s">
        <v>258</v>
      </c>
      <c r="D64" s="2" t="s">
        <v>259</v>
      </c>
      <c r="E64" s="2">
        <f t="shared" si="3"/>
        <v>21040302</v>
      </c>
      <c r="F64" s="2" t="str">
        <f t="shared" si="9"/>
        <v>元素3系2级·塔：蓝鸟</v>
      </c>
      <c r="G64" s="2">
        <v>4</v>
      </c>
      <c r="H64" s="2" t="str">
        <f>VLOOKUP(G64,[1]Sheet1!$B:$C,2,FALSE)</f>
        <v>元素</v>
      </c>
      <c r="I64" s="2">
        <v>3</v>
      </c>
      <c r="J64" s="5">
        <v>2</v>
      </c>
      <c r="K64" s="2" t="str">
        <f t="shared" si="8"/>
        <v>元素3系2级·塔</v>
      </c>
      <c r="L64" s="2">
        <v>0</v>
      </c>
      <c r="M64" s="6">
        <v>200</v>
      </c>
      <c r="N64" s="6">
        <v>2</v>
      </c>
      <c r="O64" s="2">
        <v>0</v>
      </c>
      <c r="P64" s="2">
        <v>0</v>
      </c>
    </row>
    <row r="65" customHeight="1" spans="2:16">
      <c r="B65" s="2">
        <f t="shared" si="2"/>
        <v>20040401</v>
      </c>
      <c r="C65" s="2" t="s">
        <v>262</v>
      </c>
      <c r="D65" s="2" t="s">
        <v>263</v>
      </c>
      <c r="E65" s="2">
        <f t="shared" si="3"/>
        <v>21040401</v>
      </c>
      <c r="F65" s="2" t="str">
        <f t="shared" si="9"/>
        <v>元素4系1级·塔：石元素</v>
      </c>
      <c r="G65" s="2">
        <v>4</v>
      </c>
      <c r="H65" s="2" t="str">
        <f>VLOOKUP(G65,[1]Sheet1!$B:$C,2,FALSE)</f>
        <v>元素</v>
      </c>
      <c r="I65" s="2">
        <v>4</v>
      </c>
      <c r="J65" s="5">
        <v>1</v>
      </c>
      <c r="K65" s="2" t="str">
        <f t="shared" si="8"/>
        <v>元素4系1级·塔</v>
      </c>
      <c r="L65" s="2">
        <v>0</v>
      </c>
      <c r="M65" s="6">
        <v>130</v>
      </c>
      <c r="N65" s="6">
        <v>1</v>
      </c>
      <c r="O65" s="2">
        <v>0</v>
      </c>
      <c r="P65" s="2">
        <v>0</v>
      </c>
    </row>
    <row r="66" customHeight="1" spans="2:16">
      <c r="B66" s="2">
        <f t="shared" si="2"/>
        <v>20040402</v>
      </c>
      <c r="C66" s="2" t="s">
        <v>266</v>
      </c>
      <c r="D66" s="2" t="s">
        <v>267</v>
      </c>
      <c r="E66" s="2">
        <f t="shared" si="3"/>
        <v>21040402</v>
      </c>
      <c r="F66" s="2" t="str">
        <f t="shared" si="9"/>
        <v>元素4系2级·塔：地元素</v>
      </c>
      <c r="G66" s="2">
        <v>4</v>
      </c>
      <c r="H66" s="2" t="str">
        <f>VLOOKUP(G66,[1]Sheet1!$B:$C,2,FALSE)</f>
        <v>元素</v>
      </c>
      <c r="I66" s="2">
        <v>4</v>
      </c>
      <c r="J66" s="5">
        <v>2</v>
      </c>
      <c r="K66" s="2" t="str">
        <f t="shared" si="8"/>
        <v>元素4系2级·塔</v>
      </c>
      <c r="L66" s="2">
        <v>0</v>
      </c>
      <c r="M66" s="6">
        <v>300</v>
      </c>
      <c r="N66" s="6">
        <v>2</v>
      </c>
      <c r="O66" s="2">
        <v>0</v>
      </c>
      <c r="P66" s="2">
        <v>0</v>
      </c>
    </row>
    <row r="67" customHeight="1" spans="2:16">
      <c r="B67" s="2">
        <f t="shared" si="2"/>
        <v>20040501</v>
      </c>
      <c r="C67" s="2" t="s">
        <v>270</v>
      </c>
      <c r="D67" s="2" t="s">
        <v>271</v>
      </c>
      <c r="E67" s="2">
        <f t="shared" si="3"/>
        <v>21040501</v>
      </c>
      <c r="F67" s="2" t="str">
        <f t="shared" si="9"/>
        <v>元素5系1级·塔：信徒</v>
      </c>
      <c r="G67" s="2">
        <v>4</v>
      </c>
      <c r="H67" s="2" t="str">
        <f>VLOOKUP(G67,[1]Sheet1!$B:$C,2,FALSE)</f>
        <v>元素</v>
      </c>
      <c r="I67" s="2">
        <v>5</v>
      </c>
      <c r="J67" s="5">
        <v>1</v>
      </c>
      <c r="K67" s="2" t="str">
        <f t="shared" si="8"/>
        <v>元素5系1级·塔</v>
      </c>
      <c r="L67" s="2">
        <v>0</v>
      </c>
      <c r="M67" s="6">
        <v>200</v>
      </c>
      <c r="N67" s="6">
        <v>1</v>
      </c>
      <c r="O67" s="2">
        <v>0</v>
      </c>
      <c r="P67" s="2">
        <v>0</v>
      </c>
    </row>
    <row r="68" customHeight="1" spans="2:16">
      <c r="B68" s="2">
        <f t="shared" ref="B68:B131" si="10">IF(I68&lt;&gt;I67,20000001+G68*10000+I68*100,B67+1)</f>
        <v>20040502</v>
      </c>
      <c r="C68" s="2" t="s">
        <v>274</v>
      </c>
      <c r="D68" s="2" t="s">
        <v>275</v>
      </c>
      <c r="E68" s="2">
        <f t="shared" ref="E68:E131" si="11">B68+1000000</f>
        <v>21040502</v>
      </c>
      <c r="F68" s="2" t="str">
        <f t="shared" si="9"/>
        <v>元素5系2级·塔：主教</v>
      </c>
      <c r="G68" s="2">
        <v>4</v>
      </c>
      <c r="H68" s="2" t="str">
        <f>VLOOKUP(G68,[1]Sheet1!$B:$C,2,FALSE)</f>
        <v>元素</v>
      </c>
      <c r="I68" s="2">
        <v>5</v>
      </c>
      <c r="J68" s="5">
        <v>2</v>
      </c>
      <c r="K68" s="2" t="str">
        <f t="shared" si="8"/>
        <v>元素5系2级·塔</v>
      </c>
      <c r="L68" s="2">
        <v>0</v>
      </c>
      <c r="M68" s="6">
        <v>420</v>
      </c>
      <c r="N68" s="6">
        <v>3</v>
      </c>
      <c r="O68" s="2">
        <v>0</v>
      </c>
      <c r="P68" s="2">
        <v>0</v>
      </c>
    </row>
    <row r="69" customHeight="1" spans="2:16">
      <c r="B69" s="2">
        <f t="shared" si="10"/>
        <v>20040503</v>
      </c>
      <c r="C69" s="2" t="s">
        <v>278</v>
      </c>
      <c r="D69" s="2" t="s">
        <v>279</v>
      </c>
      <c r="E69" s="2">
        <f t="shared" si="11"/>
        <v>21040503</v>
      </c>
      <c r="F69" s="2" t="str">
        <f t="shared" si="9"/>
        <v>元素5系3级·塔：灵魂法师（平民彩蛋）</v>
      </c>
      <c r="G69" s="2">
        <v>4</v>
      </c>
      <c r="H69" s="2" t="str">
        <f>VLOOKUP(G69,[1]Sheet1!$B:$C,2,FALSE)</f>
        <v>元素</v>
      </c>
      <c r="I69" s="2">
        <v>5</v>
      </c>
      <c r="J69" s="5">
        <v>3</v>
      </c>
      <c r="K69" s="2" t="str">
        <f t="shared" si="8"/>
        <v>元素5系3级·塔</v>
      </c>
      <c r="L69" s="2">
        <v>0</v>
      </c>
      <c r="M69" s="6">
        <v>800</v>
      </c>
      <c r="N69" s="6">
        <v>5</v>
      </c>
      <c r="O69" s="2">
        <v>0</v>
      </c>
      <c r="P69" s="2">
        <v>1</v>
      </c>
    </row>
    <row r="70" customHeight="1" spans="2:16">
      <c r="B70" s="2">
        <f t="shared" si="10"/>
        <v>20040601</v>
      </c>
      <c r="C70" s="2" t="s">
        <v>282</v>
      </c>
      <c r="D70" s="2" t="s">
        <v>283</v>
      </c>
      <c r="E70" s="2">
        <f t="shared" si="11"/>
        <v>21040601</v>
      </c>
      <c r="F70" s="2" t="str">
        <f t="shared" si="9"/>
        <v>元素6系1级·塔：冥龙</v>
      </c>
      <c r="G70" s="2">
        <v>4</v>
      </c>
      <c r="H70" s="2" t="str">
        <f>VLOOKUP(G70,[1]Sheet1!$B:$C,2,FALSE)</f>
        <v>元素</v>
      </c>
      <c r="I70" s="2">
        <v>6</v>
      </c>
      <c r="J70" s="5">
        <v>1</v>
      </c>
      <c r="K70" s="2" t="str">
        <f t="shared" si="8"/>
        <v>元素6系1级·塔</v>
      </c>
      <c r="L70" s="2">
        <v>0</v>
      </c>
      <c r="M70" s="6">
        <v>345</v>
      </c>
      <c r="N70" s="6">
        <v>2</v>
      </c>
      <c r="O70" s="2">
        <v>0</v>
      </c>
      <c r="P70" s="2">
        <v>0</v>
      </c>
    </row>
    <row r="71" customHeight="1" spans="2:16">
      <c r="B71" s="2">
        <f t="shared" si="10"/>
        <v>20040602</v>
      </c>
      <c r="C71" s="2" t="s">
        <v>286</v>
      </c>
      <c r="D71" s="2" t="s">
        <v>287</v>
      </c>
      <c r="E71" s="2">
        <f t="shared" si="11"/>
        <v>21040602</v>
      </c>
      <c r="F71" s="2" t="str">
        <f t="shared" si="9"/>
        <v>元素6系2级·塔：凤凰</v>
      </c>
      <c r="G71" s="2">
        <v>4</v>
      </c>
      <c r="H71" s="2" t="str">
        <f>VLOOKUP(G71,[1]Sheet1!$B:$C,2,FALSE)</f>
        <v>元素</v>
      </c>
      <c r="I71" s="2">
        <v>6</v>
      </c>
      <c r="J71" s="2">
        <v>2</v>
      </c>
      <c r="K71" s="2" t="str">
        <f t="shared" si="8"/>
        <v>元素6系2级·塔</v>
      </c>
      <c r="L71" s="2">
        <v>0</v>
      </c>
      <c r="M71" s="6">
        <v>745</v>
      </c>
      <c r="N71" s="6">
        <v>4</v>
      </c>
      <c r="O71" s="2">
        <v>0</v>
      </c>
      <c r="P71" s="2">
        <v>0</v>
      </c>
    </row>
    <row r="72" customHeight="1" spans="2:16">
      <c r="B72" s="2">
        <f t="shared" si="10"/>
        <v>20050101</v>
      </c>
      <c r="C72" s="2" t="s">
        <v>290</v>
      </c>
      <c r="D72" s="2" t="s">
        <v>291</v>
      </c>
      <c r="E72" s="2">
        <f t="shared" si="11"/>
        <v>21050101</v>
      </c>
      <c r="F72" s="2" t="str">
        <f t="shared" si="9"/>
        <v>黑暗1系1级·塔：骷髅</v>
      </c>
      <c r="G72" s="2">
        <v>5</v>
      </c>
      <c r="H72" s="2" t="str">
        <f>VLOOKUP(G72,[1]Sheet1!$B:$C,2,FALSE)</f>
        <v>黑暗</v>
      </c>
      <c r="I72" s="2">
        <v>1</v>
      </c>
      <c r="J72" s="5">
        <v>1</v>
      </c>
      <c r="K72" s="2" t="str">
        <f t="shared" si="8"/>
        <v>黑暗1系1级·塔</v>
      </c>
      <c r="L72" s="2">
        <v>0</v>
      </c>
      <c r="M72" s="6">
        <v>15</v>
      </c>
      <c r="N72" s="6">
        <v>1</v>
      </c>
      <c r="O72" s="2">
        <v>0</v>
      </c>
      <c r="P72" s="2">
        <v>0</v>
      </c>
    </row>
    <row r="73" customHeight="1" spans="2:16">
      <c r="B73" s="2">
        <f t="shared" si="10"/>
        <v>20050102</v>
      </c>
      <c r="C73" s="2" t="s">
        <v>295</v>
      </c>
      <c r="D73" s="2" t="s">
        <v>296</v>
      </c>
      <c r="E73" s="2">
        <f t="shared" si="11"/>
        <v>21050102</v>
      </c>
      <c r="F73" s="2" t="str">
        <f t="shared" si="9"/>
        <v>黑暗1系2级·塔：骷髅战士</v>
      </c>
      <c r="G73" s="2">
        <v>5</v>
      </c>
      <c r="H73" s="2" t="str">
        <f>VLOOKUP(G73,[1]Sheet1!$B:$C,2,FALSE)</f>
        <v>黑暗</v>
      </c>
      <c r="I73" s="2">
        <v>1</v>
      </c>
      <c r="J73" s="5">
        <v>2</v>
      </c>
      <c r="K73" s="2" t="str">
        <f t="shared" si="8"/>
        <v>黑暗1系2级·塔</v>
      </c>
      <c r="L73" s="2">
        <v>0</v>
      </c>
      <c r="M73" s="6">
        <v>105</v>
      </c>
      <c r="N73" s="6">
        <v>1</v>
      </c>
      <c r="O73" s="2">
        <v>0</v>
      </c>
      <c r="P73" s="2">
        <v>0</v>
      </c>
    </row>
    <row r="74" customHeight="1" spans="2:16">
      <c r="B74" s="2">
        <f t="shared" si="10"/>
        <v>20050103</v>
      </c>
      <c r="C74" s="2" t="s">
        <v>299</v>
      </c>
      <c r="D74" s="2" t="s">
        <v>300</v>
      </c>
      <c r="E74" s="2">
        <f t="shared" si="11"/>
        <v>21050103</v>
      </c>
      <c r="F74" s="2" t="str">
        <f t="shared" si="9"/>
        <v>黑暗1系2级·塔：骷髅弓手</v>
      </c>
      <c r="G74" s="2">
        <v>5</v>
      </c>
      <c r="H74" s="2" t="str">
        <f>VLOOKUP(G74,[1]Sheet1!$B:$C,2,FALSE)</f>
        <v>黑暗</v>
      </c>
      <c r="I74" s="2">
        <v>1</v>
      </c>
      <c r="J74" s="5">
        <v>2</v>
      </c>
      <c r="K74" s="2" t="str">
        <f t="shared" si="8"/>
        <v>黑暗1系2级·塔</v>
      </c>
      <c r="L74" s="2">
        <v>0</v>
      </c>
      <c r="M74" s="6">
        <v>105</v>
      </c>
      <c r="N74" s="6">
        <v>1</v>
      </c>
      <c r="O74" s="2">
        <v>0</v>
      </c>
      <c r="P74" s="2">
        <v>0</v>
      </c>
    </row>
    <row r="75" customHeight="1" spans="2:16">
      <c r="B75" s="2">
        <f t="shared" si="10"/>
        <v>20050104</v>
      </c>
      <c r="C75" s="2" t="s">
        <v>302</v>
      </c>
      <c r="D75" s="2" t="s">
        <v>303</v>
      </c>
      <c r="E75" s="2">
        <f t="shared" si="11"/>
        <v>21050104</v>
      </c>
      <c r="F75" s="2" t="str">
        <f t="shared" si="9"/>
        <v>黑暗1系2级·塔：骷髅法师</v>
      </c>
      <c r="G75" s="2">
        <v>5</v>
      </c>
      <c r="H75" s="2" t="str">
        <f>VLOOKUP(G75,[1]Sheet1!$B:$C,2,FALSE)</f>
        <v>黑暗</v>
      </c>
      <c r="I75" s="2">
        <v>1</v>
      </c>
      <c r="J75" s="5">
        <v>2</v>
      </c>
      <c r="K75" s="2" t="str">
        <f t="shared" si="8"/>
        <v>黑暗1系2级·塔</v>
      </c>
      <c r="L75" s="2">
        <v>0</v>
      </c>
      <c r="M75" s="6">
        <v>105</v>
      </c>
      <c r="N75" s="6">
        <v>1</v>
      </c>
      <c r="O75" s="2">
        <v>0</v>
      </c>
      <c r="P75" s="2">
        <v>0</v>
      </c>
    </row>
    <row r="76" customHeight="1" spans="2:16">
      <c r="B76" s="2">
        <f t="shared" si="10"/>
        <v>20050105</v>
      </c>
      <c r="C76" s="2" t="s">
        <v>305</v>
      </c>
      <c r="D76" s="2" t="s">
        <v>306</v>
      </c>
      <c r="E76" s="2">
        <f t="shared" si="11"/>
        <v>21050105</v>
      </c>
      <c r="F76" s="2" t="str">
        <f t="shared" si="9"/>
        <v>黑暗1系3级·塔：骷髅战将（赞助彩蛋）</v>
      </c>
      <c r="G76" s="2">
        <v>5</v>
      </c>
      <c r="H76" s="2" t="str">
        <f>VLOOKUP(G76,[1]Sheet1!$B:$C,2,FALSE)</f>
        <v>黑暗</v>
      </c>
      <c r="I76" s="2">
        <v>1</v>
      </c>
      <c r="J76" s="5">
        <v>3</v>
      </c>
      <c r="K76" s="2" t="str">
        <f t="shared" ref="K76:K139" si="12">H76&amp;""&amp;I76&amp;"系"&amp;J76&amp;"级·塔"</f>
        <v>黑暗1系3级·塔</v>
      </c>
      <c r="L76" s="2">
        <v>0</v>
      </c>
      <c r="M76" s="6">
        <v>525</v>
      </c>
      <c r="N76" s="6">
        <v>4</v>
      </c>
      <c r="O76" s="2">
        <v>0</v>
      </c>
      <c r="P76" s="2">
        <v>1</v>
      </c>
    </row>
    <row r="77" customHeight="1" spans="2:16">
      <c r="B77" s="2">
        <f t="shared" si="10"/>
        <v>20050106</v>
      </c>
      <c r="C77" s="2" t="s">
        <v>309</v>
      </c>
      <c r="D77" s="2" t="s">
        <v>310</v>
      </c>
      <c r="E77" s="2">
        <f t="shared" si="11"/>
        <v>21050106</v>
      </c>
      <c r="F77" s="2" t="str">
        <f t="shared" si="9"/>
        <v>黑暗1系3级·塔：亡灵领主（赞助彩蛋）</v>
      </c>
      <c r="G77" s="2">
        <v>5</v>
      </c>
      <c r="H77" s="2" t="str">
        <f>VLOOKUP(G77,[1]Sheet1!$B:$C,2,FALSE)</f>
        <v>黑暗</v>
      </c>
      <c r="I77" s="2">
        <v>1</v>
      </c>
      <c r="J77" s="5">
        <v>3</v>
      </c>
      <c r="K77" s="2" t="str">
        <f t="shared" si="12"/>
        <v>黑暗1系3级·塔</v>
      </c>
      <c r="L77" s="2">
        <v>0</v>
      </c>
      <c r="M77" s="6">
        <v>450</v>
      </c>
      <c r="N77" s="6">
        <v>4</v>
      </c>
      <c r="O77" s="2">
        <v>0</v>
      </c>
      <c r="P77" s="2">
        <v>0</v>
      </c>
    </row>
    <row r="78" customHeight="1" spans="2:16">
      <c r="B78" s="2">
        <f t="shared" si="10"/>
        <v>20050107</v>
      </c>
      <c r="C78" s="2" t="s">
        <v>312</v>
      </c>
      <c r="D78" s="2" t="s">
        <v>313</v>
      </c>
      <c r="E78" s="2">
        <f t="shared" si="11"/>
        <v>21050107</v>
      </c>
      <c r="F78" s="2" t="str">
        <f t="shared" si="9"/>
        <v>黑暗1系3级·塔：暗影魔（赞助彩蛋）</v>
      </c>
      <c r="G78" s="2">
        <v>5</v>
      </c>
      <c r="H78" s="2" t="str">
        <f>VLOOKUP(G78,[1]Sheet1!$B:$C,2,FALSE)</f>
        <v>黑暗</v>
      </c>
      <c r="I78" s="2">
        <v>1</v>
      </c>
      <c r="J78" s="5">
        <v>3</v>
      </c>
      <c r="K78" s="2" t="str">
        <f t="shared" si="12"/>
        <v>黑暗1系3级·塔</v>
      </c>
      <c r="L78" s="2">
        <v>0</v>
      </c>
      <c r="M78" s="6">
        <v>450</v>
      </c>
      <c r="N78" s="6">
        <v>2</v>
      </c>
      <c r="O78" s="2">
        <v>0</v>
      </c>
      <c r="P78" s="2">
        <v>0</v>
      </c>
    </row>
    <row r="79" customHeight="1" spans="2:16">
      <c r="B79" s="2">
        <f t="shared" si="10"/>
        <v>20050201</v>
      </c>
      <c r="C79" s="2" t="s">
        <v>315</v>
      </c>
      <c r="D79" s="2" t="s">
        <v>316</v>
      </c>
      <c r="E79" s="2">
        <f t="shared" si="11"/>
        <v>21050201</v>
      </c>
      <c r="F79" s="2" t="str">
        <f t="shared" si="9"/>
        <v>黑暗2系1级·塔：穴居蜘蛛</v>
      </c>
      <c r="G79" s="2">
        <v>5</v>
      </c>
      <c r="H79" s="2" t="str">
        <f>VLOOKUP(G79,[1]Sheet1!$B:$C,2,FALSE)</f>
        <v>黑暗</v>
      </c>
      <c r="I79" s="2">
        <v>2</v>
      </c>
      <c r="J79" s="5">
        <v>1</v>
      </c>
      <c r="K79" s="2" t="str">
        <f t="shared" si="12"/>
        <v>黑暗2系1级·塔</v>
      </c>
      <c r="L79" s="2">
        <v>0</v>
      </c>
      <c r="M79" s="6">
        <v>35</v>
      </c>
      <c r="N79" s="6">
        <v>1</v>
      </c>
      <c r="O79" s="2">
        <v>0</v>
      </c>
      <c r="P79" s="2">
        <v>0</v>
      </c>
    </row>
    <row r="80" customHeight="1" spans="2:16">
      <c r="B80" s="2">
        <f t="shared" si="10"/>
        <v>20050202</v>
      </c>
      <c r="C80" s="2" t="s">
        <v>319</v>
      </c>
      <c r="D80" s="2" t="s">
        <v>320</v>
      </c>
      <c r="E80" s="2">
        <f t="shared" si="11"/>
        <v>21050202</v>
      </c>
      <c r="F80" s="2" t="str">
        <f t="shared" si="9"/>
        <v>黑暗2系2级·塔：夜行者</v>
      </c>
      <c r="G80" s="2">
        <v>5</v>
      </c>
      <c r="H80" s="2" t="str">
        <f>VLOOKUP(G80,[1]Sheet1!$B:$C,2,FALSE)</f>
        <v>黑暗</v>
      </c>
      <c r="I80" s="2">
        <v>2</v>
      </c>
      <c r="J80" s="5">
        <v>2</v>
      </c>
      <c r="K80" s="2" t="str">
        <f t="shared" si="12"/>
        <v>黑暗2系2级·塔</v>
      </c>
      <c r="L80" s="2">
        <v>0</v>
      </c>
      <c r="M80" s="6">
        <v>145</v>
      </c>
      <c r="N80" s="6">
        <v>1</v>
      </c>
      <c r="O80" s="2">
        <v>0</v>
      </c>
      <c r="P80" s="2">
        <v>0</v>
      </c>
    </row>
    <row r="81" customHeight="1" spans="2:16">
      <c r="B81" s="2">
        <f t="shared" si="10"/>
        <v>20050203</v>
      </c>
      <c r="C81" s="2" t="s">
        <v>323</v>
      </c>
      <c r="D81" s="2" t="s">
        <v>324</v>
      </c>
      <c r="E81" s="2">
        <f t="shared" si="11"/>
        <v>21050203</v>
      </c>
      <c r="F81" s="2" t="str">
        <f t="shared" si="9"/>
        <v>黑暗2系3级·塔：地穴编织者（会员彩蛋）</v>
      </c>
      <c r="G81" s="2">
        <v>5</v>
      </c>
      <c r="H81" s="2" t="str">
        <f>VLOOKUP(G81,[1]Sheet1!$B:$C,2,FALSE)</f>
        <v>黑暗</v>
      </c>
      <c r="I81" s="2">
        <v>2</v>
      </c>
      <c r="J81" s="5">
        <v>3</v>
      </c>
      <c r="K81" s="2" t="str">
        <f t="shared" si="12"/>
        <v>黑暗2系3级·塔</v>
      </c>
      <c r="L81" s="2">
        <v>0</v>
      </c>
      <c r="M81" s="6">
        <v>435</v>
      </c>
      <c r="N81" s="6">
        <v>3</v>
      </c>
      <c r="O81" s="2">
        <v>0</v>
      </c>
      <c r="P81" s="2">
        <v>0</v>
      </c>
    </row>
    <row r="82" customHeight="1" spans="2:16">
      <c r="B82" s="2">
        <f t="shared" si="10"/>
        <v>20050301</v>
      </c>
      <c r="C82" s="2" t="s">
        <v>327</v>
      </c>
      <c r="D82" s="2" t="s">
        <v>328</v>
      </c>
      <c r="E82" s="2">
        <f t="shared" si="11"/>
        <v>21050301</v>
      </c>
      <c r="F82" s="2" t="str">
        <f t="shared" si="9"/>
        <v>黑暗3系1级·塔：黑暗守卫</v>
      </c>
      <c r="G82" s="2">
        <v>5</v>
      </c>
      <c r="H82" s="2" t="str">
        <f>VLOOKUP(G82,[1]Sheet1!$B:$C,2,FALSE)</f>
        <v>黑暗</v>
      </c>
      <c r="I82" s="2">
        <v>3</v>
      </c>
      <c r="J82" s="5">
        <v>1</v>
      </c>
      <c r="K82" s="2" t="str">
        <f t="shared" si="12"/>
        <v>黑暗3系1级·塔</v>
      </c>
      <c r="L82" s="2">
        <v>0</v>
      </c>
      <c r="M82" s="6">
        <v>90</v>
      </c>
      <c r="N82" s="6">
        <v>1</v>
      </c>
      <c r="O82" s="2">
        <v>0</v>
      </c>
      <c r="P82" s="2">
        <v>0</v>
      </c>
    </row>
    <row r="83" customHeight="1" spans="2:16">
      <c r="B83" s="2">
        <f t="shared" si="10"/>
        <v>20050302</v>
      </c>
      <c r="C83" s="2" t="s">
        <v>331</v>
      </c>
      <c r="D83" s="2" t="s">
        <v>332</v>
      </c>
      <c r="E83" s="2">
        <f t="shared" si="11"/>
        <v>21050302</v>
      </c>
      <c r="F83" s="2" t="str">
        <f t="shared" si="9"/>
        <v>黑暗3系2级·塔：先行者</v>
      </c>
      <c r="G83" s="2">
        <v>5</v>
      </c>
      <c r="H83" s="2" t="str">
        <f>VLOOKUP(G83,[1]Sheet1!$B:$C,2,FALSE)</f>
        <v>黑暗</v>
      </c>
      <c r="I83" s="2">
        <v>3</v>
      </c>
      <c r="J83" s="5">
        <v>2</v>
      </c>
      <c r="K83" s="2" t="str">
        <f t="shared" si="12"/>
        <v>黑暗3系2级·塔</v>
      </c>
      <c r="L83" s="2">
        <v>0</v>
      </c>
      <c r="M83" s="6">
        <v>260</v>
      </c>
      <c r="N83" s="6">
        <v>2</v>
      </c>
      <c r="O83" s="2">
        <v>0</v>
      </c>
      <c r="P83" s="2">
        <v>0</v>
      </c>
    </row>
    <row r="84" customHeight="1" spans="2:16">
      <c r="B84" s="2">
        <f t="shared" si="10"/>
        <v>20050401</v>
      </c>
      <c r="C84" s="2" t="s">
        <v>335</v>
      </c>
      <c r="D84" s="2" t="s">
        <v>336</v>
      </c>
      <c r="E84" s="2">
        <f t="shared" si="11"/>
        <v>21050401</v>
      </c>
      <c r="F84" s="2" t="str">
        <f t="shared" si="9"/>
        <v>黑暗4系1级·塔：黑曜石像</v>
      </c>
      <c r="G84" s="2">
        <v>5</v>
      </c>
      <c r="H84" s="2" t="str">
        <f>VLOOKUP(G84,[1]Sheet1!$B:$C,2,FALSE)</f>
        <v>黑暗</v>
      </c>
      <c r="I84" s="2">
        <v>4</v>
      </c>
      <c r="J84" s="5">
        <v>1</v>
      </c>
      <c r="K84" s="2" t="str">
        <f t="shared" si="12"/>
        <v>黑暗4系1级·塔</v>
      </c>
      <c r="L84" s="2">
        <v>0</v>
      </c>
      <c r="M84" s="6">
        <v>130</v>
      </c>
      <c r="N84" s="6">
        <v>1</v>
      </c>
      <c r="O84" s="2">
        <v>0</v>
      </c>
      <c r="P84" s="2">
        <v>0</v>
      </c>
    </row>
    <row r="85" customHeight="1" spans="2:16">
      <c r="B85" s="2">
        <f t="shared" si="10"/>
        <v>20050402</v>
      </c>
      <c r="C85" s="2" t="s">
        <v>339</v>
      </c>
      <c r="D85" s="2" t="s">
        <v>340</v>
      </c>
      <c r="E85" s="2">
        <f t="shared" si="11"/>
        <v>21050402</v>
      </c>
      <c r="F85" s="2" t="str">
        <f t="shared" si="9"/>
        <v>黑暗4系2级·塔：摄魂者</v>
      </c>
      <c r="G85" s="2">
        <v>5</v>
      </c>
      <c r="H85" s="2" t="str">
        <f>VLOOKUP(G85,[1]Sheet1!$B:$C,2,FALSE)</f>
        <v>黑暗</v>
      </c>
      <c r="I85" s="2">
        <v>4</v>
      </c>
      <c r="J85" s="5">
        <v>2</v>
      </c>
      <c r="K85" s="2" t="str">
        <f t="shared" si="12"/>
        <v>黑暗4系2级·塔</v>
      </c>
      <c r="L85" s="2">
        <v>0</v>
      </c>
      <c r="M85" s="6">
        <v>295</v>
      </c>
      <c r="N85" s="6">
        <v>2</v>
      </c>
      <c r="O85" s="2">
        <v>0</v>
      </c>
      <c r="P85" s="2">
        <v>0</v>
      </c>
    </row>
    <row r="86" customHeight="1" spans="2:16">
      <c r="B86" s="2">
        <f t="shared" si="10"/>
        <v>20050501</v>
      </c>
      <c r="C86" s="2" t="s">
        <v>343</v>
      </c>
      <c r="D86" s="2" t="s">
        <v>344</v>
      </c>
      <c r="E86" s="2">
        <f t="shared" si="11"/>
        <v>21050501</v>
      </c>
      <c r="F86" s="2" t="str">
        <f t="shared" si="9"/>
        <v>黑暗5系1级·塔：噩梦</v>
      </c>
      <c r="G86" s="2">
        <v>5</v>
      </c>
      <c r="H86" s="2" t="str">
        <f>VLOOKUP(G86,[1]Sheet1!$B:$C,2,FALSE)</f>
        <v>黑暗</v>
      </c>
      <c r="I86" s="2">
        <v>5</v>
      </c>
      <c r="J86" s="5">
        <v>1</v>
      </c>
      <c r="K86" s="2" t="str">
        <f t="shared" si="12"/>
        <v>黑暗5系1级·塔</v>
      </c>
      <c r="L86" s="2">
        <v>0</v>
      </c>
      <c r="M86" s="6">
        <v>200</v>
      </c>
      <c r="N86" s="6">
        <v>2</v>
      </c>
      <c r="O86" s="2">
        <v>0</v>
      </c>
      <c r="P86" s="2">
        <v>0</v>
      </c>
    </row>
    <row r="87" customHeight="1" spans="2:16">
      <c r="B87" s="2">
        <f t="shared" si="10"/>
        <v>20050502</v>
      </c>
      <c r="C87" s="2" t="s">
        <v>347</v>
      </c>
      <c r="D87" s="2" t="s">
        <v>348</v>
      </c>
      <c r="E87" s="2">
        <f t="shared" si="11"/>
        <v>21050502</v>
      </c>
      <c r="F87" s="2" t="str">
        <f t="shared" si="9"/>
        <v>黑暗5系2级·塔：梦魇</v>
      </c>
      <c r="G87" s="2">
        <v>5</v>
      </c>
      <c r="H87" s="2" t="str">
        <f>VLOOKUP(G87,[1]Sheet1!$B:$C,2,FALSE)</f>
        <v>黑暗</v>
      </c>
      <c r="I87" s="2">
        <v>5</v>
      </c>
      <c r="J87" s="5">
        <v>2</v>
      </c>
      <c r="K87" s="2" t="str">
        <f t="shared" si="12"/>
        <v>黑暗5系2级·塔</v>
      </c>
      <c r="L87" s="2">
        <v>0</v>
      </c>
      <c r="M87" s="6">
        <v>450</v>
      </c>
      <c r="N87" s="6">
        <v>3</v>
      </c>
      <c r="O87" s="2">
        <v>0</v>
      </c>
      <c r="P87" s="2">
        <v>0</v>
      </c>
    </row>
    <row r="88" customHeight="1" spans="2:16">
      <c r="B88" s="2">
        <f t="shared" si="10"/>
        <v>20050601</v>
      </c>
      <c r="C88" s="2" t="s">
        <v>351</v>
      </c>
      <c r="D88" s="2" t="s">
        <v>352</v>
      </c>
      <c r="E88" s="2">
        <f t="shared" si="11"/>
        <v>21050601</v>
      </c>
      <c r="F88" s="2" t="str">
        <f t="shared" si="9"/>
        <v>黑暗6系1级·塔：死亡领主</v>
      </c>
      <c r="G88" s="2">
        <v>5</v>
      </c>
      <c r="H88" s="2" t="str">
        <f>VLOOKUP(G88,[1]Sheet1!$B:$C,2,FALSE)</f>
        <v>黑暗</v>
      </c>
      <c r="I88" s="2">
        <v>6</v>
      </c>
      <c r="J88" s="5">
        <v>1</v>
      </c>
      <c r="K88" s="2" t="str">
        <f t="shared" si="12"/>
        <v>黑暗6系1级·塔</v>
      </c>
      <c r="L88" s="2">
        <v>0</v>
      </c>
      <c r="M88" s="6">
        <v>300</v>
      </c>
      <c r="N88" s="6">
        <v>2</v>
      </c>
      <c r="O88" s="2">
        <v>0</v>
      </c>
      <c r="P88" s="2">
        <v>0</v>
      </c>
    </row>
    <row r="89" customHeight="1" spans="2:16">
      <c r="B89" s="2">
        <f t="shared" si="10"/>
        <v>20050602</v>
      </c>
      <c r="C89" s="2" t="s">
        <v>355</v>
      </c>
      <c r="D89" s="2" t="s">
        <v>356</v>
      </c>
      <c r="E89" s="2">
        <f t="shared" si="11"/>
        <v>21050602</v>
      </c>
      <c r="F89" s="2" t="str">
        <f t="shared" si="9"/>
        <v>黑暗6系2级·塔：阎王</v>
      </c>
      <c r="G89" s="2">
        <v>5</v>
      </c>
      <c r="H89" s="2" t="str">
        <f>VLOOKUP(G89,[1]Sheet1!$B:$C,2,FALSE)</f>
        <v>黑暗</v>
      </c>
      <c r="I89" s="2">
        <v>6</v>
      </c>
      <c r="J89" s="5">
        <v>2</v>
      </c>
      <c r="K89" s="2" t="str">
        <f t="shared" si="12"/>
        <v>黑暗6系2级·塔</v>
      </c>
      <c r="L89" s="2">
        <v>0</v>
      </c>
      <c r="M89" s="6">
        <v>650</v>
      </c>
      <c r="N89" s="6">
        <v>4</v>
      </c>
      <c r="O89" s="2">
        <v>0</v>
      </c>
      <c r="P89" s="2">
        <v>0</v>
      </c>
    </row>
    <row r="90" customHeight="1" spans="2:16">
      <c r="B90" s="2">
        <f t="shared" si="10"/>
        <v>20060101</v>
      </c>
      <c r="C90" s="2" t="s">
        <v>359</v>
      </c>
      <c r="D90" s="2" t="s">
        <v>360</v>
      </c>
      <c r="E90" s="2">
        <f t="shared" si="11"/>
        <v>21060101</v>
      </c>
      <c r="F90" s="2" t="str">
        <f t="shared" si="9"/>
        <v>幽魂1系1级·塔：小鬼</v>
      </c>
      <c r="G90" s="2">
        <v>6</v>
      </c>
      <c r="H90" s="2" t="str">
        <f>VLOOKUP(G90,[1]Sheet1!$B:$C,2,FALSE)</f>
        <v>幽魂</v>
      </c>
      <c r="I90" s="2">
        <v>1</v>
      </c>
      <c r="J90" s="5">
        <v>1</v>
      </c>
      <c r="K90" s="2" t="str">
        <f t="shared" si="12"/>
        <v>幽魂1系1级·塔</v>
      </c>
      <c r="L90" s="2">
        <v>0</v>
      </c>
      <c r="M90" s="6">
        <v>25</v>
      </c>
      <c r="N90" s="6">
        <v>1</v>
      </c>
      <c r="O90" s="2">
        <v>0</v>
      </c>
      <c r="P90" s="2">
        <v>0</v>
      </c>
    </row>
    <row r="91" customHeight="1" spans="2:16">
      <c r="B91" s="2">
        <f t="shared" si="10"/>
        <v>20060102</v>
      </c>
      <c r="C91" s="2" t="s">
        <v>364</v>
      </c>
      <c r="D91" s="2" t="s">
        <v>365</v>
      </c>
      <c r="E91" s="2">
        <f t="shared" si="11"/>
        <v>21060102</v>
      </c>
      <c r="F91" s="2" t="str">
        <f t="shared" si="9"/>
        <v>幽魂1系2级·塔：鬼魂</v>
      </c>
      <c r="G91" s="2">
        <v>6</v>
      </c>
      <c r="H91" s="2" t="str">
        <f>VLOOKUP(G91,[1]Sheet1!$B:$C,2,FALSE)</f>
        <v>幽魂</v>
      </c>
      <c r="I91" s="2">
        <v>1</v>
      </c>
      <c r="J91" s="5">
        <v>2</v>
      </c>
      <c r="K91" s="2" t="str">
        <f t="shared" si="12"/>
        <v>幽魂1系2级·塔</v>
      </c>
      <c r="L91" s="2">
        <v>0</v>
      </c>
      <c r="M91" s="6">
        <v>100</v>
      </c>
      <c r="N91" s="6">
        <v>1</v>
      </c>
      <c r="O91" s="2">
        <v>0</v>
      </c>
      <c r="P91" s="2">
        <v>0</v>
      </c>
    </row>
    <row r="92" customHeight="1" spans="2:16">
      <c r="B92" s="2">
        <f t="shared" si="10"/>
        <v>20060103</v>
      </c>
      <c r="C92" s="2" t="s">
        <v>368</v>
      </c>
      <c r="D92" s="2" t="s">
        <v>369</v>
      </c>
      <c r="E92" s="2">
        <f t="shared" si="11"/>
        <v>21060103</v>
      </c>
      <c r="F92" s="2" t="str">
        <f t="shared" si="9"/>
        <v>幽魂1系3级·塔：黑暗天神</v>
      </c>
      <c r="G92" s="2">
        <v>6</v>
      </c>
      <c r="H92" s="2" t="str">
        <f>VLOOKUP(G92,[1]Sheet1!$B:$C,2,FALSE)</f>
        <v>幽魂</v>
      </c>
      <c r="I92" s="2">
        <v>1</v>
      </c>
      <c r="J92" s="5">
        <v>3</v>
      </c>
      <c r="K92" s="2" t="str">
        <f t="shared" si="12"/>
        <v>幽魂1系3级·塔</v>
      </c>
      <c r="L92" s="2">
        <v>0</v>
      </c>
      <c r="M92" s="6">
        <v>250</v>
      </c>
      <c r="N92" s="6">
        <v>2</v>
      </c>
      <c r="O92" s="2">
        <v>0</v>
      </c>
      <c r="P92" s="2">
        <v>0</v>
      </c>
    </row>
    <row r="93" customHeight="1" spans="2:16">
      <c r="B93" s="2">
        <f t="shared" si="10"/>
        <v>20060201</v>
      </c>
      <c r="C93" s="2" t="s">
        <v>372</v>
      </c>
      <c r="D93" s="2" t="s">
        <v>373</v>
      </c>
      <c r="E93" s="2">
        <f t="shared" si="11"/>
        <v>21060201</v>
      </c>
      <c r="F93" s="2" t="str">
        <f t="shared" si="9"/>
        <v>幽魂2系1级·塔：漫步者</v>
      </c>
      <c r="G93" s="2">
        <v>6</v>
      </c>
      <c r="H93" s="2" t="str">
        <f>VLOOKUP(G93,[1]Sheet1!$B:$C,2,FALSE)</f>
        <v>幽魂</v>
      </c>
      <c r="I93" s="2">
        <v>2</v>
      </c>
      <c r="J93" s="5">
        <v>1</v>
      </c>
      <c r="K93" s="2" t="str">
        <f t="shared" si="12"/>
        <v>幽魂2系1级·塔</v>
      </c>
      <c r="L93" s="2">
        <v>0</v>
      </c>
      <c r="M93" s="6">
        <v>50</v>
      </c>
      <c r="N93" s="6">
        <v>1</v>
      </c>
      <c r="O93" s="2">
        <v>0</v>
      </c>
      <c r="P93" s="2">
        <v>0</v>
      </c>
    </row>
    <row r="94" customHeight="1" spans="2:16">
      <c r="B94" s="2">
        <f t="shared" si="10"/>
        <v>20060202</v>
      </c>
      <c r="C94" s="2" t="s">
        <v>376</v>
      </c>
      <c r="D94" s="2" t="s">
        <v>377</v>
      </c>
      <c r="E94" s="2">
        <f t="shared" si="11"/>
        <v>21060202</v>
      </c>
      <c r="F94" s="2" t="str">
        <f t="shared" si="9"/>
        <v>幽魂2系2级·塔：英魂（先锋）</v>
      </c>
      <c r="G94" s="2">
        <v>6</v>
      </c>
      <c r="H94" s="2" t="str">
        <f>VLOOKUP(G94,[1]Sheet1!$B:$C,2,FALSE)</f>
        <v>幽魂</v>
      </c>
      <c r="I94" s="2">
        <v>2</v>
      </c>
      <c r="J94" s="5">
        <v>2</v>
      </c>
      <c r="K94" s="2" t="str">
        <f t="shared" si="12"/>
        <v>幽魂2系2级·塔</v>
      </c>
      <c r="L94" s="2">
        <v>0</v>
      </c>
      <c r="M94" s="6">
        <v>170</v>
      </c>
      <c r="N94" s="6">
        <v>1</v>
      </c>
      <c r="O94" s="2">
        <v>0</v>
      </c>
      <c r="P94" s="2">
        <v>0</v>
      </c>
    </row>
    <row r="95" customHeight="1" spans="2:16">
      <c r="B95" s="2">
        <f t="shared" si="10"/>
        <v>20060203</v>
      </c>
      <c r="C95" s="2" t="s">
        <v>380</v>
      </c>
      <c r="D95" s="2" t="s">
        <v>381</v>
      </c>
      <c r="E95" s="2">
        <f t="shared" si="11"/>
        <v>21060203</v>
      </c>
      <c r="F95" s="2" t="str">
        <f t="shared" si="9"/>
        <v>幽魂2系1级·塔：英魂（后卫）</v>
      </c>
      <c r="G95" s="2">
        <v>6</v>
      </c>
      <c r="H95" s="2" t="str">
        <f>VLOOKUP(G95,[1]Sheet1!$B:$C,2,FALSE)</f>
        <v>幽魂</v>
      </c>
      <c r="I95" s="2">
        <v>2</v>
      </c>
      <c r="J95" s="5">
        <v>1</v>
      </c>
      <c r="K95" s="2" t="str">
        <f t="shared" si="12"/>
        <v>幽魂2系1级·塔</v>
      </c>
      <c r="L95" s="2">
        <v>0</v>
      </c>
      <c r="M95" s="6">
        <v>170</v>
      </c>
      <c r="N95" s="6">
        <v>1</v>
      </c>
      <c r="O95" s="2">
        <v>0</v>
      </c>
      <c r="P95" s="2">
        <v>0</v>
      </c>
    </row>
    <row r="96" customHeight="1" spans="2:16">
      <c r="B96" s="2">
        <f t="shared" si="10"/>
        <v>20060204</v>
      </c>
      <c r="C96" s="2" t="s">
        <v>383</v>
      </c>
      <c r="D96" s="2" t="s">
        <v>384</v>
      </c>
      <c r="E96" s="2">
        <f t="shared" si="11"/>
        <v>21060204</v>
      </c>
      <c r="F96" s="2" t="str">
        <f t="shared" si="9"/>
        <v>幽魂2系2级·塔：英灵（先锋）（会员彩蛋）</v>
      </c>
      <c r="G96" s="2">
        <v>6</v>
      </c>
      <c r="H96" s="2" t="str">
        <f>VLOOKUP(G96,[1]Sheet1!$B:$C,2,FALSE)</f>
        <v>幽魂</v>
      </c>
      <c r="I96" s="2">
        <v>2</v>
      </c>
      <c r="J96" s="5">
        <v>2</v>
      </c>
      <c r="K96" s="2" t="str">
        <f t="shared" si="12"/>
        <v>幽魂2系2级·塔</v>
      </c>
      <c r="L96" s="2">
        <v>0</v>
      </c>
      <c r="M96" s="6">
        <v>510</v>
      </c>
      <c r="N96" s="6">
        <v>3</v>
      </c>
      <c r="O96" s="2">
        <v>0</v>
      </c>
      <c r="P96" s="2">
        <v>0</v>
      </c>
    </row>
    <row r="97" customHeight="1" spans="2:16">
      <c r="B97" s="2">
        <f t="shared" si="10"/>
        <v>20060205</v>
      </c>
      <c r="C97" s="2" t="s">
        <v>386</v>
      </c>
      <c r="D97" s="2" t="s">
        <v>387</v>
      </c>
      <c r="E97" s="2">
        <f t="shared" si="11"/>
        <v>21060205</v>
      </c>
      <c r="F97" s="2" t="str">
        <f t="shared" si="9"/>
        <v>幽魂2系3级·塔：英灵（后卫）（会员彩蛋）</v>
      </c>
      <c r="G97" s="2">
        <v>6</v>
      </c>
      <c r="H97" s="2" t="str">
        <f>VLOOKUP(G97,[1]Sheet1!$B:$C,2,FALSE)</f>
        <v>幽魂</v>
      </c>
      <c r="I97" s="2">
        <v>2</v>
      </c>
      <c r="J97" s="5">
        <v>3</v>
      </c>
      <c r="K97" s="2" t="str">
        <f t="shared" si="12"/>
        <v>幽魂2系3级·塔</v>
      </c>
      <c r="L97" s="2">
        <v>0</v>
      </c>
      <c r="M97" s="6">
        <v>510</v>
      </c>
      <c r="N97" s="6">
        <v>3</v>
      </c>
      <c r="O97" s="2">
        <v>0</v>
      </c>
      <c r="P97" s="2">
        <v>0</v>
      </c>
    </row>
    <row r="98" customHeight="1" spans="2:16">
      <c r="B98" s="2">
        <f t="shared" si="10"/>
        <v>20060301</v>
      </c>
      <c r="C98" s="2" t="s">
        <v>390</v>
      </c>
      <c r="D98" s="2" t="s">
        <v>391</v>
      </c>
      <c r="E98" s="2">
        <f t="shared" si="11"/>
        <v>21060301</v>
      </c>
      <c r="F98" s="2" t="str">
        <f t="shared" si="9"/>
        <v>幽魂3系1级·塔：幻影</v>
      </c>
      <c r="G98" s="2">
        <v>6</v>
      </c>
      <c r="H98" s="2" t="str">
        <f>VLOOKUP(G98,[1]Sheet1!$B:$C,2,FALSE)</f>
        <v>幽魂</v>
      </c>
      <c r="I98" s="2">
        <v>3</v>
      </c>
      <c r="J98" s="5">
        <v>1</v>
      </c>
      <c r="K98" s="2" t="str">
        <f t="shared" si="12"/>
        <v>幽魂3系1级·塔</v>
      </c>
      <c r="L98" s="2">
        <v>0</v>
      </c>
      <c r="M98" s="6">
        <v>125</v>
      </c>
      <c r="N98" s="6">
        <v>1</v>
      </c>
      <c r="O98" s="2">
        <v>0</v>
      </c>
      <c r="P98" s="2">
        <v>0</v>
      </c>
    </row>
    <row r="99" customHeight="1" spans="2:16">
      <c r="B99" s="2">
        <f t="shared" si="10"/>
        <v>20060302</v>
      </c>
      <c r="C99" s="2" t="s">
        <v>394</v>
      </c>
      <c r="D99" s="2" t="s">
        <v>395</v>
      </c>
      <c r="E99" s="2">
        <f t="shared" si="11"/>
        <v>21060302</v>
      </c>
      <c r="F99" s="2" t="str">
        <f t="shared" si="9"/>
        <v>幽魂3系2级·塔：地狱幻影</v>
      </c>
      <c r="G99" s="2">
        <v>6</v>
      </c>
      <c r="H99" s="2" t="str">
        <f>VLOOKUP(G99,[1]Sheet1!$B:$C,2,FALSE)</f>
        <v>幽魂</v>
      </c>
      <c r="I99" s="2">
        <v>3</v>
      </c>
      <c r="J99" s="5">
        <v>2</v>
      </c>
      <c r="K99" s="2" t="str">
        <f t="shared" si="12"/>
        <v>幽魂3系2级·塔</v>
      </c>
      <c r="L99" s="2">
        <v>0</v>
      </c>
      <c r="M99" s="6">
        <v>255</v>
      </c>
      <c r="N99" s="6">
        <v>2</v>
      </c>
      <c r="O99" s="2">
        <v>0</v>
      </c>
      <c r="P99" s="2">
        <v>0</v>
      </c>
    </row>
    <row r="100" customHeight="1" spans="2:16">
      <c r="B100" s="2">
        <f t="shared" si="10"/>
        <v>20060401</v>
      </c>
      <c r="C100" s="2" t="s">
        <v>398</v>
      </c>
      <c r="D100" s="2" t="s">
        <v>399</v>
      </c>
      <c r="E100" s="2">
        <f t="shared" si="11"/>
        <v>21060401</v>
      </c>
      <c r="F100" s="2" t="str">
        <f t="shared" si="9"/>
        <v>幽魂4系1级·塔：流放者</v>
      </c>
      <c r="G100" s="2">
        <v>6</v>
      </c>
      <c r="H100" s="2" t="str">
        <f>VLOOKUP(G100,[1]Sheet1!$B:$C,2,FALSE)</f>
        <v>幽魂</v>
      </c>
      <c r="I100" s="2">
        <v>4</v>
      </c>
      <c r="J100" s="5">
        <v>1</v>
      </c>
      <c r="K100" s="2" t="str">
        <f t="shared" si="12"/>
        <v>幽魂4系1级·塔</v>
      </c>
      <c r="L100" s="2">
        <v>0</v>
      </c>
      <c r="M100" s="6">
        <v>200</v>
      </c>
      <c r="N100" s="6">
        <v>2</v>
      </c>
      <c r="O100" s="2">
        <v>0</v>
      </c>
      <c r="P100" s="2">
        <v>0</v>
      </c>
    </row>
    <row r="101" customHeight="1" spans="2:16">
      <c r="B101" s="2">
        <f t="shared" si="10"/>
        <v>20060402</v>
      </c>
      <c r="C101" s="2" t="s">
        <v>402</v>
      </c>
      <c r="D101" s="2" t="s">
        <v>403</v>
      </c>
      <c r="E101" s="2">
        <f t="shared" si="11"/>
        <v>21060402</v>
      </c>
      <c r="F101" s="2" t="str">
        <f t="shared" si="9"/>
        <v>幽魂4系2级·塔：遗忘者</v>
      </c>
      <c r="G101" s="2">
        <v>6</v>
      </c>
      <c r="H101" s="2" t="str">
        <f>VLOOKUP(G101,[1]Sheet1!$B:$C,2,FALSE)</f>
        <v>幽魂</v>
      </c>
      <c r="I101" s="2">
        <v>4</v>
      </c>
      <c r="J101" s="5">
        <v>2</v>
      </c>
      <c r="K101" s="2" t="str">
        <f t="shared" si="12"/>
        <v>幽魂4系2级·塔</v>
      </c>
      <c r="L101" s="2">
        <v>0</v>
      </c>
      <c r="M101" s="6">
        <v>410</v>
      </c>
      <c r="N101" s="6">
        <v>3</v>
      </c>
      <c r="O101" s="2">
        <v>0</v>
      </c>
      <c r="P101" s="2">
        <v>0</v>
      </c>
    </row>
    <row r="102" customHeight="1" spans="2:16">
      <c r="B102" s="2">
        <f t="shared" si="10"/>
        <v>20060501</v>
      </c>
      <c r="C102" s="2" t="s">
        <v>406</v>
      </c>
      <c r="D102" s="2" t="s">
        <v>407</v>
      </c>
      <c r="E102" s="2">
        <f t="shared" si="11"/>
        <v>21060501</v>
      </c>
      <c r="F102" s="2" t="str">
        <f t="shared" si="9"/>
        <v>幽魂5系1级·塔：鸟魂</v>
      </c>
      <c r="G102" s="2">
        <v>6</v>
      </c>
      <c r="H102" s="2" t="str">
        <f>VLOOKUP(G102,[1]Sheet1!$B:$C,2,FALSE)</f>
        <v>幽魂</v>
      </c>
      <c r="I102" s="2">
        <v>5</v>
      </c>
      <c r="J102" s="5">
        <v>1</v>
      </c>
      <c r="K102" s="2" t="str">
        <f t="shared" si="12"/>
        <v>幽魂5系1级·塔</v>
      </c>
      <c r="L102" s="2">
        <v>0</v>
      </c>
      <c r="M102" s="6">
        <v>200</v>
      </c>
      <c r="N102" s="6">
        <v>1</v>
      </c>
      <c r="O102" s="2">
        <v>0</v>
      </c>
      <c r="P102" s="2">
        <v>0</v>
      </c>
    </row>
    <row r="103" customHeight="1" spans="2:16">
      <c r="B103" s="2">
        <f t="shared" si="10"/>
        <v>20060502</v>
      </c>
      <c r="C103" s="2" t="s">
        <v>410</v>
      </c>
      <c r="D103" s="2" t="s">
        <v>411</v>
      </c>
      <c r="E103" s="2">
        <f t="shared" si="11"/>
        <v>21060502</v>
      </c>
      <c r="F103" s="2" t="str">
        <f t="shared" si="9"/>
        <v>幽魂5系2级·塔：守墓者</v>
      </c>
      <c r="G103" s="2">
        <v>6</v>
      </c>
      <c r="H103" s="2" t="str">
        <f>VLOOKUP(G103,[1]Sheet1!$B:$C,2,FALSE)</f>
        <v>幽魂</v>
      </c>
      <c r="I103" s="2">
        <v>5</v>
      </c>
      <c r="J103" s="5">
        <v>2</v>
      </c>
      <c r="K103" s="2" t="str">
        <f t="shared" si="12"/>
        <v>幽魂5系2级·塔</v>
      </c>
      <c r="L103" s="2">
        <v>0</v>
      </c>
      <c r="M103" s="6">
        <v>450</v>
      </c>
      <c r="N103" s="6">
        <v>3</v>
      </c>
      <c r="O103" s="2">
        <v>0</v>
      </c>
      <c r="P103" s="2">
        <v>0</v>
      </c>
    </row>
    <row r="104" customHeight="1" spans="2:16">
      <c r="B104" s="2">
        <f t="shared" si="10"/>
        <v>20060601</v>
      </c>
      <c r="C104" s="2" t="s">
        <v>414</v>
      </c>
      <c r="D104" s="2" t="s">
        <v>415</v>
      </c>
      <c r="E104" s="2">
        <f t="shared" si="11"/>
        <v>21060601</v>
      </c>
      <c r="F104" s="2" t="str">
        <f t="shared" ref="F104:F167" si="13">K104&amp;"："&amp;D104</f>
        <v>幽魂6系1级·塔：黑暗法师</v>
      </c>
      <c r="G104" s="2">
        <v>6</v>
      </c>
      <c r="H104" s="2" t="str">
        <f>VLOOKUP(G104,[1]Sheet1!$B:$C,2,FALSE)</f>
        <v>幽魂</v>
      </c>
      <c r="I104" s="2">
        <v>6</v>
      </c>
      <c r="J104" s="5">
        <v>1</v>
      </c>
      <c r="K104" s="2" t="str">
        <f t="shared" si="12"/>
        <v>幽魂6系1级·塔</v>
      </c>
      <c r="L104" s="2">
        <v>0</v>
      </c>
      <c r="M104" s="6">
        <v>265</v>
      </c>
      <c r="N104" s="6">
        <v>2</v>
      </c>
      <c r="O104" s="2">
        <v>0</v>
      </c>
      <c r="P104" s="2">
        <v>0</v>
      </c>
    </row>
    <row r="105" customHeight="1" spans="2:16">
      <c r="B105" s="2">
        <f t="shared" si="10"/>
        <v>20060602</v>
      </c>
      <c r="C105" s="2" t="s">
        <v>418</v>
      </c>
      <c r="D105" s="2" t="s">
        <v>419</v>
      </c>
      <c r="E105" s="2">
        <f t="shared" si="11"/>
        <v>21060602</v>
      </c>
      <c r="F105" s="2" t="str">
        <f t="shared" si="13"/>
        <v>幽魂6系2级·塔：末日法师</v>
      </c>
      <c r="G105" s="2">
        <v>6</v>
      </c>
      <c r="H105" s="2" t="str">
        <f>VLOOKUP(G105,[1]Sheet1!$B:$C,2,FALSE)</f>
        <v>幽魂</v>
      </c>
      <c r="I105" s="2">
        <v>6</v>
      </c>
      <c r="J105" s="5">
        <v>2</v>
      </c>
      <c r="K105" s="2" t="str">
        <f t="shared" si="12"/>
        <v>幽魂6系2级·塔</v>
      </c>
      <c r="L105" s="2">
        <v>0</v>
      </c>
      <c r="M105" s="6">
        <v>600</v>
      </c>
      <c r="N105" s="6">
        <v>4</v>
      </c>
      <c r="O105" s="2">
        <v>0</v>
      </c>
      <c r="P105" s="2">
        <v>0</v>
      </c>
    </row>
    <row r="106" customHeight="1" spans="2:23">
      <c r="B106" s="2">
        <f t="shared" si="10"/>
        <v>20070101</v>
      </c>
      <c r="C106" s="2" t="s">
        <v>422</v>
      </c>
      <c r="D106" s="2" t="s">
        <v>423</v>
      </c>
      <c r="E106" s="2">
        <f t="shared" si="11"/>
        <v>21070101</v>
      </c>
      <c r="F106" s="2" t="str">
        <f t="shared" si="13"/>
        <v>半人1系1级·塔：小矮人</v>
      </c>
      <c r="G106" s="2">
        <v>7</v>
      </c>
      <c r="H106" s="2" t="str">
        <f>VLOOKUP(G106,[1]Sheet1!$B:$C,2,FALSE)</f>
        <v>半人</v>
      </c>
      <c r="I106" s="2">
        <v>1</v>
      </c>
      <c r="J106" s="5">
        <v>1</v>
      </c>
      <c r="K106" s="2" t="str">
        <f t="shared" si="12"/>
        <v>半人1系1级·塔</v>
      </c>
      <c r="L106" s="2">
        <v>0</v>
      </c>
      <c r="M106" s="6">
        <v>20</v>
      </c>
      <c r="N106" s="6">
        <v>1</v>
      </c>
      <c r="O106" s="2">
        <v>0</v>
      </c>
      <c r="P106" s="2">
        <v>0</v>
      </c>
      <c r="W106" s="4" t="s">
        <v>427</v>
      </c>
    </row>
    <row r="107" customHeight="1" spans="2:16">
      <c r="B107" s="2">
        <f t="shared" si="10"/>
        <v>20070102</v>
      </c>
      <c r="C107" s="2" t="s">
        <v>428</v>
      </c>
      <c r="D107" s="2" t="s">
        <v>429</v>
      </c>
      <c r="E107" s="2">
        <f t="shared" si="11"/>
        <v>21070102</v>
      </c>
      <c r="F107" s="2" t="str">
        <f t="shared" si="13"/>
        <v>半人1系2级·塔：矮人工程师</v>
      </c>
      <c r="G107" s="2">
        <v>7</v>
      </c>
      <c r="H107" s="2" t="str">
        <f>VLOOKUP(G107,[1]Sheet1!$B:$C,2,FALSE)</f>
        <v>半人</v>
      </c>
      <c r="I107" s="2">
        <v>1</v>
      </c>
      <c r="J107" s="5">
        <v>2</v>
      </c>
      <c r="K107" s="2" t="str">
        <f t="shared" si="12"/>
        <v>半人1系2级·塔</v>
      </c>
      <c r="L107" s="2">
        <v>0</v>
      </c>
      <c r="M107" s="6">
        <v>70</v>
      </c>
      <c r="N107" s="6">
        <v>1</v>
      </c>
      <c r="O107" s="2">
        <v>0</v>
      </c>
      <c r="P107" s="2">
        <v>0</v>
      </c>
    </row>
    <row r="108" customHeight="1" spans="2:16">
      <c r="B108" s="2">
        <f t="shared" si="10"/>
        <v>20070103</v>
      </c>
      <c r="C108" s="2" t="s">
        <v>432</v>
      </c>
      <c r="D108" s="2" t="s">
        <v>433</v>
      </c>
      <c r="E108" s="2">
        <f t="shared" si="11"/>
        <v>21070103</v>
      </c>
      <c r="F108" s="2" t="str">
        <f t="shared" si="13"/>
        <v>半人1系3级·塔：变种人</v>
      </c>
      <c r="G108" s="2">
        <v>7</v>
      </c>
      <c r="H108" s="2" t="str">
        <f>VLOOKUP(G108,[1]Sheet1!$B:$C,2,FALSE)</f>
        <v>半人</v>
      </c>
      <c r="I108" s="2">
        <v>1</v>
      </c>
      <c r="J108" s="5">
        <v>3</v>
      </c>
      <c r="K108" s="2" t="str">
        <f t="shared" si="12"/>
        <v>半人1系3级·塔</v>
      </c>
      <c r="L108" s="2">
        <v>0</v>
      </c>
      <c r="M108" s="6">
        <v>370</v>
      </c>
      <c r="N108" s="6">
        <v>3</v>
      </c>
      <c r="O108" s="2">
        <v>0</v>
      </c>
      <c r="P108" s="2">
        <v>0</v>
      </c>
    </row>
    <row r="109" customHeight="1" spans="2:16">
      <c r="B109" s="2">
        <f t="shared" si="10"/>
        <v>20070104</v>
      </c>
      <c r="C109" s="2" t="s">
        <v>436</v>
      </c>
      <c r="D109" s="2" t="s">
        <v>437</v>
      </c>
      <c r="E109" s="2">
        <f t="shared" si="11"/>
        <v>21070104</v>
      </c>
      <c r="F109" s="2" t="str">
        <f t="shared" si="13"/>
        <v>半人1系3级·塔：变种人（兴奋）</v>
      </c>
      <c r="G109" s="2">
        <v>7</v>
      </c>
      <c r="H109" s="2" t="str">
        <f>VLOOKUP(G109,[1]Sheet1!$B:$C,2,FALSE)</f>
        <v>半人</v>
      </c>
      <c r="I109" s="2">
        <v>1</v>
      </c>
      <c r="J109" s="5">
        <v>3</v>
      </c>
      <c r="K109" s="2" t="str">
        <f t="shared" si="12"/>
        <v>半人1系3级·塔</v>
      </c>
      <c r="L109" s="2">
        <v>0</v>
      </c>
      <c r="M109" s="6">
        <v>370</v>
      </c>
      <c r="N109" s="6">
        <v>3</v>
      </c>
      <c r="O109" s="2">
        <v>0</v>
      </c>
      <c r="P109" s="2">
        <v>0</v>
      </c>
    </row>
    <row r="110" customHeight="1" spans="2:16">
      <c r="B110" s="2">
        <f t="shared" si="10"/>
        <v>20070201</v>
      </c>
      <c r="C110" s="2" t="s">
        <v>439</v>
      </c>
      <c r="D110" s="2" t="s">
        <v>440</v>
      </c>
      <c r="E110" s="2">
        <f t="shared" si="11"/>
        <v>21070201</v>
      </c>
      <c r="F110" s="2" t="str">
        <f t="shared" si="13"/>
        <v>半人2系1级·塔：奴仆</v>
      </c>
      <c r="G110" s="2">
        <v>7</v>
      </c>
      <c r="H110" s="2" t="str">
        <f>VLOOKUP(G110,[1]Sheet1!$B:$C,2,FALSE)</f>
        <v>半人</v>
      </c>
      <c r="I110" s="2">
        <v>2</v>
      </c>
      <c r="J110" s="5">
        <v>1</v>
      </c>
      <c r="K110" s="2" t="str">
        <f t="shared" si="12"/>
        <v>半人2系1级·塔</v>
      </c>
      <c r="L110" s="2">
        <v>0</v>
      </c>
      <c r="M110" s="6">
        <v>40</v>
      </c>
      <c r="N110" s="6">
        <v>1</v>
      </c>
      <c r="O110" s="2">
        <v>0</v>
      </c>
      <c r="P110" s="2">
        <v>0</v>
      </c>
    </row>
    <row r="111" customHeight="1" spans="2:16">
      <c r="B111" s="2">
        <f t="shared" si="10"/>
        <v>20070202</v>
      </c>
      <c r="C111" s="2" t="s">
        <v>443</v>
      </c>
      <c r="D111" s="2" t="s">
        <v>444</v>
      </c>
      <c r="E111" s="2">
        <f t="shared" si="11"/>
        <v>21070202</v>
      </c>
      <c r="F111" s="2" t="str">
        <f t="shared" si="13"/>
        <v>半人2系2级·塔：奴隶主</v>
      </c>
      <c r="G111" s="2">
        <v>7</v>
      </c>
      <c r="H111" s="2" t="str">
        <f>VLOOKUP(G111,[1]Sheet1!$B:$C,2,FALSE)</f>
        <v>半人</v>
      </c>
      <c r="I111" s="2">
        <v>2</v>
      </c>
      <c r="J111" s="5">
        <v>2</v>
      </c>
      <c r="K111" s="2" t="str">
        <f t="shared" si="12"/>
        <v>半人2系2级·塔</v>
      </c>
      <c r="L111" s="2">
        <v>0</v>
      </c>
      <c r="M111" s="6">
        <v>160</v>
      </c>
      <c r="N111" s="6">
        <v>1</v>
      </c>
      <c r="O111" s="2">
        <v>0</v>
      </c>
      <c r="P111" s="2">
        <v>0</v>
      </c>
    </row>
    <row r="112" customHeight="1" spans="2:16">
      <c r="B112" s="2">
        <f t="shared" si="10"/>
        <v>20070203</v>
      </c>
      <c r="C112" s="2" t="s">
        <v>447</v>
      </c>
      <c r="D112" s="2" t="s">
        <v>448</v>
      </c>
      <c r="E112" s="2">
        <f t="shared" si="11"/>
        <v>21070203</v>
      </c>
      <c r="F112" s="2" t="str">
        <f t="shared" si="13"/>
        <v>半人2系3级·塔：首领（会员彩蛋）</v>
      </c>
      <c r="G112" s="2">
        <v>7</v>
      </c>
      <c r="H112" s="2" t="str">
        <f>VLOOKUP(G112,[1]Sheet1!$B:$C,2,FALSE)</f>
        <v>半人</v>
      </c>
      <c r="I112" s="2">
        <v>2</v>
      </c>
      <c r="J112" s="5">
        <v>3</v>
      </c>
      <c r="K112" s="2" t="str">
        <f t="shared" si="12"/>
        <v>半人2系3级·塔</v>
      </c>
      <c r="L112" s="2">
        <v>0</v>
      </c>
      <c r="M112" s="6">
        <v>480</v>
      </c>
      <c r="N112" s="6">
        <v>3</v>
      </c>
      <c r="O112" s="2">
        <v>0</v>
      </c>
      <c r="P112" s="2">
        <v>0</v>
      </c>
    </row>
    <row r="113" customHeight="1" spans="2:16">
      <c r="B113" s="2">
        <f t="shared" si="10"/>
        <v>20070301</v>
      </c>
      <c r="C113" s="2" t="s">
        <v>451</v>
      </c>
      <c r="D113" s="2" t="s">
        <v>452</v>
      </c>
      <c r="E113" s="2">
        <f t="shared" si="11"/>
        <v>21070301</v>
      </c>
      <c r="F113" s="2" t="str">
        <f t="shared" si="13"/>
        <v>半人3系1级·塔：鹰身女妖</v>
      </c>
      <c r="G113" s="2">
        <v>7</v>
      </c>
      <c r="H113" s="2" t="str">
        <f>VLOOKUP(G113,[1]Sheet1!$B:$C,2,FALSE)</f>
        <v>半人</v>
      </c>
      <c r="I113" s="2">
        <v>3</v>
      </c>
      <c r="J113" s="5">
        <v>1</v>
      </c>
      <c r="K113" s="2" t="str">
        <f t="shared" si="12"/>
        <v>半人3系1级·塔</v>
      </c>
      <c r="L113" s="2">
        <v>0</v>
      </c>
      <c r="M113" s="6">
        <v>70</v>
      </c>
      <c r="N113" s="6">
        <v>1</v>
      </c>
      <c r="O113" s="2">
        <v>0</v>
      </c>
      <c r="P113" s="2">
        <v>0</v>
      </c>
    </row>
    <row r="114" customHeight="1" spans="2:16">
      <c r="B114" s="2">
        <f t="shared" si="10"/>
        <v>20070302</v>
      </c>
      <c r="C114" s="2" t="s">
        <v>455</v>
      </c>
      <c r="D114" s="2" t="s">
        <v>456</v>
      </c>
      <c r="E114" s="2">
        <f t="shared" si="11"/>
        <v>21070302</v>
      </c>
      <c r="F114" s="2" t="str">
        <f t="shared" si="13"/>
        <v>半人3系2级·塔：鹰妖王</v>
      </c>
      <c r="G114" s="2">
        <v>7</v>
      </c>
      <c r="H114" s="2" t="str">
        <f>VLOOKUP(G114,[1]Sheet1!$B:$C,2,FALSE)</f>
        <v>半人</v>
      </c>
      <c r="I114" s="2">
        <v>3</v>
      </c>
      <c r="J114" s="5">
        <v>2</v>
      </c>
      <c r="K114" s="2" t="str">
        <f t="shared" si="12"/>
        <v>半人3系2级·塔</v>
      </c>
      <c r="L114" s="2">
        <v>0</v>
      </c>
      <c r="M114" s="6">
        <v>195</v>
      </c>
      <c r="N114" s="6">
        <v>1</v>
      </c>
      <c r="O114" s="2">
        <v>0</v>
      </c>
      <c r="P114" s="2">
        <v>0</v>
      </c>
    </row>
    <row r="115" customHeight="1" spans="2:16">
      <c r="B115" s="2">
        <f t="shared" si="10"/>
        <v>20070401</v>
      </c>
      <c r="C115" s="2" t="s">
        <v>459</v>
      </c>
      <c r="D115" s="2" t="s">
        <v>460</v>
      </c>
      <c r="E115" s="2">
        <f t="shared" si="11"/>
        <v>21070401</v>
      </c>
      <c r="F115" s="2" t="str">
        <f t="shared" si="13"/>
        <v>半人4系1级·塔：萨满医师</v>
      </c>
      <c r="G115" s="2">
        <v>7</v>
      </c>
      <c r="H115" s="2" t="str">
        <f>VLOOKUP(G115,[1]Sheet1!$B:$C,2,FALSE)</f>
        <v>半人</v>
      </c>
      <c r="I115" s="2">
        <v>4</v>
      </c>
      <c r="J115" s="5">
        <v>1</v>
      </c>
      <c r="K115" s="2" t="str">
        <f t="shared" si="12"/>
        <v>半人4系1级·塔</v>
      </c>
      <c r="L115" s="2">
        <v>0</v>
      </c>
      <c r="M115" s="6">
        <v>110</v>
      </c>
      <c r="N115" s="6">
        <v>1</v>
      </c>
      <c r="O115" s="2">
        <v>0</v>
      </c>
      <c r="P115" s="2">
        <v>0</v>
      </c>
    </row>
    <row r="116" customHeight="1" spans="2:16">
      <c r="B116" s="2">
        <f t="shared" si="10"/>
        <v>20070402</v>
      </c>
      <c r="C116" s="2" t="s">
        <v>463</v>
      </c>
      <c r="D116" s="2" t="s">
        <v>464</v>
      </c>
      <c r="E116" s="2">
        <f t="shared" si="11"/>
        <v>21070402</v>
      </c>
      <c r="F116" s="2" t="str">
        <f t="shared" si="13"/>
        <v>半人4系2级·塔：萨满神使</v>
      </c>
      <c r="G116" s="2">
        <v>7</v>
      </c>
      <c r="H116" s="2" t="str">
        <f>VLOOKUP(G116,[1]Sheet1!$B:$C,2,FALSE)</f>
        <v>半人</v>
      </c>
      <c r="I116" s="2">
        <v>4</v>
      </c>
      <c r="J116" s="5">
        <v>2</v>
      </c>
      <c r="K116" s="2" t="str">
        <f t="shared" si="12"/>
        <v>半人4系2级·塔</v>
      </c>
      <c r="L116" s="2">
        <v>0</v>
      </c>
      <c r="M116" s="6">
        <v>270</v>
      </c>
      <c r="N116" s="6">
        <v>2</v>
      </c>
      <c r="O116" s="2">
        <v>0</v>
      </c>
      <c r="P116" s="2">
        <v>0</v>
      </c>
    </row>
    <row r="117" customHeight="1" spans="2:16">
      <c r="B117" s="2">
        <f t="shared" si="10"/>
        <v>20070403</v>
      </c>
      <c r="C117" s="2" t="s">
        <v>467</v>
      </c>
      <c r="D117" s="2" t="s">
        <v>468</v>
      </c>
      <c r="E117" s="2">
        <f t="shared" si="11"/>
        <v>21070403</v>
      </c>
      <c r="F117" s="2" t="str">
        <f t="shared" si="13"/>
        <v>半人4系3级·塔：先知（赞助彩蛋）</v>
      </c>
      <c r="G117" s="2">
        <v>7</v>
      </c>
      <c r="H117" s="2" t="str">
        <f>VLOOKUP(G117,[1]Sheet1!$B:$C,2,FALSE)</f>
        <v>半人</v>
      </c>
      <c r="I117" s="2">
        <v>4</v>
      </c>
      <c r="J117" s="5">
        <v>3</v>
      </c>
      <c r="K117" s="2" t="str">
        <f t="shared" si="12"/>
        <v>半人4系3级·塔</v>
      </c>
      <c r="L117" s="2">
        <v>0</v>
      </c>
      <c r="M117" s="6">
        <v>600</v>
      </c>
      <c r="N117" s="6">
        <v>3</v>
      </c>
      <c r="O117" s="2">
        <v>0</v>
      </c>
      <c r="P117" s="2">
        <v>0</v>
      </c>
    </row>
    <row r="118" customHeight="1" spans="2:23">
      <c r="B118" s="2">
        <f t="shared" si="10"/>
        <v>20070501</v>
      </c>
      <c r="C118" s="2" t="s">
        <v>471</v>
      </c>
      <c r="D118" s="2" t="s">
        <v>472</v>
      </c>
      <c r="E118" s="2">
        <f t="shared" si="11"/>
        <v>21070501</v>
      </c>
      <c r="F118" s="2" t="str">
        <f t="shared" si="13"/>
        <v>半人5系1级·塔：妖女</v>
      </c>
      <c r="G118" s="2">
        <v>7</v>
      </c>
      <c r="H118" s="2" t="str">
        <f>VLOOKUP(G118,[1]Sheet1!$B:$C,2,FALSE)</f>
        <v>半人</v>
      </c>
      <c r="I118" s="2">
        <v>5</v>
      </c>
      <c r="J118" s="5">
        <v>1</v>
      </c>
      <c r="K118" s="2" t="str">
        <f t="shared" si="12"/>
        <v>半人5系1级·塔</v>
      </c>
      <c r="L118" s="2">
        <v>0</v>
      </c>
      <c r="M118" s="6">
        <v>180</v>
      </c>
      <c r="N118" s="6">
        <v>1</v>
      </c>
      <c r="O118" s="2">
        <v>0</v>
      </c>
      <c r="P118" s="2">
        <v>0</v>
      </c>
      <c r="W118" s="4" t="s">
        <v>475</v>
      </c>
    </row>
    <row r="119" customHeight="1" spans="2:16">
      <c r="B119" s="2">
        <f t="shared" si="10"/>
        <v>20070502</v>
      </c>
      <c r="C119" s="2" t="s">
        <v>476</v>
      </c>
      <c r="D119" s="2" t="s">
        <v>477</v>
      </c>
      <c r="E119" s="2">
        <f t="shared" si="11"/>
        <v>21070502</v>
      </c>
      <c r="F119" s="2" t="str">
        <f t="shared" si="13"/>
        <v>半人5系2级·塔：魔女</v>
      </c>
      <c r="G119" s="2">
        <v>7</v>
      </c>
      <c r="H119" s="2" t="str">
        <f>VLOOKUP(G119,[1]Sheet1!$B:$C,2,FALSE)</f>
        <v>半人</v>
      </c>
      <c r="I119" s="2">
        <v>5</v>
      </c>
      <c r="J119" s="5">
        <v>2</v>
      </c>
      <c r="K119" s="2" t="str">
        <f t="shared" si="12"/>
        <v>半人5系2级·塔</v>
      </c>
      <c r="L119" s="2">
        <v>0</v>
      </c>
      <c r="M119" s="6">
        <v>360</v>
      </c>
      <c r="N119" s="6">
        <v>2</v>
      </c>
      <c r="O119" s="2">
        <v>0</v>
      </c>
      <c r="P119" s="2">
        <v>0</v>
      </c>
    </row>
    <row r="120" customHeight="1" spans="2:16">
      <c r="B120" s="2">
        <f t="shared" si="10"/>
        <v>20070601</v>
      </c>
      <c r="C120" s="2" t="s">
        <v>480</v>
      </c>
      <c r="D120" s="2" t="s">
        <v>481</v>
      </c>
      <c r="E120" s="2">
        <f t="shared" si="11"/>
        <v>21070601</v>
      </c>
      <c r="F120" s="2" t="str">
        <f t="shared" si="13"/>
        <v>半人6系1级·塔：牛头人</v>
      </c>
      <c r="G120" s="2">
        <v>7</v>
      </c>
      <c r="H120" s="2" t="str">
        <f>VLOOKUP(G120,[1]Sheet1!$B:$C,2,FALSE)</f>
        <v>半人</v>
      </c>
      <c r="I120" s="2">
        <v>6</v>
      </c>
      <c r="J120" s="5">
        <v>1</v>
      </c>
      <c r="K120" s="2" t="str">
        <f t="shared" si="12"/>
        <v>半人6系1级·塔</v>
      </c>
      <c r="L120" s="2">
        <v>0</v>
      </c>
      <c r="M120" s="6">
        <v>275</v>
      </c>
      <c r="N120" s="6">
        <v>2</v>
      </c>
      <c r="O120" s="2">
        <v>0</v>
      </c>
      <c r="P120" s="2">
        <v>0</v>
      </c>
    </row>
    <row r="121" customHeight="1" spans="2:16">
      <c r="B121" s="2">
        <f t="shared" si="10"/>
        <v>20070602</v>
      </c>
      <c r="C121" s="2" t="s">
        <v>484</v>
      </c>
      <c r="D121" s="2" t="s">
        <v>485</v>
      </c>
      <c r="E121" s="2">
        <f t="shared" si="11"/>
        <v>21070602</v>
      </c>
      <c r="F121" s="2" t="str">
        <f t="shared" si="13"/>
        <v>半人6系2级·塔：大脚怪</v>
      </c>
      <c r="G121" s="2">
        <v>7</v>
      </c>
      <c r="H121" s="2" t="str">
        <f>VLOOKUP(G121,[1]Sheet1!$B:$C,2,FALSE)</f>
        <v>半人</v>
      </c>
      <c r="I121" s="2">
        <v>6</v>
      </c>
      <c r="J121" s="5">
        <v>2</v>
      </c>
      <c r="K121" s="2" t="str">
        <f t="shared" si="12"/>
        <v>半人6系2级·塔</v>
      </c>
      <c r="L121" s="2">
        <v>0</v>
      </c>
      <c r="M121" s="6">
        <v>600</v>
      </c>
      <c r="N121" s="6">
        <v>4</v>
      </c>
      <c r="O121" s="2">
        <v>0</v>
      </c>
      <c r="P121" s="2">
        <v>0</v>
      </c>
    </row>
    <row r="122" customHeight="1" spans="2:16">
      <c r="B122" s="2">
        <f t="shared" si="10"/>
        <v>20080101</v>
      </c>
      <c r="C122" s="2" t="s">
        <v>488</v>
      </c>
      <c r="D122" s="2" t="s">
        <v>489</v>
      </c>
      <c r="E122" s="2">
        <f t="shared" si="11"/>
        <v>21080101</v>
      </c>
      <c r="F122" s="2" t="str">
        <f t="shared" si="13"/>
        <v>海洋1系1级·塔：小鱼人</v>
      </c>
      <c r="G122" s="2">
        <v>8</v>
      </c>
      <c r="H122" s="2" t="str">
        <f>VLOOKUP(G122,[1]Sheet1!$B:$C,2,FALSE)</f>
        <v>海洋</v>
      </c>
      <c r="I122" s="2">
        <v>1</v>
      </c>
      <c r="J122" s="5">
        <v>1</v>
      </c>
      <c r="K122" s="2" t="str">
        <f t="shared" si="12"/>
        <v>海洋1系1级·塔</v>
      </c>
      <c r="L122" s="2">
        <v>0</v>
      </c>
      <c r="M122" s="6">
        <v>10</v>
      </c>
      <c r="N122" s="6">
        <v>1</v>
      </c>
      <c r="O122" s="2">
        <v>0</v>
      </c>
      <c r="P122" s="2">
        <v>0</v>
      </c>
    </row>
    <row r="123" customHeight="1" spans="2:16">
      <c r="B123" s="2">
        <f t="shared" si="10"/>
        <v>20080102</v>
      </c>
      <c r="C123" s="2" t="s">
        <v>493</v>
      </c>
      <c r="D123" s="2" t="s">
        <v>494</v>
      </c>
      <c r="E123" s="2">
        <f t="shared" si="11"/>
        <v>21080102</v>
      </c>
      <c r="F123" s="2" t="str">
        <f t="shared" si="13"/>
        <v>海洋1系2级·塔：两栖鱼人</v>
      </c>
      <c r="G123" s="2">
        <v>8</v>
      </c>
      <c r="H123" s="2" t="str">
        <f>VLOOKUP(G123,[1]Sheet1!$B:$C,2,FALSE)</f>
        <v>海洋</v>
      </c>
      <c r="I123" s="2">
        <v>1</v>
      </c>
      <c r="J123" s="5">
        <v>2</v>
      </c>
      <c r="K123" s="2" t="str">
        <f t="shared" si="12"/>
        <v>海洋1系2级·塔</v>
      </c>
      <c r="L123" s="2">
        <v>0</v>
      </c>
      <c r="M123" s="6">
        <v>100</v>
      </c>
      <c r="N123" s="6">
        <v>1</v>
      </c>
      <c r="O123" s="2">
        <v>0</v>
      </c>
      <c r="P123" s="2">
        <v>0</v>
      </c>
    </row>
    <row r="124" customHeight="1" spans="2:16">
      <c r="B124" s="2">
        <f t="shared" si="10"/>
        <v>20080103</v>
      </c>
      <c r="C124" s="2" t="s">
        <v>497</v>
      </c>
      <c r="D124" s="2" t="s">
        <v>498</v>
      </c>
      <c r="E124" s="2">
        <f t="shared" si="11"/>
        <v>21080103</v>
      </c>
      <c r="F124" s="2" t="str">
        <f t="shared" si="13"/>
        <v>海洋1系3级·塔：尖牙</v>
      </c>
      <c r="G124" s="2">
        <v>8</v>
      </c>
      <c r="H124" s="2" t="str">
        <f>VLOOKUP(G124,[1]Sheet1!$B:$C,2,FALSE)</f>
        <v>海洋</v>
      </c>
      <c r="I124" s="2">
        <v>1</v>
      </c>
      <c r="J124" s="5">
        <v>3</v>
      </c>
      <c r="K124" s="2" t="str">
        <f t="shared" si="12"/>
        <v>海洋1系3级·塔</v>
      </c>
      <c r="L124" s="2">
        <v>0</v>
      </c>
      <c r="M124" s="6">
        <v>340</v>
      </c>
      <c r="N124" s="6">
        <v>3</v>
      </c>
      <c r="O124" s="2">
        <v>0</v>
      </c>
      <c r="P124" s="2">
        <v>0</v>
      </c>
    </row>
    <row r="125" customHeight="1" spans="2:20">
      <c r="B125" s="2">
        <f t="shared" si="10"/>
        <v>20080104</v>
      </c>
      <c r="C125" s="2" t="s">
        <v>501</v>
      </c>
      <c r="D125" s="2" t="s">
        <v>502</v>
      </c>
      <c r="E125" s="2">
        <f t="shared" si="11"/>
        <v>21080104</v>
      </c>
      <c r="F125" s="2" t="str">
        <f t="shared" si="13"/>
        <v>海洋1系3级·塔：什么什么鱼（赞助彩蛋）</v>
      </c>
      <c r="G125" s="2">
        <v>8</v>
      </c>
      <c r="H125" s="2" t="str">
        <f>VLOOKUP(G125,[1]Sheet1!$B:$C,2,FALSE)</f>
        <v>海洋</v>
      </c>
      <c r="I125" s="2">
        <v>1</v>
      </c>
      <c r="J125" s="5">
        <v>3</v>
      </c>
      <c r="K125" s="2" t="str">
        <f t="shared" si="12"/>
        <v>海洋1系3级·塔</v>
      </c>
      <c r="L125" s="2">
        <v>0</v>
      </c>
      <c r="M125" s="6">
        <v>350</v>
      </c>
      <c r="N125" s="6">
        <v>3</v>
      </c>
      <c r="O125" s="2">
        <v>0</v>
      </c>
      <c r="P125" s="2">
        <v>9</v>
      </c>
      <c r="Q125" s="2">
        <v>7</v>
      </c>
      <c r="S125" s="2">
        <v>1</v>
      </c>
      <c r="T125" s="2" t="b">
        <v>1</v>
      </c>
    </row>
    <row r="126" customHeight="1" spans="2:16">
      <c r="B126" s="2">
        <f t="shared" si="10"/>
        <v>20080105</v>
      </c>
      <c r="C126" s="2" t="s">
        <v>504</v>
      </c>
      <c r="D126" s="2" t="s">
        <v>505</v>
      </c>
      <c r="E126" s="2">
        <f t="shared" si="11"/>
        <v>21080105</v>
      </c>
      <c r="F126" s="2" t="str">
        <f t="shared" si="13"/>
        <v>海洋1系4级·塔：毒牙</v>
      </c>
      <c r="G126" s="2">
        <v>8</v>
      </c>
      <c r="H126" s="2" t="str">
        <f>VLOOKUP(G126,[1]Sheet1!$B:$C,2,FALSE)</f>
        <v>海洋</v>
      </c>
      <c r="I126" s="2">
        <v>1</v>
      </c>
      <c r="J126" s="5">
        <v>4</v>
      </c>
      <c r="K126" s="2" t="str">
        <f t="shared" si="12"/>
        <v>海洋1系4级·塔</v>
      </c>
      <c r="L126" s="2">
        <v>0</v>
      </c>
      <c r="M126" s="6">
        <v>400</v>
      </c>
      <c r="N126" s="6">
        <v>3</v>
      </c>
      <c r="O126" s="2">
        <v>0</v>
      </c>
      <c r="P126" s="2">
        <v>0</v>
      </c>
    </row>
    <row r="127" customHeight="1" spans="2:23">
      <c r="B127" s="2">
        <f t="shared" si="10"/>
        <v>20080201</v>
      </c>
      <c r="C127" s="2" t="s">
        <v>508</v>
      </c>
      <c r="D127" s="2" t="s">
        <v>509</v>
      </c>
      <c r="E127" s="2">
        <f t="shared" si="11"/>
        <v>21080201</v>
      </c>
      <c r="F127" s="2" t="str">
        <f t="shared" si="13"/>
        <v>海洋2系1级·塔：蛋壳</v>
      </c>
      <c r="G127" s="2">
        <v>8</v>
      </c>
      <c r="H127" s="2" t="str">
        <f>VLOOKUP(G127,[1]Sheet1!$B:$C,2,FALSE)</f>
        <v>海洋</v>
      </c>
      <c r="I127" s="2">
        <v>2</v>
      </c>
      <c r="J127" s="5">
        <v>1</v>
      </c>
      <c r="K127" s="2" t="str">
        <f t="shared" si="12"/>
        <v>海洋2系1级·塔</v>
      </c>
      <c r="L127" s="2">
        <v>0</v>
      </c>
      <c r="M127" s="6">
        <v>50</v>
      </c>
      <c r="N127" s="6">
        <v>1</v>
      </c>
      <c r="O127" s="2">
        <v>0</v>
      </c>
      <c r="P127" s="2">
        <v>0</v>
      </c>
      <c r="W127" s="4" t="s">
        <v>512</v>
      </c>
    </row>
    <row r="128" customHeight="1" spans="2:16">
      <c r="B128" s="2">
        <f t="shared" si="10"/>
        <v>20080202</v>
      </c>
      <c r="C128" s="2" t="s">
        <v>513</v>
      </c>
      <c r="D128" s="2" t="s">
        <v>514</v>
      </c>
      <c r="E128" s="2">
        <f t="shared" si="11"/>
        <v>21080202</v>
      </c>
      <c r="F128" s="2" t="str">
        <f t="shared" si="13"/>
        <v>海洋2系2级·塔：飞蛇</v>
      </c>
      <c r="G128" s="2">
        <v>8</v>
      </c>
      <c r="H128" s="2" t="str">
        <f>VLOOKUP(G128,[1]Sheet1!$B:$C,2,FALSE)</f>
        <v>海洋</v>
      </c>
      <c r="I128" s="2">
        <v>2</v>
      </c>
      <c r="J128" s="5">
        <v>2</v>
      </c>
      <c r="K128" s="2" t="str">
        <f t="shared" si="12"/>
        <v>海洋2系2级·塔</v>
      </c>
      <c r="L128" s="2">
        <v>0</v>
      </c>
      <c r="M128" s="6">
        <v>170</v>
      </c>
      <c r="N128" s="6">
        <v>1</v>
      </c>
      <c r="O128" s="2">
        <v>0</v>
      </c>
      <c r="P128" s="2">
        <v>0</v>
      </c>
    </row>
    <row r="129" customHeight="1" spans="2:16">
      <c r="B129" s="2">
        <f t="shared" si="10"/>
        <v>20080203</v>
      </c>
      <c r="C129" s="2" t="s">
        <v>517</v>
      </c>
      <c r="D129" s="2" t="s">
        <v>518</v>
      </c>
      <c r="E129" s="2">
        <f t="shared" si="11"/>
        <v>21080203</v>
      </c>
      <c r="F129" s="2" t="str">
        <f t="shared" si="13"/>
        <v>海洋2系3级·塔：飞蛇卫兵（会员彩蛋）</v>
      </c>
      <c r="G129" s="2">
        <v>8</v>
      </c>
      <c r="H129" s="2" t="str">
        <f>VLOOKUP(G129,[1]Sheet1!$B:$C,2,FALSE)</f>
        <v>海洋</v>
      </c>
      <c r="I129" s="2">
        <v>2</v>
      </c>
      <c r="J129" s="5">
        <v>3</v>
      </c>
      <c r="K129" s="2" t="str">
        <f t="shared" si="12"/>
        <v>海洋2系3级·塔</v>
      </c>
      <c r="L129" s="2">
        <v>0</v>
      </c>
      <c r="M129" s="6">
        <v>510</v>
      </c>
      <c r="N129" s="6">
        <v>3</v>
      </c>
      <c r="O129" s="2">
        <v>0</v>
      </c>
      <c r="P129" s="2">
        <v>0</v>
      </c>
    </row>
    <row r="130" customHeight="1" spans="2:16">
      <c r="B130" s="2">
        <f t="shared" si="10"/>
        <v>20080204</v>
      </c>
      <c r="C130" s="2" t="s">
        <v>521</v>
      </c>
      <c r="D130" s="2" t="s">
        <v>522</v>
      </c>
      <c r="E130" s="2">
        <f t="shared" si="11"/>
        <v>21080204</v>
      </c>
      <c r="F130" s="2" t="str">
        <f t="shared" si="13"/>
        <v>海洋2系2级·塔：圣龙（平民彩蛋）</v>
      </c>
      <c r="G130" s="2">
        <v>8</v>
      </c>
      <c r="H130" s="2" t="str">
        <f>VLOOKUP(G130,[1]Sheet1!$B:$C,2,FALSE)</f>
        <v>海洋</v>
      </c>
      <c r="I130" s="2">
        <v>2</v>
      </c>
      <c r="J130" s="5">
        <v>2</v>
      </c>
      <c r="K130" s="2" t="str">
        <f t="shared" si="12"/>
        <v>海洋2系2级·塔</v>
      </c>
      <c r="L130" s="2">
        <v>0</v>
      </c>
      <c r="M130" s="6">
        <v>500</v>
      </c>
      <c r="N130" s="6">
        <v>6</v>
      </c>
      <c r="O130" s="2">
        <v>0</v>
      </c>
      <c r="P130" s="2">
        <v>1</v>
      </c>
    </row>
    <row r="131" customHeight="1" spans="2:23">
      <c r="B131" s="2">
        <f t="shared" si="10"/>
        <v>20080301</v>
      </c>
      <c r="C131" s="2" t="s">
        <v>524</v>
      </c>
      <c r="D131" s="2" t="s">
        <v>525</v>
      </c>
      <c r="E131" s="2">
        <f t="shared" si="11"/>
        <v>21080301</v>
      </c>
      <c r="F131" s="2" t="str">
        <f t="shared" si="13"/>
        <v>海洋3系1级·塔：鳌虾</v>
      </c>
      <c r="G131" s="2">
        <v>8</v>
      </c>
      <c r="H131" s="2" t="str">
        <f>VLOOKUP(G131,[1]Sheet1!$B:$C,2,FALSE)</f>
        <v>海洋</v>
      </c>
      <c r="I131" s="2">
        <v>3</v>
      </c>
      <c r="J131" s="5">
        <v>1</v>
      </c>
      <c r="K131" s="2" t="str">
        <f t="shared" si="12"/>
        <v>海洋3系1级·塔</v>
      </c>
      <c r="L131" s="2">
        <v>0</v>
      </c>
      <c r="M131" s="6">
        <v>85</v>
      </c>
      <c r="N131" s="6">
        <v>1</v>
      </c>
      <c r="O131" s="2">
        <v>0</v>
      </c>
      <c r="P131" s="2">
        <v>0</v>
      </c>
      <c r="W131" s="4" t="s">
        <v>528</v>
      </c>
    </row>
    <row r="132" customHeight="1" spans="2:16">
      <c r="B132" s="2">
        <f t="shared" ref="B132:B195" si="14">IF(I132&lt;&gt;I131,20000001+G132*10000+I132*100,B131+1)</f>
        <v>20080302</v>
      </c>
      <c r="C132" s="2" t="s">
        <v>529</v>
      </c>
      <c r="D132" s="2" t="s">
        <v>530</v>
      </c>
      <c r="E132" s="2">
        <f t="shared" ref="E132:E195" si="15">B132+1000000</f>
        <v>21080302</v>
      </c>
      <c r="F132" s="2" t="str">
        <f t="shared" si="13"/>
        <v>海洋3系2级·塔：虾皇</v>
      </c>
      <c r="G132" s="2">
        <v>8</v>
      </c>
      <c r="H132" s="2" t="str">
        <f>VLOOKUP(G132,[1]Sheet1!$B:$C,2,FALSE)</f>
        <v>海洋</v>
      </c>
      <c r="I132" s="2">
        <v>3</v>
      </c>
      <c r="J132" s="5">
        <v>2</v>
      </c>
      <c r="K132" s="2" t="str">
        <f t="shared" si="12"/>
        <v>海洋3系2级·塔</v>
      </c>
      <c r="L132" s="2">
        <v>0</v>
      </c>
      <c r="M132" s="6">
        <v>225</v>
      </c>
      <c r="N132" s="6">
        <v>2</v>
      </c>
      <c r="O132" s="2">
        <v>0</v>
      </c>
      <c r="P132" s="2">
        <v>0</v>
      </c>
    </row>
    <row r="133" customHeight="1" spans="2:16">
      <c r="B133" s="2">
        <f t="shared" si="14"/>
        <v>20080303</v>
      </c>
      <c r="C133" s="2" t="s">
        <v>533</v>
      </c>
      <c r="D133" s="2" t="s">
        <v>534</v>
      </c>
      <c r="E133" s="2">
        <f t="shared" si="15"/>
        <v>21080303</v>
      </c>
      <c r="F133" s="2" t="str">
        <f t="shared" si="13"/>
        <v>海洋3系2级·塔：大螃蟹（赞助彩蛋）</v>
      </c>
      <c r="G133" s="2">
        <v>8</v>
      </c>
      <c r="H133" s="2" t="str">
        <f>VLOOKUP(G133,[1]Sheet1!$B:$C,2,FALSE)</f>
        <v>海洋</v>
      </c>
      <c r="I133" s="2">
        <v>3</v>
      </c>
      <c r="J133" s="5">
        <v>2</v>
      </c>
      <c r="K133" s="2" t="str">
        <f t="shared" si="12"/>
        <v>海洋3系2级·塔</v>
      </c>
      <c r="L133" s="2">
        <v>0</v>
      </c>
      <c r="M133" s="6">
        <v>335</v>
      </c>
      <c r="N133" s="6">
        <v>4</v>
      </c>
      <c r="O133" s="2">
        <v>0</v>
      </c>
      <c r="P133" s="2">
        <v>0</v>
      </c>
    </row>
    <row r="134" customHeight="1" spans="2:23">
      <c r="B134" s="2">
        <f t="shared" si="14"/>
        <v>20080401</v>
      </c>
      <c r="C134" s="2" t="s">
        <v>536</v>
      </c>
      <c r="D134" s="2" t="s">
        <v>537</v>
      </c>
      <c r="E134" s="2">
        <f t="shared" si="15"/>
        <v>21080401</v>
      </c>
      <c r="F134" s="2" t="str">
        <f t="shared" si="13"/>
        <v>海洋4系1级·塔：半人鱼</v>
      </c>
      <c r="G134" s="2">
        <v>8</v>
      </c>
      <c r="H134" s="2" t="str">
        <f>VLOOKUP(G134,[1]Sheet1!$B:$C,2,FALSE)</f>
        <v>海洋</v>
      </c>
      <c r="I134" s="2">
        <v>4</v>
      </c>
      <c r="J134" s="5">
        <v>1</v>
      </c>
      <c r="K134" s="2" t="str">
        <f t="shared" si="12"/>
        <v>海洋4系1级·塔</v>
      </c>
      <c r="L134" s="2">
        <v>0</v>
      </c>
      <c r="M134" s="6">
        <v>130</v>
      </c>
      <c r="N134" s="6">
        <v>1</v>
      </c>
      <c r="O134" s="2">
        <v>0</v>
      </c>
      <c r="P134" s="2">
        <v>0</v>
      </c>
      <c r="W134" s="4" t="s">
        <v>540</v>
      </c>
    </row>
    <row r="135" customHeight="1" spans="2:16">
      <c r="B135" s="2">
        <f t="shared" si="14"/>
        <v>20080402</v>
      </c>
      <c r="C135" s="2" t="s">
        <v>541</v>
      </c>
      <c r="D135" s="2" t="s">
        <v>542</v>
      </c>
      <c r="E135" s="2">
        <f t="shared" si="15"/>
        <v>21080402</v>
      </c>
      <c r="F135" s="2" t="str">
        <f t="shared" si="13"/>
        <v>海洋4系2级·塔：贵族</v>
      </c>
      <c r="G135" s="2">
        <v>8</v>
      </c>
      <c r="H135" s="2" t="str">
        <f>VLOOKUP(G135,[1]Sheet1!$B:$C,2,FALSE)</f>
        <v>海洋</v>
      </c>
      <c r="I135" s="2">
        <v>4</v>
      </c>
      <c r="J135" s="5">
        <v>2</v>
      </c>
      <c r="K135" s="2" t="str">
        <f t="shared" si="12"/>
        <v>海洋4系2级·塔</v>
      </c>
      <c r="L135" s="2">
        <v>0</v>
      </c>
      <c r="M135" s="6">
        <v>300</v>
      </c>
      <c r="N135" s="6">
        <v>2</v>
      </c>
      <c r="O135" s="2">
        <v>0</v>
      </c>
      <c r="P135" s="2">
        <v>0</v>
      </c>
    </row>
    <row r="136" customHeight="1" spans="2:16">
      <c r="B136" s="2">
        <f t="shared" si="14"/>
        <v>20080403</v>
      </c>
      <c r="C136" s="2" t="s">
        <v>545</v>
      </c>
      <c r="D136" s="2" t="s">
        <v>546</v>
      </c>
      <c r="E136" s="2">
        <f t="shared" si="15"/>
        <v>21080403</v>
      </c>
      <c r="F136" s="2" t="str">
        <f t="shared" si="13"/>
        <v>海洋4系3级·塔：娜迦女王（用娜迦之魂海之传承激活）</v>
      </c>
      <c r="G136" s="2">
        <v>8</v>
      </c>
      <c r="H136" s="2" t="str">
        <f>VLOOKUP(G136,[1]Sheet1!$B:$C,2,FALSE)</f>
        <v>海洋</v>
      </c>
      <c r="I136" s="2">
        <v>4</v>
      </c>
      <c r="J136" s="5">
        <v>3</v>
      </c>
      <c r="K136" s="2" t="str">
        <f t="shared" si="12"/>
        <v>海洋4系3级·塔</v>
      </c>
      <c r="L136" s="2">
        <v>0</v>
      </c>
      <c r="M136" s="6">
        <v>600</v>
      </c>
      <c r="N136" s="6">
        <v>3</v>
      </c>
      <c r="O136" s="2">
        <v>0</v>
      </c>
      <c r="P136" s="2">
        <v>0</v>
      </c>
    </row>
    <row r="137" customHeight="1" spans="2:23">
      <c r="B137" s="2">
        <f t="shared" si="14"/>
        <v>20080501</v>
      </c>
      <c r="C137" s="2" t="s">
        <v>549</v>
      </c>
      <c r="D137" s="2" t="s">
        <v>550</v>
      </c>
      <c r="E137" s="2">
        <f t="shared" si="15"/>
        <v>21080501</v>
      </c>
      <c r="F137" s="2" t="str">
        <f t="shared" si="13"/>
        <v>海洋5系1级·塔：科莫多</v>
      </c>
      <c r="G137" s="2">
        <v>8</v>
      </c>
      <c r="H137" s="2" t="str">
        <f>VLOOKUP(G137,[1]Sheet1!$B:$C,2,FALSE)</f>
        <v>海洋</v>
      </c>
      <c r="I137" s="2">
        <v>5</v>
      </c>
      <c r="J137" s="5">
        <v>1</v>
      </c>
      <c r="K137" s="2" t="str">
        <f t="shared" si="12"/>
        <v>海洋5系1级·塔</v>
      </c>
      <c r="L137" s="2">
        <v>0</v>
      </c>
      <c r="M137" s="6">
        <v>180</v>
      </c>
      <c r="N137" s="6">
        <v>1</v>
      </c>
      <c r="O137" s="2">
        <v>0</v>
      </c>
      <c r="P137" s="2">
        <v>0</v>
      </c>
      <c r="W137" s="4" t="s">
        <v>553</v>
      </c>
    </row>
    <row r="138" customHeight="1" spans="2:16">
      <c r="B138" s="2">
        <f t="shared" si="14"/>
        <v>20080502</v>
      </c>
      <c r="C138" s="2" t="s">
        <v>554</v>
      </c>
      <c r="D138" s="2" t="s">
        <v>555</v>
      </c>
      <c r="E138" s="2">
        <f t="shared" si="15"/>
        <v>21080502</v>
      </c>
      <c r="F138" s="2" t="str">
        <f t="shared" si="13"/>
        <v>海洋5系2级·塔：三叉戟</v>
      </c>
      <c r="G138" s="2">
        <v>8</v>
      </c>
      <c r="H138" s="2" t="str">
        <f>VLOOKUP(G138,[1]Sheet1!$B:$C,2,FALSE)</f>
        <v>海洋</v>
      </c>
      <c r="I138" s="2">
        <v>5</v>
      </c>
      <c r="J138" s="5">
        <v>2</v>
      </c>
      <c r="K138" s="2" t="str">
        <f t="shared" si="12"/>
        <v>海洋5系2级·塔</v>
      </c>
      <c r="L138" s="2">
        <v>0</v>
      </c>
      <c r="M138" s="6">
        <v>430</v>
      </c>
      <c r="N138" s="6">
        <v>3</v>
      </c>
      <c r="O138" s="2">
        <v>0</v>
      </c>
      <c r="P138" s="2">
        <v>0</v>
      </c>
    </row>
    <row r="139" customHeight="1" spans="2:16">
      <c r="B139" s="2">
        <f t="shared" si="14"/>
        <v>20080601</v>
      </c>
      <c r="C139" s="2" t="s">
        <v>558</v>
      </c>
      <c r="D139" s="2" t="s">
        <v>559</v>
      </c>
      <c r="E139" s="2">
        <f t="shared" si="15"/>
        <v>21080601</v>
      </c>
      <c r="F139" s="2" t="str">
        <f t="shared" si="13"/>
        <v>海洋6系1级·塔：海巨人</v>
      </c>
      <c r="G139" s="2">
        <v>8</v>
      </c>
      <c r="H139" s="2" t="str">
        <f>VLOOKUP(G139,[1]Sheet1!$B:$C,2,FALSE)</f>
        <v>海洋</v>
      </c>
      <c r="I139" s="2">
        <v>6</v>
      </c>
      <c r="J139" s="5">
        <v>1</v>
      </c>
      <c r="K139" s="2" t="str">
        <f t="shared" si="12"/>
        <v>海洋6系1级·塔</v>
      </c>
      <c r="L139" s="2">
        <v>0</v>
      </c>
      <c r="M139" s="6">
        <v>275</v>
      </c>
      <c r="N139" s="6">
        <v>2</v>
      </c>
      <c r="O139" s="2">
        <v>0</v>
      </c>
      <c r="P139" s="2">
        <v>0</v>
      </c>
    </row>
    <row r="140" customHeight="1" spans="2:16">
      <c r="B140" s="2">
        <f t="shared" si="14"/>
        <v>20080602</v>
      </c>
      <c r="C140" s="2" t="s">
        <v>562</v>
      </c>
      <c r="D140" s="2" t="s">
        <v>563</v>
      </c>
      <c r="E140" s="2">
        <f t="shared" si="15"/>
        <v>21080602</v>
      </c>
      <c r="F140" s="2" t="str">
        <f t="shared" si="13"/>
        <v>海洋6系2级·塔：九头蛇</v>
      </c>
      <c r="G140" s="2">
        <v>8</v>
      </c>
      <c r="H140" s="2" t="str">
        <f>VLOOKUP(G140,[1]Sheet1!$B:$C,2,FALSE)</f>
        <v>海洋</v>
      </c>
      <c r="I140" s="2">
        <v>6</v>
      </c>
      <c r="J140" s="5">
        <v>2</v>
      </c>
      <c r="K140" s="2" t="str">
        <f>H140&amp;""&amp;I140&amp;"系"&amp;J140&amp;"级·塔"</f>
        <v>海洋6系2级·塔</v>
      </c>
      <c r="L140" s="2">
        <v>0</v>
      </c>
      <c r="M140" s="6">
        <v>620</v>
      </c>
      <c r="N140" s="6">
        <v>4</v>
      </c>
      <c r="O140" s="2">
        <v>0</v>
      </c>
      <c r="P140" s="2">
        <v>0</v>
      </c>
    </row>
    <row r="141" customHeight="1" spans="2:16">
      <c r="B141" s="2">
        <f t="shared" si="14"/>
        <v>20090101</v>
      </c>
      <c r="C141" s="2" t="s">
        <v>566</v>
      </c>
      <c r="D141" s="2" t="s">
        <v>567</v>
      </c>
      <c r="E141" s="2">
        <f t="shared" si="15"/>
        <v>21090101</v>
      </c>
      <c r="F141" s="2" t="str">
        <f t="shared" si="13"/>
        <v>北极1系1级·塔：雪人</v>
      </c>
      <c r="G141" s="2">
        <v>9</v>
      </c>
      <c r="H141" s="2" t="str">
        <f>VLOOKUP(G141,[1]Sheet1!$B:$C,2,FALSE)</f>
        <v>北极</v>
      </c>
      <c r="I141" s="2">
        <v>1</v>
      </c>
      <c r="J141" s="5">
        <v>1</v>
      </c>
      <c r="K141" s="2" t="str">
        <f t="shared" ref="K141:K204" si="16">H141&amp;""&amp;I141&amp;"系"&amp;J141&amp;"级·塔"</f>
        <v>北极1系1级·塔</v>
      </c>
      <c r="L141" s="2">
        <v>0</v>
      </c>
      <c r="M141" s="6">
        <v>20</v>
      </c>
      <c r="N141" s="6">
        <v>1</v>
      </c>
      <c r="O141" s="2">
        <v>0</v>
      </c>
      <c r="P141" s="2">
        <v>0</v>
      </c>
    </row>
    <row r="142" customHeight="1" spans="2:16">
      <c r="B142" s="2">
        <f t="shared" si="14"/>
        <v>20090102</v>
      </c>
      <c r="C142" s="2" t="s">
        <v>571</v>
      </c>
      <c r="D142" s="2" t="s">
        <v>572</v>
      </c>
      <c r="E142" s="2">
        <f t="shared" si="15"/>
        <v>21090102</v>
      </c>
      <c r="F142" s="2" t="str">
        <f t="shared" si="13"/>
        <v>北极1系2级·塔：雪人枪兵</v>
      </c>
      <c r="G142" s="2">
        <v>9</v>
      </c>
      <c r="H142" s="2" t="str">
        <f>VLOOKUP(G142,[1]Sheet1!$B:$C,2,FALSE)</f>
        <v>北极</v>
      </c>
      <c r="I142" s="2">
        <v>1</v>
      </c>
      <c r="J142" s="5">
        <v>2</v>
      </c>
      <c r="K142" s="2" t="str">
        <f t="shared" si="16"/>
        <v>北极1系2级·塔</v>
      </c>
      <c r="L142" s="2">
        <v>0</v>
      </c>
      <c r="M142" s="6">
        <v>90</v>
      </c>
      <c r="N142" s="6">
        <v>1</v>
      </c>
      <c r="O142" s="2">
        <v>0</v>
      </c>
      <c r="P142" s="2">
        <v>0</v>
      </c>
    </row>
    <row r="143" customHeight="1" spans="2:16">
      <c r="B143" s="2">
        <f t="shared" si="14"/>
        <v>20090103</v>
      </c>
      <c r="C143" s="2" t="s">
        <v>575</v>
      </c>
      <c r="D143" s="2" t="s">
        <v>576</v>
      </c>
      <c r="E143" s="2">
        <f t="shared" si="15"/>
        <v>21090103</v>
      </c>
      <c r="F143" s="2" t="str">
        <f t="shared" si="13"/>
        <v>北极1系3级·塔：冰之女神</v>
      </c>
      <c r="G143" s="2">
        <v>9</v>
      </c>
      <c r="H143" s="2" t="str">
        <f>VLOOKUP(G143,[1]Sheet1!$B:$C,2,FALSE)</f>
        <v>北极</v>
      </c>
      <c r="I143" s="2">
        <v>1</v>
      </c>
      <c r="J143" s="5">
        <v>3</v>
      </c>
      <c r="K143" s="2" t="str">
        <f t="shared" si="16"/>
        <v>北极1系3级·塔</v>
      </c>
      <c r="L143" s="2">
        <v>0</v>
      </c>
      <c r="M143" s="6">
        <v>300</v>
      </c>
      <c r="N143" s="6">
        <v>2</v>
      </c>
      <c r="O143" s="2">
        <v>0</v>
      </c>
      <c r="P143" s="2">
        <v>0</v>
      </c>
    </row>
    <row r="144" customHeight="1" spans="2:16">
      <c r="B144" s="2">
        <f t="shared" si="14"/>
        <v>20090201</v>
      </c>
      <c r="C144" s="2" t="s">
        <v>579</v>
      </c>
      <c r="D144" s="2" t="s">
        <v>580</v>
      </c>
      <c r="E144" s="2">
        <f t="shared" si="15"/>
        <v>21090201</v>
      </c>
      <c r="F144" s="2" t="str">
        <f t="shared" si="13"/>
        <v>北极2系1级·塔：白狼</v>
      </c>
      <c r="G144" s="2">
        <v>9</v>
      </c>
      <c r="H144" s="2" t="str">
        <f>VLOOKUP(G144,[1]Sheet1!$B:$C,2,FALSE)</f>
        <v>北极</v>
      </c>
      <c r="I144" s="2">
        <v>2</v>
      </c>
      <c r="J144" s="5">
        <v>1</v>
      </c>
      <c r="K144" s="2" t="str">
        <f t="shared" si="16"/>
        <v>北极2系1级·塔</v>
      </c>
      <c r="L144" s="2">
        <v>0</v>
      </c>
      <c r="M144" s="6">
        <v>45</v>
      </c>
      <c r="N144" s="6">
        <v>1</v>
      </c>
      <c r="O144" s="2">
        <v>0</v>
      </c>
      <c r="P144" s="2">
        <v>0</v>
      </c>
    </row>
    <row r="145" customHeight="1" spans="2:16">
      <c r="B145" s="2">
        <f t="shared" si="14"/>
        <v>20090202</v>
      </c>
      <c r="C145" s="2" t="s">
        <v>583</v>
      </c>
      <c r="D145" s="2" t="s">
        <v>584</v>
      </c>
      <c r="E145" s="2">
        <f t="shared" si="15"/>
        <v>21090202</v>
      </c>
      <c r="F145" s="2" t="str">
        <f t="shared" si="13"/>
        <v>北极2系2级·塔：雪狼</v>
      </c>
      <c r="G145" s="2">
        <v>9</v>
      </c>
      <c r="H145" s="2" t="str">
        <f>VLOOKUP(G145,[1]Sheet1!$B:$C,2,FALSE)</f>
        <v>北极</v>
      </c>
      <c r="I145" s="2">
        <v>2</v>
      </c>
      <c r="J145" s="5">
        <v>2</v>
      </c>
      <c r="K145" s="2" t="str">
        <f t="shared" si="16"/>
        <v>北极2系2级·塔</v>
      </c>
      <c r="L145" s="2">
        <v>0</v>
      </c>
      <c r="M145" s="6">
        <v>180</v>
      </c>
      <c r="N145" s="6">
        <v>2</v>
      </c>
      <c r="O145" s="2">
        <v>0</v>
      </c>
      <c r="P145" s="2">
        <v>0</v>
      </c>
    </row>
    <row r="146" customHeight="1" spans="2:16">
      <c r="B146" s="2">
        <f t="shared" si="14"/>
        <v>20090203</v>
      </c>
      <c r="C146" s="2" t="s">
        <v>587</v>
      </c>
      <c r="D146" s="2" t="s">
        <v>588</v>
      </c>
      <c r="E146" s="2">
        <f t="shared" si="15"/>
        <v>21090203</v>
      </c>
      <c r="F146" s="2" t="str">
        <f t="shared" si="13"/>
        <v>北极2系3级·塔：雪狼王（会员彩蛋）</v>
      </c>
      <c r="G146" s="2">
        <v>9</v>
      </c>
      <c r="H146" s="2" t="str">
        <f>VLOOKUP(G146,[1]Sheet1!$B:$C,2,FALSE)</f>
        <v>北极</v>
      </c>
      <c r="I146" s="2">
        <v>2</v>
      </c>
      <c r="J146" s="5">
        <v>3</v>
      </c>
      <c r="K146" s="2" t="str">
        <f t="shared" si="16"/>
        <v>北极2系3级·塔</v>
      </c>
      <c r="L146" s="2">
        <v>0</v>
      </c>
      <c r="M146" s="6">
        <v>540</v>
      </c>
      <c r="N146" s="6">
        <v>6</v>
      </c>
      <c r="O146" s="2">
        <v>0</v>
      </c>
      <c r="P146" s="2">
        <v>0</v>
      </c>
    </row>
    <row r="147" customHeight="1" spans="2:16">
      <c r="B147" s="2">
        <f t="shared" si="14"/>
        <v>20090301</v>
      </c>
      <c r="C147" s="2" t="s">
        <v>591</v>
      </c>
      <c r="D147" s="2" t="s">
        <v>592</v>
      </c>
      <c r="E147" s="2">
        <f t="shared" si="15"/>
        <v>21090301</v>
      </c>
      <c r="F147" s="2" t="str">
        <f t="shared" si="13"/>
        <v>北极3系1级·塔：冰魔</v>
      </c>
      <c r="G147" s="2">
        <v>9</v>
      </c>
      <c r="H147" s="2" t="str">
        <f>VLOOKUP(G147,[1]Sheet1!$B:$C,2,FALSE)</f>
        <v>北极</v>
      </c>
      <c r="I147" s="2">
        <v>3</v>
      </c>
      <c r="J147" s="5">
        <v>1</v>
      </c>
      <c r="K147" s="2" t="str">
        <f t="shared" si="16"/>
        <v>北极3系1级·塔</v>
      </c>
      <c r="L147" s="2">
        <v>0</v>
      </c>
      <c r="M147" s="6">
        <v>80</v>
      </c>
      <c r="N147" s="6">
        <v>1</v>
      </c>
      <c r="O147" s="2">
        <v>0</v>
      </c>
      <c r="P147" s="2">
        <v>0</v>
      </c>
    </row>
    <row r="148" customHeight="1" spans="2:16">
      <c r="B148" s="2">
        <f t="shared" si="14"/>
        <v>20090302</v>
      </c>
      <c r="C148" s="2" t="s">
        <v>595</v>
      </c>
      <c r="D148" s="2" t="s">
        <v>596</v>
      </c>
      <c r="E148" s="2">
        <f t="shared" si="15"/>
        <v>21090302</v>
      </c>
      <c r="F148" s="2" t="str">
        <f t="shared" si="13"/>
        <v>北极3系2级·塔：冰魔萨满</v>
      </c>
      <c r="G148" s="2">
        <v>9</v>
      </c>
      <c r="H148" s="2" t="str">
        <f>VLOOKUP(G148,[1]Sheet1!$B:$C,2,FALSE)</f>
        <v>北极</v>
      </c>
      <c r="I148" s="2">
        <v>3</v>
      </c>
      <c r="J148" s="5">
        <v>2</v>
      </c>
      <c r="K148" s="2" t="str">
        <f t="shared" si="16"/>
        <v>北极3系2级·塔</v>
      </c>
      <c r="L148" s="2">
        <v>0</v>
      </c>
      <c r="M148" s="6">
        <v>230</v>
      </c>
      <c r="N148" s="6">
        <v>2</v>
      </c>
      <c r="O148" s="2">
        <v>0</v>
      </c>
      <c r="P148" s="2">
        <v>0</v>
      </c>
    </row>
    <row r="149" customHeight="1" spans="2:16">
      <c r="B149" s="2">
        <f t="shared" si="14"/>
        <v>20090401</v>
      </c>
      <c r="C149" s="2" t="s">
        <v>599</v>
      </c>
      <c r="D149" s="2" t="s">
        <v>600</v>
      </c>
      <c r="E149" s="2">
        <f t="shared" si="15"/>
        <v>21090401</v>
      </c>
      <c r="F149" s="2" t="str">
        <f t="shared" si="13"/>
        <v>北极4系1级·塔：猛犸</v>
      </c>
      <c r="G149" s="2">
        <v>9</v>
      </c>
      <c r="H149" s="2" t="str">
        <f>VLOOKUP(G149,[1]Sheet1!$B:$C,2,FALSE)</f>
        <v>北极</v>
      </c>
      <c r="I149" s="2">
        <v>4</v>
      </c>
      <c r="J149" s="5">
        <v>1</v>
      </c>
      <c r="K149" s="2" t="str">
        <f t="shared" si="16"/>
        <v>北极4系1级·塔</v>
      </c>
      <c r="L149" s="2">
        <v>0</v>
      </c>
      <c r="M149" s="6">
        <v>130</v>
      </c>
      <c r="N149" s="6">
        <v>1</v>
      </c>
      <c r="O149" s="2">
        <v>0</v>
      </c>
      <c r="P149" s="2">
        <v>0</v>
      </c>
    </row>
    <row r="150" customHeight="1" spans="2:16">
      <c r="B150" s="2">
        <f t="shared" si="14"/>
        <v>20090402</v>
      </c>
      <c r="C150" s="2" t="s">
        <v>603</v>
      </c>
      <c r="D150" s="2" t="s">
        <v>604</v>
      </c>
      <c r="E150" s="2">
        <f t="shared" si="15"/>
        <v>21090402</v>
      </c>
      <c r="F150" s="2" t="str">
        <f t="shared" si="13"/>
        <v>北极4系2级·塔：冰原巨兽</v>
      </c>
      <c r="G150" s="2">
        <v>9</v>
      </c>
      <c r="H150" s="2" t="str">
        <f>VLOOKUP(G150,[1]Sheet1!$B:$C,2,FALSE)</f>
        <v>北极</v>
      </c>
      <c r="I150" s="2">
        <v>4</v>
      </c>
      <c r="J150" s="5">
        <v>2</v>
      </c>
      <c r="K150" s="2" t="str">
        <f t="shared" si="16"/>
        <v>北极4系2级·塔</v>
      </c>
      <c r="L150" s="2">
        <v>0</v>
      </c>
      <c r="M150" s="6">
        <v>300</v>
      </c>
      <c r="N150" s="6">
        <v>3</v>
      </c>
      <c r="O150" s="2">
        <v>0</v>
      </c>
      <c r="P150" s="2">
        <v>0</v>
      </c>
    </row>
    <row r="151" customHeight="1" spans="2:23">
      <c r="B151" s="2">
        <f t="shared" si="14"/>
        <v>20090501</v>
      </c>
      <c r="C151" s="2" t="s">
        <v>607</v>
      </c>
      <c r="D151" s="2" t="s">
        <v>608</v>
      </c>
      <c r="E151" s="2">
        <f t="shared" si="15"/>
        <v>21090501</v>
      </c>
      <c r="F151" s="2" t="str">
        <f t="shared" si="13"/>
        <v>北极5系1级·塔：雪怪</v>
      </c>
      <c r="G151" s="2">
        <v>9</v>
      </c>
      <c r="H151" s="2" t="str">
        <f>VLOOKUP(G151,[1]Sheet1!$B:$C,2,FALSE)</f>
        <v>北极</v>
      </c>
      <c r="I151" s="2">
        <v>5</v>
      </c>
      <c r="J151" s="5">
        <v>1</v>
      </c>
      <c r="K151" s="2" t="str">
        <f t="shared" si="16"/>
        <v>北极5系1级·塔</v>
      </c>
      <c r="L151" s="2">
        <v>0</v>
      </c>
      <c r="M151" s="6">
        <v>180</v>
      </c>
      <c r="N151" s="6">
        <v>1</v>
      </c>
      <c r="O151" s="2">
        <v>0</v>
      </c>
      <c r="P151" s="2">
        <v>0</v>
      </c>
      <c r="W151" s="4" t="s">
        <v>611</v>
      </c>
    </row>
    <row r="152" customHeight="1" spans="2:16">
      <c r="B152" s="2">
        <f t="shared" si="14"/>
        <v>20090502</v>
      </c>
      <c r="C152" s="2" t="s">
        <v>612</v>
      </c>
      <c r="D152" s="2" t="s">
        <v>613</v>
      </c>
      <c r="E152" s="2">
        <f t="shared" si="15"/>
        <v>21090502</v>
      </c>
      <c r="F152" s="2" t="str">
        <f t="shared" si="13"/>
        <v>北极5系2级·塔：远古雪怪</v>
      </c>
      <c r="G152" s="2">
        <v>9</v>
      </c>
      <c r="H152" s="2" t="str">
        <f>VLOOKUP(G152,[1]Sheet1!$B:$C,2,FALSE)</f>
        <v>北极</v>
      </c>
      <c r="I152" s="2">
        <v>5</v>
      </c>
      <c r="J152" s="5">
        <v>2</v>
      </c>
      <c r="K152" s="2" t="str">
        <f t="shared" si="16"/>
        <v>北极5系2级·塔</v>
      </c>
      <c r="L152" s="2">
        <v>0</v>
      </c>
      <c r="M152" s="6">
        <v>430</v>
      </c>
      <c r="N152" s="6">
        <v>3</v>
      </c>
      <c r="O152" s="2">
        <v>0</v>
      </c>
      <c r="P152" s="2">
        <v>0</v>
      </c>
    </row>
    <row r="153" customHeight="1" spans="2:16">
      <c r="B153" s="2">
        <f t="shared" si="14"/>
        <v>20090601</v>
      </c>
      <c r="C153" s="2" t="s">
        <v>616</v>
      </c>
      <c r="D153" s="2" t="s">
        <v>617</v>
      </c>
      <c r="E153" s="2">
        <f t="shared" si="15"/>
        <v>21090601</v>
      </c>
      <c r="F153" s="2" t="str">
        <f t="shared" si="13"/>
        <v>北极6系1级·塔：小青龙</v>
      </c>
      <c r="G153" s="2">
        <v>9</v>
      </c>
      <c r="H153" s="2" t="str">
        <f>VLOOKUP(G153,[1]Sheet1!$B:$C,2,FALSE)</f>
        <v>北极</v>
      </c>
      <c r="I153" s="2">
        <v>6</v>
      </c>
      <c r="J153" s="5">
        <v>1</v>
      </c>
      <c r="K153" s="2" t="str">
        <f t="shared" si="16"/>
        <v>北极6系1级·塔</v>
      </c>
      <c r="L153" s="2">
        <v>0</v>
      </c>
      <c r="M153" s="6">
        <v>285</v>
      </c>
      <c r="N153" s="6">
        <v>2</v>
      </c>
      <c r="O153" s="2">
        <v>0</v>
      </c>
      <c r="P153" s="2">
        <v>0</v>
      </c>
    </row>
    <row r="154" customHeight="1" spans="2:16">
      <c r="B154" s="2">
        <f t="shared" si="14"/>
        <v>20090602</v>
      </c>
      <c r="C154" s="2" t="s">
        <v>620</v>
      </c>
      <c r="D154" s="2" t="s">
        <v>621</v>
      </c>
      <c r="E154" s="2">
        <f t="shared" si="15"/>
        <v>21090602</v>
      </c>
      <c r="F154" s="2" t="str">
        <f t="shared" si="13"/>
        <v>北极6系2级·塔：青龙</v>
      </c>
      <c r="G154" s="2">
        <v>9</v>
      </c>
      <c r="H154" s="2" t="str">
        <f>VLOOKUP(G154,[1]Sheet1!$B:$C,2,FALSE)</f>
        <v>北极</v>
      </c>
      <c r="I154" s="2">
        <v>6</v>
      </c>
      <c r="J154" s="5">
        <v>2</v>
      </c>
      <c r="K154" s="2" t="str">
        <f t="shared" si="16"/>
        <v>北极6系2级·塔</v>
      </c>
      <c r="L154" s="2">
        <v>0</v>
      </c>
      <c r="M154" s="6">
        <v>625</v>
      </c>
      <c r="N154" s="6">
        <v>4</v>
      </c>
      <c r="O154" s="2">
        <v>0</v>
      </c>
      <c r="P154" s="2">
        <v>0</v>
      </c>
    </row>
    <row r="155" customHeight="1" spans="2:16">
      <c r="B155" s="2">
        <f t="shared" si="14"/>
        <v>20100101</v>
      </c>
      <c r="C155" s="2" t="s">
        <v>624</v>
      </c>
      <c r="D155" s="2" t="s">
        <v>625</v>
      </c>
      <c r="E155" s="2">
        <f t="shared" si="15"/>
        <v>21100101</v>
      </c>
      <c r="F155" s="2" t="str">
        <f t="shared" si="13"/>
        <v>地精1系1级·塔：地精矿工</v>
      </c>
      <c r="G155" s="2">
        <v>10</v>
      </c>
      <c r="H155" s="2" t="str">
        <f>VLOOKUP(G155,[1]Sheet1!$B:$C,2,FALSE)</f>
        <v>地精</v>
      </c>
      <c r="I155" s="2">
        <v>1</v>
      </c>
      <c r="J155" s="5">
        <v>1</v>
      </c>
      <c r="K155" s="2" t="str">
        <f t="shared" si="16"/>
        <v>地精1系1级·塔</v>
      </c>
      <c r="L155" s="2">
        <v>0</v>
      </c>
      <c r="M155" s="6">
        <v>30</v>
      </c>
      <c r="N155" s="6">
        <v>1</v>
      </c>
      <c r="O155" s="2">
        <v>0</v>
      </c>
      <c r="P155" s="2">
        <v>0</v>
      </c>
    </row>
    <row r="156" customHeight="1" spans="2:16">
      <c r="B156" s="2">
        <f t="shared" si="14"/>
        <v>20100102</v>
      </c>
      <c r="C156" s="2" t="s">
        <v>629</v>
      </c>
      <c r="D156" s="2" t="s">
        <v>630</v>
      </c>
      <c r="E156" s="2">
        <f t="shared" si="15"/>
        <v>21100102</v>
      </c>
      <c r="F156" s="2" t="str">
        <f t="shared" si="13"/>
        <v>地精1系2级·塔：地精技术员</v>
      </c>
      <c r="G156" s="2">
        <v>10</v>
      </c>
      <c r="H156" s="2" t="str">
        <f>VLOOKUP(G156,[1]Sheet1!$B:$C,2,FALSE)</f>
        <v>地精</v>
      </c>
      <c r="I156" s="2">
        <v>1</v>
      </c>
      <c r="J156" s="5">
        <v>2</v>
      </c>
      <c r="K156" s="2" t="str">
        <f t="shared" si="16"/>
        <v>地精1系2级·塔</v>
      </c>
      <c r="L156" s="2">
        <v>0</v>
      </c>
      <c r="M156" s="6">
        <v>40</v>
      </c>
      <c r="N156" s="6">
        <v>1</v>
      </c>
      <c r="O156" s="2">
        <v>0</v>
      </c>
      <c r="P156" s="2">
        <v>0</v>
      </c>
    </row>
    <row r="157" customHeight="1" spans="2:16">
      <c r="B157" s="2">
        <f t="shared" si="14"/>
        <v>20100201</v>
      </c>
      <c r="C157" s="2" t="s">
        <v>633</v>
      </c>
      <c r="D157" s="2" t="s">
        <v>634</v>
      </c>
      <c r="E157" s="2">
        <f t="shared" si="15"/>
        <v>21100201</v>
      </c>
      <c r="F157" s="2" t="str">
        <f t="shared" si="13"/>
        <v>地精2系1级·塔：发条地精</v>
      </c>
      <c r="G157" s="2">
        <v>10</v>
      </c>
      <c r="H157" s="2" t="str">
        <f>VLOOKUP(G157,[1]Sheet1!$B:$C,2,FALSE)</f>
        <v>地精</v>
      </c>
      <c r="I157" s="2">
        <v>2</v>
      </c>
      <c r="J157" s="5">
        <v>1</v>
      </c>
      <c r="K157" s="2" t="str">
        <f t="shared" si="16"/>
        <v>地精2系1级·塔</v>
      </c>
      <c r="L157" s="2">
        <v>0</v>
      </c>
      <c r="M157" s="6">
        <v>170</v>
      </c>
      <c r="N157" s="6">
        <v>1</v>
      </c>
      <c r="O157" s="2">
        <v>0</v>
      </c>
      <c r="P157" s="2">
        <v>0</v>
      </c>
    </row>
    <row r="158" customHeight="1" spans="2:16">
      <c r="B158" s="2">
        <f t="shared" si="14"/>
        <v>20100202</v>
      </c>
      <c r="C158" s="2" t="s">
        <v>637</v>
      </c>
      <c r="D158" s="2" t="s">
        <v>638</v>
      </c>
      <c r="E158" s="2">
        <f t="shared" si="15"/>
        <v>21100202</v>
      </c>
      <c r="F158" s="2" t="str">
        <f t="shared" si="13"/>
        <v>地精2系3级·塔：修补匠（会员彩蛋）</v>
      </c>
      <c r="G158" s="2">
        <v>10</v>
      </c>
      <c r="H158" s="2" t="str">
        <f>VLOOKUP(G158,[1]Sheet1!$B:$C,2,FALSE)</f>
        <v>地精</v>
      </c>
      <c r="I158" s="2">
        <v>2</v>
      </c>
      <c r="J158" s="5">
        <v>3</v>
      </c>
      <c r="K158" s="2" t="str">
        <f t="shared" si="16"/>
        <v>地精2系3级·塔</v>
      </c>
      <c r="L158" s="2">
        <v>0</v>
      </c>
      <c r="M158" s="3">
        <v>510</v>
      </c>
      <c r="N158" s="3">
        <v>3</v>
      </c>
      <c r="O158" s="2">
        <v>0</v>
      </c>
      <c r="P158" s="2">
        <v>0</v>
      </c>
    </row>
    <row r="159" customHeight="1" spans="2:16">
      <c r="B159" s="2">
        <f t="shared" si="14"/>
        <v>20100301</v>
      </c>
      <c r="C159" s="2" t="s">
        <v>641</v>
      </c>
      <c r="D159" s="2" t="s">
        <v>642</v>
      </c>
      <c r="E159" s="2">
        <f t="shared" si="15"/>
        <v>21100301</v>
      </c>
      <c r="F159" s="2" t="str">
        <f t="shared" si="13"/>
        <v>地精3系1级·塔：盖特机炮</v>
      </c>
      <c r="G159" s="2">
        <v>10</v>
      </c>
      <c r="H159" s="2" t="str">
        <f>VLOOKUP(G159,[1]Sheet1!$B:$C,2,FALSE)</f>
        <v>地精</v>
      </c>
      <c r="I159" s="2">
        <v>3</v>
      </c>
      <c r="J159" s="5">
        <v>1</v>
      </c>
      <c r="K159" s="2" t="str">
        <f t="shared" si="16"/>
        <v>地精3系1级·塔</v>
      </c>
      <c r="L159" s="2">
        <v>0</v>
      </c>
      <c r="M159" s="6">
        <v>90</v>
      </c>
      <c r="N159" s="6">
        <v>1</v>
      </c>
      <c r="O159" s="2">
        <v>0</v>
      </c>
      <c r="P159" s="2">
        <v>0</v>
      </c>
    </row>
    <row r="160" customHeight="1" spans="2:16">
      <c r="B160" s="2">
        <f t="shared" si="14"/>
        <v>20100302</v>
      </c>
      <c r="C160" s="2" t="s">
        <v>645</v>
      </c>
      <c r="D160" s="2" t="s">
        <v>646</v>
      </c>
      <c r="E160" s="2">
        <f t="shared" si="15"/>
        <v>21100302</v>
      </c>
      <c r="F160" s="2" t="str">
        <f t="shared" si="13"/>
        <v>地精3系2级·塔：自动盖特机炮</v>
      </c>
      <c r="G160" s="2">
        <v>10</v>
      </c>
      <c r="H160" s="2" t="str">
        <f>VLOOKUP(G160,[1]Sheet1!$B:$C,2,FALSE)</f>
        <v>地精</v>
      </c>
      <c r="I160" s="2">
        <v>3</v>
      </c>
      <c r="J160" s="5">
        <v>2</v>
      </c>
      <c r="K160" s="2" t="str">
        <f t="shared" si="16"/>
        <v>地精3系2级·塔</v>
      </c>
      <c r="L160" s="2">
        <v>0</v>
      </c>
      <c r="M160" s="6">
        <v>250</v>
      </c>
      <c r="N160" s="6">
        <v>2</v>
      </c>
      <c r="O160" s="2">
        <v>0</v>
      </c>
      <c r="P160" s="2">
        <v>0</v>
      </c>
    </row>
    <row r="161" customHeight="1" spans="2:16">
      <c r="B161" s="2">
        <f t="shared" si="14"/>
        <v>20100401</v>
      </c>
      <c r="C161" s="2" t="s">
        <v>649</v>
      </c>
      <c r="D161" s="2" t="s">
        <v>650</v>
      </c>
      <c r="E161" s="2">
        <f t="shared" si="15"/>
        <v>21100401</v>
      </c>
      <c r="F161" s="2" t="str">
        <f t="shared" si="13"/>
        <v>地精4系1级·塔：飞行器</v>
      </c>
      <c r="G161" s="2">
        <v>10</v>
      </c>
      <c r="H161" s="2" t="str">
        <f>VLOOKUP(G161,[1]Sheet1!$B:$C,2,FALSE)</f>
        <v>地精</v>
      </c>
      <c r="I161" s="2">
        <v>4</v>
      </c>
      <c r="J161" s="5">
        <v>1</v>
      </c>
      <c r="K161" s="2" t="str">
        <f t="shared" si="16"/>
        <v>地精4系1级·塔</v>
      </c>
      <c r="L161" s="2">
        <v>0</v>
      </c>
      <c r="M161" s="6">
        <v>130</v>
      </c>
      <c r="N161" s="6">
        <v>1</v>
      </c>
      <c r="O161" s="2">
        <v>0</v>
      </c>
      <c r="P161" s="2">
        <v>0</v>
      </c>
    </row>
    <row r="162" customHeight="1" spans="2:16">
      <c r="B162" s="2">
        <f t="shared" si="14"/>
        <v>20100402</v>
      </c>
      <c r="C162" s="2" t="s">
        <v>653</v>
      </c>
      <c r="D162" s="2" t="s">
        <v>654</v>
      </c>
      <c r="E162" s="2">
        <f t="shared" si="15"/>
        <v>21100402</v>
      </c>
      <c r="F162" s="2" t="str">
        <f t="shared" si="13"/>
        <v>地精4系2级·塔：直升机</v>
      </c>
      <c r="G162" s="2">
        <v>10</v>
      </c>
      <c r="H162" s="2" t="str">
        <f>VLOOKUP(G162,[1]Sheet1!$B:$C,2,FALSE)</f>
        <v>地精</v>
      </c>
      <c r="I162" s="2">
        <v>4</v>
      </c>
      <c r="J162" s="5">
        <v>2</v>
      </c>
      <c r="K162" s="2" t="str">
        <f t="shared" si="16"/>
        <v>地精4系2级·塔</v>
      </c>
      <c r="L162" s="2">
        <v>0</v>
      </c>
      <c r="M162" s="6">
        <v>300</v>
      </c>
      <c r="N162" s="6">
        <v>2</v>
      </c>
      <c r="O162" s="2">
        <v>0</v>
      </c>
      <c r="P162" s="2">
        <v>0</v>
      </c>
    </row>
    <row r="163" customHeight="1" spans="2:16">
      <c r="B163" s="2">
        <f t="shared" si="14"/>
        <v>20100501</v>
      </c>
      <c r="C163" s="2" t="s">
        <v>657</v>
      </c>
      <c r="D163" s="2" t="s">
        <v>658</v>
      </c>
      <c r="E163" s="2">
        <f t="shared" si="15"/>
        <v>21100501</v>
      </c>
      <c r="F163" s="2" t="str">
        <f t="shared" si="13"/>
        <v>地精5系1级·塔：炼金术士</v>
      </c>
      <c r="G163" s="2">
        <v>10</v>
      </c>
      <c r="H163" s="2" t="str">
        <f>VLOOKUP(G163,[1]Sheet1!$B:$C,2,FALSE)</f>
        <v>地精</v>
      </c>
      <c r="I163" s="2">
        <v>5</v>
      </c>
      <c r="J163" s="5">
        <v>1</v>
      </c>
      <c r="K163" s="2" t="str">
        <f t="shared" si="16"/>
        <v>地精5系1级·塔</v>
      </c>
      <c r="L163" s="2">
        <v>0</v>
      </c>
      <c r="M163" s="6">
        <v>180</v>
      </c>
      <c r="N163" s="6">
        <v>1</v>
      </c>
      <c r="O163" s="2">
        <v>0</v>
      </c>
      <c r="P163" s="2">
        <v>0</v>
      </c>
    </row>
    <row r="164" customHeight="1" spans="2:16">
      <c r="B164" s="2">
        <f t="shared" si="14"/>
        <v>20100502</v>
      </c>
      <c r="C164" s="2" t="s">
        <v>661</v>
      </c>
      <c r="D164" s="2" t="s">
        <v>662</v>
      </c>
      <c r="E164" s="2">
        <f t="shared" si="15"/>
        <v>21100502</v>
      </c>
      <c r="F164" s="2" t="str">
        <f t="shared" si="13"/>
        <v>地精5系2级·塔：地精伐木机</v>
      </c>
      <c r="G164" s="2">
        <v>10</v>
      </c>
      <c r="H164" s="2" t="str">
        <f>VLOOKUP(G164,[1]Sheet1!$B:$C,2,FALSE)</f>
        <v>地精</v>
      </c>
      <c r="I164" s="2">
        <v>5</v>
      </c>
      <c r="J164" s="5">
        <v>2</v>
      </c>
      <c r="K164" s="2" t="str">
        <f t="shared" si="16"/>
        <v>地精5系2级·塔</v>
      </c>
      <c r="L164" s="2">
        <v>0</v>
      </c>
      <c r="M164" s="6">
        <v>400</v>
      </c>
      <c r="N164" s="6">
        <v>3</v>
      </c>
      <c r="O164" s="2">
        <v>0</v>
      </c>
      <c r="P164" s="2">
        <v>0</v>
      </c>
    </row>
    <row r="165" customHeight="1" spans="2:16">
      <c r="B165" s="2">
        <f t="shared" si="14"/>
        <v>20100601</v>
      </c>
      <c r="C165" s="2" t="s">
        <v>665</v>
      </c>
      <c r="D165" s="2" t="s">
        <v>666</v>
      </c>
      <c r="E165" s="2">
        <f t="shared" si="15"/>
        <v>21100601</v>
      </c>
      <c r="F165" s="2" t="str">
        <f t="shared" si="13"/>
        <v>地精6系1级·塔：蒸汽压路机</v>
      </c>
      <c r="G165" s="2">
        <v>10</v>
      </c>
      <c r="H165" s="2" t="str">
        <f>VLOOKUP(G165,[1]Sheet1!$B:$C,2,FALSE)</f>
        <v>地精</v>
      </c>
      <c r="I165" s="2">
        <v>6</v>
      </c>
      <c r="J165" s="5">
        <v>1</v>
      </c>
      <c r="K165" s="2" t="str">
        <f t="shared" si="16"/>
        <v>地精6系1级·塔</v>
      </c>
      <c r="L165" s="2">
        <v>0</v>
      </c>
      <c r="M165" s="6">
        <v>300</v>
      </c>
      <c r="N165" s="6">
        <v>2</v>
      </c>
      <c r="O165" s="2">
        <v>0</v>
      </c>
      <c r="P165" s="2">
        <v>0</v>
      </c>
    </row>
    <row r="166" customHeight="1" spans="2:16">
      <c r="B166" s="2">
        <f t="shared" si="14"/>
        <v>20100602</v>
      </c>
      <c r="C166" s="2" t="s">
        <v>669</v>
      </c>
      <c r="D166" s="2" t="s">
        <v>670</v>
      </c>
      <c r="E166" s="2">
        <f t="shared" si="15"/>
        <v>21100602</v>
      </c>
      <c r="F166" s="2" t="str">
        <f t="shared" si="13"/>
        <v>地精6系2级·塔：突击坦克</v>
      </c>
      <c r="G166" s="2">
        <v>10</v>
      </c>
      <c r="H166" s="2" t="str">
        <f>VLOOKUP(G166,[1]Sheet1!$B:$C,2,FALSE)</f>
        <v>地精</v>
      </c>
      <c r="I166" s="2">
        <v>6</v>
      </c>
      <c r="J166" s="5">
        <v>2</v>
      </c>
      <c r="K166" s="2" t="str">
        <f t="shared" si="16"/>
        <v>地精6系2级·塔</v>
      </c>
      <c r="L166" s="2">
        <v>0</v>
      </c>
      <c r="M166" s="6">
        <v>650</v>
      </c>
      <c r="N166" s="6">
        <v>4</v>
      </c>
      <c r="O166" s="2">
        <v>0</v>
      </c>
      <c r="P166" s="2">
        <v>0</v>
      </c>
    </row>
    <row r="167" s="1" customFormat="1" customHeight="1" spans="1:23">
      <c r="A167" s="1" t="s">
        <v>0</v>
      </c>
      <c r="B167" s="2">
        <f t="shared" si="14"/>
        <v>20100101</v>
      </c>
      <c r="C167" s="1" t="s">
        <v>673</v>
      </c>
      <c r="D167" s="1" t="s">
        <v>674</v>
      </c>
      <c r="E167" s="1">
        <f t="shared" si="15"/>
        <v>21100101</v>
      </c>
      <c r="F167" s="1" t="str">
        <f t="shared" si="13"/>
        <v>地精1系3级·塔：地精矿车</v>
      </c>
      <c r="G167" s="1">
        <v>10</v>
      </c>
      <c r="H167" s="1" t="str">
        <f>VLOOKUP(G167,[1]Sheet1!$B:$C,2,FALSE)</f>
        <v>地精</v>
      </c>
      <c r="I167" s="1">
        <v>1</v>
      </c>
      <c r="J167" s="7">
        <v>3</v>
      </c>
      <c r="K167" s="1" t="str">
        <f t="shared" si="16"/>
        <v>地精1系3级·塔</v>
      </c>
      <c r="L167" s="1">
        <v>0</v>
      </c>
      <c r="M167" s="8">
        <v>30</v>
      </c>
      <c r="N167" s="8">
        <v>1</v>
      </c>
      <c r="O167" s="2">
        <v>0</v>
      </c>
      <c r="P167" s="2">
        <v>0</v>
      </c>
      <c r="Q167" s="2"/>
      <c r="R167" s="2"/>
      <c r="S167" s="2"/>
      <c r="T167" s="2"/>
      <c r="U167" s="2"/>
      <c r="W167" s="9"/>
    </row>
    <row r="168" s="1" customFormat="1" customHeight="1" spans="1:23">
      <c r="A168" s="1" t="s">
        <v>0</v>
      </c>
      <c r="B168" s="2">
        <f t="shared" si="14"/>
        <v>20100201</v>
      </c>
      <c r="C168" s="1" t="s">
        <v>677</v>
      </c>
      <c r="D168" s="1" t="s">
        <v>678</v>
      </c>
      <c r="E168" s="1">
        <f t="shared" si="15"/>
        <v>21100201</v>
      </c>
      <c r="F168" s="1" t="str">
        <f t="shared" ref="F168:F230" si="17">K168&amp;"："&amp;D168</f>
        <v>地精2系2级·塔：地精工程师</v>
      </c>
      <c r="G168" s="1">
        <v>10</v>
      </c>
      <c r="H168" s="1" t="str">
        <f>VLOOKUP(G168,[1]Sheet1!$B:$C,2,FALSE)</f>
        <v>地精</v>
      </c>
      <c r="I168" s="1">
        <v>2</v>
      </c>
      <c r="J168" s="7">
        <v>2</v>
      </c>
      <c r="K168" s="1" t="str">
        <f t="shared" si="16"/>
        <v>地精2系2级·塔</v>
      </c>
      <c r="L168" s="1">
        <v>0</v>
      </c>
      <c r="M168" s="8">
        <v>170</v>
      </c>
      <c r="N168" s="8">
        <v>1</v>
      </c>
      <c r="O168" s="2">
        <v>0</v>
      </c>
      <c r="P168" s="2">
        <v>0</v>
      </c>
      <c r="Q168" s="2"/>
      <c r="R168" s="2"/>
      <c r="S168" s="2"/>
      <c r="T168" s="2"/>
      <c r="U168" s="2"/>
      <c r="W168" s="9"/>
    </row>
    <row r="169" customHeight="1" spans="2:16">
      <c r="B169" s="2">
        <f t="shared" si="14"/>
        <v>20110101</v>
      </c>
      <c r="C169" s="2" t="s">
        <v>681</v>
      </c>
      <c r="D169" s="2" t="s">
        <v>682</v>
      </c>
      <c r="E169" s="2">
        <f t="shared" si="15"/>
        <v>21110101</v>
      </c>
      <c r="F169" s="2" t="str">
        <f t="shared" si="17"/>
        <v>骑士1系1级·塔：农民</v>
      </c>
      <c r="G169" s="2">
        <v>11</v>
      </c>
      <c r="H169" s="2" t="str">
        <f>VLOOKUP(G169,[1]Sheet1!$B:$C,2,FALSE)</f>
        <v>骑士</v>
      </c>
      <c r="I169" s="2">
        <v>1</v>
      </c>
      <c r="J169" s="5">
        <v>1</v>
      </c>
      <c r="K169" s="2" t="str">
        <f t="shared" si="16"/>
        <v>骑士1系1级·塔</v>
      </c>
      <c r="L169" s="2">
        <v>0</v>
      </c>
      <c r="M169" s="6">
        <v>15</v>
      </c>
      <c r="N169" s="6">
        <v>1</v>
      </c>
      <c r="O169" s="2">
        <v>0</v>
      </c>
      <c r="P169" s="2">
        <v>0</v>
      </c>
    </row>
    <row r="170" customHeight="1" spans="2:16">
      <c r="B170" s="2">
        <f t="shared" si="14"/>
        <v>20110102</v>
      </c>
      <c r="C170" s="2" t="s">
        <v>686</v>
      </c>
      <c r="D170" s="2" t="s">
        <v>687</v>
      </c>
      <c r="E170" s="2">
        <f t="shared" si="15"/>
        <v>21110102</v>
      </c>
      <c r="F170" s="2" t="str">
        <f t="shared" si="17"/>
        <v>骑士1系2级·塔：民兵</v>
      </c>
      <c r="G170" s="2">
        <v>11</v>
      </c>
      <c r="H170" s="2" t="str">
        <f>VLOOKUP(G170,[1]Sheet1!$B:$C,2,FALSE)</f>
        <v>骑士</v>
      </c>
      <c r="I170" s="2">
        <v>1</v>
      </c>
      <c r="J170" s="5">
        <v>2</v>
      </c>
      <c r="K170" s="2" t="str">
        <f t="shared" si="16"/>
        <v>骑士1系2级·塔</v>
      </c>
      <c r="L170" s="2">
        <v>0</v>
      </c>
      <c r="M170" s="6">
        <v>75</v>
      </c>
      <c r="N170" s="6">
        <v>1</v>
      </c>
      <c r="O170" s="2">
        <v>0</v>
      </c>
      <c r="P170" s="2">
        <v>0</v>
      </c>
    </row>
    <row r="171" customHeight="1" spans="2:16">
      <c r="B171" s="2">
        <f t="shared" si="14"/>
        <v>20110103</v>
      </c>
      <c r="C171" s="2" t="s">
        <v>690</v>
      </c>
      <c r="D171" s="2" t="s">
        <v>691</v>
      </c>
      <c r="E171" s="2">
        <f t="shared" si="15"/>
        <v>21110103</v>
      </c>
      <c r="F171" s="2" t="str">
        <f t="shared" si="17"/>
        <v>骑士1系3级·塔：村长</v>
      </c>
      <c r="G171" s="2">
        <v>11</v>
      </c>
      <c r="H171" s="2" t="str">
        <f>VLOOKUP(G171,[1]Sheet1!$B:$C,2,FALSE)</f>
        <v>骑士</v>
      </c>
      <c r="I171" s="2">
        <v>1</v>
      </c>
      <c r="J171" s="5">
        <v>3</v>
      </c>
      <c r="K171" s="2" t="str">
        <f t="shared" si="16"/>
        <v>骑士1系3级·塔</v>
      </c>
      <c r="L171" s="2">
        <v>0</v>
      </c>
      <c r="M171" s="6">
        <v>350</v>
      </c>
      <c r="N171" s="6">
        <v>4</v>
      </c>
      <c r="O171" s="2">
        <v>0</v>
      </c>
      <c r="P171" s="2">
        <v>0</v>
      </c>
    </row>
    <row r="172" customHeight="1" spans="2:16">
      <c r="B172" s="2">
        <f t="shared" si="14"/>
        <v>20110201</v>
      </c>
      <c r="C172" s="2" t="s">
        <v>694</v>
      </c>
      <c r="D172" s="2" t="s">
        <v>695</v>
      </c>
      <c r="E172" s="2">
        <f t="shared" si="15"/>
        <v>21110201</v>
      </c>
      <c r="F172" s="2" t="str">
        <f t="shared" si="17"/>
        <v>骑士2系1级·塔：弓箭手</v>
      </c>
      <c r="G172" s="2">
        <v>11</v>
      </c>
      <c r="H172" s="2" t="str">
        <f>VLOOKUP(G172,[1]Sheet1!$B:$C,2,FALSE)</f>
        <v>骑士</v>
      </c>
      <c r="I172" s="2">
        <v>2</v>
      </c>
      <c r="J172" s="5">
        <v>1</v>
      </c>
      <c r="K172" s="2" t="str">
        <f t="shared" si="16"/>
        <v>骑士2系1级·塔</v>
      </c>
      <c r="L172" s="2">
        <v>0</v>
      </c>
      <c r="M172" s="6">
        <v>50</v>
      </c>
      <c r="N172" s="6">
        <v>1</v>
      </c>
      <c r="O172" s="2">
        <v>0</v>
      </c>
      <c r="P172" s="2">
        <v>0</v>
      </c>
    </row>
    <row r="173" customHeight="1" spans="2:16">
      <c r="B173" s="2">
        <f t="shared" si="14"/>
        <v>20110202</v>
      </c>
      <c r="C173" s="2" t="s">
        <v>698</v>
      </c>
      <c r="D173" s="2" t="s">
        <v>699</v>
      </c>
      <c r="E173" s="2">
        <f t="shared" si="15"/>
        <v>21110202</v>
      </c>
      <c r="F173" s="2" t="str">
        <f t="shared" si="17"/>
        <v>骑士2系2级·塔：神射手</v>
      </c>
      <c r="G173" s="2">
        <v>11</v>
      </c>
      <c r="H173" s="2" t="str">
        <f>VLOOKUP(G173,[1]Sheet1!$B:$C,2,FALSE)</f>
        <v>骑士</v>
      </c>
      <c r="I173" s="2">
        <v>2</v>
      </c>
      <c r="J173" s="5">
        <v>2</v>
      </c>
      <c r="K173" s="2" t="str">
        <f t="shared" si="16"/>
        <v>骑士2系2级·塔</v>
      </c>
      <c r="L173" s="2">
        <v>0</v>
      </c>
      <c r="M173" s="6">
        <v>205</v>
      </c>
      <c r="N173" s="6">
        <v>2</v>
      </c>
      <c r="O173" s="2">
        <v>0</v>
      </c>
      <c r="P173" s="2">
        <v>0</v>
      </c>
    </row>
    <row r="174" customHeight="1" spans="2:16">
      <c r="B174" s="2">
        <f t="shared" si="14"/>
        <v>20110203</v>
      </c>
      <c r="C174" s="2" t="s">
        <v>702</v>
      </c>
      <c r="D174" s="2" t="s">
        <v>703</v>
      </c>
      <c r="E174" s="2">
        <f t="shared" si="15"/>
        <v>21110203</v>
      </c>
      <c r="F174" s="2" t="str">
        <f t="shared" si="17"/>
        <v>骑士2系3级·塔：游侠（会员彩蛋）</v>
      </c>
      <c r="G174" s="2">
        <v>11</v>
      </c>
      <c r="H174" s="2" t="str">
        <f>VLOOKUP(G174,[1]Sheet1!$B:$C,2,FALSE)</f>
        <v>骑士</v>
      </c>
      <c r="I174" s="2">
        <v>2</v>
      </c>
      <c r="J174" s="5">
        <v>3</v>
      </c>
      <c r="K174" s="2" t="str">
        <f t="shared" si="16"/>
        <v>骑士2系3级·塔</v>
      </c>
      <c r="L174" s="2">
        <v>0</v>
      </c>
      <c r="M174" s="6">
        <v>615</v>
      </c>
      <c r="N174" s="6">
        <v>6</v>
      </c>
      <c r="O174" s="2">
        <v>0</v>
      </c>
      <c r="P174" s="2">
        <v>0</v>
      </c>
    </row>
    <row r="175" customHeight="1" spans="2:16">
      <c r="B175" s="2">
        <f t="shared" si="14"/>
        <v>20110301</v>
      </c>
      <c r="C175" s="2" t="s">
        <v>706</v>
      </c>
      <c r="D175" s="2" t="s">
        <v>707</v>
      </c>
      <c r="E175" s="2">
        <f t="shared" si="15"/>
        <v>21110301</v>
      </c>
      <c r="F175" s="2" t="str">
        <f t="shared" si="17"/>
        <v>骑士3系1级·塔：步兵</v>
      </c>
      <c r="G175" s="2">
        <v>11</v>
      </c>
      <c r="H175" s="2" t="str">
        <f>VLOOKUP(G175,[1]Sheet1!$B:$C,2,FALSE)</f>
        <v>骑士</v>
      </c>
      <c r="I175" s="2">
        <v>3</v>
      </c>
      <c r="J175" s="5">
        <v>1</v>
      </c>
      <c r="K175" s="2" t="str">
        <f t="shared" si="16"/>
        <v>骑士3系1级·塔</v>
      </c>
      <c r="L175" s="2">
        <v>0</v>
      </c>
      <c r="M175" s="6">
        <v>80</v>
      </c>
      <c r="N175" s="6">
        <v>1</v>
      </c>
      <c r="O175" s="2">
        <v>0</v>
      </c>
      <c r="P175" s="2">
        <v>0</v>
      </c>
    </row>
    <row r="176" customHeight="1" spans="2:16">
      <c r="B176" s="2">
        <f t="shared" si="14"/>
        <v>20110302</v>
      </c>
      <c r="C176" s="2" t="s">
        <v>710</v>
      </c>
      <c r="D176" s="2" t="s">
        <v>711</v>
      </c>
      <c r="E176" s="2">
        <f t="shared" si="15"/>
        <v>21110302</v>
      </c>
      <c r="F176" s="2" t="str">
        <f t="shared" si="17"/>
        <v>骑士3系2级·塔：近卫兵</v>
      </c>
      <c r="G176" s="2">
        <v>11</v>
      </c>
      <c r="H176" s="2" t="str">
        <f>VLOOKUP(G176,[1]Sheet1!$B:$C,2,FALSE)</f>
        <v>骑士</v>
      </c>
      <c r="I176" s="2">
        <v>3</v>
      </c>
      <c r="J176" s="5">
        <v>2</v>
      </c>
      <c r="K176" s="2" t="str">
        <f t="shared" si="16"/>
        <v>骑士3系2级·塔</v>
      </c>
      <c r="L176" s="2">
        <v>0</v>
      </c>
      <c r="M176" s="6">
        <v>240</v>
      </c>
      <c r="N176" s="6">
        <v>1</v>
      </c>
      <c r="O176" s="2">
        <v>0</v>
      </c>
      <c r="P176" s="2">
        <v>0</v>
      </c>
    </row>
    <row r="177" customHeight="1" spans="2:16">
      <c r="B177" s="2">
        <f t="shared" si="14"/>
        <v>20110303</v>
      </c>
      <c r="C177" s="2" t="s">
        <v>1059</v>
      </c>
      <c r="D177" s="2" t="s">
        <v>1060</v>
      </c>
      <c r="E177" s="2">
        <f t="shared" si="15"/>
        <v>21110303</v>
      </c>
      <c r="F177" s="2" t="str">
        <f t="shared" si="17"/>
        <v>骑士3系3级·塔：安度因洛萨（赞助彩蛋）</v>
      </c>
      <c r="G177" s="2">
        <v>11</v>
      </c>
      <c r="H177" s="2" t="str">
        <f>VLOOKUP(G177,[1]Sheet1!$B:$C,2,FALSE)</f>
        <v>骑士</v>
      </c>
      <c r="I177" s="2">
        <v>3</v>
      </c>
      <c r="J177" s="5">
        <v>3</v>
      </c>
      <c r="K177" s="2" t="str">
        <f t="shared" si="16"/>
        <v>骑士3系3级·塔</v>
      </c>
      <c r="L177" s="2">
        <v>0</v>
      </c>
      <c r="M177" s="6">
        <v>750</v>
      </c>
      <c r="N177" s="6">
        <v>4</v>
      </c>
      <c r="O177" s="2">
        <v>0</v>
      </c>
      <c r="P177" s="2">
        <v>0</v>
      </c>
    </row>
    <row r="178" customHeight="1" spans="2:16">
      <c r="B178" s="2">
        <f t="shared" si="14"/>
        <v>20110401</v>
      </c>
      <c r="C178" s="2" t="s">
        <v>714</v>
      </c>
      <c r="D178" s="2" t="s">
        <v>719</v>
      </c>
      <c r="E178" s="2">
        <f t="shared" si="15"/>
        <v>21110401</v>
      </c>
      <c r="F178" s="2" t="str">
        <f t="shared" si="17"/>
        <v>骑士4系1级·塔：牧师</v>
      </c>
      <c r="G178" s="2">
        <v>11</v>
      </c>
      <c r="H178" s="2" t="str">
        <f>VLOOKUP(G178,[1]Sheet1!$B:$C,2,FALSE)</f>
        <v>骑士</v>
      </c>
      <c r="I178" s="2">
        <v>4</v>
      </c>
      <c r="J178" s="5">
        <v>1</v>
      </c>
      <c r="K178" s="2" t="str">
        <f t="shared" si="16"/>
        <v>骑士4系1级·塔</v>
      </c>
      <c r="L178" s="2">
        <v>0</v>
      </c>
      <c r="M178" s="6">
        <v>130</v>
      </c>
      <c r="N178" s="6">
        <v>1</v>
      </c>
      <c r="O178" s="2">
        <v>0</v>
      </c>
      <c r="P178" s="2">
        <v>0</v>
      </c>
    </row>
    <row r="179" customHeight="1" spans="2:16">
      <c r="B179" s="2">
        <f t="shared" si="14"/>
        <v>20110402</v>
      </c>
      <c r="C179" s="2" t="s">
        <v>718</v>
      </c>
      <c r="D179" s="2" t="s">
        <v>723</v>
      </c>
      <c r="E179" s="2">
        <f t="shared" si="15"/>
        <v>21110402</v>
      </c>
      <c r="F179" s="2" t="str">
        <f t="shared" si="17"/>
        <v>骑士4系2级·塔：高级牧师</v>
      </c>
      <c r="G179" s="2">
        <v>11</v>
      </c>
      <c r="H179" s="2" t="str">
        <f>VLOOKUP(G179,[1]Sheet1!$B:$C,2,FALSE)</f>
        <v>骑士</v>
      </c>
      <c r="I179" s="2">
        <v>4</v>
      </c>
      <c r="J179" s="5">
        <v>2</v>
      </c>
      <c r="K179" s="2" t="str">
        <f t="shared" si="16"/>
        <v>骑士4系2级·塔</v>
      </c>
      <c r="L179" s="2">
        <v>0</v>
      </c>
      <c r="M179" s="6">
        <v>300</v>
      </c>
      <c r="N179" s="6">
        <v>2</v>
      </c>
      <c r="O179" s="2">
        <v>0</v>
      </c>
      <c r="P179" s="2">
        <v>0</v>
      </c>
    </row>
    <row r="180" customHeight="1" spans="2:16">
      <c r="B180" s="2">
        <f t="shared" si="14"/>
        <v>20110501</v>
      </c>
      <c r="C180" s="2" t="s">
        <v>722</v>
      </c>
      <c r="D180" s="2" t="s">
        <v>727</v>
      </c>
      <c r="E180" s="2">
        <f t="shared" si="15"/>
        <v>21110501</v>
      </c>
      <c r="F180" s="2" t="str">
        <f t="shared" si="17"/>
        <v>骑士5系1级·塔：骑兵</v>
      </c>
      <c r="G180" s="2">
        <v>11</v>
      </c>
      <c r="H180" s="2" t="str">
        <f>VLOOKUP(G180,[1]Sheet1!$B:$C,2,FALSE)</f>
        <v>骑士</v>
      </c>
      <c r="I180" s="2">
        <v>5</v>
      </c>
      <c r="J180" s="5">
        <v>1</v>
      </c>
      <c r="K180" s="2" t="str">
        <f t="shared" si="16"/>
        <v>骑士5系1级·塔</v>
      </c>
      <c r="L180" s="2">
        <v>0</v>
      </c>
      <c r="M180" s="6">
        <v>200</v>
      </c>
      <c r="N180" s="6">
        <v>1</v>
      </c>
      <c r="O180" s="2">
        <v>0</v>
      </c>
      <c r="P180" s="2">
        <v>0</v>
      </c>
    </row>
    <row r="181" customHeight="1" spans="2:16">
      <c r="B181" s="2">
        <f t="shared" si="14"/>
        <v>20110502</v>
      </c>
      <c r="C181" s="2" t="s">
        <v>726</v>
      </c>
      <c r="D181" s="2" t="s">
        <v>684</v>
      </c>
      <c r="E181" s="2">
        <f t="shared" si="15"/>
        <v>21110502</v>
      </c>
      <c r="F181" s="2" t="str">
        <f t="shared" si="17"/>
        <v>骑士5系2级·塔：骑士</v>
      </c>
      <c r="G181" s="2">
        <v>11</v>
      </c>
      <c r="H181" s="2" t="str">
        <f>VLOOKUP(G181,[1]Sheet1!$B:$C,2,FALSE)</f>
        <v>骑士</v>
      </c>
      <c r="I181" s="2">
        <v>5</v>
      </c>
      <c r="J181" s="5">
        <v>2</v>
      </c>
      <c r="K181" s="2" t="str">
        <f t="shared" si="16"/>
        <v>骑士5系2级·塔</v>
      </c>
      <c r="L181" s="2">
        <v>0</v>
      </c>
      <c r="M181" s="6">
        <v>420</v>
      </c>
      <c r="N181" s="6">
        <v>3</v>
      </c>
      <c r="O181" s="2">
        <v>0</v>
      </c>
      <c r="P181" s="2">
        <v>0</v>
      </c>
    </row>
    <row r="182" customHeight="1" spans="2:16">
      <c r="B182" s="2">
        <f t="shared" si="14"/>
        <v>20110601</v>
      </c>
      <c r="C182" s="2" t="s">
        <v>733</v>
      </c>
      <c r="D182" s="2" t="s">
        <v>734</v>
      </c>
      <c r="E182" s="2">
        <f t="shared" si="15"/>
        <v>21110601</v>
      </c>
      <c r="F182" s="2" t="str">
        <f t="shared" si="17"/>
        <v>骑士6系1级·塔：龙鹰</v>
      </c>
      <c r="G182" s="2">
        <v>11</v>
      </c>
      <c r="H182" s="2" t="str">
        <f>VLOOKUP(G182,[1]Sheet1!$B:$C,2,FALSE)</f>
        <v>骑士</v>
      </c>
      <c r="I182" s="2">
        <v>6</v>
      </c>
      <c r="J182" s="5">
        <v>1</v>
      </c>
      <c r="K182" s="2" t="str">
        <f t="shared" si="16"/>
        <v>骑士6系1级·塔</v>
      </c>
      <c r="L182" s="2">
        <v>0</v>
      </c>
      <c r="M182" s="6">
        <v>320</v>
      </c>
      <c r="N182" s="6">
        <v>2</v>
      </c>
      <c r="O182" s="2">
        <v>0</v>
      </c>
      <c r="P182" s="2">
        <v>0</v>
      </c>
    </row>
    <row r="183" customHeight="1" spans="2:16">
      <c r="B183" s="2">
        <f t="shared" si="14"/>
        <v>20110602</v>
      </c>
      <c r="C183" s="2" t="s">
        <v>737</v>
      </c>
      <c r="D183" s="2" t="s">
        <v>738</v>
      </c>
      <c r="E183" s="2">
        <f t="shared" si="15"/>
        <v>21110602</v>
      </c>
      <c r="F183" s="2" t="str">
        <f t="shared" si="17"/>
        <v>骑士6系2级·塔：狮鹫骑士</v>
      </c>
      <c r="G183" s="2">
        <v>11</v>
      </c>
      <c r="H183" s="2" t="str">
        <f>VLOOKUP(G183,[1]Sheet1!$B:$C,2,FALSE)</f>
        <v>骑士</v>
      </c>
      <c r="I183" s="2">
        <v>6</v>
      </c>
      <c r="J183" s="5">
        <v>2</v>
      </c>
      <c r="K183" s="2" t="str">
        <f t="shared" si="16"/>
        <v>骑士6系2级·塔</v>
      </c>
      <c r="L183" s="2">
        <v>0</v>
      </c>
      <c r="M183" s="6">
        <v>680</v>
      </c>
      <c r="N183" s="6">
        <v>4</v>
      </c>
      <c r="O183" s="2">
        <v>0</v>
      </c>
      <c r="P183" s="2">
        <v>0</v>
      </c>
    </row>
    <row r="184" customHeight="1" spans="2:16">
      <c r="B184" s="2">
        <f t="shared" si="14"/>
        <v>20120101</v>
      </c>
      <c r="C184" s="2" t="s">
        <v>741</v>
      </c>
      <c r="D184" s="2" t="s">
        <v>742</v>
      </c>
      <c r="E184" s="2">
        <f t="shared" si="15"/>
        <v>21120101</v>
      </c>
      <c r="F184" s="2" t="str">
        <f t="shared" si="17"/>
        <v>精灵1系1级·塔：角鹰</v>
      </c>
      <c r="G184" s="2">
        <v>12</v>
      </c>
      <c r="H184" s="2" t="str">
        <f>VLOOKUP(G184,[1]Sheet1!$B:$C,2,FALSE)</f>
        <v>精灵</v>
      </c>
      <c r="I184" s="2">
        <v>1</v>
      </c>
      <c r="J184" s="5">
        <v>1</v>
      </c>
      <c r="K184" s="2" t="str">
        <f t="shared" si="16"/>
        <v>精灵1系1级·塔</v>
      </c>
      <c r="L184" s="2">
        <v>0</v>
      </c>
      <c r="M184" s="6">
        <v>20</v>
      </c>
      <c r="N184" s="6">
        <v>1</v>
      </c>
      <c r="O184" s="2">
        <v>0</v>
      </c>
      <c r="P184" s="2">
        <v>0</v>
      </c>
    </row>
    <row r="185" customHeight="1" spans="2:16">
      <c r="B185" s="2">
        <f t="shared" si="14"/>
        <v>20120102</v>
      </c>
      <c r="C185" s="2" t="s">
        <v>746</v>
      </c>
      <c r="D185" s="2" t="s">
        <v>747</v>
      </c>
      <c r="E185" s="2">
        <f t="shared" si="15"/>
        <v>21120102</v>
      </c>
      <c r="F185" s="2" t="str">
        <f t="shared" si="17"/>
        <v>精灵1系2级·塔：角鹰骑士</v>
      </c>
      <c r="G185" s="2">
        <v>12</v>
      </c>
      <c r="H185" s="2" t="str">
        <f>VLOOKUP(G185,[1]Sheet1!$B:$C,2,FALSE)</f>
        <v>精灵</v>
      </c>
      <c r="I185" s="2">
        <v>1</v>
      </c>
      <c r="J185" s="5">
        <v>2</v>
      </c>
      <c r="K185" s="2" t="str">
        <f t="shared" si="16"/>
        <v>精灵1系2级·塔</v>
      </c>
      <c r="L185" s="2">
        <v>0</v>
      </c>
      <c r="M185" s="6">
        <v>120</v>
      </c>
      <c r="N185" s="6">
        <v>1</v>
      </c>
      <c r="O185" s="2">
        <v>0</v>
      </c>
      <c r="P185" s="2">
        <v>0</v>
      </c>
    </row>
    <row r="186" customHeight="1" spans="2:16">
      <c r="B186" s="2">
        <f t="shared" si="14"/>
        <v>20120103</v>
      </c>
      <c r="C186" s="2" t="s">
        <v>750</v>
      </c>
      <c r="D186" s="2" t="s">
        <v>751</v>
      </c>
      <c r="E186" s="2">
        <f t="shared" si="15"/>
        <v>21120103</v>
      </c>
      <c r="F186" s="2" t="str">
        <f t="shared" si="17"/>
        <v>精灵1系3级·塔：不灭焰凰（平民彩蛋）</v>
      </c>
      <c r="G186" s="2">
        <v>12</v>
      </c>
      <c r="H186" s="2" t="str">
        <f>VLOOKUP(G186,[1]Sheet1!$B:$C,2,FALSE)</f>
        <v>精灵</v>
      </c>
      <c r="I186" s="2">
        <v>1</v>
      </c>
      <c r="J186" s="5">
        <v>3</v>
      </c>
      <c r="K186" s="2" t="str">
        <f t="shared" si="16"/>
        <v>精灵1系3级·塔</v>
      </c>
      <c r="L186" s="2">
        <v>0</v>
      </c>
      <c r="M186" s="6">
        <v>600</v>
      </c>
      <c r="N186" s="6">
        <v>5</v>
      </c>
      <c r="O186" s="2">
        <v>0</v>
      </c>
      <c r="P186" s="2">
        <v>0</v>
      </c>
    </row>
    <row r="187" customHeight="1" spans="2:16">
      <c r="B187" s="2">
        <f t="shared" si="14"/>
        <v>20120104</v>
      </c>
      <c r="C187" s="2" t="s">
        <v>754</v>
      </c>
      <c r="D187" s="2" t="s">
        <v>755</v>
      </c>
      <c r="E187" s="2">
        <f t="shared" si="15"/>
        <v>21120104</v>
      </c>
      <c r="F187" s="2" t="str">
        <f t="shared" si="17"/>
        <v>精灵1系3级·塔：蓝火凤凰（平民彩蛋）</v>
      </c>
      <c r="G187" s="2">
        <v>12</v>
      </c>
      <c r="H187" s="2" t="str">
        <f>VLOOKUP(G187,[1]Sheet1!$B:$C,2,FALSE)</f>
        <v>精灵</v>
      </c>
      <c r="I187" s="2">
        <v>1</v>
      </c>
      <c r="J187" s="5">
        <v>3</v>
      </c>
      <c r="K187" s="2" t="str">
        <f t="shared" si="16"/>
        <v>精灵1系3级·塔</v>
      </c>
      <c r="L187" s="2">
        <v>0</v>
      </c>
      <c r="M187" s="6">
        <v>800</v>
      </c>
      <c r="N187" s="6">
        <v>6</v>
      </c>
      <c r="O187" s="2">
        <v>0</v>
      </c>
      <c r="P187" s="2">
        <v>0</v>
      </c>
    </row>
    <row r="188" customHeight="1" spans="2:16">
      <c r="B188" s="2">
        <f t="shared" si="14"/>
        <v>20120201</v>
      </c>
      <c r="C188" s="2" t="s">
        <v>758</v>
      </c>
      <c r="D188" s="2" t="s">
        <v>759</v>
      </c>
      <c r="E188" s="2">
        <f t="shared" si="15"/>
        <v>21120201</v>
      </c>
      <c r="F188" s="2" t="str">
        <f t="shared" si="17"/>
        <v>精灵2系1级·塔：工人</v>
      </c>
      <c r="G188" s="2">
        <v>12</v>
      </c>
      <c r="H188" s="2" t="str">
        <f>VLOOKUP(G188,[1]Sheet1!$B:$C,2,FALSE)</f>
        <v>精灵</v>
      </c>
      <c r="I188" s="2">
        <v>2</v>
      </c>
      <c r="J188" s="5">
        <v>1</v>
      </c>
      <c r="K188" s="2" t="str">
        <f t="shared" si="16"/>
        <v>精灵2系1级·塔</v>
      </c>
      <c r="L188" s="2">
        <v>0</v>
      </c>
      <c r="M188" s="6">
        <v>40</v>
      </c>
      <c r="N188" s="6">
        <v>1</v>
      </c>
      <c r="O188" s="2">
        <v>0</v>
      </c>
      <c r="P188" s="2">
        <v>0</v>
      </c>
    </row>
    <row r="189" customHeight="1" spans="2:16">
      <c r="B189" s="2">
        <f t="shared" si="14"/>
        <v>20120202</v>
      </c>
      <c r="C189" s="2" t="s">
        <v>762</v>
      </c>
      <c r="D189" s="2" t="s">
        <v>763</v>
      </c>
      <c r="E189" s="2">
        <f t="shared" si="15"/>
        <v>21120202</v>
      </c>
      <c r="F189" s="2" t="str">
        <f t="shared" si="17"/>
        <v>精灵2系2级·塔：远征军</v>
      </c>
      <c r="G189" s="2">
        <v>12</v>
      </c>
      <c r="H189" s="2" t="str">
        <f>VLOOKUP(G189,[1]Sheet1!$B:$C,2,FALSE)</f>
        <v>精灵</v>
      </c>
      <c r="I189" s="2">
        <v>2</v>
      </c>
      <c r="J189" s="5">
        <v>2</v>
      </c>
      <c r="K189" s="2" t="str">
        <f t="shared" si="16"/>
        <v>精灵2系2级·塔</v>
      </c>
      <c r="L189" s="2">
        <v>0</v>
      </c>
      <c r="M189" s="6">
        <v>150</v>
      </c>
      <c r="N189" s="6">
        <v>1</v>
      </c>
      <c r="O189" s="2">
        <v>0</v>
      </c>
      <c r="P189" s="2">
        <v>0</v>
      </c>
    </row>
    <row r="190" customHeight="1" spans="2:16">
      <c r="B190" s="2">
        <f t="shared" si="14"/>
        <v>20120203</v>
      </c>
      <c r="C190" s="2" t="s">
        <v>766</v>
      </c>
      <c r="D190" s="2" t="s">
        <v>767</v>
      </c>
      <c r="E190" s="2">
        <f t="shared" si="15"/>
        <v>21120203</v>
      </c>
      <c r="F190" s="2" t="str">
        <f t="shared" si="17"/>
        <v>精灵2系3级·塔：十字军卫队（会员彩蛋）</v>
      </c>
      <c r="G190" s="2">
        <v>12</v>
      </c>
      <c r="H190" s="2" t="str">
        <f>VLOOKUP(G190,[1]Sheet1!$B:$C,2,FALSE)</f>
        <v>精灵</v>
      </c>
      <c r="I190" s="2">
        <v>2</v>
      </c>
      <c r="J190" s="5">
        <v>3</v>
      </c>
      <c r="K190" s="2" t="str">
        <f t="shared" si="16"/>
        <v>精灵2系3级·塔</v>
      </c>
      <c r="L190" s="2">
        <v>0</v>
      </c>
      <c r="M190" s="6">
        <v>450</v>
      </c>
      <c r="N190" s="6">
        <v>3</v>
      </c>
      <c r="O190" s="2">
        <v>0</v>
      </c>
      <c r="P190" s="2">
        <v>0</v>
      </c>
    </row>
    <row r="191" customHeight="1" spans="2:16">
      <c r="B191" s="2">
        <f t="shared" si="14"/>
        <v>20120301</v>
      </c>
      <c r="C191" s="2" t="s">
        <v>773</v>
      </c>
      <c r="D191" s="2" t="s">
        <v>771</v>
      </c>
      <c r="E191" s="2">
        <f t="shared" si="15"/>
        <v>21120301</v>
      </c>
      <c r="F191" s="2" t="str">
        <f t="shared" si="17"/>
        <v>精灵3系1级·塔：哨兵</v>
      </c>
      <c r="G191" s="2">
        <v>12</v>
      </c>
      <c r="H191" s="2" t="str">
        <f>VLOOKUP(G191,[1]Sheet1!$B:$C,2,FALSE)</f>
        <v>精灵</v>
      </c>
      <c r="I191" s="2">
        <v>3</v>
      </c>
      <c r="J191" s="5">
        <v>1</v>
      </c>
      <c r="K191" s="2" t="str">
        <f t="shared" si="16"/>
        <v>精灵3系1级·塔</v>
      </c>
      <c r="L191" s="2">
        <v>0</v>
      </c>
      <c r="M191" s="6">
        <v>80</v>
      </c>
      <c r="N191" s="6">
        <v>1</v>
      </c>
      <c r="O191" s="2">
        <v>0</v>
      </c>
      <c r="P191" s="2">
        <v>0</v>
      </c>
    </row>
    <row r="192" customHeight="1" spans="2:16">
      <c r="B192" s="2">
        <f t="shared" si="14"/>
        <v>20120302</v>
      </c>
      <c r="C192" s="2" t="s">
        <v>777</v>
      </c>
      <c r="D192" s="2" t="s">
        <v>774</v>
      </c>
      <c r="E192" s="2">
        <f t="shared" si="15"/>
        <v>21120302</v>
      </c>
      <c r="F192" s="2" t="str">
        <f t="shared" si="17"/>
        <v>精灵3系2级·塔：夜刃</v>
      </c>
      <c r="G192" s="2">
        <v>12</v>
      </c>
      <c r="H192" s="2" t="str">
        <f>VLOOKUP(G192,[1]Sheet1!$B:$C,2,FALSE)</f>
        <v>精灵</v>
      </c>
      <c r="I192" s="2">
        <v>3</v>
      </c>
      <c r="J192" s="5">
        <v>2</v>
      </c>
      <c r="K192" s="2" t="str">
        <f t="shared" si="16"/>
        <v>精灵3系2级·塔</v>
      </c>
      <c r="L192" s="2">
        <v>0</v>
      </c>
      <c r="M192" s="6">
        <v>240</v>
      </c>
      <c r="N192" s="6">
        <v>2</v>
      </c>
      <c r="O192" s="2">
        <v>0</v>
      </c>
      <c r="P192" s="2">
        <v>0</v>
      </c>
    </row>
    <row r="193" customHeight="1" spans="2:16">
      <c r="B193" s="2">
        <f t="shared" si="14"/>
        <v>20120401</v>
      </c>
      <c r="C193" s="2" t="s">
        <v>784</v>
      </c>
      <c r="D193" s="2" t="s">
        <v>778</v>
      </c>
      <c r="E193" s="2">
        <f t="shared" si="15"/>
        <v>21120401</v>
      </c>
      <c r="F193" s="2" t="str">
        <f t="shared" si="17"/>
        <v>精灵4系1级·塔：囚车</v>
      </c>
      <c r="G193" s="2">
        <v>12</v>
      </c>
      <c r="H193" s="2" t="str">
        <f>VLOOKUP(G193,[1]Sheet1!$B:$C,2,FALSE)</f>
        <v>精灵</v>
      </c>
      <c r="I193" s="2">
        <v>4</v>
      </c>
      <c r="J193" s="5">
        <v>1</v>
      </c>
      <c r="K193" s="2" t="str">
        <f t="shared" si="16"/>
        <v>精灵4系1级·塔</v>
      </c>
      <c r="L193" s="2">
        <v>0</v>
      </c>
      <c r="M193" s="6">
        <v>125</v>
      </c>
      <c r="N193" s="6">
        <v>1</v>
      </c>
      <c r="O193" s="2">
        <v>0</v>
      </c>
      <c r="P193" s="2">
        <v>0</v>
      </c>
    </row>
    <row r="194" customHeight="1" spans="2:16">
      <c r="B194" s="2">
        <f t="shared" si="14"/>
        <v>20120402</v>
      </c>
      <c r="C194" s="2" t="s">
        <v>788</v>
      </c>
      <c r="D194" s="2" t="s">
        <v>782</v>
      </c>
      <c r="E194" s="2">
        <f t="shared" si="15"/>
        <v>21120402</v>
      </c>
      <c r="F194" s="2" t="str">
        <f t="shared" si="17"/>
        <v>精灵4系2级·塔：独行侠</v>
      </c>
      <c r="G194" s="2">
        <v>12</v>
      </c>
      <c r="H194" s="2" t="str">
        <f>VLOOKUP(G194,[1]Sheet1!$B:$C,2,FALSE)</f>
        <v>精灵</v>
      </c>
      <c r="I194" s="2">
        <v>4</v>
      </c>
      <c r="J194" s="5">
        <v>2</v>
      </c>
      <c r="K194" s="2" t="str">
        <f t="shared" si="16"/>
        <v>精灵4系2级·塔</v>
      </c>
      <c r="L194" s="2">
        <v>0</v>
      </c>
      <c r="M194" s="6">
        <v>295</v>
      </c>
      <c r="N194" s="6">
        <v>2</v>
      </c>
      <c r="O194" s="2">
        <v>0</v>
      </c>
      <c r="P194" s="2">
        <v>0</v>
      </c>
    </row>
    <row r="195" customHeight="1" spans="2:16">
      <c r="B195" s="2">
        <f t="shared" si="14"/>
        <v>20120501</v>
      </c>
      <c r="C195" s="2" t="s">
        <v>792</v>
      </c>
      <c r="D195" s="2" t="s">
        <v>785</v>
      </c>
      <c r="E195" s="2">
        <f t="shared" si="15"/>
        <v>21120501</v>
      </c>
      <c r="F195" s="2" t="str">
        <f t="shared" si="17"/>
        <v>精灵5系1级·塔：德鲁伊</v>
      </c>
      <c r="G195" s="2">
        <v>12</v>
      </c>
      <c r="H195" s="2" t="str">
        <f>VLOOKUP(G195,[1]Sheet1!$B:$C,2,FALSE)</f>
        <v>精灵</v>
      </c>
      <c r="I195" s="2">
        <v>5</v>
      </c>
      <c r="J195" s="5">
        <v>1</v>
      </c>
      <c r="K195" s="2" t="str">
        <f t="shared" si="16"/>
        <v>精灵5系1级·塔</v>
      </c>
      <c r="L195" s="2">
        <v>0</v>
      </c>
      <c r="M195" s="6">
        <v>200</v>
      </c>
      <c r="N195" s="6">
        <v>1</v>
      </c>
      <c r="O195" s="2">
        <v>0</v>
      </c>
      <c r="P195" s="2">
        <v>0</v>
      </c>
    </row>
    <row r="196" customHeight="1" spans="2:16">
      <c r="B196" s="2">
        <f t="shared" ref="B196:B259" si="18">IF(I196&lt;&gt;I195,20000001+G196*10000+I196*100,B195+1)</f>
        <v>20120502</v>
      </c>
      <c r="C196" s="2" t="s">
        <v>796</v>
      </c>
      <c r="D196" s="2" t="s">
        <v>789</v>
      </c>
      <c r="E196" s="2">
        <f t="shared" ref="E196:E259" si="19">B196+1000000</f>
        <v>21120502</v>
      </c>
      <c r="F196" s="2" t="str">
        <f t="shared" si="17"/>
        <v>精灵5系2级·塔：女巫</v>
      </c>
      <c r="G196" s="2">
        <v>12</v>
      </c>
      <c r="H196" s="2" t="str">
        <f>VLOOKUP(G196,[1]Sheet1!$B:$C,2,FALSE)</f>
        <v>精灵</v>
      </c>
      <c r="I196" s="2">
        <v>5</v>
      </c>
      <c r="J196" s="5">
        <v>2</v>
      </c>
      <c r="K196" s="2" t="str">
        <f t="shared" si="16"/>
        <v>精灵5系2级·塔</v>
      </c>
      <c r="L196" s="2">
        <v>0</v>
      </c>
      <c r="M196" s="6">
        <v>420</v>
      </c>
      <c r="N196" s="6">
        <v>3</v>
      </c>
      <c r="O196" s="2">
        <v>0</v>
      </c>
      <c r="P196" s="2">
        <v>0</v>
      </c>
    </row>
    <row r="197" customHeight="1" spans="2:16">
      <c r="B197" s="2">
        <f t="shared" si="18"/>
        <v>20120503</v>
      </c>
      <c r="C197" s="2" t="s">
        <v>1061</v>
      </c>
      <c r="D197" s="2" t="s">
        <v>793</v>
      </c>
      <c r="E197" s="2">
        <f t="shared" si="19"/>
        <v>21120503</v>
      </c>
      <c r="F197" s="2" t="str">
        <f t="shared" si="17"/>
        <v>精灵5系2级·塔：魔剑士</v>
      </c>
      <c r="G197" s="2">
        <v>12</v>
      </c>
      <c r="H197" s="2" t="str">
        <f>VLOOKUP(G197,[1]Sheet1!$B:$C,2,FALSE)</f>
        <v>精灵</v>
      </c>
      <c r="I197" s="2">
        <v>5</v>
      </c>
      <c r="J197" s="5">
        <v>2</v>
      </c>
      <c r="K197" s="2" t="str">
        <f t="shared" si="16"/>
        <v>精灵5系2级·塔</v>
      </c>
      <c r="L197" s="2">
        <v>0</v>
      </c>
      <c r="M197" s="6">
        <v>420</v>
      </c>
      <c r="N197" s="6">
        <v>3</v>
      </c>
      <c r="O197" s="2">
        <v>0</v>
      </c>
      <c r="P197" s="2">
        <v>0</v>
      </c>
    </row>
    <row r="198" customHeight="1" spans="2:16">
      <c r="B198" s="2">
        <f t="shared" si="18"/>
        <v>20120601</v>
      </c>
      <c r="C198" s="2" t="s">
        <v>800</v>
      </c>
      <c r="D198" s="2" t="s">
        <v>797</v>
      </c>
      <c r="E198" s="2">
        <f t="shared" si="19"/>
        <v>21120601</v>
      </c>
      <c r="F198" s="2" t="str">
        <f t="shared" si="17"/>
        <v>精灵6系1级·塔：玛尔法里奥</v>
      </c>
      <c r="G198" s="2">
        <v>12</v>
      </c>
      <c r="H198" s="2" t="str">
        <f>VLOOKUP(G198,[1]Sheet1!$B:$C,2,FALSE)</f>
        <v>精灵</v>
      </c>
      <c r="I198" s="2">
        <v>6</v>
      </c>
      <c r="J198" s="5">
        <v>1</v>
      </c>
      <c r="K198" s="2" t="str">
        <f t="shared" si="16"/>
        <v>精灵6系1级·塔</v>
      </c>
      <c r="L198" s="2">
        <v>0</v>
      </c>
      <c r="M198" s="6">
        <v>400</v>
      </c>
      <c r="N198" s="6">
        <v>2</v>
      </c>
      <c r="O198" s="2">
        <v>0</v>
      </c>
      <c r="P198" s="2">
        <v>0</v>
      </c>
    </row>
    <row r="199" customHeight="1" spans="2:16">
      <c r="B199" s="2">
        <f t="shared" si="18"/>
        <v>20120602</v>
      </c>
      <c r="C199" s="2" t="s">
        <v>804</v>
      </c>
      <c r="D199" s="2" t="s">
        <v>801</v>
      </c>
      <c r="E199" s="2">
        <f t="shared" si="19"/>
        <v>21120602</v>
      </c>
      <c r="F199" s="2" t="str">
        <f t="shared" si="17"/>
        <v>精灵6系2级·塔：月之守卫</v>
      </c>
      <c r="G199" s="2">
        <v>12</v>
      </c>
      <c r="H199" s="2" t="str">
        <f>VLOOKUP(G199,[1]Sheet1!$B:$C,2,FALSE)</f>
        <v>精灵</v>
      </c>
      <c r="I199" s="2">
        <v>6</v>
      </c>
      <c r="J199" s="5">
        <v>2</v>
      </c>
      <c r="K199" s="2" t="str">
        <f t="shared" si="16"/>
        <v>精灵6系2级·塔</v>
      </c>
      <c r="L199" s="2">
        <v>0</v>
      </c>
      <c r="M199" s="6">
        <v>300</v>
      </c>
      <c r="N199" s="6">
        <v>2</v>
      </c>
      <c r="O199" s="2">
        <v>0</v>
      </c>
      <c r="P199" s="2">
        <v>0</v>
      </c>
    </row>
    <row r="200" customHeight="1" spans="2:16">
      <c r="B200" s="2">
        <f t="shared" si="18"/>
        <v>20120603</v>
      </c>
      <c r="C200" s="2" t="s">
        <v>1062</v>
      </c>
      <c r="D200" s="2" t="s">
        <v>805</v>
      </c>
      <c r="E200" s="2">
        <f t="shared" si="19"/>
        <v>21120603</v>
      </c>
      <c r="F200" s="2" t="str">
        <f t="shared" si="17"/>
        <v>精灵6系3级·塔：守望者</v>
      </c>
      <c r="G200" s="2">
        <v>12</v>
      </c>
      <c r="H200" s="2" t="str">
        <f>VLOOKUP(G200,[1]Sheet1!$B:$C,2,FALSE)</f>
        <v>精灵</v>
      </c>
      <c r="I200" s="2">
        <v>6</v>
      </c>
      <c r="J200" s="5">
        <v>3</v>
      </c>
      <c r="K200" s="2" t="str">
        <f t="shared" si="16"/>
        <v>精灵6系3级·塔</v>
      </c>
      <c r="L200" s="2">
        <v>0</v>
      </c>
      <c r="M200" s="6">
        <v>650</v>
      </c>
      <c r="N200" s="6">
        <v>4</v>
      </c>
      <c r="O200" s="2">
        <v>0</v>
      </c>
      <c r="P200" s="2">
        <v>0</v>
      </c>
    </row>
    <row r="201" customHeight="1" spans="2:16">
      <c r="B201" s="2">
        <f t="shared" si="18"/>
        <v>20130101</v>
      </c>
      <c r="C201" s="2" t="s">
        <v>808</v>
      </c>
      <c r="D201" s="2" t="s">
        <v>809</v>
      </c>
      <c r="E201" s="2">
        <f t="shared" si="19"/>
        <v>21130101</v>
      </c>
      <c r="F201" s="2" t="str">
        <f t="shared" si="17"/>
        <v>兽人1系1级·塔：兽人战士</v>
      </c>
      <c r="G201" s="2">
        <v>13</v>
      </c>
      <c r="H201" s="2" t="str">
        <f>VLOOKUP(G201,[1]Sheet1!$B:$C,2,FALSE)</f>
        <v>兽人</v>
      </c>
      <c r="I201" s="2">
        <v>1</v>
      </c>
      <c r="J201" s="5">
        <v>1</v>
      </c>
      <c r="K201" s="2" t="str">
        <f t="shared" si="16"/>
        <v>兽人1系1级·塔</v>
      </c>
      <c r="L201" s="2">
        <v>0</v>
      </c>
      <c r="M201" s="6">
        <v>20</v>
      </c>
      <c r="N201" s="6">
        <v>1</v>
      </c>
      <c r="O201" s="2">
        <v>0</v>
      </c>
      <c r="P201" s="2">
        <v>0</v>
      </c>
    </row>
    <row r="202" customHeight="1" spans="2:16">
      <c r="B202" s="2">
        <f t="shared" si="18"/>
        <v>20130102</v>
      </c>
      <c r="C202" s="2" t="s">
        <v>813</v>
      </c>
      <c r="D202" s="2" t="s">
        <v>814</v>
      </c>
      <c r="E202" s="2">
        <f t="shared" si="19"/>
        <v>21130102</v>
      </c>
      <c r="F202" s="2" t="str">
        <f t="shared" si="17"/>
        <v>兽人1系2级·塔：沸血兽人战士</v>
      </c>
      <c r="G202" s="2">
        <v>13</v>
      </c>
      <c r="H202" s="2" t="str">
        <f>VLOOKUP(G202,[1]Sheet1!$B:$C,2,FALSE)</f>
        <v>兽人</v>
      </c>
      <c r="I202" s="2">
        <v>1</v>
      </c>
      <c r="J202" s="5">
        <v>2</v>
      </c>
      <c r="K202" s="2" t="str">
        <f t="shared" si="16"/>
        <v>兽人1系2级·塔</v>
      </c>
      <c r="L202" s="2">
        <v>0</v>
      </c>
      <c r="M202" s="6">
        <v>100</v>
      </c>
      <c r="N202" s="6">
        <v>1</v>
      </c>
      <c r="O202" s="2">
        <v>0</v>
      </c>
      <c r="P202" s="2">
        <v>0</v>
      </c>
    </row>
    <row r="203" customHeight="1" spans="2:16">
      <c r="B203" s="2">
        <f t="shared" si="18"/>
        <v>20130103</v>
      </c>
      <c r="C203" s="2" t="s">
        <v>817</v>
      </c>
      <c r="D203" s="2" t="s">
        <v>818</v>
      </c>
      <c r="E203" s="2">
        <f t="shared" si="19"/>
        <v>21130103</v>
      </c>
      <c r="F203" s="2" t="str">
        <f t="shared" si="17"/>
        <v>兽人1系3级·塔：金刚狼</v>
      </c>
      <c r="G203" s="2">
        <v>13</v>
      </c>
      <c r="H203" s="2" t="str">
        <f>VLOOKUP(G203,[1]Sheet1!$B:$C,2,FALSE)</f>
        <v>兽人</v>
      </c>
      <c r="I203" s="2">
        <v>1</v>
      </c>
      <c r="J203" s="5">
        <v>3</v>
      </c>
      <c r="K203" s="2" t="str">
        <f t="shared" si="16"/>
        <v>兽人1系3级·塔</v>
      </c>
      <c r="L203" s="2">
        <v>0</v>
      </c>
      <c r="M203" s="6">
        <v>250</v>
      </c>
      <c r="N203" s="6">
        <v>2</v>
      </c>
      <c r="O203" s="2">
        <v>0</v>
      </c>
      <c r="P203" s="2">
        <v>0</v>
      </c>
    </row>
    <row r="204" customHeight="1" spans="2:16">
      <c r="B204" s="2">
        <f t="shared" si="18"/>
        <v>20130201</v>
      </c>
      <c r="C204" s="2" t="s">
        <v>821</v>
      </c>
      <c r="D204" s="2" t="s">
        <v>822</v>
      </c>
      <c r="E204" s="2">
        <f t="shared" si="19"/>
        <v>21130201</v>
      </c>
      <c r="F204" s="2" t="str">
        <f t="shared" si="17"/>
        <v>兽人2系1级·塔：兽人术士</v>
      </c>
      <c r="G204" s="2">
        <v>13</v>
      </c>
      <c r="H204" s="2" t="str">
        <f>VLOOKUP(G204,[1]Sheet1!$B:$C,2,FALSE)</f>
        <v>兽人</v>
      </c>
      <c r="I204" s="2">
        <v>2</v>
      </c>
      <c r="J204" s="5">
        <v>1</v>
      </c>
      <c r="K204" s="2" t="str">
        <f t="shared" si="16"/>
        <v>兽人2系1级·塔</v>
      </c>
      <c r="L204" s="2">
        <v>0</v>
      </c>
      <c r="M204" s="6">
        <v>60</v>
      </c>
      <c r="N204" s="6">
        <v>1</v>
      </c>
      <c r="O204" s="2">
        <v>0</v>
      </c>
      <c r="P204" s="2">
        <v>0</v>
      </c>
    </row>
    <row r="205" customHeight="1" spans="2:16">
      <c r="B205" s="2">
        <f t="shared" si="18"/>
        <v>20130202</v>
      </c>
      <c r="C205" s="2" t="s">
        <v>825</v>
      </c>
      <c r="D205" s="2" t="s">
        <v>826</v>
      </c>
      <c r="E205" s="2">
        <f t="shared" si="19"/>
        <v>21130202</v>
      </c>
      <c r="F205" s="2" t="str">
        <f t="shared" si="17"/>
        <v>兽人2系2级·塔：沸血兽人术士</v>
      </c>
      <c r="G205" s="2">
        <v>13</v>
      </c>
      <c r="H205" s="2" t="str">
        <f>VLOOKUP(G205,[1]Sheet1!$B:$C,2,FALSE)</f>
        <v>兽人</v>
      </c>
      <c r="I205" s="2">
        <v>2</v>
      </c>
      <c r="J205" s="5">
        <v>2</v>
      </c>
      <c r="K205" s="2" t="str">
        <f t="shared" ref="K205:K260" si="20">H205&amp;""&amp;I205&amp;"系"&amp;J205&amp;"级·塔"</f>
        <v>兽人2系2级·塔</v>
      </c>
      <c r="L205" s="2">
        <v>0</v>
      </c>
      <c r="M205" s="6">
        <v>180</v>
      </c>
      <c r="N205" s="6">
        <v>1</v>
      </c>
      <c r="O205" s="2">
        <v>0</v>
      </c>
      <c r="P205" s="2">
        <v>0</v>
      </c>
    </row>
    <row r="206" customHeight="1" spans="2:16">
      <c r="B206" s="2">
        <f t="shared" si="18"/>
        <v>20130203</v>
      </c>
      <c r="C206" s="2" t="s">
        <v>829</v>
      </c>
      <c r="D206" s="2" t="s">
        <v>830</v>
      </c>
      <c r="E206" s="2">
        <f t="shared" si="19"/>
        <v>21130203</v>
      </c>
      <c r="F206" s="2" t="str">
        <f t="shared" si="17"/>
        <v>兽人2系3级·塔：萨满兽人术士（会员彩蛋）</v>
      </c>
      <c r="G206" s="2">
        <v>13</v>
      </c>
      <c r="H206" s="2" t="str">
        <f>VLOOKUP(G206,[1]Sheet1!$B:$C,2,FALSE)</f>
        <v>兽人</v>
      </c>
      <c r="I206" s="2">
        <v>2</v>
      </c>
      <c r="J206" s="5">
        <v>3</v>
      </c>
      <c r="K206" s="2" t="str">
        <f t="shared" si="20"/>
        <v>兽人2系3级·塔</v>
      </c>
      <c r="L206" s="2">
        <v>0</v>
      </c>
      <c r="M206" s="6">
        <v>540</v>
      </c>
      <c r="N206" s="6">
        <v>3</v>
      </c>
      <c r="O206" s="2">
        <v>0</v>
      </c>
      <c r="P206" s="2">
        <v>0</v>
      </c>
    </row>
    <row r="207" customHeight="1" spans="2:16">
      <c r="B207" s="2">
        <f t="shared" si="18"/>
        <v>20130301</v>
      </c>
      <c r="C207" s="2" t="s">
        <v>833</v>
      </c>
      <c r="D207" s="2" t="s">
        <v>834</v>
      </c>
      <c r="E207" s="2">
        <f t="shared" si="19"/>
        <v>21130301</v>
      </c>
      <c r="F207" s="2" t="str">
        <f t="shared" si="17"/>
        <v>兽人3系1级·塔：狼骑士</v>
      </c>
      <c r="G207" s="2">
        <v>13</v>
      </c>
      <c r="H207" s="2" t="str">
        <f>VLOOKUP(G207,[1]Sheet1!$B:$C,2,FALSE)</f>
        <v>兽人</v>
      </c>
      <c r="I207" s="2">
        <v>3</v>
      </c>
      <c r="J207" s="5">
        <v>1</v>
      </c>
      <c r="K207" s="2" t="str">
        <f t="shared" si="20"/>
        <v>兽人3系1级·塔</v>
      </c>
      <c r="L207" s="2">
        <v>0</v>
      </c>
      <c r="M207" s="6">
        <v>90</v>
      </c>
      <c r="N207" s="6">
        <v>1</v>
      </c>
      <c r="O207" s="2">
        <v>0</v>
      </c>
      <c r="P207" s="2">
        <v>0</v>
      </c>
    </row>
    <row r="208" customHeight="1" spans="2:16">
      <c r="B208" s="2">
        <f t="shared" si="18"/>
        <v>20130302</v>
      </c>
      <c r="C208" s="2" t="s">
        <v>837</v>
      </c>
      <c r="D208" s="2" t="s">
        <v>838</v>
      </c>
      <c r="E208" s="2">
        <f t="shared" si="19"/>
        <v>21130302</v>
      </c>
      <c r="F208" s="2" t="str">
        <f t="shared" si="17"/>
        <v>兽人3系2级·塔：沸血狼骑士</v>
      </c>
      <c r="G208" s="2">
        <v>13</v>
      </c>
      <c r="H208" s="2" t="str">
        <f>VLOOKUP(G208,[1]Sheet1!$B:$C,2,FALSE)</f>
        <v>兽人</v>
      </c>
      <c r="I208" s="2">
        <v>3</v>
      </c>
      <c r="J208" s="5">
        <v>2</v>
      </c>
      <c r="K208" s="2" t="str">
        <f t="shared" si="20"/>
        <v>兽人3系2级·塔</v>
      </c>
      <c r="L208" s="2">
        <v>0</v>
      </c>
      <c r="M208" s="6">
        <v>240</v>
      </c>
      <c r="N208" s="6">
        <v>2</v>
      </c>
      <c r="O208" s="2">
        <v>0</v>
      </c>
      <c r="P208" s="2">
        <v>0</v>
      </c>
    </row>
    <row r="209" customHeight="1" spans="2:16">
      <c r="B209" s="2">
        <f t="shared" si="18"/>
        <v>20130401</v>
      </c>
      <c r="C209" s="2" t="s">
        <v>841</v>
      </c>
      <c r="D209" s="2" t="s">
        <v>842</v>
      </c>
      <c r="E209" s="2">
        <f t="shared" si="19"/>
        <v>21130401</v>
      </c>
      <c r="F209" s="2" t="str">
        <f t="shared" si="17"/>
        <v>兽人4系1级·塔：巫医学徒</v>
      </c>
      <c r="G209" s="2">
        <v>13</v>
      </c>
      <c r="H209" s="2" t="str">
        <f>VLOOKUP(G209,[1]Sheet1!$B:$C,2,FALSE)</f>
        <v>兽人</v>
      </c>
      <c r="I209" s="2">
        <v>4</v>
      </c>
      <c r="J209" s="5">
        <v>1</v>
      </c>
      <c r="K209" s="2" t="str">
        <f t="shared" si="20"/>
        <v>兽人4系1级·塔</v>
      </c>
      <c r="L209" s="2">
        <v>0</v>
      </c>
      <c r="M209" s="6">
        <v>100</v>
      </c>
      <c r="N209" s="6">
        <v>1</v>
      </c>
      <c r="O209" s="2">
        <v>0</v>
      </c>
      <c r="P209" s="2">
        <v>0</v>
      </c>
    </row>
    <row r="210" customHeight="1" spans="2:16">
      <c r="B210" s="2">
        <f t="shared" si="18"/>
        <v>20130402</v>
      </c>
      <c r="C210" s="2" t="s">
        <v>845</v>
      </c>
      <c r="D210" s="2" t="s">
        <v>846</v>
      </c>
      <c r="E210" s="2">
        <f t="shared" si="19"/>
        <v>21130402</v>
      </c>
      <c r="F210" s="2" t="str">
        <f t="shared" si="17"/>
        <v>兽人4系2级·塔：大巫医</v>
      </c>
      <c r="G210" s="2">
        <v>13</v>
      </c>
      <c r="H210" s="2" t="str">
        <f>VLOOKUP(G210,[1]Sheet1!$B:$C,2,FALSE)</f>
        <v>兽人</v>
      </c>
      <c r="I210" s="2">
        <v>4</v>
      </c>
      <c r="J210" s="5">
        <v>2</v>
      </c>
      <c r="K210" s="2" t="str">
        <f t="shared" si="20"/>
        <v>兽人4系2级·塔</v>
      </c>
      <c r="L210" s="2">
        <v>0</v>
      </c>
      <c r="M210" s="6">
        <v>300</v>
      </c>
      <c r="N210" s="6">
        <v>2</v>
      </c>
      <c r="O210" s="2">
        <v>0</v>
      </c>
      <c r="P210" s="2">
        <v>0</v>
      </c>
    </row>
    <row r="211" customHeight="1" spans="2:16">
      <c r="B211" s="2">
        <f t="shared" si="18"/>
        <v>20130403</v>
      </c>
      <c r="C211" s="2" t="s">
        <v>849</v>
      </c>
      <c r="D211" s="2" t="s">
        <v>850</v>
      </c>
      <c r="E211" s="2">
        <f t="shared" si="19"/>
        <v>21130403</v>
      </c>
      <c r="F211" s="2" t="str">
        <f t="shared" si="17"/>
        <v>兽人4系3级·塔：古尔丹（赞助彩蛋）</v>
      </c>
      <c r="G211" s="2">
        <v>13</v>
      </c>
      <c r="H211" s="2" t="str">
        <f>VLOOKUP(G211,[1]Sheet1!$B:$C,2,FALSE)</f>
        <v>兽人</v>
      </c>
      <c r="I211" s="2">
        <v>4</v>
      </c>
      <c r="J211" s="5">
        <v>3</v>
      </c>
      <c r="K211" s="2" t="str">
        <f t="shared" si="20"/>
        <v>兽人4系3级·塔</v>
      </c>
      <c r="L211" s="2">
        <v>0</v>
      </c>
      <c r="M211" s="6">
        <v>430</v>
      </c>
      <c r="N211" s="6">
        <v>4</v>
      </c>
      <c r="O211" s="2">
        <v>0</v>
      </c>
      <c r="P211" s="2">
        <v>1</v>
      </c>
    </row>
    <row r="212" customHeight="1" spans="2:16">
      <c r="B212" s="2">
        <f t="shared" si="18"/>
        <v>20130501</v>
      </c>
      <c r="C212" s="2" t="s">
        <v>853</v>
      </c>
      <c r="D212" s="2" t="s">
        <v>854</v>
      </c>
      <c r="E212" s="2">
        <f t="shared" si="19"/>
        <v>21130501</v>
      </c>
      <c r="F212" s="2" t="str">
        <f t="shared" si="17"/>
        <v>兽人5系1级·塔：风龙</v>
      </c>
      <c r="G212" s="2">
        <v>13</v>
      </c>
      <c r="H212" s="2" t="str">
        <f>VLOOKUP(G212,[1]Sheet1!$B:$C,2,FALSE)</f>
        <v>兽人</v>
      </c>
      <c r="I212" s="2">
        <v>5</v>
      </c>
      <c r="J212" s="5">
        <v>1</v>
      </c>
      <c r="K212" s="2" t="str">
        <f t="shared" si="20"/>
        <v>兽人5系1级·塔</v>
      </c>
      <c r="L212" s="2">
        <v>0</v>
      </c>
      <c r="M212" s="6">
        <v>180</v>
      </c>
      <c r="N212" s="6">
        <v>1</v>
      </c>
      <c r="O212" s="2">
        <v>0</v>
      </c>
      <c r="P212" s="2">
        <v>0</v>
      </c>
    </row>
    <row r="213" customHeight="1" spans="2:16">
      <c r="B213" s="2">
        <f t="shared" si="18"/>
        <v>20130502</v>
      </c>
      <c r="C213" s="2" t="s">
        <v>857</v>
      </c>
      <c r="D213" s="2" t="s">
        <v>858</v>
      </c>
      <c r="E213" s="2">
        <f t="shared" si="19"/>
        <v>21130502</v>
      </c>
      <c r="F213" s="2" t="str">
        <f t="shared" si="17"/>
        <v>兽人5系2级·塔：风龙骑士</v>
      </c>
      <c r="G213" s="2">
        <v>13</v>
      </c>
      <c r="H213" s="2" t="str">
        <f>VLOOKUP(G213,[1]Sheet1!$B:$C,2,FALSE)</f>
        <v>兽人</v>
      </c>
      <c r="I213" s="2">
        <v>5</v>
      </c>
      <c r="J213" s="5">
        <v>2</v>
      </c>
      <c r="K213" s="2" t="str">
        <f t="shared" si="20"/>
        <v>兽人5系2级·塔</v>
      </c>
      <c r="L213" s="2">
        <v>0</v>
      </c>
      <c r="M213" s="6">
        <v>380</v>
      </c>
      <c r="N213" s="6">
        <v>2</v>
      </c>
      <c r="O213" s="2">
        <v>0</v>
      </c>
      <c r="P213" s="2">
        <v>0</v>
      </c>
    </row>
    <row r="214" customHeight="1" spans="2:16">
      <c r="B214" s="2">
        <f t="shared" si="18"/>
        <v>20130601</v>
      </c>
      <c r="C214" s="2" t="s">
        <v>861</v>
      </c>
      <c r="D214" s="2" t="s">
        <v>862</v>
      </c>
      <c r="E214" s="2">
        <f t="shared" si="19"/>
        <v>21130601</v>
      </c>
      <c r="F214" s="2" t="str">
        <f t="shared" si="17"/>
        <v>兽人6系1级·塔：兽人酋长</v>
      </c>
      <c r="G214" s="2">
        <v>13</v>
      </c>
      <c r="H214" s="2" t="str">
        <f>VLOOKUP(G214,[1]Sheet1!$B:$C,2,FALSE)</f>
        <v>兽人</v>
      </c>
      <c r="I214" s="2">
        <v>6</v>
      </c>
      <c r="J214" s="5">
        <v>1</v>
      </c>
      <c r="K214" s="2" t="str">
        <f t="shared" si="20"/>
        <v>兽人6系1级·塔</v>
      </c>
      <c r="L214" s="2">
        <v>0</v>
      </c>
      <c r="M214" s="6">
        <v>300</v>
      </c>
      <c r="N214" s="6">
        <v>2</v>
      </c>
      <c r="O214" s="2">
        <v>0</v>
      </c>
      <c r="P214" s="2">
        <v>0</v>
      </c>
    </row>
    <row r="215" customHeight="1" spans="2:16">
      <c r="B215" s="2">
        <f t="shared" si="18"/>
        <v>20130602</v>
      </c>
      <c r="C215" s="2" t="s">
        <v>865</v>
      </c>
      <c r="D215" s="2" t="s">
        <v>866</v>
      </c>
      <c r="E215" s="2">
        <f t="shared" si="19"/>
        <v>21130602</v>
      </c>
      <c r="F215" s="2" t="str">
        <f t="shared" si="17"/>
        <v>兽人6系2级·塔：兽王萨尔</v>
      </c>
      <c r="G215" s="2">
        <v>13</v>
      </c>
      <c r="H215" s="2" t="str">
        <f>VLOOKUP(G215,[1]Sheet1!$B:$C,2,FALSE)</f>
        <v>兽人</v>
      </c>
      <c r="I215" s="2">
        <v>6</v>
      </c>
      <c r="J215" s="5">
        <v>2</v>
      </c>
      <c r="K215" s="2" t="str">
        <f t="shared" si="20"/>
        <v>兽人6系2级·塔</v>
      </c>
      <c r="L215" s="2">
        <v>0</v>
      </c>
      <c r="M215" s="6">
        <v>660</v>
      </c>
      <c r="N215" s="6">
        <v>4</v>
      </c>
      <c r="O215" s="2">
        <v>0</v>
      </c>
      <c r="P215" s="2">
        <v>0</v>
      </c>
    </row>
    <row r="216" customHeight="1" spans="2:16">
      <c r="B216" s="2">
        <f t="shared" si="18"/>
        <v>20140101</v>
      </c>
      <c r="C216" s="2" t="s">
        <v>869</v>
      </c>
      <c r="D216" s="2" t="s">
        <v>1063</v>
      </c>
      <c r="E216" s="2">
        <f t="shared" si="19"/>
        <v>21140101</v>
      </c>
      <c r="F216" s="2" t="str">
        <f t="shared" si="17"/>
        <v>不死1系1级·塔：侍僧</v>
      </c>
      <c r="G216" s="2">
        <v>14</v>
      </c>
      <c r="H216" s="2" t="str">
        <f>VLOOKUP(G216,[1]Sheet1!$B:$C,2,FALSE)</f>
        <v>不死</v>
      </c>
      <c r="I216" s="2">
        <v>1</v>
      </c>
      <c r="J216" s="5">
        <v>1</v>
      </c>
      <c r="K216" s="2" t="str">
        <f t="shared" si="20"/>
        <v>不死1系1级·塔</v>
      </c>
      <c r="L216" s="2">
        <v>0</v>
      </c>
      <c r="M216" s="6">
        <v>20</v>
      </c>
      <c r="N216" s="6">
        <v>1</v>
      </c>
      <c r="O216" s="2">
        <v>0</v>
      </c>
      <c r="P216" s="2">
        <v>0</v>
      </c>
    </row>
    <row r="217" customHeight="1" spans="2:16">
      <c r="B217" s="2">
        <f t="shared" si="18"/>
        <v>20140102</v>
      </c>
      <c r="C217" s="2" t="s">
        <v>874</v>
      </c>
      <c r="D217" s="2" t="s">
        <v>875</v>
      </c>
      <c r="E217" s="2">
        <f t="shared" si="19"/>
        <v>21140102</v>
      </c>
      <c r="F217" s="2" t="str">
        <f t="shared" si="17"/>
        <v>不死1系2级·塔：亡魂</v>
      </c>
      <c r="G217" s="2">
        <v>14</v>
      </c>
      <c r="H217" s="2" t="str">
        <f>VLOOKUP(G217,[1]Sheet1!$B:$C,2,FALSE)</f>
        <v>不死</v>
      </c>
      <c r="I217" s="2">
        <v>1</v>
      </c>
      <c r="J217" s="5">
        <v>2</v>
      </c>
      <c r="K217" s="2" t="str">
        <f t="shared" si="20"/>
        <v>不死1系2级·塔</v>
      </c>
      <c r="L217" s="2">
        <v>0</v>
      </c>
      <c r="M217" s="6">
        <v>100</v>
      </c>
      <c r="N217" s="6">
        <v>1</v>
      </c>
      <c r="O217" s="2">
        <v>0</v>
      </c>
      <c r="P217" s="2">
        <v>0</v>
      </c>
    </row>
    <row r="218" customHeight="1" spans="2:16">
      <c r="B218" s="2">
        <f t="shared" si="18"/>
        <v>20140103</v>
      </c>
      <c r="C218" s="2" t="s">
        <v>878</v>
      </c>
      <c r="D218" s="2" t="s">
        <v>879</v>
      </c>
      <c r="E218" s="2">
        <f t="shared" si="19"/>
        <v>21140103</v>
      </c>
      <c r="F218" s="2" t="str">
        <f t="shared" si="17"/>
        <v>不死1系3级·塔：幽灵骑士（赞助彩蛋）</v>
      </c>
      <c r="G218" s="2">
        <v>14</v>
      </c>
      <c r="H218" s="2" t="str">
        <f>VLOOKUP(G218,[1]Sheet1!$B:$C,2,FALSE)</f>
        <v>不死</v>
      </c>
      <c r="I218" s="2">
        <v>1</v>
      </c>
      <c r="J218" s="5">
        <v>3</v>
      </c>
      <c r="K218" s="2" t="str">
        <f t="shared" si="20"/>
        <v>不死1系3级·塔</v>
      </c>
      <c r="L218" s="2">
        <v>0</v>
      </c>
      <c r="M218" s="6">
        <v>400</v>
      </c>
      <c r="N218" s="6">
        <v>3</v>
      </c>
      <c r="O218" s="2">
        <v>0</v>
      </c>
      <c r="P218" s="2">
        <v>0</v>
      </c>
    </row>
    <row r="219" customHeight="1" spans="2:16">
      <c r="B219" s="2">
        <f t="shared" si="18"/>
        <v>20140201</v>
      </c>
      <c r="C219" s="2" t="s">
        <v>882</v>
      </c>
      <c r="D219" s="2" t="s">
        <v>883</v>
      </c>
      <c r="E219" s="2">
        <f t="shared" si="19"/>
        <v>21140201</v>
      </c>
      <c r="F219" s="2" t="str">
        <f t="shared" si="17"/>
        <v>不死2系1级·塔：食尸鬼</v>
      </c>
      <c r="G219" s="2">
        <v>14</v>
      </c>
      <c r="H219" s="2" t="str">
        <f>VLOOKUP(G219,[1]Sheet1!$B:$C,2,FALSE)</f>
        <v>不死</v>
      </c>
      <c r="I219" s="2">
        <v>2</v>
      </c>
      <c r="J219" s="5">
        <v>1</v>
      </c>
      <c r="K219" s="2" t="str">
        <f t="shared" si="20"/>
        <v>不死2系1级·塔</v>
      </c>
      <c r="L219" s="2">
        <v>0</v>
      </c>
      <c r="M219" s="6">
        <v>60</v>
      </c>
      <c r="N219" s="6">
        <v>1</v>
      </c>
      <c r="O219" s="2">
        <v>0</v>
      </c>
      <c r="P219" s="2">
        <v>0</v>
      </c>
    </row>
    <row r="220" customHeight="1" spans="2:16">
      <c r="B220" s="2">
        <f t="shared" si="18"/>
        <v>20140202</v>
      </c>
      <c r="C220" s="2" t="s">
        <v>886</v>
      </c>
      <c r="D220" s="2" t="s">
        <v>887</v>
      </c>
      <c r="E220" s="2">
        <f t="shared" si="19"/>
        <v>21140202</v>
      </c>
      <c r="F220" s="2" t="str">
        <f t="shared" si="17"/>
        <v>不死2系2级·塔：食尸鬼王</v>
      </c>
      <c r="G220" s="2">
        <v>14</v>
      </c>
      <c r="H220" s="2" t="str">
        <f>VLOOKUP(G220,[1]Sheet1!$B:$C,2,FALSE)</f>
        <v>不死</v>
      </c>
      <c r="I220" s="2">
        <v>2</v>
      </c>
      <c r="J220" s="5">
        <v>2</v>
      </c>
      <c r="K220" s="2" t="str">
        <f t="shared" si="20"/>
        <v>不死2系2级·塔</v>
      </c>
      <c r="L220" s="2">
        <v>0</v>
      </c>
      <c r="M220" s="6">
        <v>150</v>
      </c>
      <c r="N220" s="6">
        <v>1</v>
      </c>
      <c r="O220" s="2">
        <v>0</v>
      </c>
      <c r="P220" s="2">
        <v>0</v>
      </c>
    </row>
    <row r="221" customHeight="1" spans="2:16">
      <c r="B221" s="2">
        <f t="shared" si="18"/>
        <v>20140203</v>
      </c>
      <c r="C221" s="2" t="s">
        <v>890</v>
      </c>
      <c r="D221" s="2" t="s">
        <v>891</v>
      </c>
      <c r="E221" s="2">
        <f t="shared" si="19"/>
        <v>21140203</v>
      </c>
      <c r="F221" s="2" t="str">
        <f t="shared" si="17"/>
        <v>不死2系3级·塔：吸血鬼王（会员彩蛋）</v>
      </c>
      <c r="G221" s="2">
        <v>14</v>
      </c>
      <c r="H221" s="2" t="str">
        <f>VLOOKUP(G221,[1]Sheet1!$B:$C,2,FALSE)</f>
        <v>不死</v>
      </c>
      <c r="I221" s="2">
        <v>2</v>
      </c>
      <c r="J221" s="5">
        <v>3</v>
      </c>
      <c r="K221" s="2" t="str">
        <f t="shared" si="20"/>
        <v>不死2系3级·塔</v>
      </c>
      <c r="L221" s="2">
        <v>0</v>
      </c>
      <c r="M221" s="6">
        <v>450</v>
      </c>
      <c r="N221" s="6">
        <v>3</v>
      </c>
      <c r="O221" s="2">
        <v>0</v>
      </c>
      <c r="P221" s="2">
        <v>0</v>
      </c>
    </row>
    <row r="222" customHeight="1" spans="2:16">
      <c r="B222" s="2">
        <f t="shared" si="18"/>
        <v>20140301</v>
      </c>
      <c r="C222" s="2" t="s">
        <v>894</v>
      </c>
      <c r="D222" s="2" t="s">
        <v>895</v>
      </c>
      <c r="E222" s="2">
        <f t="shared" si="19"/>
        <v>21140301</v>
      </c>
      <c r="F222" s="2" t="str">
        <f t="shared" si="17"/>
        <v>不死3系1级·塔：绞肉车</v>
      </c>
      <c r="G222" s="2">
        <v>14</v>
      </c>
      <c r="H222" s="2" t="str">
        <f>VLOOKUP(G222,[1]Sheet1!$B:$C,2,FALSE)</f>
        <v>不死</v>
      </c>
      <c r="I222" s="2">
        <v>3</v>
      </c>
      <c r="J222" s="5">
        <v>1</v>
      </c>
      <c r="K222" s="2" t="str">
        <f t="shared" si="20"/>
        <v>不死3系1级·塔</v>
      </c>
      <c r="L222" s="2">
        <v>0</v>
      </c>
      <c r="M222" s="6">
        <v>70</v>
      </c>
      <c r="N222" s="6">
        <v>1</v>
      </c>
      <c r="O222" s="2">
        <v>0</v>
      </c>
      <c r="P222" s="2">
        <v>0</v>
      </c>
    </row>
    <row r="223" customHeight="1" spans="2:16">
      <c r="B223" s="2">
        <f t="shared" si="18"/>
        <v>20140302</v>
      </c>
      <c r="C223" s="2" t="s">
        <v>898</v>
      </c>
      <c r="D223" s="2" t="s">
        <v>899</v>
      </c>
      <c r="E223" s="2">
        <f t="shared" si="19"/>
        <v>21140302</v>
      </c>
      <c r="F223" s="2" t="str">
        <f t="shared" si="17"/>
        <v>不死3系2级·塔：战车</v>
      </c>
      <c r="G223" s="2">
        <v>14</v>
      </c>
      <c r="H223" s="2" t="str">
        <f>VLOOKUP(G223,[1]Sheet1!$B:$C,2,FALSE)</f>
        <v>不死</v>
      </c>
      <c r="I223" s="2">
        <v>3</v>
      </c>
      <c r="J223" s="5">
        <v>2</v>
      </c>
      <c r="K223" s="2" t="str">
        <f t="shared" si="20"/>
        <v>不死3系2级·塔</v>
      </c>
      <c r="L223" s="2">
        <v>0</v>
      </c>
      <c r="M223" s="6">
        <v>210</v>
      </c>
      <c r="N223" s="6">
        <v>2</v>
      </c>
      <c r="O223" s="2">
        <v>0</v>
      </c>
      <c r="P223" s="2">
        <v>0</v>
      </c>
    </row>
    <row r="224" customHeight="1" spans="2:16">
      <c r="B224" s="2">
        <f t="shared" si="18"/>
        <v>20140401</v>
      </c>
      <c r="C224" s="2" t="s">
        <v>902</v>
      </c>
      <c r="D224" s="2" t="s">
        <v>903</v>
      </c>
      <c r="E224" s="2">
        <f t="shared" si="19"/>
        <v>21140401</v>
      </c>
      <c r="F224" s="2" t="str">
        <f t="shared" si="17"/>
        <v>不死4系1级·塔：不死巫师</v>
      </c>
      <c r="G224" s="2">
        <v>14</v>
      </c>
      <c r="H224" s="2" t="str">
        <f>VLOOKUP(G224,[1]Sheet1!$B:$C,2,FALSE)</f>
        <v>不死</v>
      </c>
      <c r="I224" s="2">
        <v>4</v>
      </c>
      <c r="J224" s="5">
        <v>1</v>
      </c>
      <c r="K224" s="2" t="str">
        <f t="shared" si="20"/>
        <v>不死4系1级·塔</v>
      </c>
      <c r="L224" s="2">
        <v>0</v>
      </c>
      <c r="M224" s="6">
        <v>130</v>
      </c>
      <c r="N224" s="6">
        <v>1</v>
      </c>
      <c r="O224" s="2">
        <v>0</v>
      </c>
      <c r="P224" s="2">
        <v>0</v>
      </c>
    </row>
    <row r="225" customHeight="1" spans="2:16">
      <c r="B225" s="2">
        <f t="shared" si="18"/>
        <v>20140402</v>
      </c>
      <c r="C225" s="2" t="s">
        <v>906</v>
      </c>
      <c r="D225" s="2" t="s">
        <v>907</v>
      </c>
      <c r="E225" s="2">
        <f t="shared" si="19"/>
        <v>21140402</v>
      </c>
      <c r="F225" s="2" t="str">
        <f t="shared" si="17"/>
        <v>不死4系2级·塔：大死灵巫师</v>
      </c>
      <c r="G225" s="2">
        <v>14</v>
      </c>
      <c r="H225" s="2" t="str">
        <f>VLOOKUP(G225,[1]Sheet1!$B:$C,2,FALSE)</f>
        <v>不死</v>
      </c>
      <c r="I225" s="2">
        <v>4</v>
      </c>
      <c r="J225" s="5">
        <v>2</v>
      </c>
      <c r="K225" s="2" t="str">
        <f t="shared" si="20"/>
        <v>不死4系2级·塔</v>
      </c>
      <c r="L225" s="2">
        <v>0</v>
      </c>
      <c r="M225" s="6">
        <v>300</v>
      </c>
      <c r="N225" s="6">
        <v>2</v>
      </c>
      <c r="O225" s="2">
        <v>0</v>
      </c>
      <c r="P225" s="2">
        <v>0</v>
      </c>
    </row>
    <row r="226" customHeight="1" spans="2:16">
      <c r="B226" s="2">
        <f t="shared" si="18"/>
        <v>20140403</v>
      </c>
      <c r="C226" s="2" t="s">
        <v>910</v>
      </c>
      <c r="D226" s="2" t="s">
        <v>911</v>
      </c>
      <c r="E226" s="2">
        <f t="shared" si="19"/>
        <v>21140403</v>
      </c>
      <c r="F226" s="2" t="str">
        <f t="shared" si="17"/>
        <v>不死4系3级·塔：克尔苏加德（赞助彩蛋）</v>
      </c>
      <c r="G226" s="2">
        <v>14</v>
      </c>
      <c r="H226" s="2" t="str">
        <f>VLOOKUP(G226,[1]Sheet1!$B:$C,2,FALSE)</f>
        <v>不死</v>
      </c>
      <c r="I226" s="2">
        <v>4</v>
      </c>
      <c r="J226" s="5">
        <v>3</v>
      </c>
      <c r="K226" s="2" t="str">
        <f t="shared" si="20"/>
        <v>不死4系3级·塔</v>
      </c>
      <c r="L226" s="2">
        <v>0</v>
      </c>
      <c r="M226" s="6">
        <v>740</v>
      </c>
      <c r="N226" s="6">
        <v>3</v>
      </c>
      <c r="O226" s="2">
        <v>0</v>
      </c>
      <c r="P226" s="2">
        <v>0</v>
      </c>
    </row>
    <row r="227" customHeight="1" spans="2:16">
      <c r="B227" s="2">
        <f t="shared" si="18"/>
        <v>20140501</v>
      </c>
      <c r="C227" s="2" t="s">
        <v>914</v>
      </c>
      <c r="D227" s="2" t="s">
        <v>915</v>
      </c>
      <c r="E227" s="2">
        <f t="shared" si="19"/>
        <v>21140501</v>
      </c>
      <c r="F227" s="2" t="str">
        <f t="shared" si="17"/>
        <v>不死5系1级·塔：僵尸</v>
      </c>
      <c r="G227" s="2">
        <v>14</v>
      </c>
      <c r="H227" s="2" t="str">
        <f>VLOOKUP(G227,[1]Sheet1!$B:$C,2,FALSE)</f>
        <v>不死</v>
      </c>
      <c r="I227" s="2">
        <v>5</v>
      </c>
      <c r="J227" s="5">
        <v>1</v>
      </c>
      <c r="K227" s="2" t="str">
        <f t="shared" si="20"/>
        <v>不死5系1级·塔</v>
      </c>
      <c r="L227" s="2">
        <v>0</v>
      </c>
      <c r="M227" s="6">
        <v>190</v>
      </c>
      <c r="N227" s="6">
        <v>1</v>
      </c>
      <c r="O227" s="2">
        <v>0</v>
      </c>
      <c r="P227" s="2">
        <v>0</v>
      </c>
    </row>
    <row r="228" customHeight="1" spans="2:16">
      <c r="B228" s="2">
        <f t="shared" si="18"/>
        <v>20140502</v>
      </c>
      <c r="C228" s="2" t="s">
        <v>918</v>
      </c>
      <c r="D228" s="2" t="s">
        <v>919</v>
      </c>
      <c r="E228" s="2">
        <f t="shared" si="19"/>
        <v>21140502</v>
      </c>
      <c r="F228" s="2" t="str">
        <f t="shared" si="17"/>
        <v>不死5系2级·塔：僵尸王</v>
      </c>
      <c r="G228" s="2">
        <v>14</v>
      </c>
      <c r="H228" s="2" t="str">
        <f>VLOOKUP(G228,[1]Sheet1!$B:$C,2,FALSE)</f>
        <v>不死</v>
      </c>
      <c r="I228" s="2">
        <v>5</v>
      </c>
      <c r="J228" s="5">
        <v>2</v>
      </c>
      <c r="K228" s="2" t="str">
        <f t="shared" si="20"/>
        <v>不死5系2级·塔</v>
      </c>
      <c r="L228" s="2">
        <v>0</v>
      </c>
      <c r="M228" s="6">
        <v>410</v>
      </c>
      <c r="N228" s="6">
        <v>3</v>
      </c>
      <c r="O228" s="2">
        <v>0</v>
      </c>
      <c r="P228" s="2">
        <v>0</v>
      </c>
    </row>
    <row r="229" customHeight="1" spans="2:16">
      <c r="B229" s="2">
        <f t="shared" si="18"/>
        <v>20140601</v>
      </c>
      <c r="C229" s="2" t="s">
        <v>922</v>
      </c>
      <c r="D229" s="2" t="s">
        <v>923</v>
      </c>
      <c r="E229" s="2">
        <f t="shared" si="19"/>
        <v>21140601</v>
      </c>
      <c r="F229" s="2" t="str">
        <f t="shared" si="17"/>
        <v>不死6系1级·塔：深渊领主</v>
      </c>
      <c r="G229" s="2">
        <v>14</v>
      </c>
      <c r="H229" s="2" t="str">
        <f>VLOOKUP(G229,[1]Sheet1!$B:$C,2,FALSE)</f>
        <v>不死</v>
      </c>
      <c r="I229" s="2">
        <v>6</v>
      </c>
      <c r="J229" s="5">
        <v>1</v>
      </c>
      <c r="K229" s="2" t="str">
        <f t="shared" si="20"/>
        <v>不死6系1级·塔</v>
      </c>
      <c r="L229" s="2">
        <v>0</v>
      </c>
      <c r="M229" s="6">
        <v>320</v>
      </c>
      <c r="N229" s="6">
        <v>2</v>
      </c>
      <c r="O229" s="2">
        <v>0</v>
      </c>
      <c r="P229" s="2">
        <v>0</v>
      </c>
    </row>
    <row r="230" customHeight="1" spans="2:16">
      <c r="B230" s="2">
        <f t="shared" si="18"/>
        <v>20140602</v>
      </c>
      <c r="C230" s="2" t="s">
        <v>926</v>
      </c>
      <c r="D230" s="2" t="s">
        <v>927</v>
      </c>
      <c r="E230" s="2">
        <f t="shared" si="19"/>
        <v>21140602</v>
      </c>
      <c r="F230" s="2" t="str">
        <f t="shared" si="17"/>
        <v>不死6系2级·塔：冰霜古龙</v>
      </c>
      <c r="G230" s="2">
        <v>14</v>
      </c>
      <c r="H230" s="2" t="str">
        <f>VLOOKUP(G230,[1]Sheet1!$B:$C,2,FALSE)</f>
        <v>不死</v>
      </c>
      <c r="I230" s="2">
        <v>6</v>
      </c>
      <c r="J230" s="5">
        <v>2</v>
      </c>
      <c r="K230" s="2" t="str">
        <f t="shared" si="20"/>
        <v>不死6系2级·塔</v>
      </c>
      <c r="L230" s="2">
        <v>0</v>
      </c>
      <c r="M230" s="6">
        <v>700</v>
      </c>
      <c r="N230" s="6">
        <v>4</v>
      </c>
      <c r="O230" s="2">
        <v>0</v>
      </c>
      <c r="P230" s="2">
        <v>0</v>
      </c>
    </row>
    <row r="231" customHeight="1" spans="2:16">
      <c r="B231" s="2">
        <f t="shared" si="18"/>
        <v>20150101</v>
      </c>
      <c r="C231" s="2" t="s">
        <v>930</v>
      </c>
      <c r="D231" s="2" t="s">
        <v>931</v>
      </c>
      <c r="E231" s="2">
        <f t="shared" si="19"/>
        <v>21150101</v>
      </c>
      <c r="F231" s="2" t="str">
        <f t="shared" ref="F222:F250" si="21">K231&amp;"："&amp;D231</f>
        <v>虚空1系1级·塔：沙丘之虫</v>
      </c>
      <c r="G231" s="2">
        <v>15</v>
      </c>
      <c r="H231" s="2" t="str">
        <f>VLOOKUP(G231,[1]Sheet1!$B:$C,2,FALSE)</f>
        <v>虚空</v>
      </c>
      <c r="I231" s="2">
        <v>1</v>
      </c>
      <c r="J231" s="5">
        <v>1</v>
      </c>
      <c r="K231" s="2" t="str">
        <f t="shared" si="20"/>
        <v>虚空1系1级·塔</v>
      </c>
      <c r="L231" s="2">
        <v>0</v>
      </c>
      <c r="M231" s="6">
        <v>25</v>
      </c>
      <c r="N231" s="6">
        <v>1</v>
      </c>
      <c r="O231" s="2">
        <v>0</v>
      </c>
      <c r="P231" s="2">
        <v>0</v>
      </c>
    </row>
    <row r="232" customHeight="1" spans="2:16">
      <c r="B232" s="2">
        <f t="shared" si="18"/>
        <v>20150102</v>
      </c>
      <c r="C232" s="2" t="s">
        <v>935</v>
      </c>
      <c r="D232" s="2" t="s">
        <v>936</v>
      </c>
      <c r="E232" s="2">
        <f t="shared" si="19"/>
        <v>21150102</v>
      </c>
      <c r="F232" s="2" t="str">
        <f t="shared" si="21"/>
        <v>虚空1系2级·塔：翼族猎手</v>
      </c>
      <c r="G232" s="2">
        <v>15</v>
      </c>
      <c r="H232" s="2" t="str">
        <f>VLOOKUP(G232,[1]Sheet1!$B:$C,2,FALSE)</f>
        <v>虚空</v>
      </c>
      <c r="I232" s="2">
        <v>1</v>
      </c>
      <c r="J232" s="5">
        <v>2</v>
      </c>
      <c r="K232" s="2" t="str">
        <f t="shared" si="20"/>
        <v>虚空1系2级·塔</v>
      </c>
      <c r="L232" s="2">
        <v>0</v>
      </c>
      <c r="M232" s="6">
        <v>105</v>
      </c>
      <c r="N232" s="6">
        <v>1</v>
      </c>
      <c r="O232" s="2">
        <v>0</v>
      </c>
      <c r="P232" s="2">
        <v>0</v>
      </c>
    </row>
    <row r="233" customHeight="1" spans="2:16">
      <c r="B233" s="2">
        <f t="shared" si="18"/>
        <v>20150103</v>
      </c>
      <c r="C233" s="2" t="s">
        <v>939</v>
      </c>
      <c r="D233" s="2" t="s">
        <v>940</v>
      </c>
      <c r="E233" s="2">
        <f t="shared" si="19"/>
        <v>21150103</v>
      </c>
      <c r="F233" s="2" t="str">
        <f t="shared" si="21"/>
        <v>虚空1系3级·塔：翼族射手</v>
      </c>
      <c r="G233" s="2">
        <v>15</v>
      </c>
      <c r="H233" s="2" t="str">
        <f>VLOOKUP(G233,[1]Sheet1!$B:$C,2,FALSE)</f>
        <v>虚空</v>
      </c>
      <c r="I233" s="2">
        <v>1</v>
      </c>
      <c r="J233" s="5">
        <v>3</v>
      </c>
      <c r="K233" s="2" t="str">
        <f t="shared" si="20"/>
        <v>虚空1系3级·塔</v>
      </c>
      <c r="L233" s="2">
        <v>0</v>
      </c>
      <c r="M233" s="6">
        <v>675</v>
      </c>
      <c r="N233" s="6">
        <v>4</v>
      </c>
      <c r="O233" s="2">
        <v>0</v>
      </c>
      <c r="P233" s="2">
        <v>0</v>
      </c>
    </row>
    <row r="234" customHeight="1" spans="2:16">
      <c r="B234" s="2">
        <f t="shared" si="18"/>
        <v>20150201</v>
      </c>
      <c r="C234" s="2" t="s">
        <v>943</v>
      </c>
      <c r="D234" s="2" t="s">
        <v>944</v>
      </c>
      <c r="E234" s="2">
        <f t="shared" si="19"/>
        <v>21150201</v>
      </c>
      <c r="F234" s="2" t="str">
        <f t="shared" si="21"/>
        <v>虚空2系1级·塔：掘地者</v>
      </c>
      <c r="G234" s="2">
        <v>15</v>
      </c>
      <c r="H234" s="2" t="str">
        <f>VLOOKUP(G234,[1]Sheet1!$B:$C,2,FALSE)</f>
        <v>虚空</v>
      </c>
      <c r="I234" s="2">
        <v>2</v>
      </c>
      <c r="J234" s="5">
        <v>1</v>
      </c>
      <c r="K234" s="2" t="str">
        <f t="shared" si="20"/>
        <v>虚空2系1级·塔</v>
      </c>
      <c r="L234" s="2">
        <v>0</v>
      </c>
      <c r="M234" s="6">
        <v>60</v>
      </c>
      <c r="N234" s="6">
        <v>1</v>
      </c>
      <c r="O234" s="2">
        <v>0</v>
      </c>
      <c r="P234" s="2">
        <v>0</v>
      </c>
    </row>
    <row r="235" customHeight="1" spans="2:16">
      <c r="B235" s="2">
        <f t="shared" si="18"/>
        <v>20150202</v>
      </c>
      <c r="C235" s="2" t="s">
        <v>947</v>
      </c>
      <c r="D235" s="2" t="s">
        <v>948</v>
      </c>
      <c r="E235" s="2">
        <f t="shared" si="19"/>
        <v>21150202</v>
      </c>
      <c r="F235" s="2" t="str">
        <f t="shared" si="21"/>
        <v>虚空2系2级·塔：刺蛇</v>
      </c>
      <c r="G235" s="2">
        <v>15</v>
      </c>
      <c r="H235" s="2" t="str">
        <f>VLOOKUP(G235,[1]Sheet1!$B:$C,2,FALSE)</f>
        <v>虚空</v>
      </c>
      <c r="I235" s="2">
        <v>2</v>
      </c>
      <c r="J235" s="5">
        <v>2</v>
      </c>
      <c r="K235" s="2" t="str">
        <f t="shared" si="20"/>
        <v>虚空2系2级·塔</v>
      </c>
      <c r="L235" s="2">
        <v>0</v>
      </c>
      <c r="M235" s="6">
        <v>180</v>
      </c>
      <c r="N235" s="6">
        <v>2</v>
      </c>
      <c r="O235" s="2">
        <v>0</v>
      </c>
      <c r="P235" s="2">
        <v>0</v>
      </c>
    </row>
    <row r="236" customHeight="1" spans="2:16">
      <c r="B236" s="2">
        <f t="shared" si="18"/>
        <v>20150203</v>
      </c>
      <c r="C236" s="2" t="s">
        <v>951</v>
      </c>
      <c r="D236" s="2" t="s">
        <v>952</v>
      </c>
      <c r="E236" s="2">
        <f t="shared" si="19"/>
        <v>21150203</v>
      </c>
      <c r="F236" s="2" t="str">
        <f t="shared" si="21"/>
        <v>虚空2系3级·塔：刺蛇群（会员彩蛋）</v>
      </c>
      <c r="G236" s="2">
        <v>15</v>
      </c>
      <c r="H236" s="2" t="str">
        <f>VLOOKUP(G236,[1]Sheet1!$B:$C,2,FALSE)</f>
        <v>虚空</v>
      </c>
      <c r="I236" s="2">
        <v>2</v>
      </c>
      <c r="J236" s="5">
        <v>3</v>
      </c>
      <c r="K236" s="2" t="str">
        <f t="shared" si="20"/>
        <v>虚空2系3级·塔</v>
      </c>
      <c r="L236" s="2">
        <v>0</v>
      </c>
      <c r="M236" s="6">
        <v>540</v>
      </c>
      <c r="N236" s="6">
        <v>6</v>
      </c>
      <c r="O236" s="2">
        <v>0</v>
      </c>
      <c r="P236" s="2">
        <v>0</v>
      </c>
    </row>
    <row r="237" customHeight="1" spans="2:16">
      <c r="B237" s="2">
        <f t="shared" si="18"/>
        <v>20150301</v>
      </c>
      <c r="C237" s="2" t="s">
        <v>955</v>
      </c>
      <c r="D237" s="2" t="s">
        <v>956</v>
      </c>
      <c r="E237" s="2">
        <f t="shared" si="19"/>
        <v>21150301</v>
      </c>
      <c r="F237" s="2" t="str">
        <f t="shared" si="21"/>
        <v>虚空3系1级·塔：虚空犬</v>
      </c>
      <c r="G237" s="2">
        <v>15</v>
      </c>
      <c r="H237" s="2" t="str">
        <f>VLOOKUP(G237,[1]Sheet1!$B:$C,2,FALSE)</f>
        <v>虚空</v>
      </c>
      <c r="I237" s="2">
        <v>3</v>
      </c>
      <c r="J237" s="5">
        <v>1</v>
      </c>
      <c r="K237" s="2" t="str">
        <f t="shared" si="20"/>
        <v>虚空3系1级·塔</v>
      </c>
      <c r="L237" s="2">
        <v>0</v>
      </c>
      <c r="M237" s="6">
        <v>100</v>
      </c>
      <c r="N237" s="6">
        <v>1</v>
      </c>
      <c r="O237" s="2">
        <v>0</v>
      </c>
      <c r="P237" s="2">
        <v>0</v>
      </c>
    </row>
    <row r="238" customHeight="1" spans="2:16">
      <c r="B238" s="2">
        <f t="shared" si="18"/>
        <v>20150302</v>
      </c>
      <c r="C238" s="2" t="s">
        <v>959</v>
      </c>
      <c r="D238" s="2" t="s">
        <v>960</v>
      </c>
      <c r="E238" s="2">
        <f t="shared" si="19"/>
        <v>21150302</v>
      </c>
      <c r="F238" s="2" t="str">
        <f t="shared" si="21"/>
        <v>虚空3系2级·塔：虫族飞龙</v>
      </c>
      <c r="G238" s="2">
        <v>15</v>
      </c>
      <c r="H238" s="2" t="str">
        <f>VLOOKUP(G238,[1]Sheet1!$B:$C,2,FALSE)</f>
        <v>虚空</v>
      </c>
      <c r="I238" s="2">
        <v>3</v>
      </c>
      <c r="J238" s="5">
        <v>2</v>
      </c>
      <c r="K238" s="2" t="str">
        <f t="shared" si="20"/>
        <v>虚空3系2级·塔</v>
      </c>
      <c r="L238" s="2">
        <v>0</v>
      </c>
      <c r="M238" s="6">
        <v>280</v>
      </c>
      <c r="N238" s="6">
        <v>2</v>
      </c>
      <c r="O238" s="2">
        <v>0</v>
      </c>
      <c r="P238" s="2">
        <v>0</v>
      </c>
    </row>
    <row r="239" customHeight="1" spans="2:16">
      <c r="B239" s="2">
        <f t="shared" si="18"/>
        <v>20150303</v>
      </c>
      <c r="C239" s="2" t="s">
        <v>963</v>
      </c>
      <c r="D239" s="2" t="s">
        <v>964</v>
      </c>
      <c r="E239" s="2">
        <f t="shared" si="19"/>
        <v>21150303</v>
      </c>
      <c r="F239" s="2" t="str">
        <f t="shared" si="21"/>
        <v>虚空3系3级·塔：飞龙群</v>
      </c>
      <c r="G239" s="2">
        <v>15</v>
      </c>
      <c r="H239" s="2" t="str">
        <f>VLOOKUP(G239,[1]Sheet1!$B:$C,2,FALSE)</f>
        <v>虚空</v>
      </c>
      <c r="I239" s="2">
        <v>3</v>
      </c>
      <c r="J239" s="5">
        <v>3</v>
      </c>
      <c r="K239" s="2" t="str">
        <f t="shared" si="20"/>
        <v>虚空3系3级·塔</v>
      </c>
      <c r="L239" s="2">
        <v>0</v>
      </c>
      <c r="M239" s="6">
        <v>840</v>
      </c>
      <c r="N239" s="6">
        <v>6</v>
      </c>
      <c r="O239" s="2">
        <v>0</v>
      </c>
      <c r="P239" s="2">
        <v>0</v>
      </c>
    </row>
    <row r="240" customHeight="1" spans="2:16">
      <c r="B240" s="2">
        <f t="shared" si="18"/>
        <v>20150401</v>
      </c>
      <c r="C240" s="2" t="s">
        <v>967</v>
      </c>
      <c r="D240" s="2" t="s">
        <v>968</v>
      </c>
      <c r="E240" s="2">
        <f t="shared" si="19"/>
        <v>21150401</v>
      </c>
      <c r="F240" s="2" t="str">
        <f t="shared" si="21"/>
        <v>虚空4系1级·塔：邪灵</v>
      </c>
      <c r="G240" s="2">
        <v>15</v>
      </c>
      <c r="H240" s="2" t="str">
        <f>VLOOKUP(G240,[1]Sheet1!$B:$C,2,FALSE)</f>
        <v>虚空</v>
      </c>
      <c r="I240" s="2">
        <v>4</v>
      </c>
      <c r="J240" s="5">
        <v>1</v>
      </c>
      <c r="K240" s="2" t="str">
        <f t="shared" si="20"/>
        <v>虚空4系1级·塔</v>
      </c>
      <c r="L240" s="2">
        <v>0</v>
      </c>
      <c r="M240" s="6">
        <v>200</v>
      </c>
      <c r="N240" s="6">
        <v>1</v>
      </c>
      <c r="O240" s="2">
        <v>0</v>
      </c>
      <c r="P240" s="2">
        <v>0</v>
      </c>
    </row>
    <row r="241" customHeight="1" spans="2:16">
      <c r="B241" s="2">
        <f t="shared" si="18"/>
        <v>20150402</v>
      </c>
      <c r="C241" s="2" t="s">
        <v>971</v>
      </c>
      <c r="D241" s="2" t="s">
        <v>972</v>
      </c>
      <c r="E241" s="2">
        <f t="shared" si="19"/>
        <v>21150402</v>
      </c>
      <c r="F241" s="2" t="str">
        <f t="shared" si="21"/>
        <v>虚空4系2级·塔：魔灵</v>
      </c>
      <c r="G241" s="2">
        <v>15</v>
      </c>
      <c r="H241" s="2" t="str">
        <f>VLOOKUP(G241,[1]Sheet1!$B:$C,2,FALSE)</f>
        <v>虚空</v>
      </c>
      <c r="I241" s="2">
        <v>4</v>
      </c>
      <c r="J241" s="5">
        <v>2</v>
      </c>
      <c r="K241" s="2" t="str">
        <f t="shared" si="20"/>
        <v>虚空4系2级·塔</v>
      </c>
      <c r="L241" s="2">
        <v>0</v>
      </c>
      <c r="M241" s="6">
        <v>420</v>
      </c>
      <c r="N241" s="6">
        <v>3</v>
      </c>
      <c r="O241" s="2">
        <v>0</v>
      </c>
      <c r="P241" s="2">
        <v>0</v>
      </c>
    </row>
    <row r="242" customHeight="1" spans="2:16">
      <c r="B242" s="2">
        <f t="shared" si="18"/>
        <v>20150501</v>
      </c>
      <c r="C242" s="2" t="s">
        <v>975</v>
      </c>
      <c r="D242" s="2" t="s">
        <v>976</v>
      </c>
      <c r="E242" s="2">
        <f t="shared" si="19"/>
        <v>21150501</v>
      </c>
      <c r="F242" s="2" t="str">
        <f t="shared" si="21"/>
        <v>虚空5系1级·塔：地狱火</v>
      </c>
      <c r="G242" s="2">
        <v>15</v>
      </c>
      <c r="H242" s="2" t="str">
        <f>VLOOKUP(G242,[1]Sheet1!$B:$C,2,FALSE)</f>
        <v>虚空</v>
      </c>
      <c r="I242" s="2">
        <v>5</v>
      </c>
      <c r="J242" s="5">
        <v>1</v>
      </c>
      <c r="K242" s="2" t="str">
        <f t="shared" si="20"/>
        <v>虚空5系1级·塔</v>
      </c>
      <c r="L242" s="2">
        <v>0</v>
      </c>
      <c r="M242" s="6">
        <v>240</v>
      </c>
      <c r="N242" s="6">
        <v>2</v>
      </c>
      <c r="O242" s="2">
        <v>0</v>
      </c>
      <c r="P242" s="2">
        <v>0</v>
      </c>
    </row>
    <row r="243" customHeight="1" spans="2:16">
      <c r="B243" s="2">
        <f t="shared" si="18"/>
        <v>20150502</v>
      </c>
      <c r="C243" s="2" t="s">
        <v>979</v>
      </c>
      <c r="D243" s="2" t="s">
        <v>980</v>
      </c>
      <c r="E243" s="2">
        <f t="shared" si="19"/>
        <v>21150502</v>
      </c>
      <c r="F243" s="2" t="str">
        <f t="shared" si="21"/>
        <v>虚空5系2级·塔：地狱冥火</v>
      </c>
      <c r="G243" s="2">
        <v>15</v>
      </c>
      <c r="H243" s="2" t="str">
        <f>VLOOKUP(G243,[1]Sheet1!$B:$C,2,FALSE)</f>
        <v>虚空</v>
      </c>
      <c r="I243" s="2">
        <v>5</v>
      </c>
      <c r="J243" s="5">
        <v>2</v>
      </c>
      <c r="K243" s="2" t="str">
        <f t="shared" si="20"/>
        <v>虚空5系2级·塔</v>
      </c>
      <c r="L243" s="2">
        <v>0</v>
      </c>
      <c r="M243" s="6">
        <v>540</v>
      </c>
      <c r="N243" s="6">
        <v>5</v>
      </c>
      <c r="O243" s="2">
        <v>0</v>
      </c>
      <c r="P243" s="2">
        <v>0</v>
      </c>
    </row>
    <row r="244" customHeight="1" spans="2:16">
      <c r="B244" s="2">
        <f t="shared" si="18"/>
        <v>20150601</v>
      </c>
      <c r="C244" s="2" t="s">
        <v>983</v>
      </c>
      <c r="D244" s="2" t="s">
        <v>984</v>
      </c>
      <c r="E244" s="2">
        <f t="shared" si="19"/>
        <v>21150601</v>
      </c>
      <c r="F244" s="2" t="str">
        <f t="shared" si="21"/>
        <v>虚空6系1级·塔：暗夜魔王</v>
      </c>
      <c r="G244" s="2">
        <v>15</v>
      </c>
      <c r="H244" s="2" t="str">
        <f>VLOOKUP(G244,[1]Sheet1!$B:$C,2,FALSE)</f>
        <v>虚空</v>
      </c>
      <c r="I244" s="2">
        <v>6</v>
      </c>
      <c r="J244" s="5">
        <v>1</v>
      </c>
      <c r="K244" s="2" t="str">
        <f t="shared" si="20"/>
        <v>虚空6系1级·塔</v>
      </c>
      <c r="L244" s="2">
        <v>0</v>
      </c>
      <c r="M244" s="6">
        <v>320</v>
      </c>
      <c r="N244" s="6">
        <v>2</v>
      </c>
      <c r="O244" s="2">
        <v>0</v>
      </c>
      <c r="P244" s="2">
        <v>0</v>
      </c>
    </row>
    <row r="245" customHeight="1" spans="2:16">
      <c r="B245" s="2">
        <f t="shared" si="18"/>
        <v>20150602</v>
      </c>
      <c r="C245" s="2" t="s">
        <v>987</v>
      </c>
      <c r="D245" s="2" t="s">
        <v>988</v>
      </c>
      <c r="E245" s="2">
        <f t="shared" si="19"/>
        <v>21150602</v>
      </c>
      <c r="F245" s="2" t="str">
        <f t="shared" si="21"/>
        <v>虚空6系2级·塔：虚空魔王</v>
      </c>
      <c r="G245" s="2">
        <v>15</v>
      </c>
      <c r="H245" s="2" t="str">
        <f>VLOOKUP(G245,[1]Sheet1!$B:$C,2,FALSE)</f>
        <v>虚空</v>
      </c>
      <c r="I245" s="2">
        <v>6</v>
      </c>
      <c r="J245" s="5">
        <v>2</v>
      </c>
      <c r="K245" s="2" t="str">
        <f t="shared" si="20"/>
        <v>虚空6系2级·塔</v>
      </c>
      <c r="L245" s="2">
        <v>0</v>
      </c>
      <c r="M245" s="6">
        <v>800</v>
      </c>
      <c r="N245" s="6">
        <v>6</v>
      </c>
      <c r="O245" s="2">
        <v>0</v>
      </c>
      <c r="P245" s="2">
        <v>0</v>
      </c>
    </row>
    <row r="246" customHeight="1" spans="2:23">
      <c r="B246" s="2">
        <f t="shared" si="18"/>
        <v>20160101</v>
      </c>
      <c r="C246" s="2" t="s">
        <v>991</v>
      </c>
      <c r="D246" s="2" t="s">
        <v>992</v>
      </c>
      <c r="E246" s="2">
        <f t="shared" si="19"/>
        <v>21160101</v>
      </c>
      <c r="F246" s="2" t="str">
        <f t="shared" si="21"/>
        <v>地穴1系1级·塔：地洞</v>
      </c>
      <c r="G246" s="2">
        <v>16</v>
      </c>
      <c r="H246" s="2" t="str">
        <f>VLOOKUP(G246,[1]Sheet1!$B:$C,2,FALSE)</f>
        <v>地穴</v>
      </c>
      <c r="I246" s="2">
        <v>1</v>
      </c>
      <c r="J246" s="5">
        <v>1</v>
      </c>
      <c r="K246" s="2" t="str">
        <f t="shared" si="20"/>
        <v>地穴1系1级·塔</v>
      </c>
      <c r="L246" s="2">
        <v>0</v>
      </c>
      <c r="M246" s="6">
        <v>35</v>
      </c>
      <c r="N246" s="6">
        <v>2</v>
      </c>
      <c r="O246" s="2">
        <v>0</v>
      </c>
      <c r="P246" s="2">
        <v>0</v>
      </c>
      <c r="W246" s="4" t="s">
        <v>996</v>
      </c>
    </row>
    <row r="247" customHeight="1" spans="2:16">
      <c r="B247" s="2">
        <f t="shared" si="18"/>
        <v>20160102</v>
      </c>
      <c r="C247" s="2" t="s">
        <v>997</v>
      </c>
      <c r="D247" s="2" t="s">
        <v>998</v>
      </c>
      <c r="E247" s="2">
        <f t="shared" si="19"/>
        <v>21160102</v>
      </c>
      <c r="F247" s="2" t="str">
        <f t="shared" si="21"/>
        <v>地穴1系2级·塔：地心</v>
      </c>
      <c r="G247" s="2">
        <v>16</v>
      </c>
      <c r="H247" s="2" t="str">
        <f>VLOOKUP(G247,[1]Sheet1!$B:$C,2,FALSE)</f>
        <v>地穴</v>
      </c>
      <c r="I247" s="2">
        <v>1</v>
      </c>
      <c r="J247" s="5">
        <v>2</v>
      </c>
      <c r="K247" s="2" t="str">
        <f t="shared" si="20"/>
        <v>地穴1系2级·塔</v>
      </c>
      <c r="L247" s="2">
        <v>0</v>
      </c>
      <c r="M247" s="6">
        <v>300</v>
      </c>
      <c r="N247" s="6">
        <v>4</v>
      </c>
      <c r="O247" s="2">
        <v>0</v>
      </c>
      <c r="P247" s="2">
        <v>0</v>
      </c>
    </row>
    <row r="248" customHeight="1" spans="2:16">
      <c r="B248" s="2">
        <f t="shared" si="18"/>
        <v>20160103</v>
      </c>
      <c r="C248" s="2" t="s">
        <v>1001</v>
      </c>
      <c r="D248" s="2" t="s">
        <v>1002</v>
      </c>
      <c r="E248" s="2">
        <f t="shared" si="19"/>
        <v>21160103</v>
      </c>
      <c r="F248" s="2" t="str">
        <f t="shared" si="21"/>
        <v>地穴1系3级·塔：传送门</v>
      </c>
      <c r="G248" s="2">
        <v>16</v>
      </c>
      <c r="H248" s="2" t="str">
        <f>VLOOKUP(G248,[1]Sheet1!$B:$C,2,FALSE)</f>
        <v>地穴</v>
      </c>
      <c r="I248" s="2">
        <v>1</v>
      </c>
      <c r="J248" s="5">
        <v>3</v>
      </c>
      <c r="K248" s="2" t="str">
        <f t="shared" si="20"/>
        <v>地穴1系3级·塔</v>
      </c>
      <c r="L248" s="2">
        <v>0</v>
      </c>
      <c r="M248" s="6">
        <v>800</v>
      </c>
      <c r="N248" s="6">
        <v>7</v>
      </c>
      <c r="O248" s="2">
        <v>0</v>
      </c>
      <c r="P248" s="2">
        <v>0</v>
      </c>
    </row>
    <row r="249" customHeight="1" spans="2:16">
      <c r="B249" s="2">
        <f t="shared" si="18"/>
        <v>20160201</v>
      </c>
      <c r="C249" s="2" t="s">
        <v>1005</v>
      </c>
      <c r="D249" s="2" t="s">
        <v>1006</v>
      </c>
      <c r="E249" s="2">
        <f t="shared" si="19"/>
        <v>21160201</v>
      </c>
      <c r="F249" s="2" t="str">
        <f t="shared" si="21"/>
        <v>地穴2系1级·塔：老鼠</v>
      </c>
      <c r="G249" s="2">
        <v>16</v>
      </c>
      <c r="H249" s="2" t="str">
        <f>VLOOKUP(G249,[1]Sheet1!$B:$C,2,FALSE)</f>
        <v>地穴</v>
      </c>
      <c r="I249" s="2">
        <v>2</v>
      </c>
      <c r="J249" s="5">
        <v>1</v>
      </c>
      <c r="K249" s="2" t="str">
        <f t="shared" si="20"/>
        <v>地穴2系1级·塔</v>
      </c>
      <c r="L249" s="2">
        <v>0</v>
      </c>
      <c r="M249" s="6">
        <v>50</v>
      </c>
      <c r="N249" s="6">
        <v>1</v>
      </c>
      <c r="O249" s="2">
        <v>0</v>
      </c>
      <c r="P249" s="2">
        <v>0</v>
      </c>
    </row>
    <row r="250" customHeight="1" spans="2:16">
      <c r="B250" s="2">
        <f t="shared" si="18"/>
        <v>20160202</v>
      </c>
      <c r="C250" s="2" t="s">
        <v>1009</v>
      </c>
      <c r="D250" s="2" t="s">
        <v>1010</v>
      </c>
      <c r="E250" s="2">
        <f t="shared" si="19"/>
        <v>21160202</v>
      </c>
      <c r="F250" s="2" t="str">
        <f t="shared" si="21"/>
        <v>地穴2系2级·塔：大老鼠</v>
      </c>
      <c r="G250" s="2">
        <v>16</v>
      </c>
      <c r="H250" s="2" t="str">
        <f>VLOOKUP(G250,[1]Sheet1!$B:$C,2,FALSE)</f>
        <v>地穴</v>
      </c>
      <c r="I250" s="2">
        <v>2</v>
      </c>
      <c r="J250" s="5">
        <v>2</v>
      </c>
      <c r="K250" s="2" t="str">
        <f t="shared" si="20"/>
        <v>地穴2系2级·塔</v>
      </c>
      <c r="L250" s="2">
        <v>0</v>
      </c>
      <c r="M250" s="6">
        <v>200</v>
      </c>
      <c r="N250" s="6">
        <v>4</v>
      </c>
      <c r="O250" s="2">
        <v>0</v>
      </c>
      <c r="P250" s="2">
        <v>0</v>
      </c>
    </row>
    <row r="251" customHeight="1" spans="2:16">
      <c r="B251" s="2">
        <f t="shared" si="18"/>
        <v>20160203</v>
      </c>
      <c r="C251" s="2" t="s">
        <v>1013</v>
      </c>
      <c r="D251" s="2" t="s">
        <v>1014</v>
      </c>
      <c r="E251" s="2">
        <f t="shared" si="19"/>
        <v>21160203</v>
      </c>
      <c r="F251" s="2" t="str">
        <f t="shared" ref="F251:F260" si="22">K251&amp;"："&amp;D251</f>
        <v>地穴2系3级·塔：鼠王（会员彩蛋）</v>
      </c>
      <c r="G251" s="2">
        <v>16</v>
      </c>
      <c r="H251" s="2" t="str">
        <f>VLOOKUP(G251,[1]Sheet1!$B:$C,2,FALSE)</f>
        <v>地穴</v>
      </c>
      <c r="I251" s="2">
        <v>2</v>
      </c>
      <c r="J251" s="5">
        <v>3</v>
      </c>
      <c r="K251" s="2" t="str">
        <f t="shared" si="20"/>
        <v>地穴2系3级·塔</v>
      </c>
      <c r="L251" s="2">
        <v>0</v>
      </c>
      <c r="M251" s="6">
        <v>600</v>
      </c>
      <c r="N251" s="6">
        <v>12</v>
      </c>
      <c r="O251" s="2">
        <v>0</v>
      </c>
      <c r="P251" s="2">
        <v>0</v>
      </c>
    </row>
    <row r="252" customHeight="1" spans="2:16">
      <c r="B252" s="2">
        <f t="shared" si="18"/>
        <v>20160301</v>
      </c>
      <c r="C252" s="2" t="s">
        <v>1017</v>
      </c>
      <c r="D252" s="2" t="s">
        <v>1018</v>
      </c>
      <c r="E252" s="2">
        <f t="shared" si="19"/>
        <v>21160301</v>
      </c>
      <c r="F252" s="2" t="str">
        <f t="shared" si="22"/>
        <v>地穴3系1级·塔：地刺</v>
      </c>
      <c r="G252" s="2">
        <v>16</v>
      </c>
      <c r="H252" s="2" t="str">
        <f>VLOOKUP(G252,[1]Sheet1!$B:$C,2,FALSE)</f>
        <v>地穴</v>
      </c>
      <c r="I252" s="2">
        <v>3</v>
      </c>
      <c r="J252" s="5">
        <v>1</v>
      </c>
      <c r="K252" s="2" t="str">
        <f t="shared" si="20"/>
        <v>地穴3系1级·塔</v>
      </c>
      <c r="L252" s="2">
        <v>0</v>
      </c>
      <c r="M252" s="6">
        <v>70</v>
      </c>
      <c r="N252" s="6">
        <v>1</v>
      </c>
      <c r="O252" s="2">
        <v>0</v>
      </c>
      <c r="P252" s="2">
        <v>0</v>
      </c>
    </row>
    <row r="253" customHeight="1" spans="2:16">
      <c r="B253" s="2">
        <f t="shared" si="18"/>
        <v>20160302</v>
      </c>
      <c r="C253" s="2" t="s">
        <v>1021</v>
      </c>
      <c r="D253" s="2" t="s">
        <v>1022</v>
      </c>
      <c r="E253" s="2">
        <f t="shared" si="19"/>
        <v>21160302</v>
      </c>
      <c r="F253" s="2" t="str">
        <f t="shared" si="22"/>
        <v>地穴3系2级·塔：地刺领主</v>
      </c>
      <c r="G253" s="2">
        <v>16</v>
      </c>
      <c r="H253" s="2" t="str">
        <f>VLOOKUP(G253,[1]Sheet1!$B:$C,2,FALSE)</f>
        <v>地穴</v>
      </c>
      <c r="I253" s="2">
        <v>3</v>
      </c>
      <c r="J253" s="5">
        <v>2</v>
      </c>
      <c r="K253" s="2" t="str">
        <f t="shared" si="20"/>
        <v>地穴3系2级·塔</v>
      </c>
      <c r="L253" s="2">
        <v>0</v>
      </c>
      <c r="M253" s="6">
        <v>330</v>
      </c>
      <c r="N253" s="6">
        <v>2</v>
      </c>
      <c r="O253" s="2">
        <v>0</v>
      </c>
      <c r="P253" s="2">
        <v>0</v>
      </c>
    </row>
    <row r="254" customHeight="1" spans="2:23">
      <c r="B254" s="2">
        <f t="shared" si="18"/>
        <v>20160401</v>
      </c>
      <c r="C254" s="2" t="s">
        <v>1025</v>
      </c>
      <c r="D254" s="2" t="s">
        <v>1026</v>
      </c>
      <c r="E254" s="2">
        <f t="shared" si="19"/>
        <v>21160401</v>
      </c>
      <c r="F254" s="2" t="str">
        <f t="shared" si="22"/>
        <v>地穴4系1级·塔：穴居人</v>
      </c>
      <c r="G254" s="2">
        <v>16</v>
      </c>
      <c r="H254" s="2" t="str">
        <f>VLOOKUP(G254,[1]Sheet1!$B:$C,2,FALSE)</f>
        <v>地穴</v>
      </c>
      <c r="I254" s="2">
        <v>4</v>
      </c>
      <c r="J254" s="5">
        <v>1</v>
      </c>
      <c r="K254" s="2" t="str">
        <f t="shared" si="20"/>
        <v>地穴4系1级·塔</v>
      </c>
      <c r="L254" s="2">
        <v>0</v>
      </c>
      <c r="M254" s="6">
        <v>135</v>
      </c>
      <c r="N254" s="6">
        <v>1</v>
      </c>
      <c r="O254" s="2">
        <v>0</v>
      </c>
      <c r="P254" s="2">
        <v>0</v>
      </c>
      <c r="W254" s="4" t="s">
        <v>1029</v>
      </c>
    </row>
    <row r="255" customHeight="1" spans="2:16">
      <c r="B255" s="2">
        <f t="shared" si="18"/>
        <v>20160402</v>
      </c>
      <c r="C255" s="2" t="s">
        <v>1030</v>
      </c>
      <c r="D255" s="2" t="s">
        <v>1031</v>
      </c>
      <c r="E255" s="2">
        <f t="shared" si="19"/>
        <v>21160402</v>
      </c>
      <c r="F255" s="2" t="str">
        <f t="shared" si="22"/>
        <v>地穴4系2级·塔：穴居巫师(正常形态)</v>
      </c>
      <c r="G255" s="2">
        <v>16</v>
      </c>
      <c r="H255" s="2" t="str">
        <f>VLOOKUP(G255,[1]Sheet1!$B:$C,2,FALSE)</f>
        <v>地穴</v>
      </c>
      <c r="I255" s="2">
        <v>4</v>
      </c>
      <c r="J255" s="5">
        <v>2</v>
      </c>
      <c r="K255" s="2" t="str">
        <f t="shared" si="20"/>
        <v>地穴4系2级·塔</v>
      </c>
      <c r="L255" s="2">
        <v>0</v>
      </c>
      <c r="M255" s="6">
        <v>305</v>
      </c>
      <c r="N255" s="6">
        <v>2</v>
      </c>
      <c r="O255" s="2">
        <v>0</v>
      </c>
      <c r="P255" s="2">
        <v>0</v>
      </c>
    </row>
    <row r="256" customHeight="1" spans="2:16">
      <c r="B256" s="2">
        <f t="shared" si="18"/>
        <v>20160403</v>
      </c>
      <c r="C256" s="2" t="s">
        <v>1034</v>
      </c>
      <c r="D256" s="2" t="s">
        <v>1035</v>
      </c>
      <c r="E256" s="2">
        <f t="shared" si="19"/>
        <v>21160403</v>
      </c>
      <c r="F256" s="2" t="str">
        <f t="shared" si="22"/>
        <v>地穴4系2级·塔：穴居巫师(狂热形态)</v>
      </c>
      <c r="G256" s="2">
        <v>16</v>
      </c>
      <c r="H256" s="2" t="str">
        <f>VLOOKUP(G256,[1]Sheet1!$B:$C,2,FALSE)</f>
        <v>地穴</v>
      </c>
      <c r="I256" s="2">
        <v>4</v>
      </c>
      <c r="J256" s="5">
        <v>2</v>
      </c>
      <c r="K256" s="2" t="str">
        <f t="shared" si="20"/>
        <v>地穴4系2级·塔</v>
      </c>
      <c r="L256" s="2">
        <v>0</v>
      </c>
      <c r="M256" s="6">
        <v>305</v>
      </c>
      <c r="N256" s="6">
        <v>2</v>
      </c>
      <c r="O256" s="2">
        <v>0</v>
      </c>
      <c r="P256" s="2">
        <v>0</v>
      </c>
    </row>
    <row r="257" customHeight="1" spans="2:16">
      <c r="B257" s="2">
        <f t="shared" si="18"/>
        <v>20160501</v>
      </c>
      <c r="C257" s="2" t="s">
        <v>1037</v>
      </c>
      <c r="D257" s="2" t="s">
        <v>1038</v>
      </c>
      <c r="E257" s="2">
        <f t="shared" si="19"/>
        <v>21160501</v>
      </c>
      <c r="F257" s="2" t="str">
        <f t="shared" si="22"/>
        <v>地穴5系1级·塔：野猪</v>
      </c>
      <c r="G257" s="2">
        <v>16</v>
      </c>
      <c r="H257" s="2" t="str">
        <f>VLOOKUP(G257,[1]Sheet1!$B:$C,2,FALSE)</f>
        <v>地穴</v>
      </c>
      <c r="I257" s="2">
        <v>5</v>
      </c>
      <c r="J257" s="5">
        <v>1</v>
      </c>
      <c r="K257" s="2" t="str">
        <f t="shared" si="20"/>
        <v>地穴5系1级·塔</v>
      </c>
      <c r="L257" s="2">
        <v>0</v>
      </c>
      <c r="M257" s="6">
        <v>175</v>
      </c>
      <c r="N257" s="6">
        <v>2</v>
      </c>
      <c r="O257" s="2">
        <v>0</v>
      </c>
      <c r="P257" s="2">
        <v>0</v>
      </c>
    </row>
    <row r="258" customHeight="1" spans="2:16">
      <c r="B258" s="2">
        <f t="shared" si="18"/>
        <v>20160502</v>
      </c>
      <c r="C258" s="2" t="s">
        <v>1041</v>
      </c>
      <c r="D258" s="2" t="s">
        <v>1042</v>
      </c>
      <c r="E258" s="2">
        <f t="shared" si="19"/>
        <v>21160502</v>
      </c>
      <c r="F258" s="2" t="str">
        <f t="shared" si="22"/>
        <v>地穴5系2级·塔：卡斯蒂兰野猪</v>
      </c>
      <c r="G258" s="2">
        <v>16</v>
      </c>
      <c r="H258" s="2" t="str">
        <f>VLOOKUP(G258,[1]Sheet1!$B:$C,2,FALSE)</f>
        <v>地穴</v>
      </c>
      <c r="I258" s="2">
        <v>5</v>
      </c>
      <c r="J258" s="5">
        <v>2</v>
      </c>
      <c r="K258" s="2" t="str">
        <f t="shared" si="20"/>
        <v>地穴5系2级·塔</v>
      </c>
      <c r="L258" s="2">
        <v>0</v>
      </c>
      <c r="M258" s="6">
        <v>475</v>
      </c>
      <c r="N258" s="6">
        <v>4</v>
      </c>
      <c r="O258" s="2">
        <v>0</v>
      </c>
      <c r="P258" s="2">
        <v>0</v>
      </c>
    </row>
    <row r="259" customHeight="1" spans="2:23">
      <c r="B259" s="2">
        <f t="shared" si="18"/>
        <v>20160601</v>
      </c>
      <c r="C259" s="2" t="s">
        <v>1045</v>
      </c>
      <c r="D259" s="2" t="s">
        <v>1046</v>
      </c>
      <c r="E259" s="2">
        <f t="shared" si="19"/>
        <v>21160601</v>
      </c>
      <c r="F259" s="2" t="str">
        <f t="shared" si="22"/>
        <v>地穴6系1级·塔：影龙</v>
      </c>
      <c r="G259" s="2">
        <v>16</v>
      </c>
      <c r="H259" s="2" t="str">
        <f>VLOOKUP(G259,[1]Sheet1!$B:$C,2,FALSE)</f>
        <v>地穴</v>
      </c>
      <c r="I259" s="2">
        <v>6</v>
      </c>
      <c r="J259" s="5">
        <v>1</v>
      </c>
      <c r="K259" s="2" t="str">
        <f t="shared" si="20"/>
        <v>地穴6系1级·塔</v>
      </c>
      <c r="L259" s="2">
        <v>0</v>
      </c>
      <c r="M259" s="6">
        <v>315</v>
      </c>
      <c r="N259" s="6">
        <v>2</v>
      </c>
      <c r="O259" s="2">
        <v>0</v>
      </c>
      <c r="P259" s="2">
        <v>0</v>
      </c>
      <c r="W259" s="4" t="s">
        <v>1049</v>
      </c>
    </row>
    <row r="260" customHeight="1" spans="2:16">
      <c r="B260" s="2">
        <f>IF(I260&lt;&gt;I259,20000001+G260*10000+I260*100,B259+1)</f>
        <v>20160602</v>
      </c>
      <c r="C260" s="2" t="s">
        <v>1050</v>
      </c>
      <c r="D260" s="2" t="s">
        <v>1051</v>
      </c>
      <c r="E260" s="2">
        <f>B260+1000000</f>
        <v>21160602</v>
      </c>
      <c r="F260" s="2" t="str">
        <f t="shared" si="22"/>
        <v>地穴6系2级·塔：黑龙</v>
      </c>
      <c r="G260" s="2">
        <v>16</v>
      </c>
      <c r="H260" s="2" t="str">
        <f>VLOOKUP(G260,[1]Sheet1!$B:$C,2,FALSE)</f>
        <v>地穴</v>
      </c>
      <c r="I260" s="2">
        <v>6</v>
      </c>
      <c r="J260" s="5">
        <v>2</v>
      </c>
      <c r="K260" s="2" t="str">
        <f t="shared" si="20"/>
        <v>地穴6系2级·塔</v>
      </c>
      <c r="L260" s="2">
        <v>0</v>
      </c>
      <c r="M260" s="6">
        <v>665</v>
      </c>
      <c r="N260" s="6">
        <v>4</v>
      </c>
      <c r="O260" s="2">
        <v>0</v>
      </c>
      <c r="P260" s="2">
        <v>0</v>
      </c>
    </row>
  </sheetData>
  <autoFilter ref="A2:E260">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静态表</vt:lpstr>
      <vt:lpstr>公式表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zhangqiang19</dc:creator>
  <cp:lastModifiedBy>dengweijia02</cp:lastModifiedBy>
  <dcterms:created xsi:type="dcterms:W3CDTF">2024-04-01T02:54:00Z</dcterms:created>
  <dcterms:modified xsi:type="dcterms:W3CDTF">2024-05-24T08:53:28Z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A82CD83C8FCE4803885224673D5F7D78_13</vt:lpwstr>
  </property>
  <property fmtid="{D5CDD505-2E9C-101B-9397-08002B2CF9AE}" pid="3" name="KSOProductBuildVer">
    <vt:lpwstr>2052-12.1.0.16729</vt:lpwstr>
  </property>
  <property fmtid="{D5CDD505-2E9C-101B-9397-08002B2CF9AE}" pid="4" name="KSOReadingLayout">
    <vt:bool>true</vt:bool>
  </property>
</Properties>
</file>