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/>
  </bookViews>
  <sheets>
    <sheet name="静态表" sheetId="2" r:id="rId1"/>
    <sheet name="公式表" sheetId="1" r:id="rId2"/>
  </sheets>
  <externalReferences>
    <externalReference r:id="rId3"/>
  </externalReferenc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<sst xmlns="http://schemas.openxmlformats.org/spreadsheetml/2006/main" count="799" uniqueCount="256">
  <si>
    <t>#</t>
  </si>
  <si>
    <t>编号</t>
  </si>
  <si>
    <t>技能编号</t>
  </si>
  <si>
    <t>类型</t>
  </si>
  <si>
    <t>战兵编号</t>
  </si>
  <si>
    <t>塔编号</t>
  </si>
  <si>
    <t>种族</t>
  </si>
  <si>
    <t>导表路径</t>
  </si>
  <si>
    <t>炼金术师</t>
  </si>
  <si>
    <t>22000101_0</t>
  </si>
  <si>
    <t>点石成金[4]</t>
  </si>
  <si>
    <t>主动</t>
  </si>
  <si>
    <t>主动技能.#</t>
  </si>
  <si>
    <t>22000102_0</t>
  </si>
  <si>
    <t>狂乱药剂[4]</t>
  </si>
  <si>
    <t>22000103_0</t>
  </si>
  <si>
    <t>贪婪[4]</t>
  </si>
  <si>
    <t>被动</t>
  </si>
  <si>
    <t>被动技能.#</t>
  </si>
  <si>
    <t>22000104_0</t>
  </si>
  <si>
    <t>铜兵铁将[4]</t>
  </si>
  <si>
    <t>22000105_0</t>
  </si>
  <si>
    <t>酸蚀光环[4]</t>
  </si>
  <si>
    <t>光环</t>
  </si>
  <si>
    <t>光环技能.#</t>
  </si>
  <si>
    <t>22000106_0</t>
  </si>
  <si>
    <t>毒雾光环[4]</t>
  </si>
  <si>
    <t>22000107_0</t>
  </si>
  <si>
    <t>暗度陈仓[1]</t>
  </si>
  <si>
    <t>终极</t>
  </si>
  <si>
    <t>终极技能.#</t>
  </si>
  <si>
    <t>永恒树灵</t>
  </si>
  <si>
    <t>22000201_0</t>
  </si>
  <si>
    <t>地之庇佑[4]</t>
  </si>
  <si>
    <t>22000202_0</t>
  </si>
  <si>
    <t>跃动精灵[4]</t>
  </si>
  <si>
    <t>22000203_0</t>
  </si>
  <si>
    <t>半神人[4]</t>
  </si>
  <si>
    <t>22000204_0</t>
  </si>
  <si>
    <t>荆棘盾[4]</t>
  </si>
  <si>
    <t>22000205_0</t>
  </si>
  <si>
    <t>荆棘光环[4]</t>
  </si>
  <si>
    <t>22000206_0</t>
  </si>
  <si>
    <t>丛林光环[4]</t>
  </si>
  <si>
    <t>22000207_0</t>
  </si>
  <si>
    <t>草木皆兵[1]</t>
  </si>
  <si>
    <t>娜迦之魂</t>
  </si>
  <si>
    <t>22000301_0</t>
  </si>
  <si>
    <t>激流水涡[4]</t>
  </si>
  <si>
    <t>22000302_0</t>
  </si>
  <si>
    <t>深渊护盾[4]</t>
  </si>
  <si>
    <t>22000303_0</t>
  </si>
  <si>
    <t>海之传承[4]</t>
  </si>
  <si>
    <t>22000304_0</t>
  </si>
  <si>
    <t>娜迦之歌[4]</t>
  </si>
  <si>
    <t>22000305_0</t>
  </si>
  <si>
    <t>飓风光环[4]</t>
  </si>
  <si>
    <t>22000306_0</t>
  </si>
  <si>
    <t>潮汐光环[4]</t>
  </si>
  <si>
    <t>22000307_0</t>
  </si>
  <si>
    <t>远古之魂[1]</t>
  </si>
  <si>
    <t>矮人统帅</t>
  </si>
  <si>
    <t>22000401_0</t>
  </si>
  <si>
    <t>防御术[4]</t>
  </si>
  <si>
    <t>22000402_0</t>
  </si>
  <si>
    <t>急救术[4]</t>
  </si>
  <si>
    <t>22000403_0</t>
  </si>
  <si>
    <t>理财术[4]</t>
  </si>
  <si>
    <t>22000404_0</t>
  </si>
  <si>
    <t>火药术[4]</t>
  </si>
  <si>
    <t>22000405_0</t>
  </si>
  <si>
    <t>坚毅光环[4]</t>
  </si>
  <si>
    <t>22000406_0</t>
  </si>
  <si>
    <t>命令光环[4]</t>
  </si>
  <si>
    <t>22000407_0</t>
  </si>
  <si>
    <t>士气术[1]</t>
  </si>
  <si>
    <t>黑暗冥王</t>
  </si>
  <si>
    <t>22000501_0</t>
  </si>
  <si>
    <t>狂暴[4]</t>
  </si>
  <si>
    <t>22000502_0</t>
  </si>
  <si>
    <t>血悟[4]</t>
  </si>
  <si>
    <t>22000503_0</t>
  </si>
  <si>
    <t>血族[4]</t>
  </si>
  <si>
    <t>22000504_0</t>
  </si>
  <si>
    <t>夜影[4]</t>
  </si>
  <si>
    <t>22000505_0</t>
  </si>
  <si>
    <t>吸血光环[4]</t>
  </si>
  <si>
    <t>22000506_0</t>
  </si>
  <si>
    <t>狂怒光环[4]</t>
  </si>
  <si>
    <t>22000507_0</t>
  </si>
  <si>
    <t>血轮回之力[1]</t>
  </si>
  <si>
    <t>月之祭祀</t>
  </si>
  <si>
    <t>22000601_0</t>
  </si>
  <si>
    <t>弱点标记[4]</t>
  </si>
  <si>
    <t>22000602_0</t>
  </si>
  <si>
    <t>箭矢小队[4]</t>
  </si>
  <si>
    <t>22000603_0</t>
  </si>
  <si>
    <t>寒冰之箭[4]</t>
  </si>
  <si>
    <t>22000604_0</t>
  </si>
  <si>
    <t>灼热之箭[4]</t>
  </si>
  <si>
    <t>22000605_0</t>
  </si>
  <si>
    <t>强击光环[4]</t>
  </si>
  <si>
    <t>22000606_0</t>
  </si>
  <si>
    <t>流风光环[4]</t>
  </si>
  <si>
    <t>22000607_0</t>
  </si>
  <si>
    <t>精灵魔法[1]</t>
  </si>
  <si>
    <t>圣辉法师</t>
  </si>
  <si>
    <t>22000701_0</t>
  </si>
  <si>
    <t>灵能祝福[4]</t>
  </si>
  <si>
    <t>22000702_0</t>
  </si>
  <si>
    <t>法术馈赠[4]</t>
  </si>
  <si>
    <t>22000703_0</t>
  </si>
  <si>
    <t>法力浮云[4]</t>
  </si>
  <si>
    <t>22000704_0</t>
  </si>
  <si>
    <t>领域精通[4]</t>
  </si>
  <si>
    <t>22000705_0</t>
  </si>
  <si>
    <t>辉煌光环[4]</t>
  </si>
  <si>
    <t>22000706_0</t>
  </si>
  <si>
    <t>奇迹光环[4]</t>
  </si>
  <si>
    <t>22000707_0</t>
  </si>
  <si>
    <t>奥术宗师[1]</t>
  </si>
  <si>
    <t>赏金猎人</t>
  </si>
  <si>
    <t>22000801_0</t>
  </si>
  <si>
    <t>飞影一击[4]</t>
  </si>
  <si>
    <t>22000802_0</t>
  </si>
  <si>
    <t>封喉之镖[4]</t>
  </si>
  <si>
    <t>22000803_0</t>
  </si>
  <si>
    <t>要害刺击[4]</t>
  </si>
  <si>
    <t>22000804_0</t>
  </si>
  <si>
    <t>杀手经验[4]</t>
  </si>
  <si>
    <t>22000805_0</t>
  </si>
  <si>
    <t>狩猎光环[4]</t>
  </si>
  <si>
    <t>22000806_0</t>
  </si>
  <si>
    <t>烟雾光环[4]</t>
  </si>
  <si>
    <t>22000807_0</t>
  </si>
  <si>
    <t>刺客之道[1]</t>
  </si>
  <si>
    <t>刀锋女王</t>
  </si>
  <si>
    <t>22000901_0</t>
  </si>
  <si>
    <t>毁天灭地[4]</t>
  </si>
  <si>
    <t>22000902_0</t>
  </si>
  <si>
    <t>灵能风暴[4]</t>
  </si>
  <si>
    <t>22000903_0</t>
  </si>
  <si>
    <t>女王之爪[4]</t>
  </si>
  <si>
    <t>22000904_0</t>
  </si>
  <si>
    <t>同化效应[4]</t>
  </si>
  <si>
    <t>22000905_0</t>
  </si>
  <si>
    <t>邪恶光环[4]</t>
  </si>
  <si>
    <t>22000906_0</t>
  </si>
  <si>
    <t>灵能光环[4]</t>
  </si>
  <si>
    <t>22000907_0</t>
  </si>
  <si>
    <t>萨尔那加改造[1]</t>
  </si>
  <si>
    <t>无畏剑圣</t>
  </si>
  <si>
    <t>22001001_0</t>
  </si>
  <si>
    <t>暴怒[4]</t>
  </si>
  <si>
    <t>22001002_0</t>
  </si>
  <si>
    <t>嘲讽[4]</t>
  </si>
  <si>
    <t>22001003_0</t>
  </si>
  <si>
    <t>战魂[4]</t>
  </si>
  <si>
    <t>22001004_0</t>
  </si>
  <si>
    <t>战意[4]</t>
  </si>
  <si>
    <t>22001005_0</t>
  </si>
  <si>
    <t>暴击光环[4]</t>
  </si>
  <si>
    <t>22001006_0</t>
  </si>
  <si>
    <t>耐力光环[4]</t>
  </si>
  <si>
    <t>22001007_0</t>
  </si>
  <si>
    <t>战神[1]</t>
  </si>
  <si>
    <t>地下领主</t>
  </si>
  <si>
    <t>22001101_0</t>
  </si>
  <si>
    <t>天兆[4]</t>
  </si>
  <si>
    <t>22001102_0</t>
  </si>
  <si>
    <t>地煞[4]</t>
  </si>
  <si>
    <t>22001103_0</t>
  </si>
  <si>
    <t>斗志昂扬[4]</t>
  </si>
  <si>
    <t>22001104_0</t>
  </si>
  <si>
    <t>悲痛欲绝[4]</t>
  </si>
  <si>
    <t>22001105_0</t>
  </si>
  <si>
    <t>领主光环[4]</t>
  </si>
  <si>
    <t>22001106_0</t>
  </si>
  <si>
    <t>转生光环[4]</t>
  </si>
  <si>
    <t>22001107_0</t>
  </si>
  <si>
    <t>颠覆大地[1]</t>
  </si>
  <si>
    <t>冰川枭相</t>
  </si>
  <si>
    <t>22001201_0</t>
  </si>
  <si>
    <t>冰天雪地[4]</t>
  </si>
  <si>
    <t>22001202_0</t>
  </si>
  <si>
    <t>冰封之路[4]</t>
  </si>
  <si>
    <t>22001203_0</t>
  </si>
  <si>
    <t>我来当！[4]</t>
  </si>
  <si>
    <t>22001204_0</t>
  </si>
  <si>
    <t>都得死！[4]</t>
  </si>
  <si>
    <t>22001205_0</t>
  </si>
  <si>
    <t>冰封光环[4]</t>
  </si>
  <si>
    <t>22001206_0</t>
  </si>
  <si>
    <t>闪避光环[4]</t>
  </si>
  <si>
    <t>22001207_0</t>
  </si>
  <si>
    <t>纪念雕像[1]</t>
  </si>
  <si>
    <t>终末元神</t>
  </si>
  <si>
    <t>22001301_0</t>
  </si>
  <si>
    <t>裂魂[4]</t>
  </si>
  <si>
    <t>22001302_0</t>
  </si>
  <si>
    <t>湮灭[4]</t>
  </si>
  <si>
    <t>22001303_0</t>
  </si>
  <si>
    <t>汲影[4]</t>
  </si>
  <si>
    <t>22001304_0</t>
  </si>
  <si>
    <t>摄魄[4]</t>
  </si>
  <si>
    <t>22001305_0</t>
  </si>
  <si>
    <t>现世光环[4]</t>
  </si>
  <si>
    <t>22001306_0</t>
  </si>
  <si>
    <t>来世光环[4]</t>
  </si>
  <si>
    <t>22001307_0</t>
  </si>
  <si>
    <t>罪与罚之裁[1]</t>
  </si>
  <si>
    <t>光明之刃</t>
  </si>
  <si>
    <t>22001401_0</t>
  </si>
  <si>
    <t>治疗祷言[4]</t>
  </si>
  <si>
    <t>22001402_0</t>
  </si>
  <si>
    <t>圣盾术[4]</t>
  </si>
  <si>
    <t>22001403_0</t>
  </si>
  <si>
    <t>白银之手[4]</t>
  </si>
  <si>
    <t>22001404_0</t>
  </si>
  <si>
    <t>圣疗术[4]</t>
  </si>
  <si>
    <t>22001405_0</t>
  </si>
  <si>
    <t>坚决光环[4]</t>
  </si>
  <si>
    <t>22001406_0</t>
  </si>
  <si>
    <t>守护光环[4]</t>
  </si>
  <si>
    <t>22001407_0</t>
  </si>
  <si>
    <t>不变的救赎[1]</t>
  </si>
  <si>
    <t>不朽骑士</t>
  </si>
  <si>
    <t>22001501_0</t>
  </si>
  <si>
    <t>死亡缠绕[4]</t>
  </si>
  <si>
    <t>22001502_0</t>
  </si>
  <si>
    <t>死亡契约[4]</t>
  </si>
  <si>
    <t>22001503_0</t>
  </si>
  <si>
    <t>霜之哀伤[4]</t>
  </si>
  <si>
    <t>22001504_0</t>
  </si>
  <si>
    <t>操纵死尸[4]</t>
  </si>
  <si>
    <t>22001505_0</t>
  </si>
  <si>
    <t>死寂光环[4]</t>
  </si>
  <si>
    <t>22001506_0</t>
  </si>
  <si>
    <t>骨化光环[4]</t>
  </si>
  <si>
    <t>22001507_0</t>
  </si>
  <si>
    <t>天启四骑士[1]</t>
  </si>
  <si>
    <t>狂风猎手</t>
  </si>
  <si>
    <t>22001601_0</t>
  </si>
  <si>
    <t>领地意识[4]</t>
  </si>
  <si>
    <t>22001602_0</t>
  </si>
  <si>
    <t>飓风之眼[4]</t>
  </si>
  <si>
    <t>22001603_0</t>
  </si>
  <si>
    <t>风猎自如[4]</t>
  </si>
  <si>
    <t>22001604_0</t>
  </si>
  <si>
    <t>野性律动[4]</t>
  </si>
  <si>
    <t>22001605_0</t>
  </si>
  <si>
    <t>风之光环[4]</t>
  </si>
  <si>
    <t>22001606_0</t>
  </si>
  <si>
    <t>强召光环[4]</t>
  </si>
  <si>
    <t>22001607_0</t>
  </si>
  <si>
    <t>永远的伙伴[1]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</si>
</sst>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0" tint="-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521;&#3859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静态表"/>
      <sheetName val="公式表"/>
      <sheetName val="属性原表"/>
      <sheetName val="用于拼公式"/>
    </sheetNames>
    <sheetDataSet>
      <sheetData sheetId="0"/>
      <sheetData sheetId="1">
        <row r="1">
          <cell r="Y1">
            <v>10</v>
          </cell>
          <cell r="Z1">
            <v>15</v>
          </cell>
        </row>
        <row r="2">
          <cell r="Q2">
            <v>2</v>
          </cell>
          <cell r="R2">
            <v>3</v>
          </cell>
          <cell r="S2">
            <v>4</v>
          </cell>
          <cell r="T2">
            <v>5</v>
          </cell>
          <cell r="U2">
            <v>6</v>
          </cell>
          <cell r="V2">
            <v>7</v>
          </cell>
          <cell r="W2">
            <v>8</v>
          </cell>
          <cell r="X2">
            <v>9</v>
          </cell>
          <cell r="Y2">
            <v>2</v>
          </cell>
          <cell r="Z2">
            <v>2</v>
          </cell>
        </row>
        <row r="3">
          <cell r="B3" t="str">
            <v>英雄编号</v>
          </cell>
          <cell r="C3" t="str">
            <v>名称</v>
          </cell>
          <cell r="D3" t="str">
            <v>塔常量名</v>
          </cell>
          <cell r="E3" t="str">
            <v>战兵常量名</v>
          </cell>
          <cell r="F3" t="str">
            <v>常量注释</v>
          </cell>
          <cell r="G3" t="str">
            <v>塔后缀</v>
          </cell>
          <cell r="H3" t="str">
            <v>战兵后缀</v>
          </cell>
          <cell r="I3" t="str">
            <v>塔编号</v>
          </cell>
          <cell r="J3" t="str">
            <v>战斗编号</v>
          </cell>
          <cell r="K3" t="str">
            <v>种族</v>
          </cell>
        </row>
        <row r="3">
          <cell r="M3" t="str">
            <v>新英雄</v>
          </cell>
          <cell r="N3" t="str">
            <v>图标</v>
          </cell>
          <cell r="O3" t="str">
            <v>模型</v>
          </cell>
          <cell r="P3" t="str">
            <v>缩放</v>
          </cell>
          <cell r="Q3" t="str">
            <v>攻击力</v>
          </cell>
          <cell r="R3" t="str">
            <v>生命值</v>
          </cell>
          <cell r="S3" t="str">
            <v>技能点</v>
          </cell>
          <cell r="T3" t="str">
            <v>金币消耗</v>
          </cell>
          <cell r="U3" t="str">
            <v>人口</v>
          </cell>
          <cell r="V3" t="str">
            <v>攻击间隔</v>
          </cell>
          <cell r="W3" t="str">
            <v>输出比</v>
          </cell>
          <cell r="X3" t="str">
            <v>肉价比</v>
          </cell>
          <cell r="Y3" t="str">
            <v>10转-攻击力</v>
          </cell>
          <cell r="Z3" t="str">
            <v>15转-攻击力</v>
          </cell>
        </row>
        <row r="4">
          <cell r="B4">
            <v>1</v>
          </cell>
          <cell r="C4" t="str">
            <v>炼金术师</v>
          </cell>
          <cell r="D4" t="str">
            <v>th01</v>
          </cell>
          <cell r="E4" t="str">
            <v>nh01</v>
          </cell>
          <cell r="F4" t="str">
            <v>炼金术师</v>
          </cell>
          <cell r="G4" t="str">
            <v>地精·英雄塔</v>
          </cell>
          <cell r="H4" t="str">
            <v>地精·战兵</v>
          </cell>
          <cell r="I4">
            <v>22000001</v>
          </cell>
          <cell r="J4">
            <v>22500001</v>
          </cell>
          <cell r="K4">
            <v>10</v>
          </cell>
          <cell r="L4" t="str">
            <v>地精</v>
          </cell>
          <cell r="M4" t="b">
            <v>1</v>
          </cell>
          <cell r="N4">
            <v>134259042</v>
          </cell>
          <cell r="O4">
            <v>10002619</v>
          </cell>
          <cell r="P4">
            <v>1</v>
          </cell>
          <cell r="Q4" t="str">
            <v>9.375_18.75_28.125_37.5_46.875_56.25_65.625_75_84.375_93.75_103.125_112.5_121.875_131.25_140.625</v>
          </cell>
          <cell r="R4" t="str">
            <v>100_200_300_400_500_600_700_800_900_1000_1100_1200_1300_1400_1500</v>
          </cell>
          <cell r="S4" t="str">
            <v>0_1_1_2_2_3_3_4_4_5_5_6_6_7_7</v>
          </cell>
          <cell r="T4" t="str">
            <v>25_50_75_100_125_150_175_200_225_250_275_300_325_350_375</v>
          </cell>
          <cell r="U4" t="str">
            <v>1_2_3_4_5_6_7_8_9_10_11_12_13_14_15</v>
          </cell>
          <cell r="V4" t="str">
            <v>1.25_1.25_1.25_1.25_1.25_1.25_1.25_1.25_1.25_1.25_1.25_1.25_1.25_1.25_1.25</v>
          </cell>
          <cell r="W4" t="str">
            <v>0.3_0.3_0.3_0.3_0.3_0.3_0.3_0.3_0.3_0.3_0.3_0.3_0.3_0.3_0.3</v>
          </cell>
          <cell r="X4" t="str">
            <v>4_4_4_4_4_4_4_4_4_4_4_4_4_4_4</v>
          </cell>
          <cell r="Y4" t="str">
            <v>200_340_500</v>
          </cell>
          <cell r="Z4" t="str">
            <v>337.5_498.75_687.5</v>
          </cell>
        </row>
        <row r="5">
          <cell r="B5">
            <v>2</v>
          </cell>
          <cell r="C5" t="str">
            <v>永恒树灵</v>
          </cell>
          <cell r="D5" t="str">
            <v>th02</v>
          </cell>
          <cell r="E5" t="str">
            <v>nh02</v>
          </cell>
          <cell r="F5" t="str">
            <v>永恒树灵</v>
          </cell>
          <cell r="G5" t="str">
            <v>森林·英雄塔</v>
          </cell>
          <cell r="H5" t="str">
            <v>森林·战兵</v>
          </cell>
          <cell r="I5">
            <v>22000002</v>
          </cell>
          <cell r="J5">
            <v>22500002</v>
          </cell>
          <cell r="K5">
            <v>3</v>
          </cell>
          <cell r="L5" t="str">
            <v>森林</v>
          </cell>
          <cell r="M5" t="b">
            <v>1</v>
          </cell>
          <cell r="N5">
            <v>134247340</v>
          </cell>
          <cell r="O5">
            <v>10003045</v>
          </cell>
          <cell r="P5">
            <v>1</v>
          </cell>
          <cell r="Q5" t="str">
            <v>11.875_23.75_35.625_47.5_59.375_71.25_83.125_95_106.875_118.75_130.625_142.5_154.375_166.25_178.125</v>
          </cell>
          <cell r="R5" t="str">
            <v>80_160_240_320_400_480_560_640_720_800_880_960_1040_1120_1200</v>
          </cell>
          <cell r="S5" t="str">
            <v>0_1_1_2_2_3_3_4_4_5_5_6_6_7_7</v>
          </cell>
          <cell r="T5" t="str">
            <v>25_50_75_100_125_150_175_200_225_250_275_300_325_350_375</v>
          </cell>
          <cell r="U5" t="str">
            <v>1_2_3_4_5_6_7_8_9_10_11_12_13_14_15</v>
          </cell>
          <cell r="V5" t="str">
            <v>1.25_1.25_1.25_1.25_1.25_1.25_1.25_1.25_1.25_1.25_1.25_1.25_1.25_1.25_1.25</v>
          </cell>
          <cell r="W5" t="str">
            <v>0.38_0.38_0.38_0.38_0.38_0.38_0.38_0.38_0.38_0.38_0.38_0.38_0.38_0.38_0.38</v>
          </cell>
          <cell r="X5" t="str">
            <v>3.2_3.2_3.2_3.2_3.2_3.2_3.2_3.2_3.2_3.2_3.2_3.2_3.2_3.2_3.2</v>
          </cell>
          <cell r="Y5" t="str">
            <v>250_420_600</v>
          </cell>
          <cell r="Z5" t="str">
            <v>412.5_603.75_812.5</v>
          </cell>
        </row>
        <row r="6">
          <cell r="B6">
            <v>3</v>
          </cell>
          <cell r="C6" t="str">
            <v>娜迦之魂</v>
          </cell>
          <cell r="D6" t="str">
            <v>th03</v>
          </cell>
          <cell r="E6" t="str">
            <v>nh03</v>
          </cell>
          <cell r="F6" t="str">
            <v>娜迦之魂</v>
          </cell>
          <cell r="G6" t="str">
            <v>海洋·英雄塔</v>
          </cell>
          <cell r="H6" t="str">
            <v>海洋·战兵</v>
          </cell>
          <cell r="I6">
            <v>22000003</v>
          </cell>
          <cell r="J6">
            <v>22500003</v>
          </cell>
          <cell r="K6">
            <v>8</v>
          </cell>
          <cell r="L6" t="str">
            <v>海洋</v>
          </cell>
          <cell r="M6" t="b">
            <v>1</v>
          </cell>
          <cell r="N6">
            <v>134221715</v>
          </cell>
          <cell r="O6">
            <v>10003007</v>
          </cell>
          <cell r="P6">
            <v>1</v>
          </cell>
          <cell r="Q6" t="str">
            <v>10.9375_21.875_32.8125_43.75_54.6875_65.625_76.5625_87.5_98.4375_109.375_120.3125_131.25_142.1875_153.125_164.0625</v>
          </cell>
          <cell r="R6" t="str">
            <v>87.5_175_262.5_350_437.5_525_612.5_700_787.5_875_962.5_1050_1137.5_1225_1312.5</v>
          </cell>
          <cell r="S6" t="str">
            <v>0_1_1_2_2_3_3_4_4_5_5_6_6_7_7</v>
          </cell>
          <cell r="T6" t="str">
            <v>25_50_75_100_125_150_175_200_225_250_275_300_325_350_375</v>
          </cell>
          <cell r="U6" t="str">
            <v>1_2_3_4_5_6_7_8_9_10_11_12_13_14_15</v>
          </cell>
          <cell r="V6" t="str">
            <v>1.25_1.25_1.25_1.25_1.25_1.25_1.25_1.25_1.25_1.25_1.25_1.25_1.25_1.25_1.25</v>
          </cell>
          <cell r="W6" t="str">
            <v>0.35_0.35_0.35_0.35_0.35_0.35_0.35_0.35_0.35_0.35_0.35_0.35_0.35_0.35_0.35</v>
          </cell>
          <cell r="X6" t="str">
            <v>3.5_3.5_3.5_3.5_3.5_3.5_3.5_3.5_3.5_3.5_3.5_3.5_3.5_3.5_3.5</v>
          </cell>
          <cell r="Y6" t="str">
            <v>231.25_390_562.5</v>
          </cell>
          <cell r="Z6" t="str">
            <v>384.375_564.375_765.625</v>
          </cell>
        </row>
        <row r="7">
          <cell r="B7">
            <v>4</v>
          </cell>
          <cell r="C7" t="str">
            <v>矮人统帅</v>
          </cell>
          <cell r="D7" t="str">
            <v>th04</v>
          </cell>
          <cell r="E7" t="str">
            <v>nh04</v>
          </cell>
          <cell r="F7" t="str">
            <v>矮人统帅</v>
          </cell>
          <cell r="G7" t="str">
            <v>机甲·英雄塔</v>
          </cell>
          <cell r="H7" t="str">
            <v>机甲·战兵</v>
          </cell>
          <cell r="I7">
            <v>22000004</v>
          </cell>
          <cell r="J7">
            <v>22500004</v>
          </cell>
          <cell r="K7">
            <v>2</v>
          </cell>
          <cell r="L7" t="str">
            <v>机甲</v>
          </cell>
          <cell r="M7" t="b">
            <v>1</v>
          </cell>
          <cell r="N7">
            <v>134257908</v>
          </cell>
          <cell r="O7">
            <v>10002978</v>
          </cell>
          <cell r="P7">
            <v>1</v>
          </cell>
          <cell r="Q7" t="str">
            <v>9.375_18.75_28.125_37.5_46.875_56.25_65.625_75_84.375_93.75_103.125_112.5_121.875_131.25_140.625</v>
          </cell>
          <cell r="R7" t="str">
            <v>100_200_300_400_500_600_700_800_900_1000_1100_1200_1300_1400_1500</v>
          </cell>
          <cell r="S7" t="str">
            <v>0_1_1_2_2_3_3_4_4_5_5_6_6_7_7</v>
          </cell>
          <cell r="T7" t="str">
            <v>25_50_75_100_125_150_175_200_225_250_275_300_325_350_375</v>
          </cell>
          <cell r="U7" t="str">
            <v>1_2_3_4_5_6_7_8_9_10_11_12_13_14_15</v>
          </cell>
          <cell r="V7" t="str">
            <v>1.25_1.25_1.25_1.25_1.25_1.25_1.25_1.25_1.25_1.25_1.25_1.25_1.25_1.25_1.25</v>
          </cell>
          <cell r="W7" t="str">
            <v>0.3_0.3_0.3_0.3_0.3_0.3_0.3_0.3_0.3_0.3_0.3_0.3_0.3_0.3_0.3</v>
          </cell>
          <cell r="X7" t="str">
            <v>4_4_4_4_4_4_4_4_4_4_4_4_4_4_4</v>
          </cell>
          <cell r="Y7" t="str">
            <v>200_340_500</v>
          </cell>
          <cell r="Z7" t="str">
            <v>337.5_498.75_687.5</v>
          </cell>
        </row>
        <row r="8">
          <cell r="B8">
            <v>5</v>
          </cell>
          <cell r="C8" t="str">
            <v>黑暗冥王</v>
          </cell>
          <cell r="D8" t="str">
            <v>th05</v>
          </cell>
          <cell r="E8" t="str">
            <v>nh05</v>
          </cell>
          <cell r="F8" t="str">
            <v>黑暗冥王</v>
          </cell>
          <cell r="G8" t="str">
            <v>黑暗·英雄塔</v>
          </cell>
          <cell r="H8" t="str">
            <v>黑暗·战兵</v>
          </cell>
          <cell r="I8">
            <v>22000005</v>
          </cell>
          <cell r="J8">
            <v>22500005</v>
          </cell>
          <cell r="K8">
            <v>5</v>
          </cell>
          <cell r="L8" t="str">
            <v>黑暗</v>
          </cell>
          <cell r="M8" t="b">
            <v>1</v>
          </cell>
          <cell r="N8">
            <v>134244661</v>
          </cell>
          <cell r="O8">
            <v>10002913</v>
          </cell>
          <cell r="P8">
            <v>1</v>
          </cell>
          <cell r="Q8" t="str">
            <v>12.5_25_37.5_50_62.5_75_87.5_100_112.5_125_137.5_150_162.5_175_187.5</v>
          </cell>
          <cell r="R8" t="str">
            <v>75_150_225_300_375_450_525_600_675_750_825_900_975_1050_1125</v>
          </cell>
          <cell r="S8" t="str">
            <v>0_1_1_2_2_3_3_4_4_5_5_6_6_7_7</v>
          </cell>
          <cell r="T8" t="str">
            <v>25_50_75_100_125_150_175_200_225_250_275_300_325_350_375</v>
          </cell>
          <cell r="U8" t="str">
            <v>1_2_3_4_5_6_7_8_9_10_11_12_13_14_15</v>
          </cell>
          <cell r="V8" t="str">
            <v>1.25_1.25_1.25_1.25_1.25_1.25_1.25_1.25_1.25_1.25_1.25_1.25_1.25_1.25_1.25</v>
          </cell>
          <cell r="W8" t="str">
            <v>0.4_0.4_0.4_0.4_0.4_0.4_0.4_0.4_0.4_0.4_0.4_0.4_0.4_0.4_0.4</v>
          </cell>
          <cell r="X8" t="str">
            <v>3_3_3_3_3_3_3_3_3_3_3_3_3_3_3</v>
          </cell>
          <cell r="Y8" t="str">
            <v>262.5_440_625</v>
          </cell>
          <cell r="Z8" t="str">
            <v>431.25_630_843.75</v>
          </cell>
        </row>
        <row r="9">
          <cell r="B9">
            <v>6</v>
          </cell>
          <cell r="C9" t="str">
            <v>月之祭祀</v>
          </cell>
          <cell r="D9" t="str">
            <v>th06</v>
          </cell>
          <cell r="E9" t="str">
            <v>nh06</v>
          </cell>
          <cell r="F9" t="str">
            <v>月之祭祀</v>
          </cell>
          <cell r="G9" t="str">
            <v>精灵·英雄塔</v>
          </cell>
          <cell r="H9" t="str">
            <v>精灵·战兵</v>
          </cell>
          <cell r="I9">
            <v>22000006</v>
          </cell>
          <cell r="J9">
            <v>22500006</v>
          </cell>
          <cell r="K9">
            <v>12</v>
          </cell>
          <cell r="L9" t="str">
            <v>精灵</v>
          </cell>
          <cell r="M9" t="b">
            <v>1</v>
          </cell>
          <cell r="N9">
            <v>134280771</v>
          </cell>
          <cell r="O9">
            <v>10003050</v>
          </cell>
          <cell r="P9">
            <v>1</v>
          </cell>
          <cell r="Q9" t="str">
            <v>14.0625_28.125_42.1875_56.25_70.3125_84.375_98.4375_112.5_126.5625_140.625_154.6875_168.75_182.8125_196.875_210.9375</v>
          </cell>
          <cell r="R9" t="str">
            <v>62.5_125_187.5_250_312.5_375_437.5_500_562.5_625_687.5_750_812.5_875_937.5</v>
          </cell>
          <cell r="S9" t="str">
            <v>0_1_1_2_2_3_3_4_4_5_5_6_6_7_7</v>
          </cell>
          <cell r="T9" t="str">
            <v>25_50_75_100_125_150_175_200_225_250_275_300_325_350_375</v>
          </cell>
          <cell r="U9" t="str">
            <v>1_2_3_4_5_6_7_8_9_10_11_12_13_14_15</v>
          </cell>
          <cell r="V9" t="str">
            <v>1.25_1.25_1.25_1.25_1.25_1.25_1.25_1.25_1.25_1.25_1.25_1.25_1.25_1.25_1.25</v>
          </cell>
          <cell r="W9" t="str">
            <v>0.45_0.45_0.45_0.45_0.45_0.45_0.45_0.45_0.45_0.45_0.45_0.45_0.45_0.45_0.45</v>
          </cell>
          <cell r="X9" t="str">
            <v>2.5_2.5_2.5_2.5_2.5_2.5_2.5_2.5_2.5_2.5_2.5_2.5_2.5_2.5_2.5</v>
          </cell>
          <cell r="Y9" t="str">
            <v>293.75_490_687.5</v>
          </cell>
          <cell r="Z9" t="str">
            <v>478.125_695.625_921.875</v>
          </cell>
        </row>
        <row r="10">
          <cell r="B10">
            <v>7</v>
          </cell>
          <cell r="C10" t="str">
            <v>圣辉法师</v>
          </cell>
          <cell r="D10" t="str">
            <v>th07</v>
          </cell>
          <cell r="E10" t="str">
            <v>nh07</v>
          </cell>
          <cell r="F10" t="str">
            <v>圣辉法师</v>
          </cell>
          <cell r="G10" t="str">
            <v>元素·英雄塔</v>
          </cell>
          <cell r="H10" t="str">
            <v>元素·战兵</v>
          </cell>
          <cell r="I10">
            <v>22000007</v>
          </cell>
          <cell r="J10">
            <v>22500007</v>
          </cell>
          <cell r="K10">
            <v>4</v>
          </cell>
          <cell r="L10" t="str">
            <v>元素</v>
          </cell>
          <cell r="M10" t="b">
            <v>1</v>
          </cell>
          <cell r="N10">
            <v>134267180</v>
          </cell>
          <cell r="O10">
            <v>10002966</v>
          </cell>
          <cell r="P10">
            <v>1</v>
          </cell>
          <cell r="Q10" t="str">
            <v>13.125_26.25_39.375_52.5_65.625_78.75_91.875_105_118.125_131.25_144.375_157.5_170.625_183.75_196.875</v>
          </cell>
          <cell r="R10" t="str">
            <v>70_140_210_280_350_420_490_560_630_700_770_840_910_980_1050</v>
          </cell>
          <cell r="S10" t="str">
            <v>0_1_1_2_2_3_3_4_4_5_5_6_6_7_7</v>
          </cell>
          <cell r="T10" t="str">
            <v>25_50_75_100_125_150_175_200_225_250_275_300_325_350_375</v>
          </cell>
          <cell r="U10" t="str">
            <v>1_2_3_4_5_6_7_8_9_10_11_12_13_14_15</v>
          </cell>
          <cell r="V10" t="str">
            <v>1.25_1.25_1.25_1.25_1.25_1.25_1.25_1.25_1.25_1.25_1.25_1.25_1.25_1.25_1.25</v>
          </cell>
          <cell r="W10" t="str">
            <v>0.42_0.42_0.42_0.42_0.42_0.42_0.42_0.42_0.42_0.42_0.42_0.42_0.42_0.42_0.42</v>
          </cell>
          <cell r="X10" t="str">
            <v>2.8_2.8_2.8_2.8_2.8_2.8_2.8_2.8_2.8_2.8_2.8_2.8_2.8_2.8_2.8</v>
          </cell>
          <cell r="Y10" t="str">
            <v>275_460_650</v>
          </cell>
          <cell r="Z10" t="str">
            <v>450_656.25_875</v>
          </cell>
        </row>
        <row r="11">
          <cell r="B11">
            <v>8</v>
          </cell>
          <cell r="C11" t="str">
            <v>赏金猎人</v>
          </cell>
          <cell r="D11" t="str">
            <v>th08</v>
          </cell>
          <cell r="E11" t="str">
            <v>nh08</v>
          </cell>
          <cell r="F11" t="str">
            <v>赏金猎人</v>
          </cell>
          <cell r="G11" t="str">
            <v>半人·英雄塔</v>
          </cell>
          <cell r="H11" t="str">
            <v>半人·战兵</v>
          </cell>
          <cell r="I11">
            <v>22000008</v>
          </cell>
          <cell r="J11">
            <v>22500008</v>
          </cell>
          <cell r="K11">
            <v>7</v>
          </cell>
          <cell r="L11" t="str">
            <v>半人</v>
          </cell>
          <cell r="M11" t="b">
            <v>1</v>
          </cell>
          <cell r="N11">
            <v>134225999</v>
          </cell>
          <cell r="O11">
            <v>10002753</v>
          </cell>
          <cell r="P11">
            <v>1</v>
          </cell>
          <cell r="Q11" t="str">
            <v>9.375_18.75_28.125_37.5_46.875_56.25_65.625_75_84.375_93.75_103.125_112.5_121.875_131.25_140.625</v>
          </cell>
          <cell r="R11" t="str">
            <v>100_200_300_400_500_600_700_800_900_1000_1100_1200_1300_1400_1500</v>
          </cell>
          <cell r="S11" t="str">
            <v>0_1_1_2_2_3_3_4_4_5_5_6_6_7_7</v>
          </cell>
          <cell r="T11" t="str">
            <v>25_50_75_100_125_150_175_200_225_250_275_300_325_350_375</v>
          </cell>
          <cell r="U11" t="str">
            <v>1_2_3_4_5_6_7_8_9_10_11_12_13_14_15</v>
          </cell>
          <cell r="V11" t="str">
            <v>1.25_1.25_1.25_1.25_1.25_1.25_1.25_1.25_1.25_1.25_1.25_1.25_1.25_1.25_1.25</v>
          </cell>
          <cell r="W11" t="str">
            <v>0.3_0.3_0.3_0.3_0.3_0.3_0.3_0.3_0.3_0.3_0.3_0.3_0.3_0.3_0.3</v>
          </cell>
          <cell r="X11" t="str">
            <v>4_4_4_4_4_4_4_4_4_4_4_4_4_4_4</v>
          </cell>
          <cell r="Y11" t="str">
            <v>200_340_500</v>
          </cell>
          <cell r="Z11" t="str">
            <v>337.5_498.75_687.5</v>
          </cell>
        </row>
        <row r="12">
          <cell r="B12">
            <v>9</v>
          </cell>
          <cell r="C12" t="str">
            <v>刀锋女王</v>
          </cell>
          <cell r="D12" t="str">
            <v>th09</v>
          </cell>
          <cell r="E12" t="str">
            <v>nh09</v>
          </cell>
          <cell r="F12" t="str">
            <v>刀锋女王</v>
          </cell>
          <cell r="G12" t="str">
            <v>虚空·英雄塔</v>
          </cell>
          <cell r="H12" t="str">
            <v>虚空·战兵</v>
          </cell>
          <cell r="I12">
            <v>22000009</v>
          </cell>
          <cell r="J12">
            <v>22500009</v>
          </cell>
          <cell r="K12">
            <v>15</v>
          </cell>
          <cell r="L12" t="str">
            <v>虚空</v>
          </cell>
          <cell r="M12" t="b">
            <v>1</v>
          </cell>
          <cell r="N12">
            <v>134271458</v>
          </cell>
          <cell r="O12">
            <v>10002908</v>
          </cell>
          <cell r="P12">
            <v>1</v>
          </cell>
          <cell r="Q12" t="str">
            <v>10.9375_21.875_32.8125_43.75_54.6875_65.625_76.5625_87.5_98.4375_109.375_120.3125_131.25_142.1875_153.125_164.0625</v>
          </cell>
          <cell r="R12" t="str">
            <v>87.5_175_262.5_350_437.5_525_612.5_700_787.5_875_962.5_1050_1137.5_1225_1312.5</v>
          </cell>
          <cell r="S12" t="str">
            <v>0_1_1_2_2_3_3_4_4_5_5_6_6_7_7</v>
          </cell>
          <cell r="T12" t="str">
            <v>25_50_75_100_125_150_175_200_225_250_275_300_325_350_375</v>
          </cell>
          <cell r="U12" t="str">
            <v>1_2_3_4_5_6_7_8_9_10_11_12_13_14_15</v>
          </cell>
          <cell r="V12" t="str">
            <v>1.25_1.25_1.25_1.25_1.25_1.25_1.25_1.25_1.25_1.25_1.25_1.25_1.25_1.25_1.25</v>
          </cell>
          <cell r="W12" t="str">
            <v>0.35_0.35_0.35_0.35_0.35_0.35_0.35_0.35_0.35_0.35_0.35_0.35_0.35_0.35_0.35</v>
          </cell>
          <cell r="X12" t="str">
            <v>3.5_3.5_3.5_3.5_3.5_3.5_3.5_3.5_3.5_3.5_3.5_3.5_3.5_3.5_3.5</v>
          </cell>
          <cell r="Y12" t="str">
            <v>231.25_390_562.5</v>
          </cell>
          <cell r="Z12" t="str">
            <v>384.375_564.375_765.625</v>
          </cell>
        </row>
        <row r="13">
          <cell r="B13">
            <v>10</v>
          </cell>
          <cell r="C13" t="str">
            <v>无畏剑圣</v>
          </cell>
          <cell r="D13" t="str">
            <v>th10</v>
          </cell>
          <cell r="E13" t="str">
            <v>nh10</v>
          </cell>
          <cell r="F13" t="str">
            <v>无畏剑圣</v>
          </cell>
          <cell r="G13" t="str">
            <v>兽人·英雄塔</v>
          </cell>
          <cell r="H13" t="str">
            <v>兽人·战兵</v>
          </cell>
          <cell r="I13">
            <v>22000010</v>
          </cell>
          <cell r="J13">
            <v>22500010</v>
          </cell>
          <cell r="K13">
            <v>13</v>
          </cell>
          <cell r="L13" t="str">
            <v>兽人</v>
          </cell>
          <cell r="M13" t="b">
            <v>1</v>
          </cell>
          <cell r="N13">
            <v>134260965</v>
          </cell>
          <cell r="O13">
            <v>10002923</v>
          </cell>
          <cell r="P13">
            <v>1</v>
          </cell>
          <cell r="Q13" t="str">
            <v>10.9375_21.875_32.8125_43.75_54.6875_65.625_76.5625_87.5_98.4375_109.375_120.3125_131.25_142.1875_153.125_164.0625</v>
          </cell>
          <cell r="R13" t="str">
            <v>87.5_175_262.5_350_437.5_525_612.5_700_787.5_875_962.5_1050_1137.5_1225_1312.5</v>
          </cell>
          <cell r="S13" t="str">
            <v>0_1_1_2_2_3_3_4_4_5_5_6_6_7_7</v>
          </cell>
          <cell r="T13" t="str">
            <v>25_50_75_100_125_150_175_200_225_250_275_300_325_350_375</v>
          </cell>
          <cell r="U13" t="str">
            <v>1_2_3_4_5_6_7_8_9_10_11_12_13_14_15</v>
          </cell>
          <cell r="V13" t="str">
            <v>1.25_1.25_1.25_1.25_1.25_1.25_1.25_1.25_1.25_1.25_1.25_1.25_1.25_1.25_1.25</v>
          </cell>
          <cell r="W13" t="str">
            <v>0.35_0.35_0.35_0.35_0.35_0.35_0.35_0.35_0.35_0.35_0.35_0.35_0.35_0.35_0.35</v>
          </cell>
          <cell r="X13" t="str">
            <v>3.5_3.5_3.5_3.5_3.5_3.5_3.5_3.5_3.5_3.5_3.5_3.5_3.5_3.5_3.5</v>
          </cell>
          <cell r="Y13" t="str">
            <v>231.25_390_562.5</v>
          </cell>
          <cell r="Z13" t="str">
            <v>384.375_564.375_765.625</v>
          </cell>
        </row>
        <row r="14">
          <cell r="B14">
            <v>11</v>
          </cell>
          <cell r="C14" t="str">
            <v>地下领主</v>
          </cell>
          <cell r="D14" t="str">
            <v>th11</v>
          </cell>
          <cell r="E14" t="str">
            <v>nh11</v>
          </cell>
          <cell r="F14" t="str">
            <v>地下领主</v>
          </cell>
          <cell r="G14" t="str">
            <v>地穴·英雄塔</v>
          </cell>
          <cell r="H14" t="str">
            <v>地穴·战兵</v>
          </cell>
          <cell r="I14">
            <v>22000011</v>
          </cell>
          <cell r="J14">
            <v>22500011</v>
          </cell>
          <cell r="K14">
            <v>16</v>
          </cell>
          <cell r="L14" t="str">
            <v>地穴</v>
          </cell>
          <cell r="M14" t="b">
            <v>1</v>
          </cell>
          <cell r="N14">
            <v>134236233</v>
          </cell>
          <cell r="O14">
            <v>10003195</v>
          </cell>
          <cell r="P14">
            <v>1</v>
          </cell>
          <cell r="Q14" t="str">
            <v>7.8125_15.625_23.4375_31.25_39.0625_46.875_54.6875_62.5_70.3125_78.125_85.9375_93.75_101.5625_109.375_117.1875</v>
          </cell>
          <cell r="R14" t="str">
            <v>112.5_225_337.5_450_562.5_675_787.5_900_1012.5_1125_1237.5_1350_1462.5_1575_1687.5</v>
          </cell>
          <cell r="S14" t="str">
            <v>0_1_1_2_2_3_3_4_4_5_5_6_6_7_7</v>
          </cell>
          <cell r="T14" t="str">
            <v>25_50_75_100_125_150_175_200_225_250_275_300_325_350_375</v>
          </cell>
          <cell r="U14" t="str">
            <v>1_2_3_4_5_6_7_8_9_10_11_12_13_14_15</v>
          </cell>
          <cell r="V14" t="str">
            <v>1.25_1.25_1.25_1.25_1.25_1.25_1.25_1.25_1.25_1.25_1.25_1.25_1.25_1.25_1.25</v>
          </cell>
          <cell r="W14" t="str">
            <v>0.25_0.25_0.25_0.25_0.25_0.25_0.25_0.25_0.25_0.25_0.25_0.25_0.25_0.25_0.25</v>
          </cell>
          <cell r="X14" t="str">
            <v>4.5_4.5_4.5_4.5_4.5_4.5_4.5_4.5_4.5_4.5_4.5_4.5_4.5_4.5_4.5</v>
          </cell>
          <cell r="Y14" t="str">
            <v>168.75_290_437.5</v>
          </cell>
          <cell r="Z14" t="str">
            <v>290.625_433.125_609.375</v>
          </cell>
        </row>
        <row r="15">
          <cell r="B15">
            <v>12</v>
          </cell>
          <cell r="C15" t="str">
            <v>冰川枭相</v>
          </cell>
          <cell r="D15" t="str">
            <v>th12</v>
          </cell>
          <cell r="E15" t="str">
            <v>nh12</v>
          </cell>
          <cell r="F15" t="str">
            <v>冰川枭相</v>
          </cell>
          <cell r="G15" t="str">
            <v>北极·英雄塔</v>
          </cell>
          <cell r="H15" t="str">
            <v>北极·战兵</v>
          </cell>
          <cell r="I15">
            <v>22000012</v>
          </cell>
          <cell r="J15">
            <v>22500012</v>
          </cell>
          <cell r="K15">
            <v>9</v>
          </cell>
          <cell r="L15" t="str">
            <v>北极</v>
          </cell>
          <cell r="M15" t="b">
            <v>1</v>
          </cell>
          <cell r="N15">
            <v>10000070</v>
          </cell>
          <cell r="O15">
            <v>3112</v>
          </cell>
          <cell r="P15">
            <v>1</v>
          </cell>
          <cell r="Q15" t="str">
            <v>6.875_13.75_20.625_27.5_34.375_41.25_48.125_55_61.875_68.75_75.625_82.5_89.375_96.25_103.125</v>
          </cell>
          <cell r="R15" t="str">
            <v>120_240_360_480_600_720_840_960_1080_1200_1320_1440_1560_1680_1800</v>
          </cell>
          <cell r="S15" t="str">
            <v>0_1_1_2_2_3_3_4_4_5_5_6_6_7_7</v>
          </cell>
          <cell r="T15" t="str">
            <v>25_50_75_100_125_150_175_200_225_250_275_300_325_350_375</v>
          </cell>
          <cell r="U15" t="str">
            <v>1_2_3_4_5_6_7_8_9_10_11_12_13_14_15</v>
          </cell>
          <cell r="V15" t="str">
            <v>1.25_1.25_1.25_1.25_1.25_1.25_1.25_1.25_1.25_1.25_1.25_1.25_1.25_1.25_1.25</v>
          </cell>
          <cell r="W15" t="str">
            <v>0.22_0.22_0.22_0.22_0.22_0.22_0.22_0.22_0.22_0.22_0.22_0.22_0.22_0.22_0.22</v>
          </cell>
          <cell r="X15" t="str">
            <v>4.8_4.8_4.8_4.8_4.8_4.8_4.8_4.8_4.8_4.8_4.8_4.8_4.8_4.8_4.8</v>
          </cell>
          <cell r="Y15" t="str">
            <v>150_260_400</v>
          </cell>
          <cell r="Z15" t="str">
            <v>262.5_393.75_562.5</v>
          </cell>
        </row>
        <row r="16">
          <cell r="B16">
            <v>13</v>
          </cell>
          <cell r="C16" t="str">
            <v>终末元神</v>
          </cell>
          <cell r="D16" t="str">
            <v>th13</v>
          </cell>
          <cell r="E16" t="str">
            <v>nh13</v>
          </cell>
          <cell r="F16" t="str">
            <v>终末元神</v>
          </cell>
          <cell r="G16" t="str">
            <v>幽魂·英雄塔</v>
          </cell>
          <cell r="H16" t="str">
            <v>幽魂·战兵</v>
          </cell>
          <cell r="I16">
            <v>22000013</v>
          </cell>
          <cell r="J16">
            <v>22500013</v>
          </cell>
          <cell r="K16">
            <v>6</v>
          </cell>
          <cell r="L16" t="str">
            <v>幽魂</v>
          </cell>
          <cell r="M16" t="b">
            <v>1</v>
          </cell>
          <cell r="N16">
            <v>10000071</v>
          </cell>
          <cell r="O16">
            <v>3110</v>
          </cell>
          <cell r="P16">
            <v>1</v>
          </cell>
          <cell r="Q16" t="str">
            <v>12.5_25_37.5_50_62.5_75_87.5_100_112.5_125_137.5_150_162.5_175_187.5</v>
          </cell>
          <cell r="R16" t="str">
            <v>75_150_225_300_375_450_525_600_675_750_825_900_975_1050_1125</v>
          </cell>
          <cell r="S16" t="str">
            <v>0_1_1_2_2_3_3_4_4_5_5_6_6_7_7</v>
          </cell>
          <cell r="T16" t="str">
            <v>25_50_75_100_125_150_175_200_225_250_275_300_325_350_375</v>
          </cell>
          <cell r="U16" t="str">
            <v>1_2_3_4_5_6_7_8_9_10_11_12_13_14_15</v>
          </cell>
          <cell r="V16" t="str">
            <v>1.25_1.25_1.25_1.25_1.25_1.25_1.25_1.25_1.25_1.25_1.25_1.25_1.25_1.25_1.25</v>
          </cell>
          <cell r="W16" t="str">
            <v>0.4_0.4_0.4_0.4_0.4_0.4_0.4_0.4_0.4_0.4_0.4_0.4_0.4_0.4_0.4</v>
          </cell>
          <cell r="X16" t="str">
            <v>3_3_3_3_3_3_3_3_3_3_3_3_3_3_3</v>
          </cell>
          <cell r="Y16" t="str">
            <v>262.5_440_625</v>
          </cell>
          <cell r="Z16" t="str">
            <v>431.25_630_843.75</v>
          </cell>
        </row>
        <row r="17">
          <cell r="B17">
            <v>14</v>
          </cell>
          <cell r="C17" t="str">
            <v>光明之刃</v>
          </cell>
          <cell r="D17" t="str">
            <v>th14</v>
          </cell>
          <cell r="E17" t="str">
            <v>nh14</v>
          </cell>
          <cell r="F17" t="str">
            <v>光明之刃</v>
          </cell>
          <cell r="G17" t="str">
            <v>骑士·英雄塔</v>
          </cell>
          <cell r="H17" t="str">
            <v>骑士·战兵</v>
          </cell>
          <cell r="I17">
            <v>22000014</v>
          </cell>
          <cell r="J17">
            <v>22500014</v>
          </cell>
          <cell r="K17">
            <v>11</v>
          </cell>
          <cell r="L17" t="str">
            <v>骑士</v>
          </cell>
          <cell r="M17" t="b">
            <v>1</v>
          </cell>
          <cell r="N17">
            <v>10000076</v>
          </cell>
          <cell r="O17">
            <v>202996</v>
          </cell>
          <cell r="P17">
            <v>1</v>
          </cell>
          <cell r="Q17" t="str">
            <v>9.375_18.75_28.125_37.5_46.875_56.25_65.625_75_84.375_93.75_103.125_112.5_121.875_131.25_140.625</v>
          </cell>
          <cell r="R17" t="str">
            <v>100_200_300_400_500_600_700_800_900_1000_1100_1200_1300_1400_1500</v>
          </cell>
          <cell r="S17" t="str">
            <v>0_1_1_2_2_3_3_4_4_5_5_6_6_7_7</v>
          </cell>
          <cell r="T17" t="str">
            <v>25_50_75_100_125_150_175_200_225_250_275_300_325_350_375</v>
          </cell>
          <cell r="U17" t="str">
            <v>1_2_3_4_5_6_7_8_9_10_11_12_13_14_15</v>
          </cell>
          <cell r="V17" t="str">
            <v>1.25_1.25_1.25_1.25_1.25_1.25_1.25_1.25_1.25_1.25_1.25_1.25_1.25_1.25_1.25</v>
          </cell>
          <cell r="W17" t="str">
            <v>0.3_0.3_0.3_0.3_0.3_0.3_0.3_0.3_0.3_0.3_0.3_0.3_0.3_0.3_0.3</v>
          </cell>
          <cell r="X17" t="str">
            <v>4_4_4_4_4_4_4_4_4_4_4_4_4_4_4</v>
          </cell>
          <cell r="Y17" t="str">
            <v>200_340_500</v>
          </cell>
          <cell r="Z17" t="str">
            <v>337.5_498.75_687.5</v>
          </cell>
        </row>
        <row r="18">
          <cell r="B18">
            <v>15</v>
          </cell>
          <cell r="C18" t="str">
            <v>不朽骑士</v>
          </cell>
          <cell r="D18" t="str">
            <v>th15</v>
          </cell>
          <cell r="E18" t="str">
            <v>nh15</v>
          </cell>
          <cell r="F18" t="str">
            <v>不朽骑士</v>
          </cell>
          <cell r="G18" t="str">
            <v>骑士·英雄塔</v>
          </cell>
          <cell r="H18" t="str">
            <v>骑士·战兵</v>
          </cell>
          <cell r="I18">
            <v>22000015</v>
          </cell>
          <cell r="J18">
            <v>22500015</v>
          </cell>
          <cell r="K18">
            <v>11</v>
          </cell>
          <cell r="L18" t="str">
            <v>骑士</v>
          </cell>
          <cell r="M18" t="b">
            <v>1</v>
          </cell>
          <cell r="N18">
            <v>10000092</v>
          </cell>
          <cell r="O18">
            <v>202997</v>
          </cell>
          <cell r="P18">
            <v>1</v>
          </cell>
          <cell r="Q18" t="str">
            <v>7.5_15_22.5_30_37.5_45_52.5_60_67.5_75_82.5_90_97.5_105_112.5</v>
          </cell>
          <cell r="R18" t="str">
            <v>110_220_330_440_550_660_770_880_990_1100_1210_1320_1430_1540_1650</v>
          </cell>
          <cell r="S18" t="str">
            <v>0_1_1_2_2_3_3_4_4_5_5_6_6_7_7</v>
          </cell>
          <cell r="T18" t="str">
            <v>25_50_75_100_125_150_175_200_225_250_275_300_325_350_375</v>
          </cell>
          <cell r="U18" t="str">
            <v>1_2_3_4_5_6_7_8_9_10_11_12_13_14_15</v>
          </cell>
          <cell r="V18" t="str">
            <v>1.25_1.25_1.25_1.25_1.25_1.25_1.25_1.25_1.25_1.25_1.25_1.25_1.25_1.25_1.25</v>
          </cell>
          <cell r="W18" t="str">
            <v>0.24_0.24_0.24_0.24_0.24_0.24_0.24_0.24_0.24_0.24_0.24_0.24_0.24_0.24_0.24</v>
          </cell>
          <cell r="X18" t="str">
            <v>4.4_4.4_4.4_4.4_4.4_4.4_4.4_4.4_4.4_4.4_4.4_4.4_4.4_4.4_4.4</v>
          </cell>
          <cell r="Y18" t="str">
            <v>162.5_280_425</v>
          </cell>
          <cell r="Z18" t="str">
            <v>281.25_420_593.75</v>
          </cell>
        </row>
        <row r="19">
          <cell r="B19">
            <v>16</v>
          </cell>
          <cell r="C19" t="str">
            <v>狂风猎手</v>
          </cell>
          <cell r="D19" t="str">
            <v>th16</v>
          </cell>
          <cell r="E19" t="str">
            <v>nh16</v>
          </cell>
          <cell r="F19" t="str">
            <v>狂风猎手</v>
          </cell>
          <cell r="G19" t="str">
            <v>野兽·英雄塔</v>
          </cell>
          <cell r="H19" t="str">
            <v>野兽·战兵</v>
          </cell>
          <cell r="I19">
            <v>22000016</v>
          </cell>
          <cell r="J19">
            <v>22500016</v>
          </cell>
          <cell r="K19">
            <v>1</v>
          </cell>
          <cell r="L19" t="str">
            <v>野兽</v>
          </cell>
          <cell r="M19" t="b">
            <v>1</v>
          </cell>
          <cell r="N19">
            <v>10000106</v>
          </cell>
          <cell r="O19">
            <v>202999</v>
          </cell>
          <cell r="P19">
            <v>1</v>
          </cell>
          <cell r="Q19" t="str">
            <v>13.75_27.5_41.25_55_68.75_82.5_96.25_110_123.75_137.5_151.25_165_178.75_192.5_206.25</v>
          </cell>
          <cell r="R19" t="str">
            <v>65_130_195_260_325_390_455_520_585_650_715_780_845_910_975</v>
          </cell>
          <cell r="S19" t="str">
            <v>0_1_1_2_2_3_3_4_4_5_5_6_6_7_7</v>
          </cell>
          <cell r="T19" t="str">
            <v>25_50_75_100_125_150_175_200_225_250_275_300_325_350_375</v>
          </cell>
          <cell r="U19" t="str">
            <v>1_2_3_4_5_6_7_8_9_10_11_12_13_14_15</v>
          </cell>
          <cell r="V19" t="str">
            <v>1.25_1.25_1.25_1.25_1.25_1.25_1.25_1.25_1.25_1.25_1.25_1.25_1.25_1.25_1.25</v>
          </cell>
          <cell r="W19" t="str">
            <v>0.44_0.44_0.44_0.44_0.44_0.44_0.44_0.44_0.44_0.44_0.44_0.44_0.44_0.44_0.44</v>
          </cell>
          <cell r="X19" t="str">
            <v>2.6_2.6_2.6_2.6_2.6_2.6_2.6_2.6_2.6_2.6_2.6_2.6_2.6_2.6_2.6</v>
          </cell>
          <cell r="Y19" t="str">
            <v>287.5_480_675</v>
          </cell>
          <cell r="Z19" t="str">
            <v>468.75_682.5_906.25</v>
          </cell>
        </row>
        <row r="20">
          <cell r="B20">
            <v>17</v>
          </cell>
          <cell r="C20" t="str">
            <v>森林之眼</v>
          </cell>
          <cell r="D20" t="str">
            <v>th17</v>
          </cell>
          <cell r="E20" t="str">
            <v>nh17</v>
          </cell>
          <cell r="F20" t="str">
            <v>森林之眼</v>
          </cell>
          <cell r="G20" t="str">
            <v>野兽·英雄塔</v>
          </cell>
          <cell r="H20" t="str">
            <v>野兽·战兵</v>
          </cell>
          <cell r="I20">
            <v>22000017</v>
          </cell>
          <cell r="J20">
            <v>22500017</v>
          </cell>
          <cell r="K20">
            <v>1</v>
          </cell>
          <cell r="L20" t="str">
            <v>野兽</v>
          </cell>
          <cell r="M20" t="b">
            <v>1</v>
          </cell>
          <cell r="N20">
            <v>10000105</v>
          </cell>
          <cell r="O20">
            <v>203000</v>
          </cell>
          <cell r="P20">
            <v>1</v>
          </cell>
          <cell r="Q20" t="str">
            <v>9.375_18.75_28.125_37.5_46.875_56.25_65.625_75_84.375_93.75_103.125_112.5_121.875_131.25_140.625</v>
          </cell>
          <cell r="R20" t="str">
            <v>100_200_300_400_500_600_700_800_900_1000_1100_1200_1300_1400_1500</v>
          </cell>
          <cell r="S20" t="str">
            <v>0_1_0_1_0_1_0_1_0_1_0_1_0_1_0</v>
          </cell>
          <cell r="T20" t="str">
            <v>25_50_75_100_125_150_175_200_225_250_275_300_325_350_375</v>
          </cell>
          <cell r="U20" t="str">
            <v>1_1_1_1_1_1_1_1_1_1_1_1_1_1_1</v>
          </cell>
          <cell r="V20" t="str">
            <v>1.25_1.25_1.25_1.25_1.25_1.25_1.25_1.25_1.25_1.25_1.25_1.25_1.25_1.25_1.25</v>
          </cell>
          <cell r="W20" t="str">
            <v>0.3_0.3_0.3_0.3_0.3_0.3_0.3_0.3_0.3_0.3_0.3_0.3_0.3_0.3_0.3</v>
          </cell>
          <cell r="X20" t="str">
            <v>4_4_4_4_4_4_4_4_4_4_4_4_4_4_4</v>
          </cell>
          <cell r="Y20" t="str">
            <v>200_340_500</v>
          </cell>
          <cell r="Z20" t="str">
            <v>337.5_498.75_687.5</v>
          </cell>
        </row>
        <row r="21">
          <cell r="B21">
            <v>18</v>
          </cell>
          <cell r="C21" t="str">
            <v>灵魂法师</v>
          </cell>
          <cell r="D21" t="str">
            <v>th18</v>
          </cell>
          <cell r="E21" t="str">
            <v>nh18</v>
          </cell>
          <cell r="F21" t="str">
            <v>灵魂法师</v>
          </cell>
          <cell r="G21" t="str">
            <v>野兽·英雄塔</v>
          </cell>
          <cell r="H21" t="str">
            <v>野兽·战兵</v>
          </cell>
          <cell r="I21">
            <v>22000018</v>
          </cell>
          <cell r="J21">
            <v>22500018</v>
          </cell>
          <cell r="K21">
            <v>1</v>
          </cell>
          <cell r="L21" t="str">
            <v>野兽</v>
          </cell>
          <cell r="M21" t="b">
            <v>1</v>
          </cell>
          <cell r="N21">
            <v>10000105</v>
          </cell>
          <cell r="O21">
            <v>203000</v>
          </cell>
          <cell r="P21">
            <v>1</v>
          </cell>
          <cell r="Q21" t="str">
            <v>13.75_27.5_41.25_55_68.75_82.5_96.25_110_123.75_137.5_151.25_165_178.75_192.5_206.25</v>
          </cell>
          <cell r="R21" t="str">
            <v>65_130_195_260_325_390_455_520_585_650_715_780_845_910_975</v>
          </cell>
          <cell r="S21" t="str">
            <v>0_1_1_2_2_3_3_4_4_5_5_6_6_7_7</v>
          </cell>
          <cell r="T21" t="str">
            <v>25_50_75_100_125_150_175_200_225_250_275_300_325_350_375</v>
          </cell>
          <cell r="U21" t="str">
            <v>1_2_3_4_5_6_7_8_9_10_11_12_13_14_15</v>
          </cell>
          <cell r="V21" t="str">
            <v>1.25_1.25_1.25_1.25_1.25_1.25_1.25_1.25_1.25_1.25_1.25_1.25_1.25_1.25_1.25</v>
          </cell>
          <cell r="W21" t="str">
            <v>0.44_0.44_0.44_0.44_0.44_0.44_0.44_0.44_0.44_0.44_0.44_0.44_0.44_0.44_0.44</v>
          </cell>
          <cell r="X21" t="str">
            <v>2.6_2.6_2.6_2.6_2.6_2.6_2.6_2.6_2.6_2.6_2.6_2.6_2.6_2.6_2.6</v>
          </cell>
          <cell r="Y21" t="str">
            <v>287.5_480_675</v>
          </cell>
          <cell r="Z21" t="str">
            <v>468.75_682.5_906.25</v>
          </cell>
        </row>
        <row r="22">
          <cell r="B22">
            <v>19</v>
          </cell>
          <cell r="C22" t="str">
            <v>至高智慧</v>
          </cell>
          <cell r="D22" t="str">
            <v>th19</v>
          </cell>
          <cell r="E22" t="str">
            <v>nh19</v>
          </cell>
          <cell r="F22" t="str">
            <v>至高智慧</v>
          </cell>
          <cell r="G22" t="str">
            <v>野兽·英雄塔</v>
          </cell>
          <cell r="H22" t="str">
            <v>野兽·战兵</v>
          </cell>
          <cell r="I22">
            <v>22000019</v>
          </cell>
          <cell r="J22">
            <v>22500019</v>
          </cell>
          <cell r="K22">
            <v>1</v>
          </cell>
          <cell r="L22" t="str">
            <v>野兽</v>
          </cell>
          <cell r="M22" t="b">
            <v>1</v>
          </cell>
          <cell r="N22">
            <v>10000105</v>
          </cell>
          <cell r="O22">
            <v>203000</v>
          </cell>
          <cell r="P22">
            <v>1</v>
          </cell>
          <cell r="Q22" t="str">
            <v>1.25_2.5_3.75_5_6.25_7.5_8.75_10_11.25_12.5_13.75_15_16.25_17.5_18.75</v>
          </cell>
          <cell r="R22" t="str">
            <v>165_330_495_660_825_990_1155_1320_1485_1650_1815_1980_2145_2310_2475</v>
          </cell>
          <cell r="S22" t="str">
            <v>0_1_1_2_2_3_3_4_4_5_5_6_6_7_7</v>
          </cell>
          <cell r="T22" t="str">
            <v>25_50_75_100_125_150_175_200_225_250_275_300_325_350_375</v>
          </cell>
          <cell r="U22" t="str">
            <v>1_2_3_4_5_6_7_8_9_10_11_12_13_14_15</v>
          </cell>
          <cell r="V22" t="str">
            <v>1.25_1.25_1.25_1.25_1.25_1.25_1.25_1.25_1.25_1.25_1.25_1.25_1.25_1.25_1.25</v>
          </cell>
          <cell r="W22" t="str">
            <v>0.04_0.04_0.04_0.04_0.04_0.04_0.04_0.04_0.04_0.04_0.04_0.04_0.04_0.04_0.04</v>
          </cell>
          <cell r="X22" t="str">
            <v>6.6_6.6_6.6_6.6_6.6_6.6_6.6_6.6_6.6_6.6_6.6_6.6_6.6_6.6_6.6</v>
          </cell>
          <cell r="Y22" t="str">
            <v>37.5_80_175</v>
          </cell>
          <cell r="Z22" t="str">
            <v>93.75_157.5_281.25</v>
          </cell>
        </row>
        <row r="23">
          <cell r="B23">
            <v>20</v>
          </cell>
          <cell r="C23" t="str">
            <v>至高进化</v>
          </cell>
          <cell r="D23" t="str">
            <v>th20</v>
          </cell>
          <cell r="E23" t="str">
            <v>nh20</v>
          </cell>
          <cell r="F23" t="str">
            <v>至高进化</v>
          </cell>
          <cell r="G23" t="str">
            <v>野兽·英雄塔</v>
          </cell>
          <cell r="H23" t="str">
            <v>野兽·战兵</v>
          </cell>
          <cell r="I23">
            <v>22000020</v>
          </cell>
          <cell r="J23">
            <v>22500020</v>
          </cell>
          <cell r="K23">
            <v>1</v>
          </cell>
          <cell r="L23" t="str">
            <v>野兽</v>
          </cell>
          <cell r="M23" t="b">
            <v>1</v>
          </cell>
          <cell r="N23">
            <v>10000105</v>
          </cell>
          <cell r="O23">
            <v>203000</v>
          </cell>
          <cell r="P23">
            <v>1</v>
          </cell>
          <cell r="Q23" t="str">
            <v>1.25_2.5_3.75_5_6.25_7.5_8.75_10_11.25_12.5_13.75_15_16.25_17.5_18.75</v>
          </cell>
          <cell r="R23" t="str">
            <v>165_330_495_660_825_990_1155_1320_1485_1650_1815_1980_2145_2310_2475</v>
          </cell>
          <cell r="S23" t="str">
            <v>0_1_1_2_2_3_3_4_4_5_5_6_6_7_7</v>
          </cell>
          <cell r="T23" t="str">
            <v>25_50_75_100_125_150_175_200_225_250_275_300_325_350_375</v>
          </cell>
          <cell r="U23" t="str">
            <v>1_2_3_4_5_6_7_8_9_10_11_12_13_14_15</v>
          </cell>
          <cell r="V23" t="str">
            <v>1.25_1.25_1.25_1.25_1.25_1.25_1.25_1.25_1.25_1.25_1.25_1.25_1.25_1.25_1.25</v>
          </cell>
          <cell r="W23" t="str">
            <v>0.04_0.04_0.04_0.04_0.04_0.04_0.04_0.04_0.04_0.04_0.04_0.04_0.04_0.04_0.04</v>
          </cell>
          <cell r="X23" t="str">
            <v>6.6_6.6_6.6_6.6_6.6_6.6_6.6_6.6_6.6_6.6_6.6_6.6_6.6_6.6_6.6</v>
          </cell>
          <cell r="Y23" t="str">
            <v>37.5_80_175</v>
          </cell>
          <cell r="Z23" t="str">
            <v>93.75_157.5_281.25</v>
          </cell>
        </row>
        <row r="24">
          <cell r="B24">
            <v>21</v>
          </cell>
          <cell r="C24" t="str">
            <v>至高之神</v>
          </cell>
          <cell r="D24" t="str">
            <v>th21</v>
          </cell>
          <cell r="E24" t="str">
            <v>nh21</v>
          </cell>
          <cell r="F24" t="str">
            <v>至高之神</v>
          </cell>
          <cell r="G24" t="str">
            <v>野兽·英雄塔</v>
          </cell>
          <cell r="H24" t="str">
            <v>野兽·战兵</v>
          </cell>
          <cell r="I24">
            <v>22000021</v>
          </cell>
          <cell r="J24">
            <v>22500021</v>
          </cell>
          <cell r="K24">
            <v>1</v>
          </cell>
          <cell r="L24" t="str">
            <v>野兽</v>
          </cell>
          <cell r="M24" t="b">
            <v>1</v>
          </cell>
          <cell r="N24">
            <v>10000105</v>
          </cell>
          <cell r="O24">
            <v>203000</v>
          </cell>
          <cell r="P24">
            <v>1</v>
          </cell>
          <cell r="Q24" t="str">
            <v>1.25_2.5_3.75_5_6.25_7.5_8.75_10_11.25_12.5_13.75_15_16.25_17.5_18.75</v>
          </cell>
          <cell r="R24" t="str">
            <v>165_330_495_660_825_990_1155_1320_1485_1650_1815_1980_2145_2310_2475</v>
          </cell>
          <cell r="S24" t="str">
            <v>0_1_1_2_2_3_3_4_4_5_5_6_6_7_7</v>
          </cell>
          <cell r="T24" t="str">
            <v>25_50_75_100_125_150_175_200_225_250_275_300_325_350_375</v>
          </cell>
          <cell r="U24" t="str">
            <v>1_2_3_4_5_6_7_8_9_10_11_12_13_14_15</v>
          </cell>
          <cell r="V24" t="str">
            <v>1.25_1.25_1.25_1.25_1.25_1.25_1.25_1.25_1.25_1.25_1.25_1.25_1.25_1.25_1.25</v>
          </cell>
          <cell r="W24" t="str">
            <v>0.04_0.04_0.04_0.04_0.04_0.04_0.04_0.04_0.04_0.04_0.04_0.04_0.04_0.04_0.04</v>
          </cell>
          <cell r="X24" t="str">
            <v>6.6_6.6_6.6_6.6_6.6_6.6_6.6_6.6_6.6_6.6_6.6_6.6_6.6_6.6_6.6</v>
          </cell>
          <cell r="Y24" t="str">
            <v>37.5_80_175</v>
          </cell>
          <cell r="Z24" t="str">
            <v>93.75_157.5_281.25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tabSelected="1" workbookViewId="0">
      <selection activeCell="J3" sqref="J3"/>
    </sheetView>
  </sheetViews>
  <sheetFormatPr defaultColWidth="9" defaultRowHeight="16" customHeight="1"/>
  <cols>
    <col min="1" max="2" width="9" style="5"/>
    <col min="3" max="3" width="9.375" style="5"/>
    <col min="4" max="5" width="9" style="5"/>
    <col min="6" max="7" width="9.375" style="5"/>
    <col min="8" max="16384" width="9" style="5"/>
  </cols>
  <sheetData>
    <row r="1" customHeight="1" spans="1:1">
      <c r="A1" s="5" t="s">
        <v>0</v>
      </c>
    </row>
    <row r="2" customHeight="1" spans="1:9">
      <c r="A2" s="5" t="s">
        <v>1</v>
      </c>
      <c r="C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3" customHeight="1" spans="1:9">
      <c r="A3" s="5">
        <v>1</v>
      </c>
      <c r="B3" s="5" t="s">
        <v>8</v>
      </c>
      <c r="C3" s="5" t="s">
        <v>9</v>
      </c>
      <c r="D3" s="5" t="s">
        <v>10</v>
      </c>
      <c r="E3" s="5" t="s">
        <v>11</v>
      </c>
      <c r="F3" s="5">
        <v>22500001</v>
      </c>
      <c r="G3" s="5">
        <v>22000001</v>
      </c>
      <c r="H3" s="5">
        <v>10</v>
      </c>
      <c r="I3" s="5" t="s">
        <v>12</v>
      </c>
    </row>
    <row r="4" customHeight="1" spans="1:10">
      <c r="A4" s="5">
        <v>1</v>
      </c>
      <c r="B4" s="5" t="s">
        <v>8</v>
      </c>
      <c r="C4" s="5" t="s">
        <v>13</v>
      </c>
      <c r="D4" s="5" t="s">
        <v>14</v>
      </c>
      <c r="E4" s="5" t="s">
        <v>11</v>
      </c>
      <c r="F4" s="5">
        <v>22500001</v>
      </c>
      <c r="G4" s="5">
        <v>22000001</v>
      </c>
      <c r="H4" s="5">
        <v>10</v>
      </c>
      <c r="I4" s="5" t="s">
        <v>12</v>
      </c>
      <c r="J4" s="5" t="s">
        <v>0</v>
      </c>
    </row>
    <row r="5" customHeight="1" spans="1:10">
      <c r="A5" s="5">
        <v>1</v>
      </c>
      <c r="B5" s="5" t="s">
        <v>8</v>
      </c>
      <c r="C5" s="5" t="s">
        <v>15</v>
      </c>
      <c r="D5" s="5" t="s">
        <v>16</v>
      </c>
      <c r="E5" s="5" t="s">
        <v>17</v>
      </c>
      <c r="F5" s="5">
        <v>22500001</v>
      </c>
      <c r="G5" s="5">
        <v>22000001</v>
      </c>
      <c r="H5" s="5">
        <v>10</v>
      </c>
      <c r="I5" s="5" t="s">
        <v>18</v>
      </c>
      <c r="J5" s="5" t="s">
        <v>0</v>
      </c>
    </row>
    <row r="6" customHeight="1" spans="1:10">
      <c r="A6" s="5">
        <v>1</v>
      </c>
      <c r="B6" s="5" t="s">
        <v>8</v>
      </c>
      <c r="C6" s="5" t="s">
        <v>19</v>
      </c>
      <c r="D6" s="5" t="s">
        <v>20</v>
      </c>
      <c r="E6" s="5" t="s">
        <v>17</v>
      </c>
      <c r="F6" s="5">
        <v>22500001</v>
      </c>
      <c r="G6" s="5">
        <v>22000001</v>
      </c>
      <c r="H6" s="5">
        <v>10</v>
      </c>
      <c r="I6" s="5" t="s">
        <v>18</v>
      </c>
      <c r="J6" s="5" t="s">
        <v>0</v>
      </c>
    </row>
    <row r="7" customHeight="1" spans="1:10">
      <c r="A7" s="5">
        <v>1</v>
      </c>
      <c r="B7" s="5" t="s">
        <v>8</v>
      </c>
      <c r="C7" s="5" t="s">
        <v>21</v>
      </c>
      <c r="D7" s="5" t="s">
        <v>22</v>
      </c>
      <c r="E7" s="5" t="s">
        <v>23</v>
      </c>
      <c r="F7" s="5">
        <v>22500001</v>
      </c>
      <c r="G7" s="5">
        <v>22000001</v>
      </c>
      <c r="H7" s="5">
        <v>10</v>
      </c>
      <c r="I7" s="5" t="s">
        <v>24</v>
      </c>
      <c r="J7" s="5" t="s">
        <v>0</v>
      </c>
    </row>
    <row r="8" customHeight="1" spans="1:10">
      <c r="A8" s="5">
        <v>1</v>
      </c>
      <c r="B8" s="5" t="s">
        <v>8</v>
      </c>
      <c r="C8" s="5" t="s">
        <v>25</v>
      </c>
      <c r="D8" s="5" t="s">
        <v>26</v>
      </c>
      <c r="E8" s="5" t="s">
        <v>23</v>
      </c>
      <c r="F8" s="5">
        <v>22500001</v>
      </c>
      <c r="G8" s="5">
        <v>22000001</v>
      </c>
      <c r="H8" s="5">
        <v>10</v>
      </c>
      <c r="I8" s="5" t="s">
        <v>24</v>
      </c>
      <c r="J8" s="5" t="s">
        <v>0</v>
      </c>
    </row>
    <row r="9" customHeight="1" spans="1:10">
      <c r="A9" s="5">
        <v>1</v>
      </c>
      <c r="B9" s="5" t="s">
        <v>8</v>
      </c>
      <c r="C9" s="5" t="s">
        <v>27</v>
      </c>
      <c r="D9" s="5" t="s">
        <v>28</v>
      </c>
      <c r="E9" s="5" t="s">
        <v>29</v>
      </c>
      <c r="F9" s="5">
        <v>22500001</v>
      </c>
      <c r="G9" s="5">
        <v>22000001</v>
      </c>
      <c r="H9" s="5">
        <v>10</v>
      </c>
      <c r="I9" s="5" t="s">
        <v>30</v>
      </c>
      <c r="J9" s="5" t="s">
        <v>0</v>
      </c>
    </row>
    <row r="10" customHeight="1" spans="1:10">
      <c r="A10" s="5">
        <v>2</v>
      </c>
      <c r="B10" s="5" t="s">
        <v>31</v>
      </c>
      <c r="C10" s="5" t="s">
        <v>32</v>
      </c>
      <c r="D10" s="5" t="s">
        <v>33</v>
      </c>
      <c r="E10" s="5" t="s">
        <v>11</v>
      </c>
      <c r="F10" s="5">
        <v>22500002</v>
      </c>
      <c r="G10" s="5">
        <v>22000002</v>
      </c>
      <c r="H10" s="5">
        <v>3</v>
      </c>
      <c r="I10" s="5" t="s">
        <v>12</v>
      </c>
      <c r="J10" s="5" t="s">
        <v>0</v>
      </c>
    </row>
    <row r="11" customHeight="1" spans="1:10">
      <c r="A11" s="5">
        <v>2</v>
      </c>
      <c r="B11" s="5" t="s">
        <v>31</v>
      </c>
      <c r="C11" s="5" t="s">
        <v>34</v>
      </c>
      <c r="D11" s="5" t="s">
        <v>35</v>
      </c>
      <c r="E11" s="5" t="s">
        <v>11</v>
      </c>
      <c r="F11" s="5">
        <v>22500002</v>
      </c>
      <c r="G11" s="5">
        <v>22000002</v>
      </c>
      <c r="H11" s="5">
        <v>3</v>
      </c>
      <c r="I11" s="5" t="s">
        <v>12</v>
      </c>
      <c r="J11" s="5" t="s">
        <v>0</v>
      </c>
    </row>
    <row r="12" customHeight="1" spans="1:10">
      <c r="A12" s="5">
        <v>2</v>
      </c>
      <c r="B12" s="5" t="s">
        <v>31</v>
      </c>
      <c r="C12" s="5" t="s">
        <v>36</v>
      </c>
      <c r="D12" s="5" t="s">
        <v>37</v>
      </c>
      <c r="E12" s="5" t="s">
        <v>17</v>
      </c>
      <c r="F12" s="5">
        <v>22500002</v>
      </c>
      <c r="G12" s="5">
        <v>22000002</v>
      </c>
      <c r="H12" s="5">
        <v>3</v>
      </c>
      <c r="I12" s="5" t="s">
        <v>18</v>
      </c>
      <c r="J12" s="5" t="s">
        <v>0</v>
      </c>
    </row>
    <row r="13" customHeight="1" spans="1:10">
      <c r="A13" s="5">
        <v>2</v>
      </c>
      <c r="B13" s="5" t="s">
        <v>31</v>
      </c>
      <c r="C13" s="5" t="s">
        <v>38</v>
      </c>
      <c r="D13" s="5" t="s">
        <v>39</v>
      </c>
      <c r="E13" s="5" t="s">
        <v>17</v>
      </c>
      <c r="F13" s="5">
        <v>22500002</v>
      </c>
      <c r="G13" s="5">
        <v>22000002</v>
      </c>
      <c r="H13" s="5">
        <v>3</v>
      </c>
      <c r="I13" s="5" t="s">
        <v>18</v>
      </c>
      <c r="J13" s="5" t="s">
        <v>0</v>
      </c>
    </row>
    <row r="14" customHeight="1" spans="1:10">
      <c r="A14" s="5">
        <v>2</v>
      </c>
      <c r="B14" s="5" t="s">
        <v>31</v>
      </c>
      <c r="C14" s="5" t="s">
        <v>40</v>
      </c>
      <c r="D14" s="5" t="s">
        <v>41</v>
      </c>
      <c r="E14" s="5" t="s">
        <v>23</v>
      </c>
      <c r="F14" s="5">
        <v>22500002</v>
      </c>
      <c r="G14" s="5">
        <v>22000002</v>
      </c>
      <c r="H14" s="5">
        <v>3</v>
      </c>
      <c r="I14" s="5" t="s">
        <v>24</v>
      </c>
      <c r="J14" s="5" t="s">
        <v>0</v>
      </c>
    </row>
    <row r="15" customHeight="1" spans="1:10">
      <c r="A15" s="5">
        <v>2</v>
      </c>
      <c r="B15" s="5" t="s">
        <v>31</v>
      </c>
      <c r="C15" s="5" t="s">
        <v>42</v>
      </c>
      <c r="D15" s="5" t="s">
        <v>43</v>
      </c>
      <c r="E15" s="5" t="s">
        <v>23</v>
      </c>
      <c r="F15" s="5">
        <v>22500002</v>
      </c>
      <c r="G15" s="5">
        <v>22000002</v>
      </c>
      <c r="H15" s="5">
        <v>3</v>
      </c>
      <c r="I15" s="5" t="s">
        <v>24</v>
      </c>
      <c r="J15" s="5" t="s">
        <v>0</v>
      </c>
    </row>
    <row r="16" customHeight="1" spans="1:10">
      <c r="A16" s="5">
        <v>2</v>
      </c>
      <c r="B16" s="5" t="s">
        <v>31</v>
      </c>
      <c r="C16" s="5" t="s">
        <v>44</v>
      </c>
      <c r="D16" s="5" t="s">
        <v>45</v>
      </c>
      <c r="E16" s="5" t="s">
        <v>29</v>
      </c>
      <c r="F16" s="5">
        <v>22500002</v>
      </c>
      <c r="G16" s="5">
        <v>22000002</v>
      </c>
      <c r="H16" s="5">
        <v>3</v>
      </c>
      <c r="I16" s="5" t="s">
        <v>30</v>
      </c>
      <c r="J16" s="5" t="s">
        <v>0</v>
      </c>
    </row>
    <row r="17" customHeight="1" spans="1:10">
      <c r="A17" s="5">
        <v>3</v>
      </c>
      <c r="B17" s="5" t="s">
        <v>46</v>
      </c>
      <c r="C17" s="5" t="s">
        <v>47</v>
      </c>
      <c r="D17" s="5" t="s">
        <v>48</v>
      </c>
      <c r="E17" s="5" t="s">
        <v>11</v>
      </c>
      <c r="F17" s="5">
        <v>22500003</v>
      </c>
      <c r="G17" s="5">
        <v>22000003</v>
      </c>
      <c r="H17" s="5">
        <v>8</v>
      </c>
      <c r="I17" s="5" t="s">
        <v>12</v>
      </c>
      <c r="J17" s="5" t="s">
        <v>0</v>
      </c>
    </row>
    <row r="18" customHeight="1" spans="1:10">
      <c r="A18" s="5">
        <v>3</v>
      </c>
      <c r="B18" s="5" t="s">
        <v>46</v>
      </c>
      <c r="C18" s="5" t="s">
        <v>49</v>
      </c>
      <c r="D18" s="5" t="s">
        <v>50</v>
      </c>
      <c r="E18" s="5" t="s">
        <v>11</v>
      </c>
      <c r="F18" s="5">
        <v>22500003</v>
      </c>
      <c r="G18" s="5">
        <v>22000003</v>
      </c>
      <c r="H18" s="5">
        <v>8</v>
      </c>
      <c r="I18" s="5" t="s">
        <v>12</v>
      </c>
      <c r="J18" s="5" t="s">
        <v>0</v>
      </c>
    </row>
    <row r="19" customHeight="1" spans="1:10">
      <c r="A19" s="5">
        <v>3</v>
      </c>
      <c r="B19" s="5" t="s">
        <v>46</v>
      </c>
      <c r="C19" s="5" t="s">
        <v>51</v>
      </c>
      <c r="D19" s="5" t="s">
        <v>52</v>
      </c>
      <c r="E19" s="5" t="s">
        <v>17</v>
      </c>
      <c r="F19" s="5">
        <v>22500003</v>
      </c>
      <c r="G19" s="5">
        <v>22000003</v>
      </c>
      <c r="H19" s="5">
        <v>8</v>
      </c>
      <c r="I19" s="5" t="s">
        <v>18</v>
      </c>
      <c r="J19" s="5" t="s">
        <v>0</v>
      </c>
    </row>
    <row r="20" customHeight="1" spans="1:10">
      <c r="A20" s="5">
        <v>3</v>
      </c>
      <c r="B20" s="5" t="s">
        <v>46</v>
      </c>
      <c r="C20" s="5" t="s">
        <v>53</v>
      </c>
      <c r="D20" s="5" t="s">
        <v>54</v>
      </c>
      <c r="E20" s="5" t="s">
        <v>17</v>
      </c>
      <c r="F20" s="5">
        <v>22500003</v>
      </c>
      <c r="G20" s="5">
        <v>22000003</v>
      </c>
      <c r="H20" s="5">
        <v>8</v>
      </c>
      <c r="I20" s="5" t="s">
        <v>18</v>
      </c>
      <c r="J20" s="5" t="s">
        <v>0</v>
      </c>
    </row>
    <row r="21" customHeight="1" spans="1:10">
      <c r="A21" s="5">
        <v>3</v>
      </c>
      <c r="B21" s="5" t="s">
        <v>46</v>
      </c>
      <c r="C21" s="5" t="s">
        <v>55</v>
      </c>
      <c r="D21" s="5" t="s">
        <v>56</v>
      </c>
      <c r="E21" s="5" t="s">
        <v>23</v>
      </c>
      <c r="F21" s="5">
        <v>22500003</v>
      </c>
      <c r="G21" s="5">
        <v>22000003</v>
      </c>
      <c r="H21" s="5">
        <v>8</v>
      </c>
      <c r="I21" s="5" t="s">
        <v>24</v>
      </c>
      <c r="J21" s="5" t="s">
        <v>0</v>
      </c>
    </row>
    <row r="22" customHeight="1" spans="1:10">
      <c r="A22" s="5">
        <v>3</v>
      </c>
      <c r="B22" s="5" t="s">
        <v>46</v>
      </c>
      <c r="C22" s="5" t="s">
        <v>57</v>
      </c>
      <c r="D22" s="5" t="s">
        <v>58</v>
      </c>
      <c r="E22" s="5" t="s">
        <v>23</v>
      </c>
      <c r="F22" s="5">
        <v>22500003</v>
      </c>
      <c r="G22" s="5">
        <v>22000003</v>
      </c>
      <c r="H22" s="5">
        <v>8</v>
      </c>
      <c r="I22" s="5" t="s">
        <v>24</v>
      </c>
      <c r="J22" s="5" t="s">
        <v>0</v>
      </c>
    </row>
    <row r="23" customHeight="1" spans="1:10">
      <c r="A23" s="5">
        <v>3</v>
      </c>
      <c r="B23" s="5" t="s">
        <v>46</v>
      </c>
      <c r="C23" s="5" t="s">
        <v>59</v>
      </c>
      <c r="D23" s="5" t="s">
        <v>60</v>
      </c>
      <c r="E23" s="5" t="s">
        <v>29</v>
      </c>
      <c r="F23" s="5">
        <v>22500003</v>
      </c>
      <c r="G23" s="5">
        <v>22000003</v>
      </c>
      <c r="H23" s="5">
        <v>8</v>
      </c>
      <c r="I23" s="5" t="s">
        <v>30</v>
      </c>
      <c r="J23" s="5" t="s">
        <v>0</v>
      </c>
    </row>
    <row r="24" customHeight="1" spans="1:10">
      <c r="A24" s="5">
        <v>4</v>
      </c>
      <c r="B24" s="5" t="s">
        <v>61</v>
      </c>
      <c r="C24" s="5" t="s">
        <v>62</v>
      </c>
      <c r="D24" s="5" t="s">
        <v>63</v>
      </c>
      <c r="E24" s="5" t="s">
        <v>11</v>
      </c>
      <c r="F24" s="5">
        <v>22500004</v>
      </c>
      <c r="G24" s="5">
        <v>22000004</v>
      </c>
      <c r="H24" s="5">
        <v>2</v>
      </c>
      <c r="I24" s="5" t="s">
        <v>12</v>
      </c>
      <c r="J24" s="5" t="s">
        <v>0</v>
      </c>
    </row>
    <row r="25" customHeight="1" spans="1:10">
      <c r="A25" s="5">
        <v>4</v>
      </c>
      <c r="B25" s="5" t="s">
        <v>61</v>
      </c>
      <c r="C25" s="5" t="s">
        <v>64</v>
      </c>
      <c r="D25" s="5" t="s">
        <v>65</v>
      </c>
      <c r="E25" s="5" t="s">
        <v>11</v>
      </c>
      <c r="F25" s="5">
        <v>22500004</v>
      </c>
      <c r="G25" s="5">
        <v>22000004</v>
      </c>
      <c r="H25" s="5">
        <v>2</v>
      </c>
      <c r="I25" s="5" t="s">
        <v>12</v>
      </c>
      <c r="J25" s="5" t="s">
        <v>0</v>
      </c>
    </row>
    <row r="26" customHeight="1" spans="1:10">
      <c r="A26" s="5">
        <v>4</v>
      </c>
      <c r="B26" s="5" t="s">
        <v>61</v>
      </c>
      <c r="C26" s="5" t="s">
        <v>66</v>
      </c>
      <c r="D26" s="5" t="s">
        <v>67</v>
      </c>
      <c r="E26" s="5" t="s">
        <v>17</v>
      </c>
      <c r="F26" s="5">
        <v>22500004</v>
      </c>
      <c r="G26" s="5">
        <v>22000004</v>
      </c>
      <c r="H26" s="5">
        <v>2</v>
      </c>
      <c r="I26" s="5" t="s">
        <v>18</v>
      </c>
      <c r="J26" s="5" t="s">
        <v>0</v>
      </c>
    </row>
    <row r="27" customHeight="1" spans="1:10">
      <c r="A27" s="5">
        <v>4</v>
      </c>
      <c r="B27" s="5" t="s">
        <v>61</v>
      </c>
      <c r="C27" s="5" t="s">
        <v>68</v>
      </c>
      <c r="D27" s="5" t="s">
        <v>69</v>
      </c>
      <c r="E27" s="5" t="s">
        <v>17</v>
      </c>
      <c r="F27" s="5">
        <v>22500004</v>
      </c>
      <c r="G27" s="5">
        <v>22000004</v>
      </c>
      <c r="H27" s="5">
        <v>2</v>
      </c>
      <c r="I27" s="5" t="s">
        <v>18</v>
      </c>
      <c r="J27" s="5" t="s">
        <v>0</v>
      </c>
    </row>
    <row r="28" customHeight="1" spans="1:10">
      <c r="A28" s="5">
        <v>4</v>
      </c>
      <c r="B28" s="5" t="s">
        <v>61</v>
      </c>
      <c r="C28" s="5" t="s">
        <v>70</v>
      </c>
      <c r="D28" s="5" t="s">
        <v>71</v>
      </c>
      <c r="E28" s="5" t="s">
        <v>23</v>
      </c>
      <c r="F28" s="5">
        <v>22500004</v>
      </c>
      <c r="G28" s="5">
        <v>22000004</v>
      </c>
      <c r="H28" s="5">
        <v>2</v>
      </c>
      <c r="I28" s="5" t="s">
        <v>24</v>
      </c>
      <c r="J28" s="5" t="s">
        <v>0</v>
      </c>
    </row>
    <row r="29" customHeight="1" spans="1:10">
      <c r="A29" s="5">
        <v>4</v>
      </c>
      <c r="B29" s="5" t="s">
        <v>61</v>
      </c>
      <c r="C29" s="5" t="s">
        <v>72</v>
      </c>
      <c r="D29" s="5" t="s">
        <v>73</v>
      </c>
      <c r="E29" s="5" t="s">
        <v>23</v>
      </c>
      <c r="F29" s="5">
        <v>22500004</v>
      </c>
      <c r="G29" s="5">
        <v>22000004</v>
      </c>
      <c r="H29" s="5">
        <v>2</v>
      </c>
      <c r="I29" s="5" t="s">
        <v>24</v>
      </c>
      <c r="J29" s="5" t="s">
        <v>0</v>
      </c>
    </row>
    <row r="30" customHeight="1" spans="1:10">
      <c r="A30" s="5">
        <v>4</v>
      </c>
      <c r="B30" s="5" t="s">
        <v>61</v>
      </c>
      <c r="C30" s="5" t="s">
        <v>74</v>
      </c>
      <c r="D30" s="5" t="s">
        <v>75</v>
      </c>
      <c r="E30" s="5" t="s">
        <v>29</v>
      </c>
      <c r="F30" s="5">
        <v>22500004</v>
      </c>
      <c r="G30" s="5">
        <v>22000004</v>
      </c>
      <c r="H30" s="5">
        <v>2</v>
      </c>
      <c r="I30" s="5" t="s">
        <v>30</v>
      </c>
      <c r="J30" s="5" t="s">
        <v>0</v>
      </c>
    </row>
    <row r="31" customHeight="1" spans="1:10">
      <c r="A31" s="5">
        <v>5</v>
      </c>
      <c r="B31" s="5" t="s">
        <v>76</v>
      </c>
      <c r="C31" s="5" t="s">
        <v>77</v>
      </c>
      <c r="D31" s="5" t="s">
        <v>78</v>
      </c>
      <c r="E31" s="5" t="s">
        <v>11</v>
      </c>
      <c r="F31" s="5">
        <v>22500005</v>
      </c>
      <c r="G31" s="5">
        <v>22000005</v>
      </c>
      <c r="H31" s="5">
        <v>5</v>
      </c>
      <c r="I31" s="5" t="s">
        <v>12</v>
      </c>
      <c r="J31" s="5" t="s">
        <v>0</v>
      </c>
    </row>
    <row r="32" customHeight="1" spans="1:10">
      <c r="A32" s="5">
        <v>5</v>
      </c>
      <c r="B32" s="5" t="s">
        <v>76</v>
      </c>
      <c r="C32" s="5" t="s">
        <v>79</v>
      </c>
      <c r="D32" s="5" t="s">
        <v>80</v>
      </c>
      <c r="E32" s="5" t="s">
        <v>11</v>
      </c>
      <c r="F32" s="5">
        <v>22500005</v>
      </c>
      <c r="G32" s="5">
        <v>22000005</v>
      </c>
      <c r="H32" s="5">
        <v>5</v>
      </c>
      <c r="I32" s="5" t="s">
        <v>12</v>
      </c>
      <c r="J32" s="5" t="s">
        <v>0</v>
      </c>
    </row>
    <row r="33" customHeight="1" spans="1:10">
      <c r="A33" s="5">
        <v>5</v>
      </c>
      <c r="B33" s="5" t="s">
        <v>76</v>
      </c>
      <c r="C33" s="5" t="s">
        <v>81</v>
      </c>
      <c r="D33" s="5" t="s">
        <v>82</v>
      </c>
      <c r="E33" s="5" t="s">
        <v>17</v>
      </c>
      <c r="F33" s="5">
        <v>22500005</v>
      </c>
      <c r="G33" s="5">
        <v>22000005</v>
      </c>
      <c r="H33" s="5">
        <v>5</v>
      </c>
      <c r="I33" s="5" t="s">
        <v>18</v>
      </c>
      <c r="J33" s="5" t="s">
        <v>0</v>
      </c>
    </row>
    <row r="34" customHeight="1" spans="1:10">
      <c r="A34" s="5">
        <v>5</v>
      </c>
      <c r="B34" s="5" t="s">
        <v>76</v>
      </c>
      <c r="C34" s="5" t="s">
        <v>83</v>
      </c>
      <c r="D34" s="5" t="s">
        <v>84</v>
      </c>
      <c r="E34" s="5" t="s">
        <v>17</v>
      </c>
      <c r="F34" s="5">
        <v>22500005</v>
      </c>
      <c r="G34" s="5">
        <v>22000005</v>
      </c>
      <c r="H34" s="5">
        <v>5</v>
      </c>
      <c r="I34" s="5" t="s">
        <v>18</v>
      </c>
      <c r="J34" s="5" t="s">
        <v>0</v>
      </c>
    </row>
    <row r="35" customHeight="1" spans="1:10">
      <c r="A35" s="5">
        <v>5</v>
      </c>
      <c r="B35" s="5" t="s">
        <v>76</v>
      </c>
      <c r="C35" s="5" t="s">
        <v>85</v>
      </c>
      <c r="D35" s="5" t="s">
        <v>86</v>
      </c>
      <c r="E35" s="5" t="s">
        <v>23</v>
      </c>
      <c r="F35" s="5">
        <v>22500005</v>
      </c>
      <c r="G35" s="5">
        <v>22000005</v>
      </c>
      <c r="H35" s="5">
        <v>5</v>
      </c>
      <c r="I35" s="5" t="s">
        <v>24</v>
      </c>
      <c r="J35" s="5" t="s">
        <v>0</v>
      </c>
    </row>
    <row r="36" customHeight="1" spans="1:10">
      <c r="A36" s="5">
        <v>5</v>
      </c>
      <c r="B36" s="5" t="s">
        <v>76</v>
      </c>
      <c r="C36" s="5" t="s">
        <v>87</v>
      </c>
      <c r="D36" s="5" t="s">
        <v>88</v>
      </c>
      <c r="E36" s="5" t="s">
        <v>23</v>
      </c>
      <c r="F36" s="5">
        <v>22500005</v>
      </c>
      <c r="G36" s="5">
        <v>22000005</v>
      </c>
      <c r="H36" s="5">
        <v>5</v>
      </c>
      <c r="I36" s="5" t="s">
        <v>24</v>
      </c>
      <c r="J36" s="5" t="s">
        <v>0</v>
      </c>
    </row>
    <row r="37" customHeight="1" spans="1:10">
      <c r="A37" s="5">
        <v>5</v>
      </c>
      <c r="B37" s="5" t="s">
        <v>76</v>
      </c>
      <c r="C37" s="5" t="s">
        <v>89</v>
      </c>
      <c r="D37" s="5" t="s">
        <v>90</v>
      </c>
      <c r="E37" s="5" t="s">
        <v>29</v>
      </c>
      <c r="F37" s="5">
        <v>22500005</v>
      </c>
      <c r="G37" s="5">
        <v>22000005</v>
      </c>
      <c r="H37" s="5">
        <v>5</v>
      </c>
      <c r="I37" s="5" t="s">
        <v>30</v>
      </c>
      <c r="J37" s="5" t="s">
        <v>0</v>
      </c>
    </row>
    <row r="38" customHeight="1" spans="1:10">
      <c r="A38" s="5">
        <v>6</v>
      </c>
      <c r="B38" s="5" t="s">
        <v>91</v>
      </c>
      <c r="C38" s="5" t="s">
        <v>92</v>
      </c>
      <c r="D38" s="5" t="s">
        <v>93</v>
      </c>
      <c r="E38" s="5" t="s">
        <v>11</v>
      </c>
      <c r="F38" s="5">
        <v>22500006</v>
      </c>
      <c r="G38" s="5">
        <v>22000006</v>
      </c>
      <c r="H38" s="5">
        <v>12</v>
      </c>
      <c r="I38" s="5" t="s">
        <v>12</v>
      </c>
      <c r="J38" s="5" t="s">
        <v>0</v>
      </c>
    </row>
    <row r="39" customHeight="1" spans="1:10">
      <c r="A39" s="5">
        <v>6</v>
      </c>
      <c r="B39" s="5" t="s">
        <v>91</v>
      </c>
      <c r="C39" s="5" t="s">
        <v>94</v>
      </c>
      <c r="D39" s="5" t="s">
        <v>95</v>
      </c>
      <c r="E39" s="5" t="s">
        <v>11</v>
      </c>
      <c r="F39" s="5">
        <v>22500006</v>
      </c>
      <c r="G39" s="5">
        <v>22000006</v>
      </c>
      <c r="H39" s="5">
        <v>12</v>
      </c>
      <c r="I39" s="5" t="s">
        <v>12</v>
      </c>
      <c r="J39" s="5" t="s">
        <v>0</v>
      </c>
    </row>
    <row r="40" customHeight="1" spans="1:10">
      <c r="A40" s="5">
        <v>6</v>
      </c>
      <c r="B40" s="5" t="s">
        <v>91</v>
      </c>
      <c r="C40" s="5" t="s">
        <v>96</v>
      </c>
      <c r="D40" s="5" t="s">
        <v>97</v>
      </c>
      <c r="E40" s="5" t="s">
        <v>17</v>
      </c>
      <c r="F40" s="5">
        <v>22500006</v>
      </c>
      <c r="G40" s="5">
        <v>22000006</v>
      </c>
      <c r="H40" s="5">
        <v>12</v>
      </c>
      <c r="I40" s="5" t="s">
        <v>18</v>
      </c>
      <c r="J40" s="5" t="s">
        <v>0</v>
      </c>
    </row>
    <row r="41" customHeight="1" spans="1:10">
      <c r="A41" s="5">
        <v>6</v>
      </c>
      <c r="B41" s="5" t="s">
        <v>91</v>
      </c>
      <c r="C41" s="5" t="s">
        <v>98</v>
      </c>
      <c r="D41" s="5" t="s">
        <v>99</v>
      </c>
      <c r="E41" s="5" t="s">
        <v>17</v>
      </c>
      <c r="F41" s="5">
        <v>22500006</v>
      </c>
      <c r="G41" s="5">
        <v>22000006</v>
      </c>
      <c r="H41" s="5">
        <v>12</v>
      </c>
      <c r="I41" s="5" t="s">
        <v>18</v>
      </c>
      <c r="J41" s="5" t="s">
        <v>0</v>
      </c>
    </row>
    <row r="42" customHeight="1" spans="1:10">
      <c r="A42" s="5">
        <v>6</v>
      </c>
      <c r="B42" s="5" t="s">
        <v>91</v>
      </c>
      <c r="C42" s="5" t="s">
        <v>100</v>
      </c>
      <c r="D42" s="5" t="s">
        <v>101</v>
      </c>
      <c r="E42" s="5" t="s">
        <v>23</v>
      </c>
      <c r="F42" s="5">
        <v>22500006</v>
      </c>
      <c r="G42" s="5">
        <v>22000006</v>
      </c>
      <c r="H42" s="5">
        <v>12</v>
      </c>
      <c r="I42" s="5" t="s">
        <v>24</v>
      </c>
      <c r="J42" s="5" t="s">
        <v>0</v>
      </c>
    </row>
    <row r="43" customHeight="1" spans="1:10">
      <c r="A43" s="5">
        <v>6</v>
      </c>
      <c r="B43" s="5" t="s">
        <v>91</v>
      </c>
      <c r="C43" s="5" t="s">
        <v>102</v>
      </c>
      <c r="D43" s="5" t="s">
        <v>103</v>
      </c>
      <c r="E43" s="5" t="s">
        <v>23</v>
      </c>
      <c r="F43" s="5">
        <v>22500006</v>
      </c>
      <c r="G43" s="5">
        <v>22000006</v>
      </c>
      <c r="H43" s="5">
        <v>12</v>
      </c>
      <c r="I43" s="5" t="s">
        <v>24</v>
      </c>
      <c r="J43" s="5" t="s">
        <v>0</v>
      </c>
    </row>
    <row r="44" customHeight="1" spans="1:10">
      <c r="A44" s="5">
        <v>6</v>
      </c>
      <c r="B44" s="5" t="s">
        <v>91</v>
      </c>
      <c r="C44" s="5" t="s">
        <v>104</v>
      </c>
      <c r="D44" s="5" t="s">
        <v>105</v>
      </c>
      <c r="E44" s="5" t="s">
        <v>29</v>
      </c>
      <c r="F44" s="5">
        <v>22500006</v>
      </c>
      <c r="G44" s="5">
        <v>22000006</v>
      </c>
      <c r="H44" s="5">
        <v>12</v>
      </c>
      <c r="I44" s="5" t="s">
        <v>30</v>
      </c>
      <c r="J44" s="5" t="s">
        <v>0</v>
      </c>
    </row>
    <row r="45" customHeight="1" spans="1:10">
      <c r="A45" s="5">
        <v>7</v>
      </c>
      <c r="B45" s="5" t="s">
        <v>106</v>
      </c>
      <c r="C45" s="5" t="s">
        <v>107</v>
      </c>
      <c r="D45" s="5" t="s">
        <v>108</v>
      </c>
      <c r="E45" s="5" t="s">
        <v>11</v>
      </c>
      <c r="F45" s="5">
        <v>22500007</v>
      </c>
      <c r="G45" s="5">
        <v>22000007</v>
      </c>
      <c r="H45" s="5">
        <v>4</v>
      </c>
      <c r="I45" s="5" t="s">
        <v>12</v>
      </c>
      <c r="J45" s="5" t="s">
        <v>0</v>
      </c>
    </row>
    <row r="46" customHeight="1" spans="1:10">
      <c r="A46" s="5">
        <v>7</v>
      </c>
      <c r="B46" s="5" t="s">
        <v>106</v>
      </c>
      <c r="C46" s="5" t="s">
        <v>109</v>
      </c>
      <c r="D46" s="5" t="s">
        <v>110</v>
      </c>
      <c r="E46" s="5" t="s">
        <v>11</v>
      </c>
      <c r="F46" s="5">
        <v>22500007</v>
      </c>
      <c r="G46" s="5">
        <v>22000007</v>
      </c>
      <c r="H46" s="5">
        <v>4</v>
      </c>
      <c r="I46" s="5" t="s">
        <v>12</v>
      </c>
      <c r="J46" s="5" t="s">
        <v>0</v>
      </c>
    </row>
    <row r="47" customHeight="1" spans="1:10">
      <c r="A47" s="5">
        <v>7</v>
      </c>
      <c r="B47" s="5" t="s">
        <v>106</v>
      </c>
      <c r="C47" s="5" t="s">
        <v>111</v>
      </c>
      <c r="D47" s="5" t="s">
        <v>112</v>
      </c>
      <c r="E47" s="5" t="s">
        <v>17</v>
      </c>
      <c r="F47" s="5">
        <v>22500007</v>
      </c>
      <c r="G47" s="5">
        <v>22000007</v>
      </c>
      <c r="H47" s="5">
        <v>4</v>
      </c>
      <c r="I47" s="5" t="s">
        <v>18</v>
      </c>
      <c r="J47" s="5" t="s">
        <v>0</v>
      </c>
    </row>
    <row r="48" customHeight="1" spans="1:10">
      <c r="A48" s="5">
        <v>7</v>
      </c>
      <c r="B48" s="5" t="s">
        <v>106</v>
      </c>
      <c r="C48" s="5" t="s">
        <v>113</v>
      </c>
      <c r="D48" s="5" t="s">
        <v>114</v>
      </c>
      <c r="E48" s="5" t="s">
        <v>17</v>
      </c>
      <c r="F48" s="5">
        <v>22500007</v>
      </c>
      <c r="G48" s="5">
        <v>22000007</v>
      </c>
      <c r="H48" s="5">
        <v>4</v>
      </c>
      <c r="I48" s="5" t="s">
        <v>18</v>
      </c>
      <c r="J48" s="5" t="s">
        <v>0</v>
      </c>
    </row>
    <row r="49" customHeight="1" spans="1:10">
      <c r="A49" s="5">
        <v>7</v>
      </c>
      <c r="B49" s="5" t="s">
        <v>106</v>
      </c>
      <c r="C49" s="5" t="s">
        <v>115</v>
      </c>
      <c r="D49" s="5" t="s">
        <v>116</v>
      </c>
      <c r="E49" s="5" t="s">
        <v>23</v>
      </c>
      <c r="F49" s="5">
        <v>22500007</v>
      </c>
      <c r="G49" s="5">
        <v>22000007</v>
      </c>
      <c r="H49" s="5">
        <v>4</v>
      </c>
      <c r="I49" s="5" t="s">
        <v>24</v>
      </c>
      <c r="J49" s="5" t="s">
        <v>0</v>
      </c>
    </row>
    <row r="50" customHeight="1" spans="1:10">
      <c r="A50" s="5">
        <v>7</v>
      </c>
      <c r="B50" s="5" t="s">
        <v>106</v>
      </c>
      <c r="C50" s="5" t="s">
        <v>117</v>
      </c>
      <c r="D50" s="5" t="s">
        <v>118</v>
      </c>
      <c r="E50" s="5" t="s">
        <v>23</v>
      </c>
      <c r="F50" s="5">
        <v>22500007</v>
      </c>
      <c r="G50" s="5">
        <v>22000007</v>
      </c>
      <c r="H50" s="5">
        <v>4</v>
      </c>
      <c r="I50" s="5" t="s">
        <v>24</v>
      </c>
      <c r="J50" s="5" t="s">
        <v>0</v>
      </c>
    </row>
    <row r="51" customHeight="1" spans="1:10">
      <c r="A51" s="5">
        <v>7</v>
      </c>
      <c r="B51" s="5" t="s">
        <v>106</v>
      </c>
      <c r="C51" s="5" t="s">
        <v>119</v>
      </c>
      <c r="D51" s="5" t="s">
        <v>120</v>
      </c>
      <c r="E51" s="5" t="s">
        <v>29</v>
      </c>
      <c r="F51" s="5">
        <v>22500007</v>
      </c>
      <c r="G51" s="5">
        <v>22000007</v>
      </c>
      <c r="H51" s="5">
        <v>4</v>
      </c>
      <c r="I51" s="5" t="s">
        <v>30</v>
      </c>
      <c r="J51" s="5" t="s">
        <v>0</v>
      </c>
    </row>
    <row r="52" customHeight="1" spans="1:10">
      <c r="A52" s="5">
        <v>8</v>
      </c>
      <c r="B52" s="5" t="s">
        <v>121</v>
      </c>
      <c r="C52" s="5" t="s">
        <v>122</v>
      </c>
      <c r="D52" s="5" t="s">
        <v>123</v>
      </c>
      <c r="E52" s="5" t="s">
        <v>11</v>
      </c>
      <c r="F52" s="5">
        <v>22500008</v>
      </c>
      <c r="G52" s="5">
        <v>22000008</v>
      </c>
      <c r="H52" s="5">
        <v>7</v>
      </c>
      <c r="I52" s="5" t="s">
        <v>12</v>
      </c>
      <c r="J52" s="5" t="s">
        <v>0</v>
      </c>
    </row>
    <row r="53" customHeight="1" spans="1:10">
      <c r="A53" s="5">
        <v>8</v>
      </c>
      <c r="B53" s="5" t="s">
        <v>121</v>
      </c>
      <c r="C53" s="5" t="s">
        <v>124</v>
      </c>
      <c r="D53" s="5" t="s">
        <v>125</v>
      </c>
      <c r="E53" s="5" t="s">
        <v>11</v>
      </c>
      <c r="F53" s="5">
        <v>22500008</v>
      </c>
      <c r="G53" s="5">
        <v>22000008</v>
      </c>
      <c r="H53" s="5">
        <v>7</v>
      </c>
      <c r="I53" s="5" t="s">
        <v>12</v>
      </c>
      <c r="J53" s="5" t="s">
        <v>0</v>
      </c>
    </row>
    <row r="54" customHeight="1" spans="1:10">
      <c r="A54" s="5">
        <v>8</v>
      </c>
      <c r="B54" s="5" t="s">
        <v>121</v>
      </c>
      <c r="C54" s="5" t="s">
        <v>126</v>
      </c>
      <c r="D54" s="5" t="s">
        <v>127</v>
      </c>
      <c r="E54" s="5" t="s">
        <v>17</v>
      </c>
      <c r="F54" s="5">
        <v>22500008</v>
      </c>
      <c r="G54" s="5">
        <v>22000008</v>
      </c>
      <c r="H54" s="5">
        <v>7</v>
      </c>
      <c r="I54" s="5" t="s">
        <v>18</v>
      </c>
      <c r="J54" s="5" t="s">
        <v>0</v>
      </c>
    </row>
    <row r="55" customHeight="1" spans="1:10">
      <c r="A55" s="5">
        <v>8</v>
      </c>
      <c r="B55" s="5" t="s">
        <v>121</v>
      </c>
      <c r="C55" s="5" t="s">
        <v>128</v>
      </c>
      <c r="D55" s="5" t="s">
        <v>129</v>
      </c>
      <c r="E55" s="5" t="s">
        <v>17</v>
      </c>
      <c r="F55" s="5">
        <v>22500008</v>
      </c>
      <c r="G55" s="5">
        <v>22000008</v>
      </c>
      <c r="H55" s="5">
        <v>7</v>
      </c>
      <c r="I55" s="5" t="s">
        <v>18</v>
      </c>
      <c r="J55" s="5" t="s">
        <v>0</v>
      </c>
    </row>
    <row r="56" customHeight="1" spans="1:10">
      <c r="A56" s="5">
        <v>8</v>
      </c>
      <c r="B56" s="5" t="s">
        <v>121</v>
      </c>
      <c r="C56" s="5" t="s">
        <v>130</v>
      </c>
      <c r="D56" s="5" t="s">
        <v>131</v>
      </c>
      <c r="E56" s="5" t="s">
        <v>23</v>
      </c>
      <c r="F56" s="5">
        <v>22500008</v>
      </c>
      <c r="G56" s="5">
        <v>22000008</v>
      </c>
      <c r="H56" s="5">
        <v>7</v>
      </c>
      <c r="I56" s="5" t="s">
        <v>24</v>
      </c>
      <c r="J56" s="5" t="s">
        <v>0</v>
      </c>
    </row>
    <row r="57" customHeight="1" spans="1:10">
      <c r="A57" s="5">
        <v>8</v>
      </c>
      <c r="B57" s="5" t="s">
        <v>121</v>
      </c>
      <c r="C57" s="5" t="s">
        <v>132</v>
      </c>
      <c r="D57" s="5" t="s">
        <v>133</v>
      </c>
      <c r="E57" s="5" t="s">
        <v>23</v>
      </c>
      <c r="F57" s="5">
        <v>22500008</v>
      </c>
      <c r="G57" s="5">
        <v>22000008</v>
      </c>
      <c r="H57" s="5">
        <v>7</v>
      </c>
      <c r="I57" s="5" t="s">
        <v>24</v>
      </c>
      <c r="J57" s="5" t="s">
        <v>0</v>
      </c>
    </row>
    <row r="58" customHeight="1" spans="1:10">
      <c r="A58" s="5">
        <v>8</v>
      </c>
      <c r="B58" s="5" t="s">
        <v>121</v>
      </c>
      <c r="C58" s="5" t="s">
        <v>134</v>
      </c>
      <c r="D58" s="5" t="s">
        <v>135</v>
      </c>
      <c r="E58" s="5" t="s">
        <v>29</v>
      </c>
      <c r="F58" s="5">
        <v>22500008</v>
      </c>
      <c r="G58" s="5">
        <v>22000008</v>
      </c>
      <c r="H58" s="5">
        <v>7</v>
      </c>
      <c r="I58" s="5" t="s">
        <v>30</v>
      </c>
      <c r="J58" s="5" t="s">
        <v>0</v>
      </c>
    </row>
    <row r="59" customHeight="1" spans="1:10">
      <c r="A59" s="5">
        <v>9</v>
      </c>
      <c r="B59" s="5" t="s">
        <v>136</v>
      </c>
      <c r="C59" s="5" t="s">
        <v>137</v>
      </c>
      <c r="D59" s="5" t="s">
        <v>138</v>
      </c>
      <c r="E59" s="5" t="s">
        <v>11</v>
      </c>
      <c r="F59" s="5">
        <v>22500009</v>
      </c>
      <c r="G59" s="5">
        <v>22000009</v>
      </c>
      <c r="H59" s="5">
        <v>15</v>
      </c>
      <c r="I59" s="5" t="s">
        <v>12</v>
      </c>
      <c r="J59" s="5" t="s">
        <v>0</v>
      </c>
    </row>
    <row r="60" customHeight="1" spans="1:10">
      <c r="A60" s="5">
        <v>9</v>
      </c>
      <c r="B60" s="5" t="s">
        <v>136</v>
      </c>
      <c r="C60" s="5" t="s">
        <v>139</v>
      </c>
      <c r="D60" s="5" t="s">
        <v>140</v>
      </c>
      <c r="E60" s="5" t="s">
        <v>11</v>
      </c>
      <c r="F60" s="5">
        <v>22500009</v>
      </c>
      <c r="G60" s="5">
        <v>22000009</v>
      </c>
      <c r="H60" s="5">
        <v>15</v>
      </c>
      <c r="I60" s="5" t="s">
        <v>12</v>
      </c>
      <c r="J60" s="5" t="s">
        <v>0</v>
      </c>
    </row>
    <row r="61" customHeight="1" spans="1:10">
      <c r="A61" s="5">
        <v>9</v>
      </c>
      <c r="B61" s="5" t="s">
        <v>136</v>
      </c>
      <c r="C61" s="5" t="s">
        <v>141</v>
      </c>
      <c r="D61" s="5" t="s">
        <v>142</v>
      </c>
      <c r="E61" s="5" t="s">
        <v>17</v>
      </c>
      <c r="F61" s="5">
        <v>22500009</v>
      </c>
      <c r="G61" s="5">
        <v>22000009</v>
      </c>
      <c r="H61" s="5">
        <v>15</v>
      </c>
      <c r="I61" s="5" t="s">
        <v>18</v>
      </c>
      <c r="J61" s="5" t="s">
        <v>0</v>
      </c>
    </row>
    <row r="62" customHeight="1" spans="1:10">
      <c r="A62" s="5">
        <v>9</v>
      </c>
      <c r="B62" s="5" t="s">
        <v>136</v>
      </c>
      <c r="C62" s="5" t="s">
        <v>143</v>
      </c>
      <c r="D62" s="5" t="s">
        <v>144</v>
      </c>
      <c r="E62" s="5" t="s">
        <v>17</v>
      </c>
      <c r="F62" s="5">
        <v>22500009</v>
      </c>
      <c r="G62" s="5">
        <v>22000009</v>
      </c>
      <c r="H62" s="5">
        <v>15</v>
      </c>
      <c r="I62" s="5" t="s">
        <v>18</v>
      </c>
      <c r="J62" s="5" t="s">
        <v>0</v>
      </c>
    </row>
    <row r="63" customHeight="1" spans="1:10">
      <c r="A63" s="5">
        <v>9</v>
      </c>
      <c r="B63" s="5" t="s">
        <v>136</v>
      </c>
      <c r="C63" s="5" t="s">
        <v>145</v>
      </c>
      <c r="D63" s="5" t="s">
        <v>146</v>
      </c>
      <c r="E63" s="5" t="s">
        <v>23</v>
      </c>
      <c r="F63" s="5">
        <v>22500009</v>
      </c>
      <c r="G63" s="5">
        <v>22000009</v>
      </c>
      <c r="H63" s="5">
        <v>15</v>
      </c>
      <c r="I63" s="5" t="s">
        <v>24</v>
      </c>
      <c r="J63" s="5" t="s">
        <v>0</v>
      </c>
    </row>
    <row r="64" customHeight="1" spans="1:10">
      <c r="A64" s="5">
        <v>9</v>
      </c>
      <c r="B64" s="5" t="s">
        <v>136</v>
      </c>
      <c r="C64" s="5" t="s">
        <v>147</v>
      </c>
      <c r="D64" s="5" t="s">
        <v>148</v>
      </c>
      <c r="E64" s="5" t="s">
        <v>23</v>
      </c>
      <c r="F64" s="5">
        <v>22500009</v>
      </c>
      <c r="G64" s="5">
        <v>22000009</v>
      </c>
      <c r="H64" s="5">
        <v>15</v>
      </c>
      <c r="I64" s="5" t="s">
        <v>24</v>
      </c>
      <c r="J64" s="5" t="s">
        <v>0</v>
      </c>
    </row>
    <row r="65" customHeight="1" spans="1:10">
      <c r="A65" s="5">
        <v>9</v>
      </c>
      <c r="B65" s="5" t="s">
        <v>136</v>
      </c>
      <c r="C65" s="5" t="s">
        <v>149</v>
      </c>
      <c r="D65" s="5" t="s">
        <v>150</v>
      </c>
      <c r="E65" s="5" t="s">
        <v>29</v>
      </c>
      <c r="F65" s="5">
        <v>22500009</v>
      </c>
      <c r="G65" s="5">
        <v>22000009</v>
      </c>
      <c r="H65" s="5">
        <v>15</v>
      </c>
      <c r="I65" s="5" t="s">
        <v>30</v>
      </c>
      <c r="J65" s="5" t="s">
        <v>0</v>
      </c>
    </row>
    <row r="66" customHeight="1" spans="1:10">
      <c r="A66" s="5">
        <v>10</v>
      </c>
      <c r="B66" s="5" t="s">
        <v>151</v>
      </c>
      <c r="C66" s="5" t="s">
        <v>152</v>
      </c>
      <c r="D66" s="5" t="s">
        <v>153</v>
      </c>
      <c r="E66" s="5" t="s">
        <v>11</v>
      </c>
      <c r="F66" s="5">
        <v>22500010</v>
      </c>
      <c r="G66" s="5">
        <v>22000010</v>
      </c>
      <c r="H66" s="5">
        <v>13</v>
      </c>
      <c r="I66" s="5" t="s">
        <v>12</v>
      </c>
      <c r="J66" s="5" t="s">
        <v>0</v>
      </c>
    </row>
    <row r="67" customHeight="1" spans="1:10">
      <c r="A67" s="5">
        <v>10</v>
      </c>
      <c r="B67" s="5" t="s">
        <v>151</v>
      </c>
      <c r="C67" s="5" t="s">
        <v>154</v>
      </c>
      <c r="D67" s="5" t="s">
        <v>155</v>
      </c>
      <c r="E67" s="5" t="s">
        <v>11</v>
      </c>
      <c r="F67" s="5">
        <v>22500010</v>
      </c>
      <c r="G67" s="5">
        <v>22000010</v>
      </c>
      <c r="H67" s="5">
        <v>13</v>
      </c>
      <c r="I67" s="5" t="s">
        <v>12</v>
      </c>
      <c r="J67" s="5" t="s">
        <v>0</v>
      </c>
    </row>
    <row r="68" customHeight="1" spans="1:10">
      <c r="A68" s="5">
        <v>10</v>
      </c>
      <c r="B68" s="5" t="s">
        <v>151</v>
      </c>
      <c r="C68" s="5" t="s">
        <v>156</v>
      </c>
      <c r="D68" s="5" t="s">
        <v>157</v>
      </c>
      <c r="E68" s="5" t="s">
        <v>17</v>
      </c>
      <c r="F68" s="5">
        <v>22500010</v>
      </c>
      <c r="G68" s="5">
        <v>22000010</v>
      </c>
      <c r="H68" s="5">
        <v>13</v>
      </c>
      <c r="I68" s="5" t="s">
        <v>18</v>
      </c>
      <c r="J68" s="5" t="s">
        <v>0</v>
      </c>
    </row>
    <row r="69" customHeight="1" spans="1:10">
      <c r="A69" s="5">
        <v>10</v>
      </c>
      <c r="B69" s="5" t="s">
        <v>151</v>
      </c>
      <c r="C69" s="5" t="s">
        <v>158</v>
      </c>
      <c r="D69" s="5" t="s">
        <v>159</v>
      </c>
      <c r="E69" s="5" t="s">
        <v>17</v>
      </c>
      <c r="F69" s="5">
        <v>22500010</v>
      </c>
      <c r="G69" s="5">
        <v>22000010</v>
      </c>
      <c r="H69" s="5">
        <v>13</v>
      </c>
      <c r="I69" s="5" t="s">
        <v>18</v>
      </c>
      <c r="J69" s="5" t="s">
        <v>0</v>
      </c>
    </row>
    <row r="70" customHeight="1" spans="1:10">
      <c r="A70" s="5">
        <v>10</v>
      </c>
      <c r="B70" s="5" t="s">
        <v>151</v>
      </c>
      <c r="C70" s="5" t="s">
        <v>160</v>
      </c>
      <c r="D70" s="5" t="s">
        <v>161</v>
      </c>
      <c r="E70" s="5" t="s">
        <v>23</v>
      </c>
      <c r="F70" s="5">
        <v>22500010</v>
      </c>
      <c r="G70" s="5">
        <v>22000010</v>
      </c>
      <c r="H70" s="5">
        <v>13</v>
      </c>
      <c r="I70" s="5" t="s">
        <v>24</v>
      </c>
      <c r="J70" s="5" t="s">
        <v>0</v>
      </c>
    </row>
    <row r="71" customHeight="1" spans="1:10">
      <c r="A71" s="5">
        <v>10</v>
      </c>
      <c r="B71" s="5" t="s">
        <v>151</v>
      </c>
      <c r="C71" s="5" t="s">
        <v>162</v>
      </c>
      <c r="D71" s="5" t="s">
        <v>163</v>
      </c>
      <c r="E71" s="5" t="s">
        <v>23</v>
      </c>
      <c r="F71" s="5">
        <v>22500010</v>
      </c>
      <c r="G71" s="5">
        <v>22000010</v>
      </c>
      <c r="H71" s="5">
        <v>13</v>
      </c>
      <c r="I71" s="5" t="s">
        <v>24</v>
      </c>
      <c r="J71" s="5" t="s">
        <v>0</v>
      </c>
    </row>
    <row r="72" customHeight="1" spans="1:10">
      <c r="A72" s="5">
        <v>10</v>
      </c>
      <c r="B72" s="5" t="s">
        <v>151</v>
      </c>
      <c r="C72" s="5" t="s">
        <v>164</v>
      </c>
      <c r="D72" s="5" t="s">
        <v>165</v>
      </c>
      <c r="E72" s="5" t="s">
        <v>29</v>
      </c>
      <c r="F72" s="5">
        <v>22500010</v>
      </c>
      <c r="G72" s="5">
        <v>22000010</v>
      </c>
      <c r="H72" s="5">
        <v>13</v>
      </c>
      <c r="I72" s="5" t="s">
        <v>30</v>
      </c>
      <c r="J72" s="5" t="s">
        <v>0</v>
      </c>
    </row>
    <row r="73" customHeight="1" spans="1:10">
      <c r="A73" s="5">
        <v>11</v>
      </c>
      <c r="B73" s="5" t="s">
        <v>166</v>
      </c>
      <c r="C73" s="5" t="s">
        <v>167</v>
      </c>
      <c r="D73" s="5" t="s">
        <v>168</v>
      </c>
      <c r="E73" s="5" t="s">
        <v>11</v>
      </c>
      <c r="F73" s="5">
        <v>22500011</v>
      </c>
      <c r="G73" s="5">
        <v>22000011</v>
      </c>
      <c r="H73" s="5">
        <v>16</v>
      </c>
      <c r="I73" s="5" t="s">
        <v>12</v>
      </c>
      <c r="J73" s="5" t="s">
        <v>0</v>
      </c>
    </row>
    <row r="74" customHeight="1" spans="1:10">
      <c r="A74" s="5">
        <v>11</v>
      </c>
      <c r="B74" s="5" t="s">
        <v>166</v>
      </c>
      <c r="C74" s="5" t="s">
        <v>169</v>
      </c>
      <c r="D74" s="5" t="s">
        <v>170</v>
      </c>
      <c r="E74" s="5" t="s">
        <v>11</v>
      </c>
      <c r="F74" s="5">
        <v>22500011</v>
      </c>
      <c r="G74" s="5">
        <v>22000011</v>
      </c>
      <c r="H74" s="5">
        <v>16</v>
      </c>
      <c r="I74" s="5" t="s">
        <v>12</v>
      </c>
      <c r="J74" s="5" t="s">
        <v>0</v>
      </c>
    </row>
    <row r="75" customHeight="1" spans="1:10">
      <c r="A75" s="5">
        <v>11</v>
      </c>
      <c r="B75" s="5" t="s">
        <v>166</v>
      </c>
      <c r="C75" s="5" t="s">
        <v>171</v>
      </c>
      <c r="D75" s="5" t="s">
        <v>172</v>
      </c>
      <c r="E75" s="5" t="s">
        <v>17</v>
      </c>
      <c r="F75" s="5">
        <v>22500011</v>
      </c>
      <c r="G75" s="5">
        <v>22000011</v>
      </c>
      <c r="H75" s="5">
        <v>16</v>
      </c>
      <c r="I75" s="5" t="s">
        <v>18</v>
      </c>
      <c r="J75" s="5" t="s">
        <v>0</v>
      </c>
    </row>
    <row r="76" customHeight="1" spans="1:10">
      <c r="A76" s="5">
        <v>11</v>
      </c>
      <c r="B76" s="5" t="s">
        <v>166</v>
      </c>
      <c r="C76" s="5" t="s">
        <v>173</v>
      </c>
      <c r="D76" s="5" t="s">
        <v>174</v>
      </c>
      <c r="E76" s="5" t="s">
        <v>17</v>
      </c>
      <c r="F76" s="5">
        <v>22500011</v>
      </c>
      <c r="G76" s="5">
        <v>22000011</v>
      </c>
      <c r="H76" s="5">
        <v>16</v>
      </c>
      <c r="I76" s="5" t="s">
        <v>18</v>
      </c>
      <c r="J76" s="5" t="s">
        <v>0</v>
      </c>
    </row>
    <row r="77" customHeight="1" spans="1:10">
      <c r="A77" s="5">
        <v>11</v>
      </c>
      <c r="B77" s="5" t="s">
        <v>166</v>
      </c>
      <c r="C77" s="5" t="s">
        <v>175</v>
      </c>
      <c r="D77" s="5" t="s">
        <v>176</v>
      </c>
      <c r="E77" s="5" t="s">
        <v>23</v>
      </c>
      <c r="F77" s="5">
        <v>22500011</v>
      </c>
      <c r="G77" s="5">
        <v>22000011</v>
      </c>
      <c r="H77" s="5">
        <v>16</v>
      </c>
      <c r="I77" s="5" t="s">
        <v>24</v>
      </c>
      <c r="J77" s="5" t="s">
        <v>0</v>
      </c>
    </row>
    <row r="78" customHeight="1" spans="1:10">
      <c r="A78" s="5">
        <v>11</v>
      </c>
      <c r="B78" s="5" t="s">
        <v>166</v>
      </c>
      <c r="C78" s="5" t="s">
        <v>177</v>
      </c>
      <c r="D78" s="5" t="s">
        <v>178</v>
      </c>
      <c r="E78" s="5" t="s">
        <v>23</v>
      </c>
      <c r="F78" s="5">
        <v>22500011</v>
      </c>
      <c r="G78" s="5">
        <v>22000011</v>
      </c>
      <c r="H78" s="5">
        <v>16</v>
      </c>
      <c r="I78" s="5" t="s">
        <v>24</v>
      </c>
      <c r="J78" s="5" t="s">
        <v>0</v>
      </c>
    </row>
    <row r="79" customHeight="1" spans="1:10">
      <c r="A79" s="5">
        <v>11</v>
      </c>
      <c r="B79" s="5" t="s">
        <v>166</v>
      </c>
      <c r="C79" s="5" t="s">
        <v>179</v>
      </c>
      <c r="D79" s="5" t="s">
        <v>180</v>
      </c>
      <c r="E79" s="5" t="s">
        <v>29</v>
      </c>
      <c r="F79" s="5">
        <v>22500011</v>
      </c>
      <c r="G79" s="5">
        <v>22000011</v>
      </c>
      <c r="H79" s="5">
        <v>16</v>
      </c>
      <c r="I79" s="5" t="s">
        <v>30</v>
      </c>
      <c r="J79" s="5" t="s">
        <v>0</v>
      </c>
    </row>
    <row r="80" customHeight="1" spans="1:10">
      <c r="A80" s="5">
        <v>12</v>
      </c>
      <c r="B80" s="5" t="s">
        <v>181</v>
      </c>
      <c r="C80" s="5" t="s">
        <v>182</v>
      </c>
      <c r="D80" s="5" t="s">
        <v>183</v>
      </c>
      <c r="E80" s="5" t="s">
        <v>11</v>
      </c>
      <c r="F80" s="5">
        <v>22500012</v>
      </c>
      <c r="G80" s="5">
        <v>22000012</v>
      </c>
      <c r="H80" s="5">
        <v>9</v>
      </c>
      <c r="I80" s="5" t="s">
        <v>12</v>
      </c>
      <c r="J80" s="5" t="s">
        <v>0</v>
      </c>
    </row>
    <row r="81" customHeight="1" spans="1:10">
      <c r="A81" s="5">
        <v>12</v>
      </c>
      <c r="B81" s="5" t="s">
        <v>181</v>
      </c>
      <c r="C81" s="5" t="s">
        <v>184</v>
      </c>
      <c r="D81" s="5" t="s">
        <v>185</v>
      </c>
      <c r="E81" s="5" t="s">
        <v>11</v>
      </c>
      <c r="F81" s="5">
        <v>22500012</v>
      </c>
      <c r="G81" s="5">
        <v>22000012</v>
      </c>
      <c r="H81" s="5">
        <v>9</v>
      </c>
      <c r="I81" s="5" t="s">
        <v>12</v>
      </c>
      <c r="J81" s="5" t="s">
        <v>0</v>
      </c>
    </row>
    <row r="82" customHeight="1" spans="1:10">
      <c r="A82" s="5">
        <v>12</v>
      </c>
      <c r="B82" s="5" t="s">
        <v>181</v>
      </c>
      <c r="C82" s="5" t="s">
        <v>186</v>
      </c>
      <c r="D82" s="5" t="s">
        <v>187</v>
      </c>
      <c r="E82" s="5" t="s">
        <v>17</v>
      </c>
      <c r="F82" s="5">
        <v>22500012</v>
      </c>
      <c r="G82" s="5">
        <v>22000012</v>
      </c>
      <c r="H82" s="5">
        <v>9</v>
      </c>
      <c r="I82" s="5" t="s">
        <v>18</v>
      </c>
      <c r="J82" s="5" t="s">
        <v>0</v>
      </c>
    </row>
    <row r="83" customHeight="1" spans="1:10">
      <c r="A83" s="5">
        <v>12</v>
      </c>
      <c r="B83" s="5" t="s">
        <v>181</v>
      </c>
      <c r="C83" s="5" t="s">
        <v>188</v>
      </c>
      <c r="D83" s="5" t="s">
        <v>189</v>
      </c>
      <c r="E83" s="5" t="s">
        <v>17</v>
      </c>
      <c r="F83" s="5">
        <v>22500012</v>
      </c>
      <c r="G83" s="5">
        <v>22000012</v>
      </c>
      <c r="H83" s="5">
        <v>9</v>
      </c>
      <c r="I83" s="5" t="s">
        <v>18</v>
      </c>
      <c r="J83" s="5" t="s">
        <v>0</v>
      </c>
    </row>
    <row r="84" customHeight="1" spans="1:10">
      <c r="A84" s="5">
        <v>12</v>
      </c>
      <c r="B84" s="5" t="s">
        <v>181</v>
      </c>
      <c r="C84" s="5" t="s">
        <v>190</v>
      </c>
      <c r="D84" s="5" t="s">
        <v>191</v>
      </c>
      <c r="E84" s="5" t="s">
        <v>23</v>
      </c>
      <c r="F84" s="5">
        <v>22500012</v>
      </c>
      <c r="G84" s="5">
        <v>22000012</v>
      </c>
      <c r="H84" s="5">
        <v>9</v>
      </c>
      <c r="I84" s="5" t="s">
        <v>24</v>
      </c>
      <c r="J84" s="5" t="s">
        <v>0</v>
      </c>
    </row>
    <row r="85" customHeight="1" spans="1:10">
      <c r="A85" s="5">
        <v>12</v>
      </c>
      <c r="B85" s="5" t="s">
        <v>181</v>
      </c>
      <c r="C85" s="5" t="s">
        <v>192</v>
      </c>
      <c r="D85" s="5" t="s">
        <v>193</v>
      </c>
      <c r="E85" s="5" t="s">
        <v>23</v>
      </c>
      <c r="F85" s="5">
        <v>22500012</v>
      </c>
      <c r="G85" s="5">
        <v>22000012</v>
      </c>
      <c r="H85" s="5">
        <v>9</v>
      </c>
      <c r="I85" s="5" t="s">
        <v>24</v>
      </c>
      <c r="J85" s="5" t="s">
        <v>0</v>
      </c>
    </row>
    <row r="86" customHeight="1" spans="1:10">
      <c r="A86" s="5">
        <v>12</v>
      </c>
      <c r="B86" s="5" t="s">
        <v>181</v>
      </c>
      <c r="C86" s="5" t="s">
        <v>194</v>
      </c>
      <c r="D86" s="5" t="s">
        <v>195</v>
      </c>
      <c r="E86" s="5" t="s">
        <v>29</v>
      </c>
      <c r="F86" s="5">
        <v>22500012</v>
      </c>
      <c r="G86" s="5">
        <v>22000012</v>
      </c>
      <c r="H86" s="5">
        <v>9</v>
      </c>
      <c r="I86" s="5" t="s">
        <v>30</v>
      </c>
      <c r="J86" s="5" t="s">
        <v>0</v>
      </c>
    </row>
    <row r="87" customHeight="1" spans="1:10">
      <c r="A87" s="5">
        <v>13</v>
      </c>
      <c r="B87" s="5" t="s">
        <v>196</v>
      </c>
      <c r="C87" s="5" t="s">
        <v>197</v>
      </c>
      <c r="D87" s="5" t="s">
        <v>198</v>
      </c>
      <c r="E87" s="5" t="s">
        <v>11</v>
      </c>
      <c r="F87" s="5">
        <v>22500013</v>
      </c>
      <c r="G87" s="5">
        <v>22000013</v>
      </c>
      <c r="H87" s="5">
        <v>6</v>
      </c>
      <c r="I87" s="5" t="s">
        <v>12</v>
      </c>
      <c r="J87" s="5" t="s">
        <v>0</v>
      </c>
    </row>
    <row r="88" customHeight="1" spans="1:10">
      <c r="A88" s="5">
        <v>13</v>
      </c>
      <c r="B88" s="5" t="s">
        <v>196</v>
      </c>
      <c r="C88" s="5" t="s">
        <v>199</v>
      </c>
      <c r="D88" s="5" t="s">
        <v>200</v>
      </c>
      <c r="E88" s="5" t="s">
        <v>11</v>
      </c>
      <c r="F88" s="5">
        <v>22500013</v>
      </c>
      <c r="G88" s="5">
        <v>22000013</v>
      </c>
      <c r="H88" s="5">
        <v>6</v>
      </c>
      <c r="I88" s="5" t="s">
        <v>12</v>
      </c>
      <c r="J88" s="5" t="s">
        <v>0</v>
      </c>
    </row>
    <row r="89" customHeight="1" spans="1:10">
      <c r="A89" s="5">
        <v>13</v>
      </c>
      <c r="B89" s="5" t="s">
        <v>196</v>
      </c>
      <c r="C89" s="5" t="s">
        <v>201</v>
      </c>
      <c r="D89" s="5" t="s">
        <v>202</v>
      </c>
      <c r="E89" s="5" t="s">
        <v>17</v>
      </c>
      <c r="F89" s="5">
        <v>22500013</v>
      </c>
      <c r="G89" s="5">
        <v>22000013</v>
      </c>
      <c r="H89" s="5">
        <v>6</v>
      </c>
      <c r="I89" s="5" t="s">
        <v>18</v>
      </c>
      <c r="J89" s="5" t="s">
        <v>0</v>
      </c>
    </row>
    <row r="90" customHeight="1" spans="1:10">
      <c r="A90" s="5">
        <v>13</v>
      </c>
      <c r="B90" s="5" t="s">
        <v>196</v>
      </c>
      <c r="C90" s="5" t="s">
        <v>203</v>
      </c>
      <c r="D90" s="5" t="s">
        <v>204</v>
      </c>
      <c r="E90" s="5" t="s">
        <v>17</v>
      </c>
      <c r="F90" s="5">
        <v>22500013</v>
      </c>
      <c r="G90" s="5">
        <v>22000013</v>
      </c>
      <c r="H90" s="5">
        <v>6</v>
      </c>
      <c r="I90" s="5" t="s">
        <v>18</v>
      </c>
      <c r="J90" s="5" t="s">
        <v>0</v>
      </c>
    </row>
    <row r="91" customHeight="1" spans="1:10">
      <c r="A91" s="5">
        <v>13</v>
      </c>
      <c r="B91" s="5" t="s">
        <v>196</v>
      </c>
      <c r="C91" s="5" t="s">
        <v>205</v>
      </c>
      <c r="D91" s="5" t="s">
        <v>206</v>
      </c>
      <c r="E91" s="5" t="s">
        <v>23</v>
      </c>
      <c r="F91" s="5">
        <v>22500013</v>
      </c>
      <c r="G91" s="5">
        <v>22000013</v>
      </c>
      <c r="H91" s="5">
        <v>6</v>
      </c>
      <c r="I91" s="5" t="s">
        <v>24</v>
      </c>
      <c r="J91" s="5" t="s">
        <v>0</v>
      </c>
    </row>
    <row r="92" customHeight="1" spans="1:10">
      <c r="A92" s="5">
        <v>13</v>
      </c>
      <c r="B92" s="5" t="s">
        <v>196</v>
      </c>
      <c r="C92" s="5" t="s">
        <v>207</v>
      </c>
      <c r="D92" s="5" t="s">
        <v>208</v>
      </c>
      <c r="E92" s="5" t="s">
        <v>23</v>
      </c>
      <c r="F92" s="5">
        <v>22500013</v>
      </c>
      <c r="G92" s="5">
        <v>22000013</v>
      </c>
      <c r="H92" s="5">
        <v>6</v>
      </c>
      <c r="I92" s="5" t="s">
        <v>24</v>
      </c>
      <c r="J92" s="5" t="s">
        <v>0</v>
      </c>
    </row>
    <row r="93" customHeight="1" spans="1:10">
      <c r="A93" s="5">
        <v>13</v>
      </c>
      <c r="B93" s="5" t="s">
        <v>196</v>
      </c>
      <c r="C93" s="5" t="s">
        <v>209</v>
      </c>
      <c r="D93" s="5" t="s">
        <v>210</v>
      </c>
      <c r="E93" s="5" t="s">
        <v>29</v>
      </c>
      <c r="F93" s="5">
        <v>22500013</v>
      </c>
      <c r="G93" s="5">
        <v>22000013</v>
      </c>
      <c r="H93" s="5">
        <v>6</v>
      </c>
      <c r="I93" s="5" t="s">
        <v>30</v>
      </c>
      <c r="J93" s="5" t="s">
        <v>0</v>
      </c>
    </row>
    <row r="94" customHeight="1" spans="1:10">
      <c r="A94" s="5">
        <v>14</v>
      </c>
      <c r="B94" s="5" t="s">
        <v>211</v>
      </c>
      <c r="C94" s="5" t="s">
        <v>212</v>
      </c>
      <c r="D94" s="5" t="s">
        <v>213</v>
      </c>
      <c r="E94" s="5" t="s">
        <v>11</v>
      </c>
      <c r="F94" s="5">
        <v>22500014</v>
      </c>
      <c r="G94" s="5">
        <v>22000014</v>
      </c>
      <c r="H94" s="5">
        <v>11</v>
      </c>
      <c r="I94" s="5" t="s">
        <v>12</v>
      </c>
      <c r="J94" s="5" t="s">
        <v>0</v>
      </c>
    </row>
    <row r="95" customHeight="1" spans="1:10">
      <c r="A95" s="5">
        <v>14</v>
      </c>
      <c r="B95" s="5" t="s">
        <v>211</v>
      </c>
      <c r="C95" s="5" t="s">
        <v>214</v>
      </c>
      <c r="D95" s="5" t="s">
        <v>215</v>
      </c>
      <c r="E95" s="5" t="s">
        <v>11</v>
      </c>
      <c r="F95" s="5">
        <v>22500014</v>
      </c>
      <c r="G95" s="5">
        <v>22000014</v>
      </c>
      <c r="H95" s="5">
        <v>11</v>
      </c>
      <c r="I95" s="5" t="s">
        <v>12</v>
      </c>
      <c r="J95" s="5" t="s">
        <v>0</v>
      </c>
    </row>
    <row r="96" customHeight="1" spans="1:10">
      <c r="A96" s="5">
        <v>14</v>
      </c>
      <c r="B96" s="5" t="s">
        <v>211</v>
      </c>
      <c r="C96" s="5" t="s">
        <v>216</v>
      </c>
      <c r="D96" s="5" t="s">
        <v>217</v>
      </c>
      <c r="E96" s="5" t="s">
        <v>17</v>
      </c>
      <c r="F96" s="5">
        <v>22500014</v>
      </c>
      <c r="G96" s="5">
        <v>22000014</v>
      </c>
      <c r="H96" s="5">
        <v>11</v>
      </c>
      <c r="I96" s="5" t="s">
        <v>18</v>
      </c>
      <c r="J96" s="5" t="s">
        <v>0</v>
      </c>
    </row>
    <row r="97" customHeight="1" spans="1:10">
      <c r="A97" s="5">
        <v>14</v>
      </c>
      <c r="B97" s="5" t="s">
        <v>211</v>
      </c>
      <c r="C97" s="5" t="s">
        <v>218</v>
      </c>
      <c r="D97" s="5" t="s">
        <v>219</v>
      </c>
      <c r="E97" s="5" t="s">
        <v>17</v>
      </c>
      <c r="F97" s="5">
        <v>22500014</v>
      </c>
      <c r="G97" s="5">
        <v>22000014</v>
      </c>
      <c r="H97" s="5">
        <v>11</v>
      </c>
      <c r="I97" s="5" t="s">
        <v>18</v>
      </c>
      <c r="J97" s="5" t="s">
        <v>0</v>
      </c>
    </row>
    <row r="98" customHeight="1" spans="1:10">
      <c r="A98" s="5">
        <v>14</v>
      </c>
      <c r="B98" s="5" t="s">
        <v>211</v>
      </c>
      <c r="C98" s="5" t="s">
        <v>220</v>
      </c>
      <c r="D98" s="5" t="s">
        <v>221</v>
      </c>
      <c r="E98" s="5" t="s">
        <v>23</v>
      </c>
      <c r="F98" s="5">
        <v>22500014</v>
      </c>
      <c r="G98" s="5">
        <v>22000014</v>
      </c>
      <c r="H98" s="5">
        <v>11</v>
      </c>
      <c r="I98" s="5" t="s">
        <v>24</v>
      </c>
      <c r="J98" s="5" t="s">
        <v>0</v>
      </c>
    </row>
    <row r="99" customHeight="1" spans="1:10">
      <c r="A99" s="5">
        <v>14</v>
      </c>
      <c r="B99" s="5" t="s">
        <v>211</v>
      </c>
      <c r="C99" s="5" t="s">
        <v>222</v>
      </c>
      <c r="D99" s="5" t="s">
        <v>223</v>
      </c>
      <c r="E99" s="5" t="s">
        <v>23</v>
      </c>
      <c r="F99" s="5">
        <v>22500014</v>
      </c>
      <c r="G99" s="5">
        <v>22000014</v>
      </c>
      <c r="H99" s="5">
        <v>11</v>
      </c>
      <c r="I99" s="5" t="s">
        <v>24</v>
      </c>
      <c r="J99" s="5" t="s">
        <v>0</v>
      </c>
    </row>
    <row r="100" customHeight="1" spans="1:10">
      <c r="A100" s="5">
        <v>14</v>
      </c>
      <c r="B100" s="5" t="s">
        <v>211</v>
      </c>
      <c r="C100" s="5" t="s">
        <v>224</v>
      </c>
      <c r="D100" s="5" t="s">
        <v>225</v>
      </c>
      <c r="E100" s="5" t="s">
        <v>29</v>
      </c>
      <c r="F100" s="5">
        <v>22500014</v>
      </c>
      <c r="G100" s="5">
        <v>22000014</v>
      </c>
      <c r="H100" s="5">
        <v>11</v>
      </c>
      <c r="I100" s="5" t="s">
        <v>30</v>
      </c>
      <c r="J100" s="5" t="s">
        <v>0</v>
      </c>
    </row>
    <row r="101" customHeight="1" spans="1:10">
      <c r="A101" s="5">
        <v>15</v>
      </c>
      <c r="B101" s="5" t="s">
        <v>226</v>
      </c>
      <c r="C101" s="5" t="s">
        <v>227</v>
      </c>
      <c r="D101" s="5" t="s">
        <v>228</v>
      </c>
      <c r="E101" s="5" t="s">
        <v>11</v>
      </c>
      <c r="F101" s="5">
        <v>22500015</v>
      </c>
      <c r="G101" s="5">
        <v>22000015</v>
      </c>
      <c r="H101" s="5">
        <v>11</v>
      </c>
      <c r="I101" s="5" t="s">
        <v>12</v>
      </c>
      <c r="J101" s="5" t="s">
        <v>0</v>
      </c>
    </row>
    <row r="102" customHeight="1" spans="1:10">
      <c r="A102" s="5">
        <v>15</v>
      </c>
      <c r="B102" s="5" t="s">
        <v>226</v>
      </c>
      <c r="C102" s="5" t="s">
        <v>229</v>
      </c>
      <c r="D102" s="5" t="s">
        <v>230</v>
      </c>
      <c r="E102" s="5" t="s">
        <v>11</v>
      </c>
      <c r="F102" s="5">
        <v>22500015</v>
      </c>
      <c r="G102" s="5">
        <v>22000015</v>
      </c>
      <c r="H102" s="5">
        <v>11</v>
      </c>
      <c r="I102" s="5" t="s">
        <v>12</v>
      </c>
      <c r="J102" s="5" t="s">
        <v>0</v>
      </c>
    </row>
    <row r="103" customHeight="1" spans="1:10">
      <c r="A103" s="5">
        <v>15</v>
      </c>
      <c r="B103" s="5" t="s">
        <v>226</v>
      </c>
      <c r="C103" s="5" t="s">
        <v>231</v>
      </c>
      <c r="D103" s="5" t="s">
        <v>232</v>
      </c>
      <c r="E103" s="5" t="s">
        <v>17</v>
      </c>
      <c r="F103" s="5">
        <v>22500015</v>
      </c>
      <c r="G103" s="5">
        <v>22000015</v>
      </c>
      <c r="H103" s="5">
        <v>11</v>
      </c>
      <c r="I103" s="5" t="s">
        <v>18</v>
      </c>
      <c r="J103" s="5" t="s">
        <v>0</v>
      </c>
    </row>
    <row r="104" customHeight="1" spans="1:10">
      <c r="A104" s="5">
        <v>15</v>
      </c>
      <c r="B104" s="5" t="s">
        <v>226</v>
      </c>
      <c r="C104" s="5" t="s">
        <v>233</v>
      </c>
      <c r="D104" s="5" t="s">
        <v>234</v>
      </c>
      <c r="E104" s="5" t="s">
        <v>17</v>
      </c>
      <c r="F104" s="5">
        <v>22500015</v>
      </c>
      <c r="G104" s="5">
        <v>22000015</v>
      </c>
      <c r="H104" s="5">
        <v>11</v>
      </c>
      <c r="I104" s="5" t="s">
        <v>18</v>
      </c>
      <c r="J104" s="5" t="s">
        <v>0</v>
      </c>
    </row>
    <row r="105" customHeight="1" spans="1:10">
      <c r="A105" s="5">
        <v>15</v>
      </c>
      <c r="B105" s="5" t="s">
        <v>226</v>
      </c>
      <c r="C105" s="5" t="s">
        <v>235</v>
      </c>
      <c r="D105" s="5" t="s">
        <v>236</v>
      </c>
      <c r="E105" s="5" t="s">
        <v>23</v>
      </c>
      <c r="F105" s="5">
        <v>22500015</v>
      </c>
      <c r="G105" s="5">
        <v>22000015</v>
      </c>
      <c r="H105" s="5">
        <v>11</v>
      </c>
      <c r="I105" s="5" t="s">
        <v>24</v>
      </c>
      <c r="J105" s="5" t="s">
        <v>0</v>
      </c>
    </row>
    <row r="106" customHeight="1" spans="1:10">
      <c r="A106" s="5">
        <v>15</v>
      </c>
      <c r="B106" s="5" t="s">
        <v>226</v>
      </c>
      <c r="C106" s="5" t="s">
        <v>237</v>
      </c>
      <c r="D106" s="5" t="s">
        <v>238</v>
      </c>
      <c r="E106" s="5" t="s">
        <v>23</v>
      </c>
      <c r="F106" s="5">
        <v>22500015</v>
      </c>
      <c r="G106" s="5">
        <v>22000015</v>
      </c>
      <c r="H106" s="5">
        <v>11</v>
      </c>
      <c r="I106" s="5" t="s">
        <v>24</v>
      </c>
      <c r="J106" s="5" t="s">
        <v>0</v>
      </c>
    </row>
    <row r="107" customHeight="1" spans="1:10">
      <c r="A107" s="5">
        <v>15</v>
      </c>
      <c r="B107" s="5" t="s">
        <v>226</v>
      </c>
      <c r="C107" s="5" t="s">
        <v>239</v>
      </c>
      <c r="D107" s="5" t="s">
        <v>240</v>
      </c>
      <c r="E107" s="5" t="s">
        <v>29</v>
      </c>
      <c r="F107" s="5">
        <v>22500015</v>
      </c>
      <c r="G107" s="5">
        <v>22000015</v>
      </c>
      <c r="H107" s="5">
        <v>11</v>
      </c>
      <c r="I107" s="5" t="s">
        <v>30</v>
      </c>
      <c r="J107" s="5" t="s">
        <v>0</v>
      </c>
    </row>
    <row r="108" customHeight="1" spans="1:10">
      <c r="A108" s="5">
        <v>16</v>
      </c>
      <c r="B108" s="5" t="s">
        <v>241</v>
      </c>
      <c r="C108" s="5" t="s">
        <v>242</v>
      </c>
      <c r="D108" s="5" t="s">
        <v>243</v>
      </c>
      <c r="E108" s="5" t="s">
        <v>11</v>
      </c>
      <c r="F108" s="5">
        <v>22500016</v>
      </c>
      <c r="G108" s="5">
        <v>22000016</v>
      </c>
      <c r="H108" s="5">
        <v>1</v>
      </c>
      <c r="I108" s="5" t="s">
        <v>12</v>
      </c>
      <c r="J108" s="5" t="s">
        <v>0</v>
      </c>
    </row>
    <row r="109" customHeight="1" spans="1:10">
      <c r="A109" s="5">
        <v>16</v>
      </c>
      <c r="B109" s="5" t="s">
        <v>241</v>
      </c>
      <c r="C109" s="5" t="s">
        <v>244</v>
      </c>
      <c r="D109" s="5" t="s">
        <v>245</v>
      </c>
      <c r="E109" s="5" t="s">
        <v>11</v>
      </c>
      <c r="F109" s="5">
        <v>22500016</v>
      </c>
      <c r="G109" s="5">
        <v>22000016</v>
      </c>
      <c r="H109" s="5">
        <v>1</v>
      </c>
      <c r="I109" s="5" t="s">
        <v>12</v>
      </c>
      <c r="J109" s="5" t="s">
        <v>0</v>
      </c>
    </row>
    <row r="110" customHeight="1" spans="1:10">
      <c r="A110" s="5">
        <v>16</v>
      </c>
      <c r="B110" s="5" t="s">
        <v>241</v>
      </c>
      <c r="C110" s="5" t="s">
        <v>246</v>
      </c>
      <c r="D110" s="5" t="s">
        <v>247</v>
      </c>
      <c r="E110" s="5" t="s">
        <v>17</v>
      </c>
      <c r="F110" s="5">
        <v>22500016</v>
      </c>
      <c r="G110" s="5">
        <v>22000016</v>
      </c>
      <c r="H110" s="5">
        <v>1</v>
      </c>
      <c r="I110" s="5" t="s">
        <v>18</v>
      </c>
      <c r="J110" s="5" t="s">
        <v>0</v>
      </c>
    </row>
    <row r="111" customHeight="1" spans="1:10">
      <c r="A111" s="5">
        <v>16</v>
      </c>
      <c r="B111" s="5" t="s">
        <v>241</v>
      </c>
      <c r="C111" s="5" t="s">
        <v>248</v>
      </c>
      <c r="D111" s="5" t="s">
        <v>249</v>
      </c>
      <c r="E111" s="5" t="s">
        <v>17</v>
      </c>
      <c r="F111" s="5">
        <v>22500016</v>
      </c>
      <c r="G111" s="5">
        <v>22000016</v>
      </c>
      <c r="H111" s="5">
        <v>1</v>
      </c>
      <c r="I111" s="5" t="s">
        <v>18</v>
      </c>
      <c r="J111" s="5" t="s">
        <v>0</v>
      </c>
    </row>
    <row r="112" customHeight="1" spans="1:10">
      <c r="A112" s="5">
        <v>16</v>
      </c>
      <c r="B112" s="5" t="s">
        <v>241</v>
      </c>
      <c r="C112" s="5" t="s">
        <v>250</v>
      </c>
      <c r="D112" s="5" t="s">
        <v>251</v>
      </c>
      <c r="E112" s="5" t="s">
        <v>23</v>
      </c>
      <c r="F112" s="5">
        <v>22500016</v>
      </c>
      <c r="G112" s="5">
        <v>22000016</v>
      </c>
      <c r="H112" s="5">
        <v>1</v>
      </c>
      <c r="I112" s="5" t="s">
        <v>24</v>
      </c>
      <c r="J112" s="5" t="s">
        <v>0</v>
      </c>
    </row>
    <row r="113" customHeight="1" spans="1:10">
      <c r="A113" s="5">
        <v>16</v>
      </c>
      <c r="B113" s="5" t="s">
        <v>241</v>
      </c>
      <c r="C113" s="5" t="s">
        <v>252</v>
      </c>
      <c r="D113" s="5" t="s">
        <v>253</v>
      </c>
      <c r="E113" s="5" t="s">
        <v>23</v>
      </c>
      <c r="F113" s="5">
        <v>22500016</v>
      </c>
      <c r="G113" s="5">
        <v>22000016</v>
      </c>
      <c r="H113" s="5">
        <v>1</v>
      </c>
      <c r="I113" s="5" t="s">
        <v>24</v>
      </c>
      <c r="J113" s="5" t="s">
        <v>0</v>
      </c>
    </row>
    <row r="114" customHeight="1" spans="1:10">
      <c r="A114" s="5">
        <v>16</v>
      </c>
      <c r="B114" s="5" t="s">
        <v>241</v>
      </c>
      <c r="C114" s="5" t="s">
        <v>254</v>
      </c>
      <c r="D114" s="5" t="s">
        <v>255</v>
      </c>
      <c r="E114" s="5" t="s">
        <v>29</v>
      </c>
      <c r="F114" s="5">
        <v>22500016</v>
      </c>
      <c r="G114" s="5">
        <v>22000016</v>
      </c>
      <c r="H114" s="5">
        <v>1</v>
      </c>
      <c r="I114" s="5" t="s">
        <v>30</v>
      </c>
      <c r="J114" s="5" t="s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"/>
  <sheetViews>
    <sheetView workbookViewId="0">
      <pane ySplit="2" topLeftCell="A3" activePane="bottomLeft" state="frozen"/>
      <selection/>
      <selection pane="bottomLeft" activeCell="G7" sqref="$A1:$XFD1048576"/>
    </sheetView>
  </sheetViews>
  <sheetFormatPr defaultColWidth="9" defaultRowHeight="18" customHeight="1"/>
  <cols>
    <col min="1" max="1" width="8.625" style="1" customWidth="1"/>
    <col min="2" max="2" width="8.625" style="2" customWidth="1"/>
    <col min="3" max="3" width="8.625" style="1" customWidth="1"/>
    <col min="4" max="4" width="14.625" style="2" customWidth="1"/>
    <col min="5" max="5" width="6.625" style="1" customWidth="1"/>
    <col min="6" max="7" width="8.625" style="1" customWidth="1"/>
    <col min="8" max="16384" width="9" style="1"/>
  </cols>
  <sheetData>
    <row r="1" customHeight="1" spans="1:1">
      <c r="A1" s="1" t="s">
        <v>0</v>
      </c>
    </row>
    <row r="2" customHeight="1" spans="1:9">
      <c r="A2" s="1" t="s">
        <v>1</v>
      </c>
      <c r="C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customHeight="1" spans="1:9">
      <c r="A3" s="3">
        <v>1</v>
      </c>
      <c r="B3" s="2" t="str">
        <f>VLOOKUP(A3,[1]公式表!$B:$C,2,FALSE)</f>
        <v>炼金术师</v>
      </c>
      <c r="C3" s="1">
        <v>22000101</v>
      </c>
      <c r="D3" s="2" t="e">
        <f>VLOOKUP(C3,#REF!,2,FALSE)&amp;"["&amp;VLOOKUP(C3,#REF!,6,FALSE)&amp;"]"</f>
        <v>#REF!</v>
      </c>
      <c r="E3" s="1" t="s">
        <v>11</v>
      </c>
      <c r="F3" s="1">
        <f>VLOOKUP(A3,[1]公式表!$B:$Z,9,FALSE)</f>
        <v>22500001</v>
      </c>
      <c r="G3" s="1">
        <f>VLOOKUP(A3,[1]公式表!$B:$Z,8,FALSE)</f>
        <v>22000001</v>
      </c>
      <c r="H3" s="1">
        <f>VLOOKUP(A3,[1]公式表!$B:$K,10,FALSE)</f>
        <v>10</v>
      </c>
      <c r="I3" s="1" t="str">
        <f>E3&amp;"技能.#"</f>
        <v>主动技能.#</v>
      </c>
    </row>
    <row r="4" customHeight="1" spans="1:9">
      <c r="A4" s="3">
        <v>1</v>
      </c>
      <c r="B4" s="2" t="str">
        <f>VLOOKUP(A4,[1]公式表!$B:$C,2,FALSE)</f>
        <v>炼金术师</v>
      </c>
      <c r="C4" s="1">
        <v>22000102</v>
      </c>
      <c r="D4" s="2" t="e">
        <f>VLOOKUP(C4,#REF!,2,FALSE)&amp;"["&amp;VLOOKUP(C4,#REF!,6,FALSE)&amp;"]"</f>
        <v>#REF!</v>
      </c>
      <c r="E4" s="1" t="s">
        <v>11</v>
      </c>
      <c r="F4" s="1">
        <f>VLOOKUP(A4,[1]公式表!$B:$Z,9,FALSE)</f>
        <v>22500001</v>
      </c>
      <c r="G4" s="1">
        <f>VLOOKUP(A4,[1]公式表!$B:$Z,8,FALSE)</f>
        <v>22000001</v>
      </c>
      <c r="H4" s="1">
        <f>VLOOKUP(A4,[1]公式表!$B:$K,10,FALSE)</f>
        <v>10</v>
      </c>
      <c r="I4" s="1" t="str">
        <f t="shared" ref="I4:I35" si="0">E4&amp;"技能.#"</f>
        <v>主动技能.#</v>
      </c>
    </row>
    <row r="5" customHeight="1" spans="1:9">
      <c r="A5" s="3">
        <v>1</v>
      </c>
      <c r="B5" s="2" t="str">
        <f>VLOOKUP(A5,[1]公式表!$B:$C,2,FALSE)</f>
        <v>炼金术师</v>
      </c>
      <c r="C5" s="1">
        <v>22000103</v>
      </c>
      <c r="D5" s="2" t="e">
        <f>VLOOKUP(C5,#REF!,2,FALSE)&amp;"["&amp;VLOOKUP(C5,#REF!,6,FALSE)&amp;"]"</f>
        <v>#REF!</v>
      </c>
      <c r="E5" s="1" t="s">
        <v>17</v>
      </c>
      <c r="F5" s="1">
        <f>VLOOKUP(A5,[1]公式表!$B:$Z,9,FALSE)</f>
        <v>22500001</v>
      </c>
      <c r="G5" s="1">
        <f>VLOOKUP(A5,[1]公式表!$B:$Z,8,FALSE)</f>
        <v>22000001</v>
      </c>
      <c r="H5" s="1">
        <f>VLOOKUP(A5,[1]公式表!$B:$K,10,FALSE)</f>
        <v>10</v>
      </c>
      <c r="I5" s="1" t="str">
        <f t="shared" si="0"/>
        <v>被动技能.#</v>
      </c>
    </row>
    <row r="6" customHeight="1" spans="1:9">
      <c r="A6" s="3">
        <v>1</v>
      </c>
      <c r="B6" s="2" t="str">
        <f>VLOOKUP(A6,[1]公式表!$B:$C,2,FALSE)</f>
        <v>炼金术师</v>
      </c>
      <c r="C6" s="1">
        <v>22000104</v>
      </c>
      <c r="D6" s="2" t="e">
        <f>VLOOKUP(C6,#REF!,2,FALSE)&amp;"["&amp;VLOOKUP(C6,#REF!,6,FALSE)&amp;"]"</f>
        <v>#REF!</v>
      </c>
      <c r="E6" s="1" t="s">
        <v>17</v>
      </c>
      <c r="F6" s="1">
        <f>VLOOKUP(A6,[1]公式表!$B:$Z,9,FALSE)</f>
        <v>22500001</v>
      </c>
      <c r="G6" s="1">
        <f>VLOOKUP(A6,[1]公式表!$B:$Z,8,FALSE)</f>
        <v>22000001</v>
      </c>
      <c r="H6" s="1">
        <f>VLOOKUP(A6,[1]公式表!$B:$K,10,FALSE)</f>
        <v>10</v>
      </c>
      <c r="I6" s="1" t="str">
        <f t="shared" si="0"/>
        <v>被动技能.#</v>
      </c>
    </row>
    <row r="7" customHeight="1" spans="1:9">
      <c r="A7" s="3">
        <v>1</v>
      </c>
      <c r="B7" s="2" t="str">
        <f>VLOOKUP(A7,[1]公式表!$B:$C,2,FALSE)</f>
        <v>炼金术师</v>
      </c>
      <c r="C7" s="1">
        <v>22000105</v>
      </c>
      <c r="D7" s="2" t="e">
        <f>VLOOKUP(C7,#REF!,2,FALSE)&amp;"["&amp;VLOOKUP(C7,#REF!,6,FALSE)&amp;"]"</f>
        <v>#REF!</v>
      </c>
      <c r="E7" s="1" t="s">
        <v>23</v>
      </c>
      <c r="F7" s="1">
        <f>VLOOKUP(A7,[1]公式表!$B:$Z,9,FALSE)</f>
        <v>22500001</v>
      </c>
      <c r="G7" s="1">
        <f>VLOOKUP(A7,[1]公式表!$B:$Z,8,FALSE)</f>
        <v>22000001</v>
      </c>
      <c r="H7" s="1">
        <f>VLOOKUP(A7,[1]公式表!$B:$K,10,FALSE)</f>
        <v>10</v>
      </c>
      <c r="I7" s="1" t="str">
        <f t="shared" si="0"/>
        <v>光环技能.#</v>
      </c>
    </row>
    <row r="8" customHeight="1" spans="1:9">
      <c r="A8" s="3">
        <v>1</v>
      </c>
      <c r="B8" s="2" t="str">
        <f>VLOOKUP(A8,[1]公式表!$B:$C,2,FALSE)</f>
        <v>炼金术师</v>
      </c>
      <c r="C8" s="1">
        <v>22000106</v>
      </c>
      <c r="D8" s="2" t="e">
        <f>VLOOKUP(C8,#REF!,2,FALSE)&amp;"["&amp;VLOOKUP(C8,#REF!,6,FALSE)&amp;"]"</f>
        <v>#REF!</v>
      </c>
      <c r="E8" s="1" t="s">
        <v>23</v>
      </c>
      <c r="F8" s="1">
        <f>VLOOKUP(A8,[1]公式表!$B:$Z,9,FALSE)</f>
        <v>22500001</v>
      </c>
      <c r="G8" s="1">
        <f>VLOOKUP(A8,[1]公式表!$B:$Z,8,FALSE)</f>
        <v>22000001</v>
      </c>
      <c r="H8" s="1">
        <f>VLOOKUP(A8,[1]公式表!$B:$K,10,FALSE)</f>
        <v>10</v>
      </c>
      <c r="I8" s="1" t="str">
        <f t="shared" si="0"/>
        <v>光环技能.#</v>
      </c>
    </row>
    <row r="9" customHeight="1" spans="1:9">
      <c r="A9" s="3">
        <v>1</v>
      </c>
      <c r="B9" s="2" t="str">
        <f>VLOOKUP(A9,[1]公式表!$B:$C,2,FALSE)</f>
        <v>炼金术师</v>
      </c>
      <c r="C9" s="1">
        <v>22000107</v>
      </c>
      <c r="D9" s="2" t="e">
        <f>VLOOKUP(C9,#REF!,2,FALSE)&amp;"["&amp;VLOOKUP(C9,#REF!,6,FALSE)&amp;"]"</f>
        <v>#REF!</v>
      </c>
      <c r="E9" s="1" t="s">
        <v>29</v>
      </c>
      <c r="F9" s="1">
        <f>VLOOKUP(A9,[1]公式表!$B:$Z,9,FALSE)</f>
        <v>22500001</v>
      </c>
      <c r="G9" s="1">
        <f>VLOOKUP(A9,[1]公式表!$B:$Z,8,FALSE)</f>
        <v>22000001</v>
      </c>
      <c r="H9" s="1">
        <f>VLOOKUP(A9,[1]公式表!$B:$K,10,FALSE)</f>
        <v>10</v>
      </c>
      <c r="I9" s="1" t="str">
        <f t="shared" si="0"/>
        <v>终极技能.#</v>
      </c>
    </row>
    <row r="10" customHeight="1" spans="1:9">
      <c r="A10" s="4">
        <v>2</v>
      </c>
      <c r="B10" s="2" t="str">
        <f>VLOOKUP(A10,[1]公式表!$B:$C,2,FALSE)</f>
        <v>永恒树灵</v>
      </c>
      <c r="C10" s="1">
        <v>22000201</v>
      </c>
      <c r="D10" s="2" t="e">
        <f>VLOOKUP(C10,#REF!,2,FALSE)&amp;"["&amp;VLOOKUP(C10,#REF!,6,FALSE)&amp;"]"</f>
        <v>#REF!</v>
      </c>
      <c r="E10" s="1" t="s">
        <v>11</v>
      </c>
      <c r="F10" s="1">
        <f>VLOOKUP(A10,[1]公式表!$B:$Z,9,FALSE)</f>
        <v>22500002</v>
      </c>
      <c r="G10" s="1">
        <f>VLOOKUP(A10,[1]公式表!$B:$Z,8,FALSE)</f>
        <v>22000002</v>
      </c>
      <c r="H10" s="1">
        <f>VLOOKUP(A10,[1]公式表!$B:$K,10,FALSE)</f>
        <v>3</v>
      </c>
      <c r="I10" s="1" t="str">
        <f t="shared" si="0"/>
        <v>主动技能.#</v>
      </c>
    </row>
    <row r="11" customHeight="1" spans="1:9">
      <c r="A11" s="4">
        <v>2</v>
      </c>
      <c r="B11" s="2" t="str">
        <f>VLOOKUP(A11,[1]公式表!$B:$C,2,FALSE)</f>
        <v>永恒树灵</v>
      </c>
      <c r="C11" s="1">
        <v>22000202</v>
      </c>
      <c r="D11" s="2" t="e">
        <f>VLOOKUP(C11,#REF!,2,FALSE)&amp;"["&amp;VLOOKUP(C11,#REF!,6,FALSE)&amp;"]"</f>
        <v>#REF!</v>
      </c>
      <c r="E11" s="1" t="s">
        <v>11</v>
      </c>
      <c r="F11" s="1">
        <f>VLOOKUP(A11,[1]公式表!$B:$Z,9,FALSE)</f>
        <v>22500002</v>
      </c>
      <c r="G11" s="1">
        <f>VLOOKUP(A11,[1]公式表!$B:$Z,8,FALSE)</f>
        <v>22000002</v>
      </c>
      <c r="H11" s="1">
        <f>VLOOKUP(A11,[1]公式表!$B:$K,10,FALSE)</f>
        <v>3</v>
      </c>
      <c r="I11" s="1" t="str">
        <f t="shared" si="0"/>
        <v>主动技能.#</v>
      </c>
    </row>
    <row r="12" customHeight="1" spans="1:9">
      <c r="A12" s="4">
        <v>2</v>
      </c>
      <c r="B12" s="2" t="str">
        <f>VLOOKUP(A12,[1]公式表!$B:$C,2,FALSE)</f>
        <v>永恒树灵</v>
      </c>
      <c r="C12" s="1">
        <v>22000203</v>
      </c>
      <c r="D12" s="2" t="e">
        <f>VLOOKUP(C12,#REF!,2,FALSE)&amp;"["&amp;VLOOKUP(C12,#REF!,6,FALSE)&amp;"]"</f>
        <v>#REF!</v>
      </c>
      <c r="E12" s="1" t="s">
        <v>17</v>
      </c>
      <c r="F12" s="1">
        <f>VLOOKUP(A12,[1]公式表!$B:$Z,9,FALSE)</f>
        <v>22500002</v>
      </c>
      <c r="G12" s="1">
        <f>VLOOKUP(A12,[1]公式表!$B:$Z,8,FALSE)</f>
        <v>22000002</v>
      </c>
      <c r="H12" s="1">
        <f>VLOOKUP(A12,[1]公式表!$B:$K,10,FALSE)</f>
        <v>3</v>
      </c>
      <c r="I12" s="1" t="str">
        <f t="shared" si="0"/>
        <v>被动技能.#</v>
      </c>
    </row>
    <row r="13" customHeight="1" spans="1:9">
      <c r="A13" s="4">
        <v>2</v>
      </c>
      <c r="B13" s="2" t="str">
        <f>VLOOKUP(A13,[1]公式表!$B:$C,2,FALSE)</f>
        <v>永恒树灵</v>
      </c>
      <c r="C13" s="1">
        <v>22000204</v>
      </c>
      <c r="D13" s="2" t="e">
        <f>VLOOKUP(C13,#REF!,2,FALSE)&amp;"["&amp;VLOOKUP(C13,#REF!,6,FALSE)&amp;"]"</f>
        <v>#REF!</v>
      </c>
      <c r="E13" s="1" t="s">
        <v>17</v>
      </c>
      <c r="F13" s="1">
        <f>VLOOKUP(A13,[1]公式表!$B:$Z,9,FALSE)</f>
        <v>22500002</v>
      </c>
      <c r="G13" s="1">
        <f>VLOOKUP(A13,[1]公式表!$B:$Z,8,FALSE)</f>
        <v>22000002</v>
      </c>
      <c r="H13" s="1">
        <f>VLOOKUP(A13,[1]公式表!$B:$K,10,FALSE)</f>
        <v>3</v>
      </c>
      <c r="I13" s="1" t="str">
        <f t="shared" si="0"/>
        <v>被动技能.#</v>
      </c>
    </row>
    <row r="14" customHeight="1" spans="1:9">
      <c r="A14" s="4">
        <v>2</v>
      </c>
      <c r="B14" s="2" t="str">
        <f>VLOOKUP(A14,[1]公式表!$B:$C,2,FALSE)</f>
        <v>永恒树灵</v>
      </c>
      <c r="C14" s="1">
        <v>22000205</v>
      </c>
      <c r="D14" s="2" t="e">
        <f>VLOOKUP(C14,#REF!,2,FALSE)&amp;"["&amp;VLOOKUP(C14,#REF!,6,FALSE)&amp;"]"</f>
        <v>#REF!</v>
      </c>
      <c r="E14" s="1" t="s">
        <v>23</v>
      </c>
      <c r="F14" s="1">
        <f>VLOOKUP(A14,[1]公式表!$B:$Z,9,FALSE)</f>
        <v>22500002</v>
      </c>
      <c r="G14" s="1">
        <f>VLOOKUP(A14,[1]公式表!$B:$Z,8,FALSE)</f>
        <v>22000002</v>
      </c>
      <c r="H14" s="1">
        <f>VLOOKUP(A14,[1]公式表!$B:$K,10,FALSE)</f>
        <v>3</v>
      </c>
      <c r="I14" s="1" t="str">
        <f t="shared" si="0"/>
        <v>光环技能.#</v>
      </c>
    </row>
    <row r="15" customHeight="1" spans="1:9">
      <c r="A15" s="4">
        <v>2</v>
      </c>
      <c r="B15" s="2" t="str">
        <f>VLOOKUP(A15,[1]公式表!$B:$C,2,FALSE)</f>
        <v>永恒树灵</v>
      </c>
      <c r="C15" s="1">
        <v>22000206</v>
      </c>
      <c r="D15" s="2" t="e">
        <f>VLOOKUP(C15,#REF!,2,FALSE)&amp;"["&amp;VLOOKUP(C15,#REF!,6,FALSE)&amp;"]"</f>
        <v>#REF!</v>
      </c>
      <c r="E15" s="1" t="s">
        <v>23</v>
      </c>
      <c r="F15" s="1">
        <f>VLOOKUP(A15,[1]公式表!$B:$Z,9,FALSE)</f>
        <v>22500002</v>
      </c>
      <c r="G15" s="1">
        <f>VLOOKUP(A15,[1]公式表!$B:$Z,8,FALSE)</f>
        <v>22000002</v>
      </c>
      <c r="H15" s="1">
        <f>VLOOKUP(A15,[1]公式表!$B:$K,10,FALSE)</f>
        <v>3</v>
      </c>
      <c r="I15" s="1" t="str">
        <f t="shared" si="0"/>
        <v>光环技能.#</v>
      </c>
    </row>
    <row r="16" customHeight="1" spans="1:9">
      <c r="A16" s="4">
        <v>2</v>
      </c>
      <c r="B16" s="2" t="str">
        <f>VLOOKUP(A16,[1]公式表!$B:$C,2,FALSE)</f>
        <v>永恒树灵</v>
      </c>
      <c r="C16" s="1">
        <v>22000207</v>
      </c>
      <c r="D16" s="2" t="e">
        <f>VLOOKUP(C16,#REF!,2,FALSE)&amp;"["&amp;VLOOKUP(C16,#REF!,6,FALSE)&amp;"]"</f>
        <v>#REF!</v>
      </c>
      <c r="E16" s="1" t="s">
        <v>29</v>
      </c>
      <c r="F16" s="1">
        <f>VLOOKUP(A16,[1]公式表!$B:$Z,9,FALSE)</f>
        <v>22500002</v>
      </c>
      <c r="G16" s="1">
        <f>VLOOKUP(A16,[1]公式表!$B:$Z,8,FALSE)</f>
        <v>22000002</v>
      </c>
      <c r="H16" s="1">
        <f>VLOOKUP(A16,[1]公式表!$B:$K,10,FALSE)</f>
        <v>3</v>
      </c>
      <c r="I16" s="1" t="str">
        <f t="shared" si="0"/>
        <v>终极技能.#</v>
      </c>
    </row>
    <row r="17" customHeight="1" spans="1:9">
      <c r="A17" s="3">
        <v>3</v>
      </c>
      <c r="B17" s="2" t="str">
        <f>VLOOKUP(A17,[1]公式表!$B:$C,2,FALSE)</f>
        <v>娜迦之魂</v>
      </c>
      <c r="C17" s="1">
        <v>22000301</v>
      </c>
      <c r="D17" s="2" t="e">
        <f>VLOOKUP(C17,#REF!,2,FALSE)&amp;"["&amp;VLOOKUP(C17,#REF!,6,FALSE)&amp;"]"</f>
        <v>#REF!</v>
      </c>
      <c r="E17" s="1" t="s">
        <v>11</v>
      </c>
      <c r="F17" s="1">
        <f>VLOOKUP(A17,[1]公式表!$B:$Z,9,FALSE)</f>
        <v>22500003</v>
      </c>
      <c r="G17" s="1">
        <f>VLOOKUP(A17,[1]公式表!$B:$Z,8,FALSE)</f>
        <v>22000003</v>
      </c>
      <c r="H17" s="1">
        <f>VLOOKUP(A17,[1]公式表!$B:$K,10,FALSE)</f>
        <v>8</v>
      </c>
      <c r="I17" s="1" t="str">
        <f t="shared" si="0"/>
        <v>主动技能.#</v>
      </c>
    </row>
    <row r="18" customHeight="1" spans="1:9">
      <c r="A18" s="3">
        <v>3</v>
      </c>
      <c r="B18" s="2" t="str">
        <f>VLOOKUP(A18,[1]公式表!$B:$C,2,FALSE)</f>
        <v>娜迦之魂</v>
      </c>
      <c r="C18" s="1">
        <v>22000302</v>
      </c>
      <c r="D18" s="2" t="e">
        <f>VLOOKUP(C18,#REF!,2,FALSE)&amp;"["&amp;VLOOKUP(C18,#REF!,6,FALSE)&amp;"]"</f>
        <v>#REF!</v>
      </c>
      <c r="E18" s="1" t="s">
        <v>11</v>
      </c>
      <c r="F18" s="1">
        <f>VLOOKUP(A18,[1]公式表!$B:$Z,9,FALSE)</f>
        <v>22500003</v>
      </c>
      <c r="G18" s="1">
        <f>VLOOKUP(A18,[1]公式表!$B:$Z,8,FALSE)</f>
        <v>22000003</v>
      </c>
      <c r="H18" s="1">
        <f>VLOOKUP(A18,[1]公式表!$B:$K,10,FALSE)</f>
        <v>8</v>
      </c>
      <c r="I18" s="1" t="str">
        <f t="shared" si="0"/>
        <v>主动技能.#</v>
      </c>
    </row>
    <row r="19" customHeight="1" spans="1:9">
      <c r="A19" s="3">
        <v>3</v>
      </c>
      <c r="B19" s="2" t="str">
        <f>VLOOKUP(A19,[1]公式表!$B:$C,2,FALSE)</f>
        <v>娜迦之魂</v>
      </c>
      <c r="C19" s="1">
        <v>22000303</v>
      </c>
      <c r="D19" s="2" t="e">
        <f>VLOOKUP(C19,#REF!,2,FALSE)&amp;"["&amp;VLOOKUP(C19,#REF!,6,FALSE)&amp;"]"</f>
        <v>#REF!</v>
      </c>
      <c r="E19" s="1" t="s">
        <v>17</v>
      </c>
      <c r="F19" s="1">
        <f>VLOOKUP(A19,[1]公式表!$B:$Z,9,FALSE)</f>
        <v>22500003</v>
      </c>
      <c r="G19" s="1">
        <f>VLOOKUP(A19,[1]公式表!$B:$Z,8,FALSE)</f>
        <v>22000003</v>
      </c>
      <c r="H19" s="1">
        <f>VLOOKUP(A19,[1]公式表!$B:$K,10,FALSE)</f>
        <v>8</v>
      </c>
      <c r="I19" s="1" t="str">
        <f t="shared" si="0"/>
        <v>被动技能.#</v>
      </c>
    </row>
    <row r="20" customHeight="1" spans="1:9">
      <c r="A20" s="3">
        <v>3</v>
      </c>
      <c r="B20" s="2" t="str">
        <f>VLOOKUP(A20,[1]公式表!$B:$C,2,FALSE)</f>
        <v>娜迦之魂</v>
      </c>
      <c r="C20" s="1">
        <v>22000304</v>
      </c>
      <c r="D20" s="2" t="e">
        <f>VLOOKUP(C20,#REF!,2,FALSE)&amp;"["&amp;VLOOKUP(C20,#REF!,6,FALSE)&amp;"]"</f>
        <v>#REF!</v>
      </c>
      <c r="E20" s="1" t="s">
        <v>17</v>
      </c>
      <c r="F20" s="1">
        <f>VLOOKUP(A20,[1]公式表!$B:$Z,9,FALSE)</f>
        <v>22500003</v>
      </c>
      <c r="G20" s="1">
        <f>VLOOKUP(A20,[1]公式表!$B:$Z,8,FALSE)</f>
        <v>22000003</v>
      </c>
      <c r="H20" s="1">
        <f>VLOOKUP(A20,[1]公式表!$B:$K,10,FALSE)</f>
        <v>8</v>
      </c>
      <c r="I20" s="1" t="str">
        <f t="shared" si="0"/>
        <v>被动技能.#</v>
      </c>
    </row>
    <row r="21" customHeight="1" spans="1:9">
      <c r="A21" s="3">
        <v>3</v>
      </c>
      <c r="B21" s="2" t="str">
        <f>VLOOKUP(A21,[1]公式表!$B:$C,2,FALSE)</f>
        <v>娜迦之魂</v>
      </c>
      <c r="C21" s="1">
        <v>22000305</v>
      </c>
      <c r="D21" s="2" t="e">
        <f>VLOOKUP(C21,#REF!,2,FALSE)&amp;"["&amp;VLOOKUP(C21,#REF!,6,FALSE)&amp;"]"</f>
        <v>#REF!</v>
      </c>
      <c r="E21" s="1" t="s">
        <v>23</v>
      </c>
      <c r="F21" s="1">
        <f>VLOOKUP(A21,[1]公式表!$B:$Z,9,FALSE)</f>
        <v>22500003</v>
      </c>
      <c r="G21" s="1">
        <f>VLOOKUP(A21,[1]公式表!$B:$Z,8,FALSE)</f>
        <v>22000003</v>
      </c>
      <c r="H21" s="1">
        <f>VLOOKUP(A21,[1]公式表!$B:$K,10,FALSE)</f>
        <v>8</v>
      </c>
      <c r="I21" s="1" t="str">
        <f t="shared" si="0"/>
        <v>光环技能.#</v>
      </c>
    </row>
    <row r="22" customHeight="1" spans="1:9">
      <c r="A22" s="3">
        <v>3</v>
      </c>
      <c r="B22" s="2" t="str">
        <f>VLOOKUP(A22,[1]公式表!$B:$C,2,FALSE)</f>
        <v>娜迦之魂</v>
      </c>
      <c r="C22" s="1">
        <v>22000306</v>
      </c>
      <c r="D22" s="2" t="e">
        <f>VLOOKUP(C22,#REF!,2,FALSE)&amp;"["&amp;VLOOKUP(C22,#REF!,6,FALSE)&amp;"]"</f>
        <v>#REF!</v>
      </c>
      <c r="E22" s="1" t="s">
        <v>23</v>
      </c>
      <c r="F22" s="1">
        <f>VLOOKUP(A22,[1]公式表!$B:$Z,9,FALSE)</f>
        <v>22500003</v>
      </c>
      <c r="G22" s="1">
        <f>VLOOKUP(A22,[1]公式表!$B:$Z,8,FALSE)</f>
        <v>22000003</v>
      </c>
      <c r="H22" s="1">
        <f>VLOOKUP(A22,[1]公式表!$B:$K,10,FALSE)</f>
        <v>8</v>
      </c>
      <c r="I22" s="1" t="str">
        <f t="shared" si="0"/>
        <v>光环技能.#</v>
      </c>
    </row>
    <row r="23" customHeight="1" spans="1:9">
      <c r="A23" s="3">
        <v>3</v>
      </c>
      <c r="B23" s="2" t="str">
        <f>VLOOKUP(A23,[1]公式表!$B:$C,2,FALSE)</f>
        <v>娜迦之魂</v>
      </c>
      <c r="C23" s="1">
        <v>22000307</v>
      </c>
      <c r="D23" s="2" t="e">
        <f>VLOOKUP(C23,#REF!,2,FALSE)&amp;"["&amp;VLOOKUP(C23,#REF!,6,FALSE)&amp;"]"</f>
        <v>#REF!</v>
      </c>
      <c r="E23" s="1" t="s">
        <v>29</v>
      </c>
      <c r="F23" s="1">
        <f>VLOOKUP(A23,[1]公式表!$B:$Z,9,FALSE)</f>
        <v>22500003</v>
      </c>
      <c r="G23" s="1">
        <f>VLOOKUP(A23,[1]公式表!$B:$Z,8,FALSE)</f>
        <v>22000003</v>
      </c>
      <c r="H23" s="1">
        <f>VLOOKUP(A23,[1]公式表!$B:$K,10,FALSE)</f>
        <v>8</v>
      </c>
      <c r="I23" s="1" t="str">
        <f t="shared" si="0"/>
        <v>终极技能.#</v>
      </c>
    </row>
    <row r="24" customHeight="1" spans="1:9">
      <c r="A24" s="4">
        <v>4</v>
      </c>
      <c r="B24" s="2" t="str">
        <f>VLOOKUP(A24,[1]公式表!$B:$C,2,FALSE)</f>
        <v>矮人统帅</v>
      </c>
      <c r="C24" s="1">
        <v>22000401</v>
      </c>
      <c r="D24" s="2" t="e">
        <f>VLOOKUP(C24,#REF!,2,FALSE)&amp;"["&amp;VLOOKUP(C24,#REF!,6,FALSE)&amp;"]"</f>
        <v>#REF!</v>
      </c>
      <c r="E24" s="1" t="s">
        <v>11</v>
      </c>
      <c r="F24" s="1">
        <f>VLOOKUP(A24,[1]公式表!$B:$Z,9,FALSE)</f>
        <v>22500004</v>
      </c>
      <c r="G24" s="1">
        <f>VLOOKUP(A24,[1]公式表!$B:$Z,8,FALSE)</f>
        <v>22000004</v>
      </c>
      <c r="H24" s="1">
        <f>VLOOKUP(A24,[1]公式表!$B:$K,10,FALSE)</f>
        <v>2</v>
      </c>
      <c r="I24" s="1" t="str">
        <f t="shared" si="0"/>
        <v>主动技能.#</v>
      </c>
    </row>
    <row r="25" customHeight="1" spans="1:9">
      <c r="A25" s="4">
        <v>4</v>
      </c>
      <c r="B25" s="2" t="str">
        <f>VLOOKUP(A25,[1]公式表!$B:$C,2,FALSE)</f>
        <v>矮人统帅</v>
      </c>
      <c r="C25" s="1">
        <v>22000402</v>
      </c>
      <c r="D25" s="2" t="e">
        <f>VLOOKUP(C25,#REF!,2,FALSE)&amp;"["&amp;VLOOKUP(C25,#REF!,6,FALSE)&amp;"]"</f>
        <v>#REF!</v>
      </c>
      <c r="E25" s="1" t="s">
        <v>11</v>
      </c>
      <c r="F25" s="1">
        <f>VLOOKUP(A25,[1]公式表!$B:$Z,9,FALSE)</f>
        <v>22500004</v>
      </c>
      <c r="G25" s="1">
        <f>VLOOKUP(A25,[1]公式表!$B:$Z,8,FALSE)</f>
        <v>22000004</v>
      </c>
      <c r="H25" s="1">
        <f>VLOOKUP(A25,[1]公式表!$B:$K,10,FALSE)</f>
        <v>2</v>
      </c>
      <c r="I25" s="1" t="str">
        <f t="shared" si="0"/>
        <v>主动技能.#</v>
      </c>
    </row>
    <row r="26" customHeight="1" spans="1:9">
      <c r="A26" s="4">
        <v>4</v>
      </c>
      <c r="B26" s="2" t="str">
        <f>VLOOKUP(A26,[1]公式表!$B:$C,2,FALSE)</f>
        <v>矮人统帅</v>
      </c>
      <c r="C26" s="1">
        <v>22000403</v>
      </c>
      <c r="D26" s="2" t="e">
        <f>VLOOKUP(C26,#REF!,2,FALSE)&amp;"["&amp;VLOOKUP(C26,#REF!,6,FALSE)&amp;"]"</f>
        <v>#REF!</v>
      </c>
      <c r="E26" s="1" t="s">
        <v>17</v>
      </c>
      <c r="F26" s="1">
        <f>VLOOKUP(A26,[1]公式表!$B:$Z,9,FALSE)</f>
        <v>22500004</v>
      </c>
      <c r="G26" s="1">
        <f>VLOOKUP(A26,[1]公式表!$B:$Z,8,FALSE)</f>
        <v>22000004</v>
      </c>
      <c r="H26" s="1">
        <f>VLOOKUP(A26,[1]公式表!$B:$K,10,FALSE)</f>
        <v>2</v>
      </c>
      <c r="I26" s="1" t="str">
        <f t="shared" si="0"/>
        <v>被动技能.#</v>
      </c>
    </row>
    <row r="27" customHeight="1" spans="1:9">
      <c r="A27" s="4">
        <v>4</v>
      </c>
      <c r="B27" s="2" t="str">
        <f>VLOOKUP(A27,[1]公式表!$B:$C,2,FALSE)</f>
        <v>矮人统帅</v>
      </c>
      <c r="C27" s="1">
        <v>22000404</v>
      </c>
      <c r="D27" s="2" t="e">
        <f>VLOOKUP(C27,#REF!,2,FALSE)&amp;"["&amp;VLOOKUP(C27,#REF!,6,FALSE)&amp;"]"</f>
        <v>#REF!</v>
      </c>
      <c r="E27" s="1" t="s">
        <v>17</v>
      </c>
      <c r="F27" s="1">
        <f>VLOOKUP(A27,[1]公式表!$B:$Z,9,FALSE)</f>
        <v>22500004</v>
      </c>
      <c r="G27" s="1">
        <f>VLOOKUP(A27,[1]公式表!$B:$Z,8,FALSE)</f>
        <v>22000004</v>
      </c>
      <c r="H27" s="1">
        <f>VLOOKUP(A27,[1]公式表!$B:$K,10,FALSE)</f>
        <v>2</v>
      </c>
      <c r="I27" s="1" t="str">
        <f t="shared" si="0"/>
        <v>被动技能.#</v>
      </c>
    </row>
    <row r="28" customHeight="1" spans="1:9">
      <c r="A28" s="4">
        <v>4</v>
      </c>
      <c r="B28" s="2" t="str">
        <f>VLOOKUP(A28,[1]公式表!$B:$C,2,FALSE)</f>
        <v>矮人统帅</v>
      </c>
      <c r="C28" s="1">
        <v>22000405</v>
      </c>
      <c r="D28" s="2" t="e">
        <f>VLOOKUP(C28,#REF!,2,FALSE)&amp;"["&amp;VLOOKUP(C28,#REF!,6,FALSE)&amp;"]"</f>
        <v>#REF!</v>
      </c>
      <c r="E28" s="1" t="s">
        <v>23</v>
      </c>
      <c r="F28" s="1">
        <f>VLOOKUP(A28,[1]公式表!$B:$Z,9,FALSE)</f>
        <v>22500004</v>
      </c>
      <c r="G28" s="1">
        <f>VLOOKUP(A28,[1]公式表!$B:$Z,8,FALSE)</f>
        <v>22000004</v>
      </c>
      <c r="H28" s="1">
        <f>VLOOKUP(A28,[1]公式表!$B:$K,10,FALSE)</f>
        <v>2</v>
      </c>
      <c r="I28" s="1" t="str">
        <f t="shared" si="0"/>
        <v>光环技能.#</v>
      </c>
    </row>
    <row r="29" customHeight="1" spans="1:9">
      <c r="A29" s="4">
        <v>4</v>
      </c>
      <c r="B29" s="2" t="str">
        <f>VLOOKUP(A29,[1]公式表!$B:$C,2,FALSE)</f>
        <v>矮人统帅</v>
      </c>
      <c r="C29" s="1">
        <v>22000406</v>
      </c>
      <c r="D29" s="2" t="e">
        <f>VLOOKUP(C29,#REF!,2,FALSE)&amp;"["&amp;VLOOKUP(C29,#REF!,6,FALSE)&amp;"]"</f>
        <v>#REF!</v>
      </c>
      <c r="E29" s="1" t="s">
        <v>23</v>
      </c>
      <c r="F29" s="1">
        <f>VLOOKUP(A29,[1]公式表!$B:$Z,9,FALSE)</f>
        <v>22500004</v>
      </c>
      <c r="G29" s="1">
        <f>VLOOKUP(A29,[1]公式表!$B:$Z,8,FALSE)</f>
        <v>22000004</v>
      </c>
      <c r="H29" s="1">
        <f>VLOOKUP(A29,[1]公式表!$B:$K,10,FALSE)</f>
        <v>2</v>
      </c>
      <c r="I29" s="1" t="str">
        <f t="shared" si="0"/>
        <v>光环技能.#</v>
      </c>
    </row>
    <row r="30" customHeight="1" spans="1:9">
      <c r="A30" s="4">
        <v>4</v>
      </c>
      <c r="B30" s="2" t="str">
        <f>VLOOKUP(A30,[1]公式表!$B:$C,2,FALSE)</f>
        <v>矮人统帅</v>
      </c>
      <c r="C30" s="1">
        <v>22000407</v>
      </c>
      <c r="D30" s="2" t="e">
        <f>VLOOKUP(C30,#REF!,2,FALSE)&amp;"["&amp;VLOOKUP(C30,#REF!,6,FALSE)&amp;"]"</f>
        <v>#REF!</v>
      </c>
      <c r="E30" s="1" t="s">
        <v>29</v>
      </c>
      <c r="F30" s="1">
        <f>VLOOKUP(A30,[1]公式表!$B:$Z,9,FALSE)</f>
        <v>22500004</v>
      </c>
      <c r="G30" s="1">
        <f>VLOOKUP(A30,[1]公式表!$B:$Z,8,FALSE)</f>
        <v>22000004</v>
      </c>
      <c r="H30" s="1">
        <f>VLOOKUP(A30,[1]公式表!$B:$K,10,FALSE)</f>
        <v>2</v>
      </c>
      <c r="I30" s="1" t="str">
        <f t="shared" si="0"/>
        <v>终极技能.#</v>
      </c>
    </row>
    <row r="31" customHeight="1" spans="1:9">
      <c r="A31" s="3">
        <v>5</v>
      </c>
      <c r="B31" s="2" t="str">
        <f>VLOOKUP(A31,[1]公式表!$B:$C,2,FALSE)</f>
        <v>黑暗冥王</v>
      </c>
      <c r="C31" s="1">
        <v>22000501</v>
      </c>
      <c r="D31" s="2" t="e">
        <f>VLOOKUP(C31,#REF!,2,FALSE)&amp;"["&amp;VLOOKUP(C31,#REF!,6,FALSE)&amp;"]"</f>
        <v>#REF!</v>
      </c>
      <c r="E31" s="1" t="s">
        <v>11</v>
      </c>
      <c r="F31" s="1">
        <f>VLOOKUP(A31,[1]公式表!$B:$Z,9,FALSE)</f>
        <v>22500005</v>
      </c>
      <c r="G31" s="1">
        <f>VLOOKUP(A31,[1]公式表!$B:$Z,8,FALSE)</f>
        <v>22000005</v>
      </c>
      <c r="H31" s="1">
        <f>VLOOKUP(A31,[1]公式表!$B:$K,10,FALSE)</f>
        <v>5</v>
      </c>
      <c r="I31" s="1" t="str">
        <f t="shared" si="0"/>
        <v>主动技能.#</v>
      </c>
    </row>
    <row r="32" customHeight="1" spans="1:9">
      <c r="A32" s="3">
        <v>5</v>
      </c>
      <c r="B32" s="2" t="str">
        <f>VLOOKUP(A32,[1]公式表!$B:$C,2,FALSE)</f>
        <v>黑暗冥王</v>
      </c>
      <c r="C32" s="1">
        <v>22000502</v>
      </c>
      <c r="D32" s="2" t="e">
        <f>VLOOKUP(C32,#REF!,2,FALSE)&amp;"["&amp;VLOOKUP(C32,#REF!,6,FALSE)&amp;"]"</f>
        <v>#REF!</v>
      </c>
      <c r="E32" s="1" t="s">
        <v>11</v>
      </c>
      <c r="F32" s="1">
        <f>VLOOKUP(A32,[1]公式表!$B:$Z,9,FALSE)</f>
        <v>22500005</v>
      </c>
      <c r="G32" s="1">
        <f>VLOOKUP(A32,[1]公式表!$B:$Z,8,FALSE)</f>
        <v>22000005</v>
      </c>
      <c r="H32" s="1">
        <f>VLOOKUP(A32,[1]公式表!$B:$K,10,FALSE)</f>
        <v>5</v>
      </c>
      <c r="I32" s="1" t="str">
        <f t="shared" si="0"/>
        <v>主动技能.#</v>
      </c>
    </row>
    <row r="33" customHeight="1" spans="1:9">
      <c r="A33" s="3">
        <v>5</v>
      </c>
      <c r="B33" s="2" t="str">
        <f>VLOOKUP(A33,[1]公式表!$B:$C,2,FALSE)</f>
        <v>黑暗冥王</v>
      </c>
      <c r="C33" s="1">
        <v>22000503</v>
      </c>
      <c r="D33" s="2" t="e">
        <f>VLOOKUP(C33,#REF!,2,FALSE)&amp;"["&amp;VLOOKUP(C33,#REF!,6,FALSE)&amp;"]"</f>
        <v>#REF!</v>
      </c>
      <c r="E33" s="1" t="s">
        <v>17</v>
      </c>
      <c r="F33" s="1">
        <f>VLOOKUP(A33,[1]公式表!$B:$Z,9,FALSE)</f>
        <v>22500005</v>
      </c>
      <c r="G33" s="1">
        <f>VLOOKUP(A33,[1]公式表!$B:$Z,8,FALSE)</f>
        <v>22000005</v>
      </c>
      <c r="H33" s="1">
        <f>VLOOKUP(A33,[1]公式表!$B:$K,10,FALSE)</f>
        <v>5</v>
      </c>
      <c r="I33" s="1" t="str">
        <f t="shared" si="0"/>
        <v>被动技能.#</v>
      </c>
    </row>
    <row r="34" customHeight="1" spans="1:9">
      <c r="A34" s="3">
        <v>5</v>
      </c>
      <c r="B34" s="2" t="str">
        <f>VLOOKUP(A34,[1]公式表!$B:$C,2,FALSE)</f>
        <v>黑暗冥王</v>
      </c>
      <c r="C34" s="1">
        <v>22000504</v>
      </c>
      <c r="D34" s="2" t="e">
        <f>VLOOKUP(C34,#REF!,2,FALSE)&amp;"["&amp;VLOOKUP(C34,#REF!,6,FALSE)&amp;"]"</f>
        <v>#REF!</v>
      </c>
      <c r="E34" s="1" t="s">
        <v>17</v>
      </c>
      <c r="F34" s="1">
        <f>VLOOKUP(A34,[1]公式表!$B:$Z,9,FALSE)</f>
        <v>22500005</v>
      </c>
      <c r="G34" s="1">
        <f>VLOOKUP(A34,[1]公式表!$B:$Z,8,FALSE)</f>
        <v>22000005</v>
      </c>
      <c r="H34" s="1">
        <f>VLOOKUP(A34,[1]公式表!$B:$K,10,FALSE)</f>
        <v>5</v>
      </c>
      <c r="I34" s="1" t="str">
        <f t="shared" si="0"/>
        <v>被动技能.#</v>
      </c>
    </row>
    <row r="35" customHeight="1" spans="1:9">
      <c r="A35" s="3">
        <v>5</v>
      </c>
      <c r="B35" s="2" t="str">
        <f>VLOOKUP(A35,[1]公式表!$B:$C,2,FALSE)</f>
        <v>黑暗冥王</v>
      </c>
      <c r="C35" s="1">
        <v>22000505</v>
      </c>
      <c r="D35" s="2" t="e">
        <f>VLOOKUP(C35,#REF!,2,FALSE)&amp;"["&amp;VLOOKUP(C35,#REF!,6,FALSE)&amp;"]"</f>
        <v>#REF!</v>
      </c>
      <c r="E35" s="1" t="s">
        <v>23</v>
      </c>
      <c r="F35" s="1">
        <f>VLOOKUP(A35,[1]公式表!$B:$Z,9,FALSE)</f>
        <v>22500005</v>
      </c>
      <c r="G35" s="1">
        <f>VLOOKUP(A35,[1]公式表!$B:$Z,8,FALSE)</f>
        <v>22000005</v>
      </c>
      <c r="H35" s="1">
        <f>VLOOKUP(A35,[1]公式表!$B:$K,10,FALSE)</f>
        <v>5</v>
      </c>
      <c r="I35" s="1" t="str">
        <f t="shared" si="0"/>
        <v>光环技能.#</v>
      </c>
    </row>
    <row r="36" customHeight="1" spans="1:9">
      <c r="A36" s="3">
        <v>5</v>
      </c>
      <c r="B36" s="2" t="str">
        <f>VLOOKUP(A36,[1]公式表!$B:$C,2,FALSE)</f>
        <v>黑暗冥王</v>
      </c>
      <c r="C36" s="1">
        <v>22000506</v>
      </c>
      <c r="D36" s="2" t="e">
        <f>VLOOKUP(C36,#REF!,2,FALSE)&amp;"["&amp;VLOOKUP(C36,#REF!,6,FALSE)&amp;"]"</f>
        <v>#REF!</v>
      </c>
      <c r="E36" s="1" t="s">
        <v>23</v>
      </c>
      <c r="F36" s="1">
        <f>VLOOKUP(A36,[1]公式表!$B:$Z,9,FALSE)</f>
        <v>22500005</v>
      </c>
      <c r="G36" s="1">
        <f>VLOOKUP(A36,[1]公式表!$B:$Z,8,FALSE)</f>
        <v>22000005</v>
      </c>
      <c r="H36" s="1">
        <f>VLOOKUP(A36,[1]公式表!$B:$K,10,FALSE)</f>
        <v>5</v>
      </c>
      <c r="I36" s="1" t="str">
        <f t="shared" ref="I36:I67" si="1">E36&amp;"技能.#"</f>
        <v>光环技能.#</v>
      </c>
    </row>
    <row r="37" customHeight="1" spans="1:9">
      <c r="A37" s="3">
        <v>5</v>
      </c>
      <c r="B37" s="2" t="str">
        <f>VLOOKUP(A37,[1]公式表!$B:$C,2,FALSE)</f>
        <v>黑暗冥王</v>
      </c>
      <c r="C37" s="1">
        <v>22000507</v>
      </c>
      <c r="D37" s="2" t="e">
        <f>VLOOKUP(C37,#REF!,2,FALSE)&amp;"["&amp;VLOOKUP(C37,#REF!,6,FALSE)&amp;"]"</f>
        <v>#REF!</v>
      </c>
      <c r="E37" s="1" t="s">
        <v>29</v>
      </c>
      <c r="F37" s="1">
        <f>VLOOKUP(A37,[1]公式表!$B:$Z,9,FALSE)</f>
        <v>22500005</v>
      </c>
      <c r="G37" s="1">
        <f>VLOOKUP(A37,[1]公式表!$B:$Z,8,FALSE)</f>
        <v>22000005</v>
      </c>
      <c r="H37" s="1">
        <f>VLOOKUP(A37,[1]公式表!$B:$K,10,FALSE)</f>
        <v>5</v>
      </c>
      <c r="I37" s="1" t="str">
        <f t="shared" si="1"/>
        <v>终极技能.#</v>
      </c>
    </row>
    <row r="38" customHeight="1" spans="1:9">
      <c r="A38" s="4">
        <v>6</v>
      </c>
      <c r="B38" s="2" t="str">
        <f>VLOOKUP(A38,[1]公式表!$B:$C,2,FALSE)</f>
        <v>月之祭祀</v>
      </c>
      <c r="C38" s="1">
        <v>22000601</v>
      </c>
      <c r="D38" s="2" t="e">
        <f>VLOOKUP(C38,#REF!,2,FALSE)&amp;"["&amp;VLOOKUP(C38,#REF!,6,FALSE)&amp;"]"</f>
        <v>#REF!</v>
      </c>
      <c r="E38" s="1" t="s">
        <v>11</v>
      </c>
      <c r="F38" s="1">
        <f>VLOOKUP(A38,[1]公式表!$B:$Z,9,FALSE)</f>
        <v>22500006</v>
      </c>
      <c r="G38" s="1">
        <f>VLOOKUP(A38,[1]公式表!$B:$Z,8,FALSE)</f>
        <v>22000006</v>
      </c>
      <c r="H38" s="1">
        <f>VLOOKUP(A38,[1]公式表!$B:$K,10,FALSE)</f>
        <v>12</v>
      </c>
      <c r="I38" s="1" t="str">
        <f t="shared" si="1"/>
        <v>主动技能.#</v>
      </c>
    </row>
    <row r="39" customHeight="1" spans="1:9">
      <c r="A39" s="4">
        <v>6</v>
      </c>
      <c r="B39" s="2" t="str">
        <f>VLOOKUP(A39,[1]公式表!$B:$C,2,FALSE)</f>
        <v>月之祭祀</v>
      </c>
      <c r="C39" s="1">
        <v>22000602</v>
      </c>
      <c r="D39" s="2" t="e">
        <f>VLOOKUP(C39,#REF!,2,FALSE)&amp;"["&amp;VLOOKUP(C39,#REF!,6,FALSE)&amp;"]"</f>
        <v>#REF!</v>
      </c>
      <c r="E39" s="1" t="s">
        <v>11</v>
      </c>
      <c r="F39" s="1">
        <f>VLOOKUP(A39,[1]公式表!$B:$Z,9,FALSE)</f>
        <v>22500006</v>
      </c>
      <c r="G39" s="1">
        <f>VLOOKUP(A39,[1]公式表!$B:$Z,8,FALSE)</f>
        <v>22000006</v>
      </c>
      <c r="H39" s="1">
        <f>VLOOKUP(A39,[1]公式表!$B:$K,10,FALSE)</f>
        <v>12</v>
      </c>
      <c r="I39" s="1" t="str">
        <f t="shared" si="1"/>
        <v>主动技能.#</v>
      </c>
    </row>
    <row r="40" customHeight="1" spans="1:9">
      <c r="A40" s="4">
        <v>6</v>
      </c>
      <c r="B40" s="2" t="str">
        <f>VLOOKUP(A40,[1]公式表!$B:$C,2,FALSE)</f>
        <v>月之祭祀</v>
      </c>
      <c r="C40" s="1">
        <v>22000603</v>
      </c>
      <c r="D40" s="2" t="e">
        <f>VLOOKUP(C40,#REF!,2,FALSE)&amp;"["&amp;VLOOKUP(C40,#REF!,6,FALSE)&amp;"]"</f>
        <v>#REF!</v>
      </c>
      <c r="E40" s="1" t="s">
        <v>17</v>
      </c>
      <c r="F40" s="1">
        <f>VLOOKUP(A40,[1]公式表!$B:$Z,9,FALSE)</f>
        <v>22500006</v>
      </c>
      <c r="G40" s="1">
        <f>VLOOKUP(A40,[1]公式表!$B:$Z,8,FALSE)</f>
        <v>22000006</v>
      </c>
      <c r="H40" s="1">
        <f>VLOOKUP(A40,[1]公式表!$B:$K,10,FALSE)</f>
        <v>12</v>
      </c>
      <c r="I40" s="1" t="str">
        <f t="shared" si="1"/>
        <v>被动技能.#</v>
      </c>
    </row>
    <row r="41" customHeight="1" spans="1:9">
      <c r="A41" s="4">
        <v>6</v>
      </c>
      <c r="B41" s="2" t="str">
        <f>VLOOKUP(A41,[1]公式表!$B:$C,2,FALSE)</f>
        <v>月之祭祀</v>
      </c>
      <c r="C41" s="1">
        <v>22000604</v>
      </c>
      <c r="D41" s="2" t="e">
        <f>VLOOKUP(C41,#REF!,2,FALSE)&amp;"["&amp;VLOOKUP(C41,#REF!,6,FALSE)&amp;"]"</f>
        <v>#REF!</v>
      </c>
      <c r="E41" s="1" t="s">
        <v>17</v>
      </c>
      <c r="F41" s="1">
        <f>VLOOKUP(A41,[1]公式表!$B:$Z,9,FALSE)</f>
        <v>22500006</v>
      </c>
      <c r="G41" s="1">
        <f>VLOOKUP(A41,[1]公式表!$B:$Z,8,FALSE)</f>
        <v>22000006</v>
      </c>
      <c r="H41" s="1">
        <f>VLOOKUP(A41,[1]公式表!$B:$K,10,FALSE)</f>
        <v>12</v>
      </c>
      <c r="I41" s="1" t="str">
        <f t="shared" si="1"/>
        <v>被动技能.#</v>
      </c>
    </row>
    <row r="42" customHeight="1" spans="1:9">
      <c r="A42" s="4">
        <v>6</v>
      </c>
      <c r="B42" s="2" t="str">
        <f>VLOOKUP(A42,[1]公式表!$B:$C,2,FALSE)</f>
        <v>月之祭祀</v>
      </c>
      <c r="C42" s="1">
        <v>22000605</v>
      </c>
      <c r="D42" s="2" t="e">
        <f>VLOOKUP(C42,#REF!,2,FALSE)&amp;"["&amp;VLOOKUP(C42,#REF!,6,FALSE)&amp;"]"</f>
        <v>#REF!</v>
      </c>
      <c r="E42" s="1" t="s">
        <v>23</v>
      </c>
      <c r="F42" s="1">
        <f>VLOOKUP(A42,[1]公式表!$B:$Z,9,FALSE)</f>
        <v>22500006</v>
      </c>
      <c r="G42" s="1">
        <f>VLOOKUP(A42,[1]公式表!$B:$Z,8,FALSE)</f>
        <v>22000006</v>
      </c>
      <c r="H42" s="1">
        <f>VLOOKUP(A42,[1]公式表!$B:$K,10,FALSE)</f>
        <v>12</v>
      </c>
      <c r="I42" s="1" t="str">
        <f t="shared" si="1"/>
        <v>光环技能.#</v>
      </c>
    </row>
    <row r="43" customHeight="1" spans="1:9">
      <c r="A43" s="4">
        <v>6</v>
      </c>
      <c r="B43" s="2" t="str">
        <f>VLOOKUP(A43,[1]公式表!$B:$C,2,FALSE)</f>
        <v>月之祭祀</v>
      </c>
      <c r="C43" s="1">
        <v>22000606</v>
      </c>
      <c r="D43" s="2" t="e">
        <f>VLOOKUP(C43,#REF!,2,FALSE)&amp;"["&amp;VLOOKUP(C43,#REF!,6,FALSE)&amp;"]"</f>
        <v>#REF!</v>
      </c>
      <c r="E43" s="1" t="s">
        <v>23</v>
      </c>
      <c r="F43" s="1">
        <f>VLOOKUP(A43,[1]公式表!$B:$Z,9,FALSE)</f>
        <v>22500006</v>
      </c>
      <c r="G43" s="1">
        <f>VLOOKUP(A43,[1]公式表!$B:$Z,8,FALSE)</f>
        <v>22000006</v>
      </c>
      <c r="H43" s="1">
        <f>VLOOKUP(A43,[1]公式表!$B:$K,10,FALSE)</f>
        <v>12</v>
      </c>
      <c r="I43" s="1" t="str">
        <f t="shared" si="1"/>
        <v>光环技能.#</v>
      </c>
    </row>
    <row r="44" customHeight="1" spans="1:9">
      <c r="A44" s="4">
        <v>6</v>
      </c>
      <c r="B44" s="2" t="str">
        <f>VLOOKUP(A44,[1]公式表!$B:$C,2,FALSE)</f>
        <v>月之祭祀</v>
      </c>
      <c r="C44" s="1">
        <v>22000607</v>
      </c>
      <c r="D44" s="2" t="e">
        <f>VLOOKUP(C44,#REF!,2,FALSE)&amp;"["&amp;VLOOKUP(C44,#REF!,6,FALSE)&amp;"]"</f>
        <v>#REF!</v>
      </c>
      <c r="E44" s="1" t="s">
        <v>29</v>
      </c>
      <c r="F44" s="1">
        <f>VLOOKUP(A44,[1]公式表!$B:$Z,9,FALSE)</f>
        <v>22500006</v>
      </c>
      <c r="G44" s="1">
        <f>VLOOKUP(A44,[1]公式表!$B:$Z,8,FALSE)</f>
        <v>22000006</v>
      </c>
      <c r="H44" s="1">
        <f>VLOOKUP(A44,[1]公式表!$B:$K,10,FALSE)</f>
        <v>12</v>
      </c>
      <c r="I44" s="1" t="str">
        <f t="shared" si="1"/>
        <v>终极技能.#</v>
      </c>
    </row>
    <row r="45" customHeight="1" spans="1:9">
      <c r="A45" s="3">
        <v>7</v>
      </c>
      <c r="B45" s="2" t="str">
        <f>VLOOKUP(A45,[1]公式表!$B:$C,2,FALSE)</f>
        <v>圣辉法师</v>
      </c>
      <c r="C45" s="1">
        <v>22000701</v>
      </c>
      <c r="D45" s="2" t="e">
        <f>VLOOKUP(C45,#REF!,2,FALSE)&amp;"["&amp;VLOOKUP(C45,#REF!,6,FALSE)&amp;"]"</f>
        <v>#REF!</v>
      </c>
      <c r="E45" s="1" t="s">
        <v>11</v>
      </c>
      <c r="F45" s="1">
        <f>VLOOKUP(A45,[1]公式表!$B:$Z,9,FALSE)</f>
        <v>22500007</v>
      </c>
      <c r="G45" s="1">
        <f>VLOOKUP(A45,[1]公式表!$B:$Z,8,FALSE)</f>
        <v>22000007</v>
      </c>
      <c r="H45" s="1">
        <f>VLOOKUP(A45,[1]公式表!$B:$K,10,FALSE)</f>
        <v>4</v>
      </c>
      <c r="I45" s="1" t="str">
        <f t="shared" si="1"/>
        <v>主动技能.#</v>
      </c>
    </row>
    <row r="46" customHeight="1" spans="1:9">
      <c r="A46" s="3">
        <v>7</v>
      </c>
      <c r="B46" s="2" t="str">
        <f>VLOOKUP(A46,[1]公式表!$B:$C,2,FALSE)</f>
        <v>圣辉法师</v>
      </c>
      <c r="C46" s="1">
        <v>22000702</v>
      </c>
      <c r="D46" s="2" t="e">
        <f>VLOOKUP(C46,#REF!,2,FALSE)&amp;"["&amp;VLOOKUP(C46,#REF!,6,FALSE)&amp;"]"</f>
        <v>#REF!</v>
      </c>
      <c r="E46" s="1" t="s">
        <v>11</v>
      </c>
      <c r="F46" s="1">
        <f>VLOOKUP(A46,[1]公式表!$B:$Z,9,FALSE)</f>
        <v>22500007</v>
      </c>
      <c r="G46" s="1">
        <f>VLOOKUP(A46,[1]公式表!$B:$Z,8,FALSE)</f>
        <v>22000007</v>
      </c>
      <c r="H46" s="1">
        <f>VLOOKUP(A46,[1]公式表!$B:$K,10,FALSE)</f>
        <v>4</v>
      </c>
      <c r="I46" s="1" t="str">
        <f t="shared" si="1"/>
        <v>主动技能.#</v>
      </c>
    </row>
    <row r="47" customHeight="1" spans="1:9">
      <c r="A47" s="3">
        <v>7</v>
      </c>
      <c r="B47" s="2" t="str">
        <f>VLOOKUP(A47,[1]公式表!$B:$C,2,FALSE)</f>
        <v>圣辉法师</v>
      </c>
      <c r="C47" s="1">
        <v>22000703</v>
      </c>
      <c r="D47" s="2" t="e">
        <f>VLOOKUP(C47,#REF!,2,FALSE)&amp;"["&amp;VLOOKUP(C47,#REF!,6,FALSE)&amp;"]"</f>
        <v>#REF!</v>
      </c>
      <c r="E47" s="1" t="s">
        <v>17</v>
      </c>
      <c r="F47" s="1">
        <f>VLOOKUP(A47,[1]公式表!$B:$Z,9,FALSE)</f>
        <v>22500007</v>
      </c>
      <c r="G47" s="1">
        <f>VLOOKUP(A47,[1]公式表!$B:$Z,8,FALSE)</f>
        <v>22000007</v>
      </c>
      <c r="H47" s="1">
        <f>VLOOKUP(A47,[1]公式表!$B:$K,10,FALSE)</f>
        <v>4</v>
      </c>
      <c r="I47" s="1" t="str">
        <f t="shared" si="1"/>
        <v>被动技能.#</v>
      </c>
    </row>
    <row r="48" customHeight="1" spans="1:9">
      <c r="A48" s="3">
        <v>7</v>
      </c>
      <c r="B48" s="2" t="str">
        <f>VLOOKUP(A48,[1]公式表!$B:$C,2,FALSE)</f>
        <v>圣辉法师</v>
      </c>
      <c r="C48" s="1">
        <v>22000704</v>
      </c>
      <c r="D48" s="2" t="e">
        <f>VLOOKUP(C48,#REF!,2,FALSE)&amp;"["&amp;VLOOKUP(C48,#REF!,6,FALSE)&amp;"]"</f>
        <v>#REF!</v>
      </c>
      <c r="E48" s="1" t="s">
        <v>17</v>
      </c>
      <c r="F48" s="1">
        <f>VLOOKUP(A48,[1]公式表!$B:$Z,9,FALSE)</f>
        <v>22500007</v>
      </c>
      <c r="G48" s="1">
        <f>VLOOKUP(A48,[1]公式表!$B:$Z,8,FALSE)</f>
        <v>22000007</v>
      </c>
      <c r="H48" s="1">
        <f>VLOOKUP(A48,[1]公式表!$B:$K,10,FALSE)</f>
        <v>4</v>
      </c>
      <c r="I48" s="1" t="str">
        <f t="shared" si="1"/>
        <v>被动技能.#</v>
      </c>
    </row>
    <row r="49" customHeight="1" spans="1:9">
      <c r="A49" s="3">
        <v>7</v>
      </c>
      <c r="B49" s="2" t="str">
        <f>VLOOKUP(A49,[1]公式表!$B:$C,2,FALSE)</f>
        <v>圣辉法师</v>
      </c>
      <c r="C49" s="1">
        <v>22000705</v>
      </c>
      <c r="D49" s="2" t="e">
        <f>VLOOKUP(C49,#REF!,2,FALSE)&amp;"["&amp;VLOOKUP(C49,#REF!,6,FALSE)&amp;"]"</f>
        <v>#REF!</v>
      </c>
      <c r="E49" s="1" t="s">
        <v>23</v>
      </c>
      <c r="F49" s="1">
        <f>VLOOKUP(A49,[1]公式表!$B:$Z,9,FALSE)</f>
        <v>22500007</v>
      </c>
      <c r="G49" s="1">
        <f>VLOOKUP(A49,[1]公式表!$B:$Z,8,FALSE)</f>
        <v>22000007</v>
      </c>
      <c r="H49" s="1">
        <f>VLOOKUP(A49,[1]公式表!$B:$K,10,FALSE)</f>
        <v>4</v>
      </c>
      <c r="I49" s="1" t="str">
        <f t="shared" si="1"/>
        <v>光环技能.#</v>
      </c>
    </row>
    <row r="50" customHeight="1" spans="1:9">
      <c r="A50" s="3">
        <v>7</v>
      </c>
      <c r="B50" s="2" t="str">
        <f>VLOOKUP(A50,[1]公式表!$B:$C,2,FALSE)</f>
        <v>圣辉法师</v>
      </c>
      <c r="C50" s="1">
        <v>22000706</v>
      </c>
      <c r="D50" s="2" t="e">
        <f>VLOOKUP(C50,#REF!,2,FALSE)&amp;"["&amp;VLOOKUP(C50,#REF!,6,FALSE)&amp;"]"</f>
        <v>#REF!</v>
      </c>
      <c r="E50" s="1" t="s">
        <v>23</v>
      </c>
      <c r="F50" s="1">
        <f>VLOOKUP(A50,[1]公式表!$B:$Z,9,FALSE)</f>
        <v>22500007</v>
      </c>
      <c r="G50" s="1">
        <f>VLOOKUP(A50,[1]公式表!$B:$Z,8,FALSE)</f>
        <v>22000007</v>
      </c>
      <c r="H50" s="1">
        <f>VLOOKUP(A50,[1]公式表!$B:$K,10,FALSE)</f>
        <v>4</v>
      </c>
      <c r="I50" s="1" t="str">
        <f t="shared" si="1"/>
        <v>光环技能.#</v>
      </c>
    </row>
    <row r="51" customHeight="1" spans="1:9">
      <c r="A51" s="3">
        <v>7</v>
      </c>
      <c r="B51" s="2" t="str">
        <f>VLOOKUP(A51,[1]公式表!$B:$C,2,FALSE)</f>
        <v>圣辉法师</v>
      </c>
      <c r="C51" s="1">
        <v>22000707</v>
      </c>
      <c r="D51" s="2" t="e">
        <f>VLOOKUP(C51,#REF!,2,FALSE)&amp;"["&amp;VLOOKUP(C51,#REF!,6,FALSE)&amp;"]"</f>
        <v>#REF!</v>
      </c>
      <c r="E51" s="1" t="s">
        <v>29</v>
      </c>
      <c r="F51" s="1">
        <f>VLOOKUP(A51,[1]公式表!$B:$Z,9,FALSE)</f>
        <v>22500007</v>
      </c>
      <c r="G51" s="1">
        <f>VLOOKUP(A51,[1]公式表!$B:$Z,8,FALSE)</f>
        <v>22000007</v>
      </c>
      <c r="H51" s="1">
        <f>VLOOKUP(A51,[1]公式表!$B:$K,10,FALSE)</f>
        <v>4</v>
      </c>
      <c r="I51" s="1" t="str">
        <f t="shared" si="1"/>
        <v>终极技能.#</v>
      </c>
    </row>
    <row r="52" customHeight="1" spans="1:9">
      <c r="A52" s="4">
        <v>8</v>
      </c>
      <c r="B52" s="2" t="str">
        <f>VLOOKUP(A52,[1]公式表!$B:$C,2,FALSE)</f>
        <v>赏金猎人</v>
      </c>
      <c r="C52" s="1">
        <v>22000801</v>
      </c>
      <c r="D52" s="2" t="e">
        <f>VLOOKUP(C52,#REF!,2,FALSE)&amp;"["&amp;VLOOKUP(C52,#REF!,6,FALSE)&amp;"]"</f>
        <v>#REF!</v>
      </c>
      <c r="E52" s="1" t="s">
        <v>11</v>
      </c>
      <c r="F52" s="1">
        <f>VLOOKUP(A52,[1]公式表!$B:$Z,9,FALSE)</f>
        <v>22500008</v>
      </c>
      <c r="G52" s="1">
        <f>VLOOKUP(A52,[1]公式表!$B:$Z,8,FALSE)</f>
        <v>22000008</v>
      </c>
      <c r="H52" s="1">
        <f>VLOOKUP(A52,[1]公式表!$B:$K,10,FALSE)</f>
        <v>7</v>
      </c>
      <c r="I52" s="1" t="str">
        <f t="shared" si="1"/>
        <v>主动技能.#</v>
      </c>
    </row>
    <row r="53" customHeight="1" spans="1:9">
      <c r="A53" s="4">
        <v>8</v>
      </c>
      <c r="B53" s="2" t="str">
        <f>VLOOKUP(A53,[1]公式表!$B:$C,2,FALSE)</f>
        <v>赏金猎人</v>
      </c>
      <c r="C53" s="1">
        <v>22000802</v>
      </c>
      <c r="D53" s="2" t="e">
        <f>VLOOKUP(C53,#REF!,2,FALSE)&amp;"["&amp;VLOOKUP(C53,#REF!,6,FALSE)&amp;"]"</f>
        <v>#REF!</v>
      </c>
      <c r="E53" s="1" t="s">
        <v>11</v>
      </c>
      <c r="F53" s="1">
        <f>VLOOKUP(A53,[1]公式表!$B:$Z,9,FALSE)</f>
        <v>22500008</v>
      </c>
      <c r="G53" s="1">
        <f>VLOOKUP(A53,[1]公式表!$B:$Z,8,FALSE)</f>
        <v>22000008</v>
      </c>
      <c r="H53" s="1">
        <f>VLOOKUP(A53,[1]公式表!$B:$K,10,FALSE)</f>
        <v>7</v>
      </c>
      <c r="I53" s="1" t="str">
        <f t="shared" si="1"/>
        <v>主动技能.#</v>
      </c>
    </row>
    <row r="54" customHeight="1" spans="1:9">
      <c r="A54" s="4">
        <v>8</v>
      </c>
      <c r="B54" s="2" t="str">
        <f>VLOOKUP(A54,[1]公式表!$B:$C,2,FALSE)</f>
        <v>赏金猎人</v>
      </c>
      <c r="C54" s="1">
        <v>22000803</v>
      </c>
      <c r="D54" s="2" t="e">
        <f>VLOOKUP(C54,#REF!,2,FALSE)&amp;"["&amp;VLOOKUP(C54,#REF!,6,FALSE)&amp;"]"</f>
        <v>#REF!</v>
      </c>
      <c r="E54" s="1" t="s">
        <v>17</v>
      </c>
      <c r="F54" s="1">
        <f>VLOOKUP(A54,[1]公式表!$B:$Z,9,FALSE)</f>
        <v>22500008</v>
      </c>
      <c r="G54" s="1">
        <f>VLOOKUP(A54,[1]公式表!$B:$Z,8,FALSE)</f>
        <v>22000008</v>
      </c>
      <c r="H54" s="1">
        <f>VLOOKUP(A54,[1]公式表!$B:$K,10,FALSE)</f>
        <v>7</v>
      </c>
      <c r="I54" s="1" t="str">
        <f t="shared" si="1"/>
        <v>被动技能.#</v>
      </c>
    </row>
    <row r="55" customHeight="1" spans="1:9">
      <c r="A55" s="4">
        <v>8</v>
      </c>
      <c r="B55" s="2" t="str">
        <f>VLOOKUP(A55,[1]公式表!$B:$C,2,FALSE)</f>
        <v>赏金猎人</v>
      </c>
      <c r="C55" s="1">
        <v>22000804</v>
      </c>
      <c r="D55" s="2" t="e">
        <f>VLOOKUP(C55,#REF!,2,FALSE)&amp;"["&amp;VLOOKUP(C55,#REF!,6,FALSE)&amp;"]"</f>
        <v>#REF!</v>
      </c>
      <c r="E55" s="1" t="s">
        <v>17</v>
      </c>
      <c r="F55" s="1">
        <f>VLOOKUP(A55,[1]公式表!$B:$Z,9,FALSE)</f>
        <v>22500008</v>
      </c>
      <c r="G55" s="1">
        <f>VLOOKUP(A55,[1]公式表!$B:$Z,8,FALSE)</f>
        <v>22000008</v>
      </c>
      <c r="H55" s="1">
        <f>VLOOKUP(A55,[1]公式表!$B:$K,10,FALSE)</f>
        <v>7</v>
      </c>
      <c r="I55" s="1" t="str">
        <f t="shared" si="1"/>
        <v>被动技能.#</v>
      </c>
    </row>
    <row r="56" customHeight="1" spans="1:9">
      <c r="A56" s="4">
        <v>8</v>
      </c>
      <c r="B56" s="2" t="str">
        <f>VLOOKUP(A56,[1]公式表!$B:$C,2,FALSE)</f>
        <v>赏金猎人</v>
      </c>
      <c r="C56" s="1">
        <v>22000805</v>
      </c>
      <c r="D56" s="2" t="e">
        <f>VLOOKUP(C56,#REF!,2,FALSE)&amp;"["&amp;VLOOKUP(C56,#REF!,6,FALSE)&amp;"]"</f>
        <v>#REF!</v>
      </c>
      <c r="E56" s="1" t="s">
        <v>23</v>
      </c>
      <c r="F56" s="1">
        <f>VLOOKUP(A56,[1]公式表!$B:$Z,9,FALSE)</f>
        <v>22500008</v>
      </c>
      <c r="G56" s="1">
        <f>VLOOKUP(A56,[1]公式表!$B:$Z,8,FALSE)</f>
        <v>22000008</v>
      </c>
      <c r="H56" s="1">
        <f>VLOOKUP(A56,[1]公式表!$B:$K,10,FALSE)</f>
        <v>7</v>
      </c>
      <c r="I56" s="1" t="str">
        <f t="shared" si="1"/>
        <v>光环技能.#</v>
      </c>
    </row>
    <row r="57" customHeight="1" spans="1:9">
      <c r="A57" s="4">
        <v>8</v>
      </c>
      <c r="B57" s="2" t="str">
        <f>VLOOKUP(A57,[1]公式表!$B:$C,2,FALSE)</f>
        <v>赏金猎人</v>
      </c>
      <c r="C57" s="1">
        <v>22000806</v>
      </c>
      <c r="D57" s="2" t="e">
        <f>VLOOKUP(C57,#REF!,2,FALSE)&amp;"["&amp;VLOOKUP(C57,#REF!,6,FALSE)&amp;"]"</f>
        <v>#REF!</v>
      </c>
      <c r="E57" s="1" t="s">
        <v>23</v>
      </c>
      <c r="F57" s="1">
        <f>VLOOKUP(A57,[1]公式表!$B:$Z,9,FALSE)</f>
        <v>22500008</v>
      </c>
      <c r="G57" s="1">
        <f>VLOOKUP(A57,[1]公式表!$B:$Z,8,FALSE)</f>
        <v>22000008</v>
      </c>
      <c r="H57" s="1">
        <f>VLOOKUP(A57,[1]公式表!$B:$K,10,FALSE)</f>
        <v>7</v>
      </c>
      <c r="I57" s="1" t="str">
        <f t="shared" si="1"/>
        <v>光环技能.#</v>
      </c>
    </row>
    <row r="58" customHeight="1" spans="1:9">
      <c r="A58" s="4">
        <v>8</v>
      </c>
      <c r="B58" s="2" t="str">
        <f>VLOOKUP(A58,[1]公式表!$B:$C,2,FALSE)</f>
        <v>赏金猎人</v>
      </c>
      <c r="C58" s="1">
        <v>22000807</v>
      </c>
      <c r="D58" s="2" t="e">
        <f>VLOOKUP(C58,#REF!,2,FALSE)&amp;"["&amp;VLOOKUP(C58,#REF!,6,FALSE)&amp;"]"</f>
        <v>#REF!</v>
      </c>
      <c r="E58" s="1" t="s">
        <v>29</v>
      </c>
      <c r="F58" s="1">
        <f>VLOOKUP(A58,[1]公式表!$B:$Z,9,FALSE)</f>
        <v>22500008</v>
      </c>
      <c r="G58" s="1">
        <f>VLOOKUP(A58,[1]公式表!$B:$Z,8,FALSE)</f>
        <v>22000008</v>
      </c>
      <c r="H58" s="1">
        <f>VLOOKUP(A58,[1]公式表!$B:$K,10,FALSE)</f>
        <v>7</v>
      </c>
      <c r="I58" s="1" t="str">
        <f t="shared" si="1"/>
        <v>终极技能.#</v>
      </c>
    </row>
    <row r="59" customHeight="1" spans="1:9">
      <c r="A59" s="3">
        <v>9</v>
      </c>
      <c r="B59" s="2" t="str">
        <f>VLOOKUP(A59,[1]公式表!$B:$C,2,FALSE)</f>
        <v>刀锋女王</v>
      </c>
      <c r="C59" s="1">
        <v>22000901</v>
      </c>
      <c r="D59" s="2" t="e">
        <f>VLOOKUP(C59,#REF!,2,FALSE)&amp;"["&amp;VLOOKUP(C59,#REF!,6,FALSE)&amp;"]"</f>
        <v>#REF!</v>
      </c>
      <c r="E59" s="1" t="s">
        <v>11</v>
      </c>
      <c r="F59" s="1">
        <f>VLOOKUP(A59,[1]公式表!$B:$Z,9,FALSE)</f>
        <v>22500009</v>
      </c>
      <c r="G59" s="1">
        <f>VLOOKUP(A59,[1]公式表!$B:$Z,8,FALSE)</f>
        <v>22000009</v>
      </c>
      <c r="H59" s="1">
        <f>VLOOKUP(A59,[1]公式表!$B:$K,10,FALSE)</f>
        <v>15</v>
      </c>
      <c r="I59" s="1" t="str">
        <f t="shared" si="1"/>
        <v>主动技能.#</v>
      </c>
    </row>
    <row r="60" customHeight="1" spans="1:9">
      <c r="A60" s="3">
        <v>9</v>
      </c>
      <c r="B60" s="2" t="str">
        <f>VLOOKUP(A60,[1]公式表!$B:$C,2,FALSE)</f>
        <v>刀锋女王</v>
      </c>
      <c r="C60" s="1">
        <v>22000902</v>
      </c>
      <c r="D60" s="2" t="e">
        <f>VLOOKUP(C60,#REF!,2,FALSE)&amp;"["&amp;VLOOKUP(C60,#REF!,6,FALSE)&amp;"]"</f>
        <v>#REF!</v>
      </c>
      <c r="E60" s="1" t="s">
        <v>11</v>
      </c>
      <c r="F60" s="1">
        <f>VLOOKUP(A60,[1]公式表!$B:$Z,9,FALSE)</f>
        <v>22500009</v>
      </c>
      <c r="G60" s="1">
        <f>VLOOKUP(A60,[1]公式表!$B:$Z,8,FALSE)</f>
        <v>22000009</v>
      </c>
      <c r="H60" s="1">
        <f>VLOOKUP(A60,[1]公式表!$B:$K,10,FALSE)</f>
        <v>15</v>
      </c>
      <c r="I60" s="1" t="str">
        <f t="shared" si="1"/>
        <v>主动技能.#</v>
      </c>
    </row>
    <row r="61" customHeight="1" spans="1:9">
      <c r="A61" s="3">
        <v>9</v>
      </c>
      <c r="B61" s="2" t="str">
        <f>VLOOKUP(A61,[1]公式表!$B:$C,2,FALSE)</f>
        <v>刀锋女王</v>
      </c>
      <c r="C61" s="1">
        <v>22000903</v>
      </c>
      <c r="D61" s="2" t="e">
        <f>VLOOKUP(C61,#REF!,2,FALSE)&amp;"["&amp;VLOOKUP(C61,#REF!,6,FALSE)&amp;"]"</f>
        <v>#REF!</v>
      </c>
      <c r="E61" s="1" t="s">
        <v>17</v>
      </c>
      <c r="F61" s="1">
        <f>VLOOKUP(A61,[1]公式表!$B:$Z,9,FALSE)</f>
        <v>22500009</v>
      </c>
      <c r="G61" s="1">
        <f>VLOOKUP(A61,[1]公式表!$B:$Z,8,FALSE)</f>
        <v>22000009</v>
      </c>
      <c r="H61" s="1">
        <f>VLOOKUP(A61,[1]公式表!$B:$K,10,FALSE)</f>
        <v>15</v>
      </c>
      <c r="I61" s="1" t="str">
        <f t="shared" si="1"/>
        <v>被动技能.#</v>
      </c>
    </row>
    <row r="62" customHeight="1" spans="1:9">
      <c r="A62" s="3">
        <v>9</v>
      </c>
      <c r="B62" s="2" t="str">
        <f>VLOOKUP(A62,[1]公式表!$B:$C,2,FALSE)</f>
        <v>刀锋女王</v>
      </c>
      <c r="C62" s="1">
        <v>22000904</v>
      </c>
      <c r="D62" s="2" t="e">
        <f>VLOOKUP(C62,#REF!,2,FALSE)&amp;"["&amp;VLOOKUP(C62,#REF!,6,FALSE)&amp;"]"</f>
        <v>#REF!</v>
      </c>
      <c r="E62" s="1" t="s">
        <v>17</v>
      </c>
      <c r="F62" s="1">
        <f>VLOOKUP(A62,[1]公式表!$B:$Z,9,FALSE)</f>
        <v>22500009</v>
      </c>
      <c r="G62" s="1">
        <f>VLOOKUP(A62,[1]公式表!$B:$Z,8,FALSE)</f>
        <v>22000009</v>
      </c>
      <c r="H62" s="1">
        <f>VLOOKUP(A62,[1]公式表!$B:$K,10,FALSE)</f>
        <v>15</v>
      </c>
      <c r="I62" s="1" t="str">
        <f t="shared" si="1"/>
        <v>被动技能.#</v>
      </c>
    </row>
    <row r="63" customHeight="1" spans="1:9">
      <c r="A63" s="3">
        <v>9</v>
      </c>
      <c r="B63" s="2" t="str">
        <f>VLOOKUP(A63,[1]公式表!$B:$C,2,FALSE)</f>
        <v>刀锋女王</v>
      </c>
      <c r="C63" s="1">
        <v>22000905</v>
      </c>
      <c r="D63" s="2" t="e">
        <f>VLOOKUP(C63,#REF!,2,FALSE)&amp;"["&amp;VLOOKUP(C63,#REF!,6,FALSE)&amp;"]"</f>
        <v>#REF!</v>
      </c>
      <c r="E63" s="1" t="s">
        <v>23</v>
      </c>
      <c r="F63" s="1">
        <f>VLOOKUP(A63,[1]公式表!$B:$Z,9,FALSE)</f>
        <v>22500009</v>
      </c>
      <c r="G63" s="1">
        <f>VLOOKUP(A63,[1]公式表!$B:$Z,8,FALSE)</f>
        <v>22000009</v>
      </c>
      <c r="H63" s="1">
        <f>VLOOKUP(A63,[1]公式表!$B:$K,10,FALSE)</f>
        <v>15</v>
      </c>
      <c r="I63" s="1" t="str">
        <f t="shared" si="1"/>
        <v>光环技能.#</v>
      </c>
    </row>
    <row r="64" customHeight="1" spans="1:9">
      <c r="A64" s="3">
        <v>9</v>
      </c>
      <c r="B64" s="2" t="str">
        <f>VLOOKUP(A64,[1]公式表!$B:$C,2,FALSE)</f>
        <v>刀锋女王</v>
      </c>
      <c r="C64" s="1">
        <v>22000906</v>
      </c>
      <c r="D64" s="2" t="e">
        <f>VLOOKUP(C64,#REF!,2,FALSE)&amp;"["&amp;VLOOKUP(C64,#REF!,6,FALSE)&amp;"]"</f>
        <v>#REF!</v>
      </c>
      <c r="E64" s="1" t="s">
        <v>23</v>
      </c>
      <c r="F64" s="1">
        <f>VLOOKUP(A64,[1]公式表!$B:$Z,9,FALSE)</f>
        <v>22500009</v>
      </c>
      <c r="G64" s="1">
        <f>VLOOKUP(A64,[1]公式表!$B:$Z,8,FALSE)</f>
        <v>22000009</v>
      </c>
      <c r="H64" s="1">
        <f>VLOOKUP(A64,[1]公式表!$B:$K,10,FALSE)</f>
        <v>15</v>
      </c>
      <c r="I64" s="1" t="str">
        <f t="shared" si="1"/>
        <v>光环技能.#</v>
      </c>
    </row>
    <row r="65" customHeight="1" spans="1:9">
      <c r="A65" s="3">
        <v>9</v>
      </c>
      <c r="B65" s="2" t="str">
        <f>VLOOKUP(A65,[1]公式表!$B:$C,2,FALSE)</f>
        <v>刀锋女王</v>
      </c>
      <c r="C65" s="1">
        <v>22000907</v>
      </c>
      <c r="D65" s="2" t="e">
        <f>VLOOKUP(C65,#REF!,2,FALSE)&amp;"["&amp;VLOOKUP(C65,#REF!,6,FALSE)&amp;"]"</f>
        <v>#REF!</v>
      </c>
      <c r="E65" s="1" t="s">
        <v>29</v>
      </c>
      <c r="F65" s="1">
        <f>VLOOKUP(A65,[1]公式表!$B:$Z,9,FALSE)</f>
        <v>22500009</v>
      </c>
      <c r="G65" s="1">
        <f>VLOOKUP(A65,[1]公式表!$B:$Z,8,FALSE)</f>
        <v>22000009</v>
      </c>
      <c r="H65" s="1">
        <f>VLOOKUP(A65,[1]公式表!$B:$K,10,FALSE)</f>
        <v>15</v>
      </c>
      <c r="I65" s="1" t="str">
        <f t="shared" si="1"/>
        <v>终极技能.#</v>
      </c>
    </row>
    <row r="66" customHeight="1" spans="1:9">
      <c r="A66" s="4">
        <v>10</v>
      </c>
      <c r="B66" s="2" t="str">
        <f>VLOOKUP(A66,[1]公式表!$B:$C,2,FALSE)</f>
        <v>无畏剑圣</v>
      </c>
      <c r="C66" s="1">
        <v>22001001</v>
      </c>
      <c r="D66" s="2" t="e">
        <f>VLOOKUP(C66,#REF!,2,FALSE)&amp;"["&amp;VLOOKUP(C66,#REF!,6,FALSE)&amp;"]"</f>
        <v>#REF!</v>
      </c>
      <c r="E66" s="1" t="s">
        <v>11</v>
      </c>
      <c r="F66" s="1">
        <f>VLOOKUP(A66,[1]公式表!$B:$Z,9,FALSE)</f>
        <v>22500010</v>
      </c>
      <c r="G66" s="1">
        <f>VLOOKUP(A66,[1]公式表!$B:$Z,8,FALSE)</f>
        <v>22000010</v>
      </c>
      <c r="H66" s="1">
        <f>VLOOKUP(A66,[1]公式表!$B:$K,10,FALSE)</f>
        <v>13</v>
      </c>
      <c r="I66" s="1" t="str">
        <f t="shared" si="1"/>
        <v>主动技能.#</v>
      </c>
    </row>
    <row r="67" customHeight="1" spans="1:9">
      <c r="A67" s="4">
        <v>10</v>
      </c>
      <c r="B67" s="2" t="str">
        <f>VLOOKUP(A67,[1]公式表!$B:$C,2,FALSE)</f>
        <v>无畏剑圣</v>
      </c>
      <c r="C67" s="1">
        <v>22001002</v>
      </c>
      <c r="D67" s="2" t="e">
        <f>VLOOKUP(C67,#REF!,2,FALSE)&amp;"["&amp;VLOOKUP(C67,#REF!,6,FALSE)&amp;"]"</f>
        <v>#REF!</v>
      </c>
      <c r="E67" s="1" t="s">
        <v>11</v>
      </c>
      <c r="F67" s="1">
        <f>VLOOKUP(A67,[1]公式表!$B:$Z,9,FALSE)</f>
        <v>22500010</v>
      </c>
      <c r="G67" s="1">
        <f>VLOOKUP(A67,[1]公式表!$B:$Z,8,FALSE)</f>
        <v>22000010</v>
      </c>
      <c r="H67" s="1">
        <f>VLOOKUP(A67,[1]公式表!$B:$K,10,FALSE)</f>
        <v>13</v>
      </c>
      <c r="I67" s="1" t="str">
        <f t="shared" si="1"/>
        <v>主动技能.#</v>
      </c>
    </row>
    <row r="68" customHeight="1" spans="1:9">
      <c r="A68" s="4">
        <v>10</v>
      </c>
      <c r="B68" s="2" t="str">
        <f>VLOOKUP(A68,[1]公式表!$B:$C,2,FALSE)</f>
        <v>无畏剑圣</v>
      </c>
      <c r="C68" s="1">
        <v>22001003</v>
      </c>
      <c r="D68" s="2" t="e">
        <f>VLOOKUP(C68,#REF!,2,FALSE)&amp;"["&amp;VLOOKUP(C68,#REF!,6,FALSE)&amp;"]"</f>
        <v>#REF!</v>
      </c>
      <c r="E68" s="1" t="s">
        <v>17</v>
      </c>
      <c r="F68" s="1">
        <f>VLOOKUP(A68,[1]公式表!$B:$Z,9,FALSE)</f>
        <v>22500010</v>
      </c>
      <c r="G68" s="1">
        <f>VLOOKUP(A68,[1]公式表!$B:$Z,8,FALSE)</f>
        <v>22000010</v>
      </c>
      <c r="H68" s="1">
        <f>VLOOKUP(A68,[1]公式表!$B:$K,10,FALSE)</f>
        <v>13</v>
      </c>
      <c r="I68" s="1" t="str">
        <f t="shared" ref="I68:I114" si="2">E68&amp;"技能.#"</f>
        <v>被动技能.#</v>
      </c>
    </row>
    <row r="69" customHeight="1" spans="1:9">
      <c r="A69" s="4">
        <v>10</v>
      </c>
      <c r="B69" s="2" t="str">
        <f>VLOOKUP(A69,[1]公式表!$B:$C,2,FALSE)</f>
        <v>无畏剑圣</v>
      </c>
      <c r="C69" s="1">
        <v>22001004</v>
      </c>
      <c r="D69" s="2" t="e">
        <f>VLOOKUP(C69,#REF!,2,FALSE)&amp;"["&amp;VLOOKUP(C69,#REF!,6,FALSE)&amp;"]"</f>
        <v>#REF!</v>
      </c>
      <c r="E69" s="1" t="s">
        <v>17</v>
      </c>
      <c r="F69" s="1">
        <f>VLOOKUP(A69,[1]公式表!$B:$Z,9,FALSE)</f>
        <v>22500010</v>
      </c>
      <c r="G69" s="1">
        <f>VLOOKUP(A69,[1]公式表!$B:$Z,8,FALSE)</f>
        <v>22000010</v>
      </c>
      <c r="H69" s="1">
        <f>VLOOKUP(A69,[1]公式表!$B:$K,10,FALSE)</f>
        <v>13</v>
      </c>
      <c r="I69" s="1" t="str">
        <f t="shared" si="2"/>
        <v>被动技能.#</v>
      </c>
    </row>
    <row r="70" customHeight="1" spans="1:9">
      <c r="A70" s="4">
        <v>10</v>
      </c>
      <c r="B70" s="2" t="str">
        <f>VLOOKUP(A70,[1]公式表!$B:$C,2,FALSE)</f>
        <v>无畏剑圣</v>
      </c>
      <c r="C70" s="1">
        <v>22001005</v>
      </c>
      <c r="D70" s="2" t="e">
        <f>VLOOKUP(C70,#REF!,2,FALSE)&amp;"["&amp;VLOOKUP(C70,#REF!,6,FALSE)&amp;"]"</f>
        <v>#REF!</v>
      </c>
      <c r="E70" s="1" t="s">
        <v>23</v>
      </c>
      <c r="F70" s="1">
        <f>VLOOKUP(A70,[1]公式表!$B:$Z,9,FALSE)</f>
        <v>22500010</v>
      </c>
      <c r="G70" s="1">
        <f>VLOOKUP(A70,[1]公式表!$B:$Z,8,FALSE)</f>
        <v>22000010</v>
      </c>
      <c r="H70" s="1">
        <f>VLOOKUP(A70,[1]公式表!$B:$K,10,FALSE)</f>
        <v>13</v>
      </c>
      <c r="I70" s="1" t="str">
        <f t="shared" si="2"/>
        <v>光环技能.#</v>
      </c>
    </row>
    <row r="71" customHeight="1" spans="1:9">
      <c r="A71" s="4">
        <v>10</v>
      </c>
      <c r="B71" s="2" t="str">
        <f>VLOOKUP(A71,[1]公式表!$B:$C,2,FALSE)</f>
        <v>无畏剑圣</v>
      </c>
      <c r="C71" s="1">
        <v>22001006</v>
      </c>
      <c r="D71" s="2" t="e">
        <f>VLOOKUP(C71,#REF!,2,FALSE)&amp;"["&amp;VLOOKUP(C71,#REF!,6,FALSE)&amp;"]"</f>
        <v>#REF!</v>
      </c>
      <c r="E71" s="1" t="s">
        <v>23</v>
      </c>
      <c r="F71" s="1">
        <f>VLOOKUP(A71,[1]公式表!$B:$Z,9,FALSE)</f>
        <v>22500010</v>
      </c>
      <c r="G71" s="1">
        <f>VLOOKUP(A71,[1]公式表!$B:$Z,8,FALSE)</f>
        <v>22000010</v>
      </c>
      <c r="H71" s="1">
        <f>VLOOKUP(A71,[1]公式表!$B:$K,10,FALSE)</f>
        <v>13</v>
      </c>
      <c r="I71" s="1" t="str">
        <f t="shared" si="2"/>
        <v>光环技能.#</v>
      </c>
    </row>
    <row r="72" customHeight="1" spans="1:9">
      <c r="A72" s="4">
        <v>10</v>
      </c>
      <c r="B72" s="2" t="str">
        <f>VLOOKUP(A72,[1]公式表!$B:$C,2,FALSE)</f>
        <v>无畏剑圣</v>
      </c>
      <c r="C72" s="1">
        <v>22001007</v>
      </c>
      <c r="D72" s="2" t="e">
        <f>VLOOKUP(C72,#REF!,2,FALSE)&amp;"["&amp;VLOOKUP(C72,#REF!,6,FALSE)&amp;"]"</f>
        <v>#REF!</v>
      </c>
      <c r="E72" s="1" t="s">
        <v>29</v>
      </c>
      <c r="F72" s="1">
        <f>VLOOKUP(A72,[1]公式表!$B:$Z,9,FALSE)</f>
        <v>22500010</v>
      </c>
      <c r="G72" s="1">
        <f>VLOOKUP(A72,[1]公式表!$B:$Z,8,FALSE)</f>
        <v>22000010</v>
      </c>
      <c r="H72" s="1">
        <f>VLOOKUP(A72,[1]公式表!$B:$K,10,FALSE)</f>
        <v>13</v>
      </c>
      <c r="I72" s="1" t="str">
        <f t="shared" si="2"/>
        <v>终极技能.#</v>
      </c>
    </row>
    <row r="73" customHeight="1" spans="1:9">
      <c r="A73" s="3">
        <v>11</v>
      </c>
      <c r="B73" s="2" t="str">
        <f>VLOOKUP(A73,[1]公式表!$B:$C,2,FALSE)</f>
        <v>地下领主</v>
      </c>
      <c r="C73" s="1">
        <v>22001101</v>
      </c>
      <c r="D73" s="2" t="e">
        <f>VLOOKUP(C73,#REF!,2,FALSE)&amp;"["&amp;VLOOKUP(C73,#REF!,6,FALSE)&amp;"]"</f>
        <v>#REF!</v>
      </c>
      <c r="E73" s="1" t="s">
        <v>11</v>
      </c>
      <c r="F73" s="1">
        <f>VLOOKUP(A73,[1]公式表!$B:$Z,9,FALSE)</f>
        <v>22500011</v>
      </c>
      <c r="G73" s="1">
        <f>VLOOKUP(A73,[1]公式表!$B:$Z,8,FALSE)</f>
        <v>22000011</v>
      </c>
      <c r="H73" s="1">
        <f>VLOOKUP(A73,[1]公式表!$B:$K,10,FALSE)</f>
        <v>16</v>
      </c>
      <c r="I73" s="1" t="str">
        <f t="shared" si="2"/>
        <v>主动技能.#</v>
      </c>
    </row>
    <row r="74" customHeight="1" spans="1:9">
      <c r="A74" s="3">
        <v>11</v>
      </c>
      <c r="B74" s="2" t="str">
        <f>VLOOKUP(A74,[1]公式表!$B:$C,2,FALSE)</f>
        <v>地下领主</v>
      </c>
      <c r="C74" s="1">
        <v>22001102</v>
      </c>
      <c r="D74" s="2" t="e">
        <f>VLOOKUP(C74,#REF!,2,FALSE)&amp;"["&amp;VLOOKUP(C74,#REF!,6,FALSE)&amp;"]"</f>
        <v>#REF!</v>
      </c>
      <c r="E74" s="1" t="s">
        <v>11</v>
      </c>
      <c r="F74" s="1">
        <f>VLOOKUP(A74,[1]公式表!$B:$Z,9,FALSE)</f>
        <v>22500011</v>
      </c>
      <c r="G74" s="1">
        <f>VLOOKUP(A74,[1]公式表!$B:$Z,8,FALSE)</f>
        <v>22000011</v>
      </c>
      <c r="H74" s="1">
        <f>VLOOKUP(A74,[1]公式表!$B:$K,10,FALSE)</f>
        <v>16</v>
      </c>
      <c r="I74" s="1" t="str">
        <f t="shared" si="2"/>
        <v>主动技能.#</v>
      </c>
    </row>
    <row r="75" customHeight="1" spans="1:9">
      <c r="A75" s="3">
        <v>11</v>
      </c>
      <c r="B75" s="2" t="str">
        <f>VLOOKUP(A75,[1]公式表!$B:$C,2,FALSE)</f>
        <v>地下领主</v>
      </c>
      <c r="C75" s="1">
        <v>22001103</v>
      </c>
      <c r="D75" s="2" t="e">
        <f>VLOOKUP(C75,#REF!,2,FALSE)&amp;"["&amp;VLOOKUP(C75,#REF!,6,FALSE)&amp;"]"</f>
        <v>#REF!</v>
      </c>
      <c r="E75" s="1" t="s">
        <v>17</v>
      </c>
      <c r="F75" s="1">
        <f>VLOOKUP(A75,[1]公式表!$B:$Z,9,FALSE)</f>
        <v>22500011</v>
      </c>
      <c r="G75" s="1">
        <f>VLOOKUP(A75,[1]公式表!$B:$Z,8,FALSE)</f>
        <v>22000011</v>
      </c>
      <c r="H75" s="1">
        <f>VLOOKUP(A75,[1]公式表!$B:$K,10,FALSE)</f>
        <v>16</v>
      </c>
      <c r="I75" s="1" t="str">
        <f t="shared" si="2"/>
        <v>被动技能.#</v>
      </c>
    </row>
    <row r="76" customHeight="1" spans="1:9">
      <c r="A76" s="3">
        <v>11</v>
      </c>
      <c r="B76" s="2" t="str">
        <f>VLOOKUP(A76,[1]公式表!$B:$C,2,FALSE)</f>
        <v>地下领主</v>
      </c>
      <c r="C76" s="1">
        <v>22001104</v>
      </c>
      <c r="D76" s="2" t="e">
        <f>VLOOKUP(C76,#REF!,2,FALSE)&amp;"["&amp;VLOOKUP(C76,#REF!,6,FALSE)&amp;"]"</f>
        <v>#REF!</v>
      </c>
      <c r="E76" s="1" t="s">
        <v>17</v>
      </c>
      <c r="F76" s="1">
        <f>VLOOKUP(A76,[1]公式表!$B:$Z,9,FALSE)</f>
        <v>22500011</v>
      </c>
      <c r="G76" s="1">
        <f>VLOOKUP(A76,[1]公式表!$B:$Z,8,FALSE)</f>
        <v>22000011</v>
      </c>
      <c r="H76" s="1">
        <f>VLOOKUP(A76,[1]公式表!$B:$K,10,FALSE)</f>
        <v>16</v>
      </c>
      <c r="I76" s="1" t="str">
        <f t="shared" si="2"/>
        <v>被动技能.#</v>
      </c>
    </row>
    <row r="77" customHeight="1" spans="1:9">
      <c r="A77" s="3">
        <v>11</v>
      </c>
      <c r="B77" s="2" t="str">
        <f>VLOOKUP(A77,[1]公式表!$B:$C,2,FALSE)</f>
        <v>地下领主</v>
      </c>
      <c r="C77" s="1">
        <v>22001105</v>
      </c>
      <c r="D77" s="2" t="e">
        <f>VLOOKUP(C77,#REF!,2,FALSE)&amp;"["&amp;VLOOKUP(C77,#REF!,6,FALSE)&amp;"]"</f>
        <v>#REF!</v>
      </c>
      <c r="E77" s="1" t="s">
        <v>23</v>
      </c>
      <c r="F77" s="1">
        <f>VLOOKUP(A77,[1]公式表!$B:$Z,9,FALSE)</f>
        <v>22500011</v>
      </c>
      <c r="G77" s="1">
        <f>VLOOKUP(A77,[1]公式表!$B:$Z,8,FALSE)</f>
        <v>22000011</v>
      </c>
      <c r="H77" s="1">
        <f>VLOOKUP(A77,[1]公式表!$B:$K,10,FALSE)</f>
        <v>16</v>
      </c>
      <c r="I77" s="1" t="str">
        <f t="shared" si="2"/>
        <v>光环技能.#</v>
      </c>
    </row>
    <row r="78" customHeight="1" spans="1:9">
      <c r="A78" s="3">
        <v>11</v>
      </c>
      <c r="B78" s="2" t="str">
        <f>VLOOKUP(A78,[1]公式表!$B:$C,2,FALSE)</f>
        <v>地下领主</v>
      </c>
      <c r="C78" s="1">
        <v>22001106</v>
      </c>
      <c r="D78" s="2" t="e">
        <f>VLOOKUP(C78,#REF!,2,FALSE)&amp;"["&amp;VLOOKUP(C78,#REF!,6,FALSE)&amp;"]"</f>
        <v>#REF!</v>
      </c>
      <c r="E78" s="1" t="s">
        <v>23</v>
      </c>
      <c r="F78" s="1">
        <f>VLOOKUP(A78,[1]公式表!$B:$Z,9,FALSE)</f>
        <v>22500011</v>
      </c>
      <c r="G78" s="1">
        <f>VLOOKUP(A78,[1]公式表!$B:$Z,8,FALSE)</f>
        <v>22000011</v>
      </c>
      <c r="H78" s="1">
        <f>VLOOKUP(A78,[1]公式表!$B:$K,10,FALSE)</f>
        <v>16</v>
      </c>
      <c r="I78" s="1" t="str">
        <f t="shared" si="2"/>
        <v>光环技能.#</v>
      </c>
    </row>
    <row r="79" customHeight="1" spans="1:9">
      <c r="A79" s="3">
        <v>11</v>
      </c>
      <c r="B79" s="2" t="str">
        <f>VLOOKUP(A79,[1]公式表!$B:$C,2,FALSE)</f>
        <v>地下领主</v>
      </c>
      <c r="C79" s="1">
        <v>22001107</v>
      </c>
      <c r="D79" s="2" t="e">
        <f>VLOOKUP(C79,#REF!,2,FALSE)&amp;"["&amp;VLOOKUP(C79,#REF!,6,FALSE)&amp;"]"</f>
        <v>#REF!</v>
      </c>
      <c r="E79" s="1" t="s">
        <v>29</v>
      </c>
      <c r="F79" s="1">
        <f>VLOOKUP(A79,[1]公式表!$B:$Z,9,FALSE)</f>
        <v>22500011</v>
      </c>
      <c r="G79" s="1">
        <f>VLOOKUP(A79,[1]公式表!$B:$Z,8,FALSE)</f>
        <v>22000011</v>
      </c>
      <c r="H79" s="1">
        <f>VLOOKUP(A79,[1]公式表!$B:$K,10,FALSE)</f>
        <v>16</v>
      </c>
      <c r="I79" s="1" t="str">
        <f t="shared" si="2"/>
        <v>终极技能.#</v>
      </c>
    </row>
    <row r="80" customHeight="1" spans="1:9">
      <c r="A80" s="4">
        <v>12</v>
      </c>
      <c r="B80" s="2" t="str">
        <f>VLOOKUP(A80,[1]公式表!$B:$C,2,FALSE)</f>
        <v>冰川枭相</v>
      </c>
      <c r="C80" s="1">
        <v>22001201</v>
      </c>
      <c r="D80" s="2" t="e">
        <f>VLOOKUP(C80,#REF!,2,FALSE)&amp;"["&amp;VLOOKUP(C80,#REF!,6,FALSE)&amp;"]"</f>
        <v>#REF!</v>
      </c>
      <c r="E80" s="1" t="s">
        <v>11</v>
      </c>
      <c r="F80" s="1">
        <f>VLOOKUP(A80,[1]公式表!$B:$Z,9,FALSE)</f>
        <v>22500012</v>
      </c>
      <c r="G80" s="1">
        <f>VLOOKUP(A80,[1]公式表!$B:$Z,8,FALSE)</f>
        <v>22000012</v>
      </c>
      <c r="H80" s="1">
        <f>VLOOKUP(A80,[1]公式表!$B:$K,10,FALSE)</f>
        <v>9</v>
      </c>
      <c r="I80" s="1" t="str">
        <f t="shared" si="2"/>
        <v>主动技能.#</v>
      </c>
    </row>
    <row r="81" customHeight="1" spans="1:9">
      <c r="A81" s="4">
        <v>12</v>
      </c>
      <c r="B81" s="2" t="str">
        <f>VLOOKUP(A81,[1]公式表!$B:$C,2,FALSE)</f>
        <v>冰川枭相</v>
      </c>
      <c r="C81" s="1">
        <v>22001202</v>
      </c>
      <c r="D81" s="2" t="e">
        <f>VLOOKUP(C81,#REF!,2,FALSE)&amp;"["&amp;VLOOKUP(C81,#REF!,6,FALSE)&amp;"]"</f>
        <v>#REF!</v>
      </c>
      <c r="E81" s="1" t="s">
        <v>11</v>
      </c>
      <c r="F81" s="1">
        <f>VLOOKUP(A81,[1]公式表!$B:$Z,9,FALSE)</f>
        <v>22500012</v>
      </c>
      <c r="G81" s="1">
        <f>VLOOKUP(A81,[1]公式表!$B:$Z,8,FALSE)</f>
        <v>22000012</v>
      </c>
      <c r="H81" s="1">
        <f>VLOOKUP(A81,[1]公式表!$B:$K,10,FALSE)</f>
        <v>9</v>
      </c>
      <c r="I81" s="1" t="str">
        <f t="shared" si="2"/>
        <v>主动技能.#</v>
      </c>
    </row>
    <row r="82" customHeight="1" spans="1:9">
      <c r="A82" s="4">
        <v>12</v>
      </c>
      <c r="B82" s="2" t="str">
        <f>VLOOKUP(A82,[1]公式表!$B:$C,2,FALSE)</f>
        <v>冰川枭相</v>
      </c>
      <c r="C82" s="1">
        <v>22001203</v>
      </c>
      <c r="D82" s="2" t="e">
        <f>VLOOKUP(C82,#REF!,2,FALSE)&amp;"["&amp;VLOOKUP(C82,#REF!,6,FALSE)&amp;"]"</f>
        <v>#REF!</v>
      </c>
      <c r="E82" s="1" t="s">
        <v>17</v>
      </c>
      <c r="F82" s="1">
        <f>VLOOKUP(A82,[1]公式表!$B:$Z,9,FALSE)</f>
        <v>22500012</v>
      </c>
      <c r="G82" s="1">
        <f>VLOOKUP(A82,[1]公式表!$B:$Z,8,FALSE)</f>
        <v>22000012</v>
      </c>
      <c r="H82" s="1">
        <f>VLOOKUP(A82,[1]公式表!$B:$K,10,FALSE)</f>
        <v>9</v>
      </c>
      <c r="I82" s="1" t="str">
        <f t="shared" si="2"/>
        <v>被动技能.#</v>
      </c>
    </row>
    <row r="83" customHeight="1" spans="1:9">
      <c r="A83" s="4">
        <v>12</v>
      </c>
      <c r="B83" s="2" t="str">
        <f>VLOOKUP(A83,[1]公式表!$B:$C,2,FALSE)</f>
        <v>冰川枭相</v>
      </c>
      <c r="C83" s="1">
        <v>22001204</v>
      </c>
      <c r="D83" s="2" t="e">
        <f>VLOOKUP(C83,#REF!,2,FALSE)&amp;"["&amp;VLOOKUP(C83,#REF!,6,FALSE)&amp;"]"</f>
        <v>#REF!</v>
      </c>
      <c r="E83" s="1" t="s">
        <v>17</v>
      </c>
      <c r="F83" s="1">
        <f>VLOOKUP(A83,[1]公式表!$B:$Z,9,FALSE)</f>
        <v>22500012</v>
      </c>
      <c r="G83" s="1">
        <f>VLOOKUP(A83,[1]公式表!$B:$Z,8,FALSE)</f>
        <v>22000012</v>
      </c>
      <c r="H83" s="1">
        <f>VLOOKUP(A83,[1]公式表!$B:$K,10,FALSE)</f>
        <v>9</v>
      </c>
      <c r="I83" s="1" t="str">
        <f t="shared" si="2"/>
        <v>被动技能.#</v>
      </c>
    </row>
    <row r="84" customHeight="1" spans="1:9">
      <c r="A84" s="4">
        <v>12</v>
      </c>
      <c r="B84" s="2" t="str">
        <f>VLOOKUP(A84,[1]公式表!$B:$C,2,FALSE)</f>
        <v>冰川枭相</v>
      </c>
      <c r="C84" s="1">
        <v>22001205</v>
      </c>
      <c r="D84" s="2" t="e">
        <f>VLOOKUP(C84,#REF!,2,FALSE)&amp;"["&amp;VLOOKUP(C84,#REF!,6,FALSE)&amp;"]"</f>
        <v>#REF!</v>
      </c>
      <c r="E84" s="1" t="s">
        <v>23</v>
      </c>
      <c r="F84" s="1">
        <f>VLOOKUP(A84,[1]公式表!$B:$Z,9,FALSE)</f>
        <v>22500012</v>
      </c>
      <c r="G84" s="1">
        <f>VLOOKUP(A84,[1]公式表!$B:$Z,8,FALSE)</f>
        <v>22000012</v>
      </c>
      <c r="H84" s="1">
        <f>VLOOKUP(A84,[1]公式表!$B:$K,10,FALSE)</f>
        <v>9</v>
      </c>
      <c r="I84" s="1" t="str">
        <f t="shared" si="2"/>
        <v>光环技能.#</v>
      </c>
    </row>
    <row r="85" customHeight="1" spans="1:9">
      <c r="A85" s="4">
        <v>12</v>
      </c>
      <c r="B85" s="2" t="str">
        <f>VLOOKUP(A85,[1]公式表!$B:$C,2,FALSE)</f>
        <v>冰川枭相</v>
      </c>
      <c r="C85" s="1">
        <v>22001206</v>
      </c>
      <c r="D85" s="2" t="e">
        <f>VLOOKUP(C85,#REF!,2,FALSE)&amp;"["&amp;VLOOKUP(C85,#REF!,6,FALSE)&amp;"]"</f>
        <v>#REF!</v>
      </c>
      <c r="E85" s="1" t="s">
        <v>23</v>
      </c>
      <c r="F85" s="1">
        <f>VLOOKUP(A85,[1]公式表!$B:$Z,9,FALSE)</f>
        <v>22500012</v>
      </c>
      <c r="G85" s="1">
        <f>VLOOKUP(A85,[1]公式表!$B:$Z,8,FALSE)</f>
        <v>22000012</v>
      </c>
      <c r="H85" s="1">
        <f>VLOOKUP(A85,[1]公式表!$B:$K,10,FALSE)</f>
        <v>9</v>
      </c>
      <c r="I85" s="1" t="str">
        <f t="shared" si="2"/>
        <v>光环技能.#</v>
      </c>
    </row>
    <row r="86" customHeight="1" spans="1:9">
      <c r="A86" s="4">
        <v>12</v>
      </c>
      <c r="B86" s="2" t="str">
        <f>VLOOKUP(A86,[1]公式表!$B:$C,2,FALSE)</f>
        <v>冰川枭相</v>
      </c>
      <c r="C86" s="1">
        <v>22001207</v>
      </c>
      <c r="D86" s="2" t="e">
        <f>VLOOKUP(C86,#REF!,2,FALSE)&amp;"["&amp;VLOOKUP(C86,#REF!,6,FALSE)&amp;"]"</f>
        <v>#REF!</v>
      </c>
      <c r="E86" s="1" t="s">
        <v>29</v>
      </c>
      <c r="F86" s="1">
        <f>VLOOKUP(A86,[1]公式表!$B:$Z,9,FALSE)</f>
        <v>22500012</v>
      </c>
      <c r="G86" s="1">
        <f>VLOOKUP(A86,[1]公式表!$B:$Z,8,FALSE)</f>
        <v>22000012</v>
      </c>
      <c r="H86" s="1">
        <f>VLOOKUP(A86,[1]公式表!$B:$K,10,FALSE)</f>
        <v>9</v>
      </c>
      <c r="I86" s="1" t="str">
        <f t="shared" si="2"/>
        <v>终极技能.#</v>
      </c>
    </row>
    <row r="87" customHeight="1" spans="1:9">
      <c r="A87" s="3">
        <v>13</v>
      </c>
      <c r="B87" s="2" t="str">
        <f>VLOOKUP(A87,[1]公式表!$B:$C,2,FALSE)</f>
        <v>终末元神</v>
      </c>
      <c r="C87" s="1">
        <v>22001301</v>
      </c>
      <c r="D87" s="2" t="e">
        <f>VLOOKUP(C87,#REF!,2,FALSE)&amp;"["&amp;VLOOKUP(C87,#REF!,6,FALSE)&amp;"]"</f>
        <v>#REF!</v>
      </c>
      <c r="E87" s="1" t="s">
        <v>11</v>
      </c>
      <c r="F87" s="1">
        <f>VLOOKUP(A87,[1]公式表!$B:$Z,9,FALSE)</f>
        <v>22500013</v>
      </c>
      <c r="G87" s="1">
        <f>VLOOKUP(A87,[1]公式表!$B:$Z,8,FALSE)</f>
        <v>22000013</v>
      </c>
      <c r="H87" s="1">
        <f>VLOOKUP(A87,[1]公式表!$B:$K,10,FALSE)</f>
        <v>6</v>
      </c>
      <c r="I87" s="1" t="str">
        <f t="shared" si="2"/>
        <v>主动技能.#</v>
      </c>
    </row>
    <row r="88" customHeight="1" spans="1:9">
      <c r="A88" s="3">
        <v>13</v>
      </c>
      <c r="B88" s="2" t="str">
        <f>VLOOKUP(A88,[1]公式表!$B:$C,2,FALSE)</f>
        <v>终末元神</v>
      </c>
      <c r="C88" s="1">
        <v>22001302</v>
      </c>
      <c r="D88" s="2" t="e">
        <f>VLOOKUP(C88,#REF!,2,FALSE)&amp;"["&amp;VLOOKUP(C88,#REF!,6,FALSE)&amp;"]"</f>
        <v>#REF!</v>
      </c>
      <c r="E88" s="1" t="s">
        <v>11</v>
      </c>
      <c r="F88" s="1">
        <f>VLOOKUP(A88,[1]公式表!$B:$Z,9,FALSE)</f>
        <v>22500013</v>
      </c>
      <c r="G88" s="1">
        <f>VLOOKUP(A88,[1]公式表!$B:$Z,8,FALSE)</f>
        <v>22000013</v>
      </c>
      <c r="H88" s="1">
        <f>VLOOKUP(A88,[1]公式表!$B:$K,10,FALSE)</f>
        <v>6</v>
      </c>
      <c r="I88" s="1" t="str">
        <f t="shared" si="2"/>
        <v>主动技能.#</v>
      </c>
    </row>
    <row r="89" customHeight="1" spans="1:9">
      <c r="A89" s="3">
        <v>13</v>
      </c>
      <c r="B89" s="2" t="str">
        <f>VLOOKUP(A89,[1]公式表!$B:$C,2,FALSE)</f>
        <v>终末元神</v>
      </c>
      <c r="C89" s="1">
        <v>22001303</v>
      </c>
      <c r="D89" s="2" t="e">
        <f>VLOOKUP(C89,#REF!,2,FALSE)&amp;"["&amp;VLOOKUP(C89,#REF!,6,FALSE)&amp;"]"</f>
        <v>#REF!</v>
      </c>
      <c r="E89" s="1" t="s">
        <v>17</v>
      </c>
      <c r="F89" s="1">
        <f>VLOOKUP(A89,[1]公式表!$B:$Z,9,FALSE)</f>
        <v>22500013</v>
      </c>
      <c r="G89" s="1">
        <f>VLOOKUP(A89,[1]公式表!$B:$Z,8,FALSE)</f>
        <v>22000013</v>
      </c>
      <c r="H89" s="1">
        <f>VLOOKUP(A89,[1]公式表!$B:$K,10,FALSE)</f>
        <v>6</v>
      </c>
      <c r="I89" s="1" t="str">
        <f t="shared" si="2"/>
        <v>被动技能.#</v>
      </c>
    </row>
    <row r="90" customHeight="1" spans="1:9">
      <c r="A90" s="3">
        <v>13</v>
      </c>
      <c r="B90" s="2" t="str">
        <f>VLOOKUP(A90,[1]公式表!$B:$C,2,FALSE)</f>
        <v>终末元神</v>
      </c>
      <c r="C90" s="1">
        <v>22001304</v>
      </c>
      <c r="D90" s="2" t="e">
        <f>VLOOKUP(C90,#REF!,2,FALSE)&amp;"["&amp;VLOOKUP(C90,#REF!,6,FALSE)&amp;"]"</f>
        <v>#REF!</v>
      </c>
      <c r="E90" s="1" t="s">
        <v>17</v>
      </c>
      <c r="F90" s="1">
        <f>VLOOKUP(A90,[1]公式表!$B:$Z,9,FALSE)</f>
        <v>22500013</v>
      </c>
      <c r="G90" s="1">
        <f>VLOOKUP(A90,[1]公式表!$B:$Z,8,FALSE)</f>
        <v>22000013</v>
      </c>
      <c r="H90" s="1">
        <f>VLOOKUP(A90,[1]公式表!$B:$K,10,FALSE)</f>
        <v>6</v>
      </c>
      <c r="I90" s="1" t="str">
        <f t="shared" si="2"/>
        <v>被动技能.#</v>
      </c>
    </row>
    <row r="91" customHeight="1" spans="1:9">
      <c r="A91" s="3">
        <v>13</v>
      </c>
      <c r="B91" s="2" t="str">
        <f>VLOOKUP(A91,[1]公式表!$B:$C,2,FALSE)</f>
        <v>终末元神</v>
      </c>
      <c r="C91" s="1">
        <v>22001305</v>
      </c>
      <c r="D91" s="2" t="e">
        <f>VLOOKUP(C91,#REF!,2,FALSE)&amp;"["&amp;VLOOKUP(C91,#REF!,6,FALSE)&amp;"]"</f>
        <v>#REF!</v>
      </c>
      <c r="E91" s="1" t="s">
        <v>23</v>
      </c>
      <c r="F91" s="1">
        <f>VLOOKUP(A91,[1]公式表!$B:$Z,9,FALSE)</f>
        <v>22500013</v>
      </c>
      <c r="G91" s="1">
        <f>VLOOKUP(A91,[1]公式表!$B:$Z,8,FALSE)</f>
        <v>22000013</v>
      </c>
      <c r="H91" s="1">
        <f>VLOOKUP(A91,[1]公式表!$B:$K,10,FALSE)</f>
        <v>6</v>
      </c>
      <c r="I91" s="1" t="str">
        <f t="shared" si="2"/>
        <v>光环技能.#</v>
      </c>
    </row>
    <row r="92" customHeight="1" spans="1:9">
      <c r="A92" s="3">
        <v>13</v>
      </c>
      <c r="B92" s="2" t="str">
        <f>VLOOKUP(A92,[1]公式表!$B:$C,2,FALSE)</f>
        <v>终末元神</v>
      </c>
      <c r="C92" s="1">
        <v>22001306</v>
      </c>
      <c r="D92" s="2" t="e">
        <f>VLOOKUP(C92,#REF!,2,FALSE)&amp;"["&amp;VLOOKUP(C92,#REF!,6,FALSE)&amp;"]"</f>
        <v>#REF!</v>
      </c>
      <c r="E92" s="1" t="s">
        <v>23</v>
      </c>
      <c r="F92" s="1">
        <f>VLOOKUP(A92,[1]公式表!$B:$Z,9,FALSE)</f>
        <v>22500013</v>
      </c>
      <c r="G92" s="1">
        <f>VLOOKUP(A92,[1]公式表!$B:$Z,8,FALSE)</f>
        <v>22000013</v>
      </c>
      <c r="H92" s="1">
        <f>VLOOKUP(A92,[1]公式表!$B:$K,10,FALSE)</f>
        <v>6</v>
      </c>
      <c r="I92" s="1" t="str">
        <f t="shared" si="2"/>
        <v>光环技能.#</v>
      </c>
    </row>
    <row r="93" customHeight="1" spans="1:9">
      <c r="A93" s="3">
        <v>13</v>
      </c>
      <c r="B93" s="2" t="str">
        <f>VLOOKUP(A93,[1]公式表!$B:$C,2,FALSE)</f>
        <v>终末元神</v>
      </c>
      <c r="C93" s="1">
        <v>22001307</v>
      </c>
      <c r="D93" s="2" t="e">
        <f>VLOOKUP(C93,#REF!,2,FALSE)&amp;"["&amp;VLOOKUP(C93,#REF!,6,FALSE)&amp;"]"</f>
        <v>#REF!</v>
      </c>
      <c r="E93" s="1" t="s">
        <v>29</v>
      </c>
      <c r="F93" s="1">
        <f>VLOOKUP(A93,[1]公式表!$B:$Z,9,FALSE)</f>
        <v>22500013</v>
      </c>
      <c r="G93" s="1">
        <f>VLOOKUP(A93,[1]公式表!$B:$Z,8,FALSE)</f>
        <v>22000013</v>
      </c>
      <c r="H93" s="1">
        <f>VLOOKUP(A93,[1]公式表!$B:$K,10,FALSE)</f>
        <v>6</v>
      </c>
      <c r="I93" s="1" t="str">
        <f t="shared" si="2"/>
        <v>终极技能.#</v>
      </c>
    </row>
    <row r="94" customHeight="1" spans="1:9">
      <c r="A94" s="4">
        <v>14</v>
      </c>
      <c r="B94" s="2" t="str">
        <f>VLOOKUP(A94,[1]公式表!$B:$C,2,FALSE)</f>
        <v>光明之刃</v>
      </c>
      <c r="C94" s="1">
        <v>22001401</v>
      </c>
      <c r="D94" s="2" t="e">
        <f>VLOOKUP(C94,#REF!,2,FALSE)&amp;"["&amp;VLOOKUP(C94,#REF!,6,FALSE)&amp;"]"</f>
        <v>#REF!</v>
      </c>
      <c r="E94" s="1" t="s">
        <v>11</v>
      </c>
      <c r="F94" s="1">
        <f>VLOOKUP(A94,[1]公式表!$B:$Z,9,FALSE)</f>
        <v>22500014</v>
      </c>
      <c r="G94" s="1">
        <f>VLOOKUP(A94,[1]公式表!$B:$Z,8,FALSE)</f>
        <v>22000014</v>
      </c>
      <c r="H94" s="1">
        <f>VLOOKUP(A94,[1]公式表!$B:$K,10,FALSE)</f>
        <v>11</v>
      </c>
      <c r="I94" s="1" t="str">
        <f t="shared" si="2"/>
        <v>主动技能.#</v>
      </c>
    </row>
    <row r="95" customHeight="1" spans="1:9">
      <c r="A95" s="4">
        <v>14</v>
      </c>
      <c r="B95" s="2" t="str">
        <f>VLOOKUP(A95,[1]公式表!$B:$C,2,FALSE)</f>
        <v>光明之刃</v>
      </c>
      <c r="C95" s="1">
        <v>22001402</v>
      </c>
      <c r="D95" s="2" t="e">
        <f>VLOOKUP(C95,#REF!,2,FALSE)&amp;"["&amp;VLOOKUP(C95,#REF!,6,FALSE)&amp;"]"</f>
        <v>#REF!</v>
      </c>
      <c r="E95" s="1" t="s">
        <v>11</v>
      </c>
      <c r="F95" s="1">
        <f>VLOOKUP(A95,[1]公式表!$B:$Z,9,FALSE)</f>
        <v>22500014</v>
      </c>
      <c r="G95" s="1">
        <f>VLOOKUP(A95,[1]公式表!$B:$Z,8,FALSE)</f>
        <v>22000014</v>
      </c>
      <c r="H95" s="1">
        <f>VLOOKUP(A95,[1]公式表!$B:$K,10,FALSE)</f>
        <v>11</v>
      </c>
      <c r="I95" s="1" t="str">
        <f t="shared" si="2"/>
        <v>主动技能.#</v>
      </c>
    </row>
    <row r="96" customHeight="1" spans="1:9">
      <c r="A96" s="4">
        <v>14</v>
      </c>
      <c r="B96" s="2" t="str">
        <f>VLOOKUP(A96,[1]公式表!$B:$C,2,FALSE)</f>
        <v>光明之刃</v>
      </c>
      <c r="C96" s="1">
        <v>22001403</v>
      </c>
      <c r="D96" s="2" t="e">
        <f>VLOOKUP(C96,#REF!,2,FALSE)&amp;"["&amp;VLOOKUP(C96,#REF!,6,FALSE)&amp;"]"</f>
        <v>#REF!</v>
      </c>
      <c r="E96" s="1" t="s">
        <v>17</v>
      </c>
      <c r="F96" s="1">
        <f>VLOOKUP(A96,[1]公式表!$B:$Z,9,FALSE)</f>
        <v>22500014</v>
      </c>
      <c r="G96" s="1">
        <f>VLOOKUP(A96,[1]公式表!$B:$Z,8,FALSE)</f>
        <v>22000014</v>
      </c>
      <c r="H96" s="1">
        <f>VLOOKUP(A96,[1]公式表!$B:$K,10,FALSE)</f>
        <v>11</v>
      </c>
      <c r="I96" s="1" t="str">
        <f t="shared" si="2"/>
        <v>被动技能.#</v>
      </c>
    </row>
    <row r="97" customHeight="1" spans="1:9">
      <c r="A97" s="4">
        <v>14</v>
      </c>
      <c r="B97" s="2" t="str">
        <f>VLOOKUP(A97,[1]公式表!$B:$C,2,FALSE)</f>
        <v>光明之刃</v>
      </c>
      <c r="C97" s="1">
        <v>22001404</v>
      </c>
      <c r="D97" s="2" t="e">
        <f>VLOOKUP(C97,#REF!,2,FALSE)&amp;"["&amp;VLOOKUP(C97,#REF!,6,FALSE)&amp;"]"</f>
        <v>#REF!</v>
      </c>
      <c r="E97" s="1" t="s">
        <v>17</v>
      </c>
      <c r="F97" s="1">
        <f>VLOOKUP(A97,[1]公式表!$B:$Z,9,FALSE)</f>
        <v>22500014</v>
      </c>
      <c r="G97" s="1">
        <f>VLOOKUP(A97,[1]公式表!$B:$Z,8,FALSE)</f>
        <v>22000014</v>
      </c>
      <c r="H97" s="1">
        <f>VLOOKUP(A97,[1]公式表!$B:$K,10,FALSE)</f>
        <v>11</v>
      </c>
      <c r="I97" s="1" t="str">
        <f t="shared" si="2"/>
        <v>被动技能.#</v>
      </c>
    </row>
    <row r="98" customHeight="1" spans="1:9">
      <c r="A98" s="4">
        <v>14</v>
      </c>
      <c r="B98" s="2" t="str">
        <f>VLOOKUP(A98,[1]公式表!$B:$C,2,FALSE)</f>
        <v>光明之刃</v>
      </c>
      <c r="C98" s="1">
        <v>22001405</v>
      </c>
      <c r="D98" s="2" t="e">
        <f>VLOOKUP(C98,#REF!,2,FALSE)&amp;"["&amp;VLOOKUP(C98,#REF!,6,FALSE)&amp;"]"</f>
        <v>#REF!</v>
      </c>
      <c r="E98" s="1" t="s">
        <v>23</v>
      </c>
      <c r="F98" s="1">
        <f>VLOOKUP(A98,[1]公式表!$B:$Z,9,FALSE)</f>
        <v>22500014</v>
      </c>
      <c r="G98" s="1">
        <f>VLOOKUP(A98,[1]公式表!$B:$Z,8,FALSE)</f>
        <v>22000014</v>
      </c>
      <c r="H98" s="1">
        <f>VLOOKUP(A98,[1]公式表!$B:$K,10,FALSE)</f>
        <v>11</v>
      </c>
      <c r="I98" s="1" t="str">
        <f t="shared" si="2"/>
        <v>光环技能.#</v>
      </c>
    </row>
    <row r="99" customHeight="1" spans="1:9">
      <c r="A99" s="4">
        <v>14</v>
      </c>
      <c r="B99" s="2" t="str">
        <f>VLOOKUP(A99,[1]公式表!$B:$C,2,FALSE)</f>
        <v>光明之刃</v>
      </c>
      <c r="C99" s="1">
        <v>22001406</v>
      </c>
      <c r="D99" s="2" t="e">
        <f>VLOOKUP(C99,#REF!,2,FALSE)&amp;"["&amp;VLOOKUP(C99,#REF!,6,FALSE)&amp;"]"</f>
        <v>#REF!</v>
      </c>
      <c r="E99" s="1" t="s">
        <v>23</v>
      </c>
      <c r="F99" s="1">
        <f>VLOOKUP(A99,[1]公式表!$B:$Z,9,FALSE)</f>
        <v>22500014</v>
      </c>
      <c r="G99" s="1">
        <f>VLOOKUP(A99,[1]公式表!$B:$Z,8,FALSE)</f>
        <v>22000014</v>
      </c>
      <c r="H99" s="1">
        <f>VLOOKUP(A99,[1]公式表!$B:$K,10,FALSE)</f>
        <v>11</v>
      </c>
      <c r="I99" s="1" t="str">
        <f t="shared" si="2"/>
        <v>光环技能.#</v>
      </c>
    </row>
    <row r="100" customHeight="1" spans="1:9">
      <c r="A100" s="4">
        <v>14</v>
      </c>
      <c r="B100" s="2" t="str">
        <f>VLOOKUP(A100,[1]公式表!$B:$C,2,FALSE)</f>
        <v>光明之刃</v>
      </c>
      <c r="C100" s="1">
        <v>22001407</v>
      </c>
      <c r="D100" s="2" t="e">
        <f>VLOOKUP(C100,#REF!,2,FALSE)&amp;"["&amp;VLOOKUP(C100,#REF!,6,FALSE)&amp;"]"</f>
        <v>#REF!</v>
      </c>
      <c r="E100" s="1" t="s">
        <v>29</v>
      </c>
      <c r="F100" s="1">
        <f>VLOOKUP(A100,[1]公式表!$B:$Z,9,FALSE)</f>
        <v>22500014</v>
      </c>
      <c r="G100" s="1">
        <f>VLOOKUP(A100,[1]公式表!$B:$Z,8,FALSE)</f>
        <v>22000014</v>
      </c>
      <c r="H100" s="1">
        <f>VLOOKUP(A100,[1]公式表!$B:$K,10,FALSE)</f>
        <v>11</v>
      </c>
      <c r="I100" s="1" t="str">
        <f t="shared" si="2"/>
        <v>终极技能.#</v>
      </c>
    </row>
    <row r="101" customHeight="1" spans="1:9">
      <c r="A101" s="3">
        <v>15</v>
      </c>
      <c r="B101" s="2" t="str">
        <f>VLOOKUP(A101,[1]公式表!$B:$C,2,FALSE)</f>
        <v>不朽骑士</v>
      </c>
      <c r="C101" s="1">
        <v>22001501</v>
      </c>
      <c r="D101" s="2" t="e">
        <f>VLOOKUP(C101,#REF!,2,FALSE)&amp;"["&amp;VLOOKUP(C101,#REF!,6,FALSE)&amp;"]"</f>
        <v>#REF!</v>
      </c>
      <c r="E101" s="1" t="s">
        <v>11</v>
      </c>
      <c r="F101" s="1">
        <f>VLOOKUP(A101,[1]公式表!$B:$Z,9,FALSE)</f>
        <v>22500015</v>
      </c>
      <c r="G101" s="1">
        <f>VLOOKUP(A101,[1]公式表!$B:$Z,8,FALSE)</f>
        <v>22000015</v>
      </c>
      <c r="H101" s="1">
        <f>VLOOKUP(A101,[1]公式表!$B:$K,10,FALSE)</f>
        <v>11</v>
      </c>
      <c r="I101" s="1" t="str">
        <f t="shared" si="2"/>
        <v>主动技能.#</v>
      </c>
    </row>
    <row r="102" customHeight="1" spans="1:9">
      <c r="A102" s="3">
        <v>15</v>
      </c>
      <c r="B102" s="2" t="str">
        <f>VLOOKUP(A102,[1]公式表!$B:$C,2,FALSE)</f>
        <v>不朽骑士</v>
      </c>
      <c r="C102" s="1">
        <v>22001502</v>
      </c>
      <c r="D102" s="2" t="e">
        <f>VLOOKUP(C102,#REF!,2,FALSE)&amp;"["&amp;VLOOKUP(C102,#REF!,6,FALSE)&amp;"]"</f>
        <v>#REF!</v>
      </c>
      <c r="E102" s="1" t="s">
        <v>11</v>
      </c>
      <c r="F102" s="1">
        <f>VLOOKUP(A102,[1]公式表!$B:$Z,9,FALSE)</f>
        <v>22500015</v>
      </c>
      <c r="G102" s="1">
        <f>VLOOKUP(A102,[1]公式表!$B:$Z,8,FALSE)</f>
        <v>22000015</v>
      </c>
      <c r="H102" s="1">
        <f>VLOOKUP(A102,[1]公式表!$B:$K,10,FALSE)</f>
        <v>11</v>
      </c>
      <c r="I102" s="1" t="str">
        <f t="shared" si="2"/>
        <v>主动技能.#</v>
      </c>
    </row>
    <row r="103" customHeight="1" spans="1:9">
      <c r="A103" s="3">
        <v>15</v>
      </c>
      <c r="B103" s="2" t="str">
        <f>VLOOKUP(A103,[1]公式表!$B:$C,2,FALSE)</f>
        <v>不朽骑士</v>
      </c>
      <c r="C103" s="1">
        <v>22001503</v>
      </c>
      <c r="D103" s="2" t="e">
        <f>VLOOKUP(C103,#REF!,2,FALSE)&amp;"["&amp;VLOOKUP(C103,#REF!,6,FALSE)&amp;"]"</f>
        <v>#REF!</v>
      </c>
      <c r="E103" s="1" t="s">
        <v>17</v>
      </c>
      <c r="F103" s="1">
        <f>VLOOKUP(A103,[1]公式表!$B:$Z,9,FALSE)</f>
        <v>22500015</v>
      </c>
      <c r="G103" s="1">
        <f>VLOOKUP(A103,[1]公式表!$B:$Z,8,FALSE)</f>
        <v>22000015</v>
      </c>
      <c r="H103" s="1">
        <f>VLOOKUP(A103,[1]公式表!$B:$K,10,FALSE)</f>
        <v>11</v>
      </c>
      <c r="I103" s="1" t="str">
        <f t="shared" si="2"/>
        <v>被动技能.#</v>
      </c>
    </row>
    <row r="104" customHeight="1" spans="1:9">
      <c r="A104" s="3">
        <v>15</v>
      </c>
      <c r="B104" s="2" t="str">
        <f>VLOOKUP(A104,[1]公式表!$B:$C,2,FALSE)</f>
        <v>不朽骑士</v>
      </c>
      <c r="C104" s="1">
        <v>22001504</v>
      </c>
      <c r="D104" s="2" t="e">
        <f>VLOOKUP(C104,#REF!,2,FALSE)&amp;"["&amp;VLOOKUP(C104,#REF!,6,FALSE)&amp;"]"</f>
        <v>#REF!</v>
      </c>
      <c r="E104" s="1" t="s">
        <v>17</v>
      </c>
      <c r="F104" s="1">
        <f>VLOOKUP(A104,[1]公式表!$B:$Z,9,FALSE)</f>
        <v>22500015</v>
      </c>
      <c r="G104" s="1">
        <f>VLOOKUP(A104,[1]公式表!$B:$Z,8,FALSE)</f>
        <v>22000015</v>
      </c>
      <c r="H104" s="1">
        <f>VLOOKUP(A104,[1]公式表!$B:$K,10,FALSE)</f>
        <v>11</v>
      </c>
      <c r="I104" s="1" t="str">
        <f t="shared" si="2"/>
        <v>被动技能.#</v>
      </c>
    </row>
    <row r="105" customHeight="1" spans="1:9">
      <c r="A105" s="3">
        <v>15</v>
      </c>
      <c r="B105" s="2" t="str">
        <f>VLOOKUP(A105,[1]公式表!$B:$C,2,FALSE)</f>
        <v>不朽骑士</v>
      </c>
      <c r="C105" s="1">
        <v>22001505</v>
      </c>
      <c r="D105" s="2" t="e">
        <f>VLOOKUP(C105,#REF!,2,FALSE)&amp;"["&amp;VLOOKUP(C105,#REF!,6,FALSE)&amp;"]"</f>
        <v>#REF!</v>
      </c>
      <c r="E105" s="1" t="s">
        <v>23</v>
      </c>
      <c r="F105" s="1">
        <f>VLOOKUP(A105,[1]公式表!$B:$Z,9,FALSE)</f>
        <v>22500015</v>
      </c>
      <c r="G105" s="1">
        <f>VLOOKUP(A105,[1]公式表!$B:$Z,8,FALSE)</f>
        <v>22000015</v>
      </c>
      <c r="H105" s="1">
        <f>VLOOKUP(A105,[1]公式表!$B:$K,10,FALSE)</f>
        <v>11</v>
      </c>
      <c r="I105" s="1" t="str">
        <f t="shared" si="2"/>
        <v>光环技能.#</v>
      </c>
    </row>
    <row r="106" customHeight="1" spans="1:9">
      <c r="A106" s="3">
        <v>15</v>
      </c>
      <c r="B106" s="2" t="str">
        <f>VLOOKUP(A106,[1]公式表!$B:$C,2,FALSE)</f>
        <v>不朽骑士</v>
      </c>
      <c r="C106" s="1">
        <v>22001506</v>
      </c>
      <c r="D106" s="2" t="e">
        <f>VLOOKUP(C106,#REF!,2,FALSE)&amp;"["&amp;VLOOKUP(C106,#REF!,6,FALSE)&amp;"]"</f>
        <v>#REF!</v>
      </c>
      <c r="E106" s="1" t="s">
        <v>23</v>
      </c>
      <c r="F106" s="1">
        <f>VLOOKUP(A106,[1]公式表!$B:$Z,9,FALSE)</f>
        <v>22500015</v>
      </c>
      <c r="G106" s="1">
        <f>VLOOKUP(A106,[1]公式表!$B:$Z,8,FALSE)</f>
        <v>22000015</v>
      </c>
      <c r="H106" s="1">
        <f>VLOOKUP(A106,[1]公式表!$B:$K,10,FALSE)</f>
        <v>11</v>
      </c>
      <c r="I106" s="1" t="str">
        <f t="shared" si="2"/>
        <v>光环技能.#</v>
      </c>
    </row>
    <row r="107" customHeight="1" spans="1:9">
      <c r="A107" s="3">
        <v>15</v>
      </c>
      <c r="B107" s="2" t="str">
        <f>VLOOKUP(A107,[1]公式表!$B:$C,2,FALSE)</f>
        <v>不朽骑士</v>
      </c>
      <c r="C107" s="1">
        <v>22001507</v>
      </c>
      <c r="D107" s="2" t="e">
        <f>VLOOKUP(C107,#REF!,2,FALSE)&amp;"["&amp;VLOOKUP(C107,#REF!,6,FALSE)&amp;"]"</f>
        <v>#REF!</v>
      </c>
      <c r="E107" s="1" t="s">
        <v>29</v>
      </c>
      <c r="F107" s="1">
        <f>VLOOKUP(A107,[1]公式表!$B:$Z,9,FALSE)</f>
        <v>22500015</v>
      </c>
      <c r="G107" s="1">
        <f>VLOOKUP(A107,[1]公式表!$B:$Z,8,FALSE)</f>
        <v>22000015</v>
      </c>
      <c r="H107" s="1">
        <f>VLOOKUP(A107,[1]公式表!$B:$K,10,FALSE)</f>
        <v>11</v>
      </c>
      <c r="I107" s="1" t="str">
        <f t="shared" si="2"/>
        <v>终极技能.#</v>
      </c>
    </row>
    <row r="108" customHeight="1" spans="1:9">
      <c r="A108" s="4">
        <v>16</v>
      </c>
      <c r="B108" s="2" t="str">
        <f>VLOOKUP(A108,[1]公式表!$B:$C,2,FALSE)</f>
        <v>狂风猎手</v>
      </c>
      <c r="C108" s="1">
        <v>22001601</v>
      </c>
      <c r="D108" s="2" t="e">
        <f>VLOOKUP(C108,#REF!,2,FALSE)&amp;"["&amp;VLOOKUP(C108,#REF!,6,FALSE)&amp;"]"</f>
        <v>#REF!</v>
      </c>
      <c r="E108" s="1" t="s">
        <v>11</v>
      </c>
      <c r="F108" s="1">
        <f>VLOOKUP(A108,[1]公式表!$B:$Z,9,FALSE)</f>
        <v>22500016</v>
      </c>
      <c r="G108" s="1">
        <f>VLOOKUP(A108,[1]公式表!$B:$Z,8,FALSE)</f>
        <v>22000016</v>
      </c>
      <c r="H108" s="1">
        <f>VLOOKUP(A108,[1]公式表!$B:$K,10,FALSE)</f>
        <v>1</v>
      </c>
      <c r="I108" s="1" t="str">
        <f t="shared" si="2"/>
        <v>主动技能.#</v>
      </c>
    </row>
    <row r="109" customHeight="1" spans="1:9">
      <c r="A109" s="4">
        <v>16</v>
      </c>
      <c r="B109" s="2" t="str">
        <f>VLOOKUP(A109,[1]公式表!$B:$C,2,FALSE)</f>
        <v>狂风猎手</v>
      </c>
      <c r="C109" s="1">
        <v>22001602</v>
      </c>
      <c r="D109" s="2" t="e">
        <f>VLOOKUP(C109,#REF!,2,FALSE)&amp;"["&amp;VLOOKUP(C109,#REF!,6,FALSE)&amp;"]"</f>
        <v>#REF!</v>
      </c>
      <c r="E109" s="1" t="s">
        <v>11</v>
      </c>
      <c r="F109" s="1">
        <f>VLOOKUP(A109,[1]公式表!$B:$Z,9,FALSE)</f>
        <v>22500016</v>
      </c>
      <c r="G109" s="1">
        <f>VLOOKUP(A109,[1]公式表!$B:$Z,8,FALSE)</f>
        <v>22000016</v>
      </c>
      <c r="H109" s="1">
        <f>VLOOKUP(A109,[1]公式表!$B:$K,10,FALSE)</f>
        <v>1</v>
      </c>
      <c r="I109" s="1" t="str">
        <f t="shared" si="2"/>
        <v>主动技能.#</v>
      </c>
    </row>
    <row r="110" customHeight="1" spans="1:9">
      <c r="A110" s="4">
        <v>16</v>
      </c>
      <c r="B110" s="2" t="str">
        <f>VLOOKUP(A110,[1]公式表!$B:$C,2,FALSE)</f>
        <v>狂风猎手</v>
      </c>
      <c r="C110" s="1">
        <v>22001603</v>
      </c>
      <c r="D110" s="2" t="e">
        <f>VLOOKUP(C110,#REF!,2,FALSE)&amp;"["&amp;VLOOKUP(C110,#REF!,6,FALSE)&amp;"]"</f>
        <v>#REF!</v>
      </c>
      <c r="E110" s="1" t="s">
        <v>17</v>
      </c>
      <c r="F110" s="1">
        <f>VLOOKUP(A110,[1]公式表!$B:$Z,9,FALSE)</f>
        <v>22500016</v>
      </c>
      <c r="G110" s="1">
        <f>VLOOKUP(A110,[1]公式表!$B:$Z,8,FALSE)</f>
        <v>22000016</v>
      </c>
      <c r="H110" s="1">
        <f>VLOOKUP(A110,[1]公式表!$B:$K,10,FALSE)</f>
        <v>1</v>
      </c>
      <c r="I110" s="1" t="str">
        <f t="shared" si="2"/>
        <v>被动技能.#</v>
      </c>
    </row>
    <row r="111" customHeight="1" spans="1:9">
      <c r="A111" s="4">
        <v>16</v>
      </c>
      <c r="B111" s="2" t="str">
        <f>VLOOKUP(A111,[1]公式表!$B:$C,2,FALSE)</f>
        <v>狂风猎手</v>
      </c>
      <c r="C111" s="1">
        <v>22001604</v>
      </c>
      <c r="D111" s="2" t="e">
        <f>VLOOKUP(C111,#REF!,2,FALSE)&amp;"["&amp;VLOOKUP(C111,#REF!,6,FALSE)&amp;"]"</f>
        <v>#REF!</v>
      </c>
      <c r="E111" s="1" t="s">
        <v>17</v>
      </c>
      <c r="F111" s="1">
        <f>VLOOKUP(A111,[1]公式表!$B:$Z,9,FALSE)</f>
        <v>22500016</v>
      </c>
      <c r="G111" s="1">
        <f>VLOOKUP(A111,[1]公式表!$B:$Z,8,FALSE)</f>
        <v>22000016</v>
      </c>
      <c r="H111" s="1">
        <f>VLOOKUP(A111,[1]公式表!$B:$K,10,FALSE)</f>
        <v>1</v>
      </c>
      <c r="I111" s="1" t="str">
        <f t="shared" si="2"/>
        <v>被动技能.#</v>
      </c>
    </row>
    <row r="112" customHeight="1" spans="1:9">
      <c r="A112" s="4">
        <v>16</v>
      </c>
      <c r="B112" s="2" t="str">
        <f>VLOOKUP(A112,[1]公式表!$B:$C,2,FALSE)</f>
        <v>狂风猎手</v>
      </c>
      <c r="C112" s="1">
        <v>22001605</v>
      </c>
      <c r="D112" s="2" t="e">
        <f>VLOOKUP(C112,#REF!,2,FALSE)&amp;"["&amp;VLOOKUP(C112,#REF!,6,FALSE)&amp;"]"</f>
        <v>#REF!</v>
      </c>
      <c r="E112" s="1" t="s">
        <v>23</v>
      </c>
      <c r="F112" s="1">
        <f>VLOOKUP(A112,[1]公式表!$B:$Z,9,FALSE)</f>
        <v>22500016</v>
      </c>
      <c r="G112" s="1">
        <f>VLOOKUP(A112,[1]公式表!$B:$Z,8,FALSE)</f>
        <v>22000016</v>
      </c>
      <c r="H112" s="1">
        <f>VLOOKUP(A112,[1]公式表!$B:$K,10,FALSE)</f>
        <v>1</v>
      </c>
      <c r="I112" s="1" t="str">
        <f t="shared" si="2"/>
        <v>光环技能.#</v>
      </c>
    </row>
    <row r="113" customHeight="1" spans="1:9">
      <c r="A113" s="4">
        <v>16</v>
      </c>
      <c r="B113" s="2" t="str">
        <f>VLOOKUP(A113,[1]公式表!$B:$C,2,FALSE)</f>
        <v>狂风猎手</v>
      </c>
      <c r="C113" s="1">
        <v>22001606</v>
      </c>
      <c r="D113" s="2" t="e">
        <f>VLOOKUP(C113,#REF!,2,FALSE)&amp;"["&amp;VLOOKUP(C113,#REF!,6,FALSE)&amp;"]"</f>
        <v>#REF!</v>
      </c>
      <c r="E113" s="1" t="s">
        <v>23</v>
      </c>
      <c r="F113" s="1">
        <f>VLOOKUP(A113,[1]公式表!$B:$Z,9,FALSE)</f>
        <v>22500016</v>
      </c>
      <c r="G113" s="1">
        <f>VLOOKUP(A113,[1]公式表!$B:$Z,8,FALSE)</f>
        <v>22000016</v>
      </c>
      <c r="H113" s="1">
        <f>VLOOKUP(A113,[1]公式表!$B:$K,10,FALSE)</f>
        <v>1</v>
      </c>
      <c r="I113" s="1" t="str">
        <f t="shared" si="2"/>
        <v>光环技能.#</v>
      </c>
    </row>
    <row r="114" customHeight="1" spans="1:9">
      <c r="A114" s="4">
        <v>16</v>
      </c>
      <c r="B114" s="2" t="str">
        <f>VLOOKUP(A114,[1]公式表!$B:$C,2,FALSE)</f>
        <v>狂风猎手</v>
      </c>
      <c r="C114" s="1">
        <v>22001607</v>
      </c>
      <c r="D114" s="2" t="e">
        <f>VLOOKUP(C114,#REF!,2,FALSE)&amp;"["&amp;VLOOKUP(C114,#REF!,6,FALSE)&amp;"]"</f>
        <v>#REF!</v>
      </c>
      <c r="E114" s="1" t="s">
        <v>29</v>
      </c>
      <c r="F114" s="1">
        <f>VLOOKUP(A114,[1]公式表!$B:$Z,9,FALSE)</f>
        <v>22500016</v>
      </c>
      <c r="G114" s="1">
        <f>VLOOKUP(A114,[1]公式表!$B:$Z,8,FALSE)</f>
        <v>22000016</v>
      </c>
      <c r="H114" s="1">
        <f>VLOOKUP(A114,[1]公式表!$B:$K,10,FALSE)</f>
        <v>1</v>
      </c>
      <c r="I114" s="1" t="str">
        <f t="shared" si="2"/>
        <v>终极技能.#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静态表</vt:lpstr>
      <vt:lpstr>公式表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zhangqiang19</dc:creator>
  <cp:lastModifiedBy>dengweijia02</cp:lastModifiedBy>
  <dcterms:created xsi:type="dcterms:W3CDTF">2024-05-11T04:07:00Z</dcterms:created>
  <dcterms:modified xsi:type="dcterms:W3CDTF">2024-05-24T09:48:59Z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DFC55111366248659BBF1876E99D3DF3_11</vt:lpwstr>
  </property>
  <property fmtid="{D5CDD505-2E9C-101B-9397-08002B2CF9AE}" pid="3" name="KSOProductBuildVer">
    <vt:lpwstr>2052-12.1.0.16729</vt:lpwstr>
  </property>
</Properties>
</file>