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890"/>
  </bookViews>
  <sheets>
    <sheet name="Revised TB-09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P56" i="2"/>
  <c r="AQ37" l="1"/>
  <c r="AR37"/>
  <c r="AS37"/>
  <c r="AT37"/>
  <c r="AU37"/>
  <c r="AV37"/>
  <c r="AD87"/>
  <c r="AE87"/>
  <c r="AF87"/>
  <c r="AG87"/>
  <c r="AH87"/>
  <c r="AI87"/>
  <c r="AD88"/>
  <c r="AE88"/>
  <c r="AF88"/>
  <c r="AG88"/>
  <c r="AH88"/>
  <c r="AI88"/>
  <c r="AD89"/>
  <c r="AE89"/>
  <c r="AF89"/>
  <c r="AG89"/>
  <c r="AH89"/>
  <c r="AI89"/>
  <c r="AD90"/>
  <c r="AE90"/>
  <c r="AF90"/>
  <c r="AG90"/>
  <c r="AH90"/>
  <c r="AI90"/>
  <c r="AD91"/>
  <c r="AE91"/>
  <c r="AF91"/>
  <c r="AG91"/>
  <c r="AH91"/>
  <c r="AI91"/>
  <c r="AD92"/>
  <c r="AE92"/>
  <c r="AF92"/>
  <c r="AG92"/>
  <c r="AH92"/>
  <c r="AI92"/>
  <c r="AD93"/>
  <c r="AE93"/>
  <c r="AF93"/>
  <c r="AG93"/>
  <c r="AH93"/>
  <c r="AI93"/>
  <c r="AD94"/>
  <c r="AE94"/>
  <c r="AF94"/>
  <c r="AG94"/>
  <c r="AH94"/>
  <c r="AI94"/>
  <c r="AD95"/>
  <c r="AE95"/>
  <c r="AF95"/>
  <c r="AG95"/>
  <c r="AH95"/>
  <c r="AI95"/>
  <c r="AC87"/>
  <c r="AC88"/>
  <c r="AC89"/>
  <c r="AC90"/>
  <c r="AC91"/>
  <c r="AC92"/>
  <c r="AC93"/>
  <c r="AC94"/>
  <c r="AC95"/>
  <c r="P87"/>
  <c r="Q87"/>
  <c r="R87"/>
  <c r="S87"/>
  <c r="T87"/>
  <c r="U87"/>
  <c r="V87"/>
  <c r="P88"/>
  <c r="Q88"/>
  <c r="R88"/>
  <c r="S88"/>
  <c r="T88"/>
  <c r="U88"/>
  <c r="V88"/>
  <c r="P89"/>
  <c r="Q89"/>
  <c r="R89"/>
  <c r="S89"/>
  <c r="T89"/>
  <c r="U89"/>
  <c r="V89"/>
  <c r="P90"/>
  <c r="Q90"/>
  <c r="R90"/>
  <c r="S90"/>
  <c r="T90"/>
  <c r="U90"/>
  <c r="V90"/>
  <c r="P91"/>
  <c r="Q91"/>
  <c r="R91"/>
  <c r="S91"/>
  <c r="T91"/>
  <c r="U91"/>
  <c r="V91"/>
  <c r="P92"/>
  <c r="Q92"/>
  <c r="R92"/>
  <c r="S92"/>
  <c r="T92"/>
  <c r="U92"/>
  <c r="V92"/>
  <c r="P93"/>
  <c r="Q93"/>
  <c r="R93"/>
  <c r="S93"/>
  <c r="T93"/>
  <c r="U93"/>
  <c r="V93"/>
  <c r="P94"/>
  <c r="Q94"/>
  <c r="R94"/>
  <c r="S94"/>
  <c r="T94"/>
  <c r="U94"/>
  <c r="V94"/>
  <c r="P95"/>
  <c r="Q95"/>
  <c r="R95"/>
  <c r="S95"/>
  <c r="T95"/>
  <c r="U95"/>
  <c r="V95"/>
  <c r="E87"/>
  <c r="F87"/>
  <c r="G87"/>
  <c r="H87"/>
  <c r="I87"/>
  <c r="E88"/>
  <c r="F88"/>
  <c r="G88"/>
  <c r="H88"/>
  <c r="I88"/>
  <c r="E89"/>
  <c r="F89"/>
  <c r="G89"/>
  <c r="H89"/>
  <c r="I89"/>
  <c r="E90"/>
  <c r="F90"/>
  <c r="G90"/>
  <c r="H90"/>
  <c r="I90"/>
  <c r="E91"/>
  <c r="F91"/>
  <c r="G91"/>
  <c r="H91"/>
  <c r="I91"/>
  <c r="E92"/>
  <c r="F92"/>
  <c r="G92"/>
  <c r="H92"/>
  <c r="I92"/>
  <c r="E93"/>
  <c r="F93"/>
  <c r="G93"/>
  <c r="H93"/>
  <c r="I93"/>
  <c r="E94"/>
  <c r="F94"/>
  <c r="G94"/>
  <c r="H94"/>
  <c r="I94"/>
  <c r="E95"/>
  <c r="F95"/>
  <c r="G95"/>
  <c r="H95"/>
  <c r="I95"/>
  <c r="D87"/>
  <c r="J87" s="1"/>
  <c r="D88"/>
  <c r="D89"/>
  <c r="D90"/>
  <c r="D91"/>
  <c r="D92"/>
  <c r="D93"/>
  <c r="D94"/>
  <c r="D95"/>
  <c r="C87"/>
  <c r="C88"/>
  <c r="C89"/>
  <c r="C90"/>
  <c r="C91"/>
  <c r="C92"/>
  <c r="C93"/>
  <c r="C94"/>
  <c r="C95"/>
  <c r="W49"/>
  <c r="AW28"/>
  <c r="AW29"/>
  <c r="AW30"/>
  <c r="AW31"/>
  <c r="AW32"/>
  <c r="AW33"/>
  <c r="AW34"/>
  <c r="AW35"/>
  <c r="AW36"/>
  <c r="AW27"/>
  <c r="J92" l="1"/>
  <c r="AW37"/>
  <c r="J94"/>
  <c r="J90"/>
  <c r="W90"/>
  <c r="W94"/>
  <c r="W92"/>
  <c r="W91"/>
  <c r="W95"/>
  <c r="W88"/>
  <c r="W93"/>
  <c r="W87"/>
  <c r="W89"/>
  <c r="J95"/>
  <c r="J93"/>
  <c r="J91"/>
  <c r="J88"/>
  <c r="J89"/>
  <c r="J5"/>
  <c r="J6"/>
  <c r="J7"/>
  <c r="J8"/>
  <c r="J9"/>
  <c r="J10"/>
  <c r="J11"/>
  <c r="J12"/>
  <c r="J13"/>
  <c r="J4"/>
  <c r="AS87" l="1"/>
  <c r="AT87"/>
  <c r="AV87"/>
  <c r="AX87" s="1"/>
  <c r="AQ88"/>
  <c r="AS88"/>
  <c r="AT88"/>
  <c r="AU88"/>
  <c r="AV88"/>
  <c r="AP89"/>
  <c r="AQ89"/>
  <c r="AR89"/>
  <c r="AS89"/>
  <c r="AT89"/>
  <c r="AU89"/>
  <c r="AV89"/>
  <c r="AP90"/>
  <c r="AQ90"/>
  <c r="AR90"/>
  <c r="AS90"/>
  <c r="AT90"/>
  <c r="AU90"/>
  <c r="AV90"/>
  <c r="AP91"/>
  <c r="AQ91"/>
  <c r="AR91"/>
  <c r="AS91"/>
  <c r="AT91"/>
  <c r="AU91"/>
  <c r="AV91"/>
  <c r="AP92"/>
  <c r="AQ92"/>
  <c r="AR92"/>
  <c r="AS92"/>
  <c r="AT92"/>
  <c r="AU92"/>
  <c r="AV92"/>
  <c r="AP93"/>
  <c r="AQ93"/>
  <c r="AR93"/>
  <c r="AS93"/>
  <c r="AT93"/>
  <c r="AU93"/>
  <c r="AV93"/>
  <c r="AP94"/>
  <c r="AQ94"/>
  <c r="AR94"/>
  <c r="AS94"/>
  <c r="AT94"/>
  <c r="AU94"/>
  <c r="AV94"/>
  <c r="AP95"/>
  <c r="AQ95"/>
  <c r="AR95"/>
  <c r="AS95"/>
  <c r="AT95"/>
  <c r="AU95"/>
  <c r="AV95"/>
  <c r="AV86"/>
  <c r="AU86"/>
  <c r="AT86"/>
  <c r="AS86"/>
  <c r="AR86"/>
  <c r="AQ86"/>
  <c r="AP86"/>
  <c r="AV77"/>
  <c r="AU77"/>
  <c r="AT77"/>
  <c r="AS77"/>
  <c r="AR77"/>
  <c r="AQ77"/>
  <c r="AP77"/>
  <c r="AZ76"/>
  <c r="AY76"/>
  <c r="AX76"/>
  <c r="AW76"/>
  <c r="AZ75"/>
  <c r="AY75"/>
  <c r="AX75"/>
  <c r="AW75"/>
  <c r="AZ74"/>
  <c r="AY74"/>
  <c r="AX74"/>
  <c r="AW74"/>
  <c r="AZ73"/>
  <c r="AY73"/>
  <c r="AX73"/>
  <c r="AW73"/>
  <c r="AZ72"/>
  <c r="AY72"/>
  <c r="AX72"/>
  <c r="AW72"/>
  <c r="AZ71"/>
  <c r="AY71"/>
  <c r="AX71"/>
  <c r="AW71"/>
  <c r="AZ70"/>
  <c r="AY70"/>
  <c r="AX70"/>
  <c r="AW70"/>
  <c r="AZ69"/>
  <c r="AY69"/>
  <c r="AX69"/>
  <c r="AW69"/>
  <c r="AZ68"/>
  <c r="AY68"/>
  <c r="AX68"/>
  <c r="AW68"/>
  <c r="AZ67"/>
  <c r="AY67"/>
  <c r="AX67"/>
  <c r="AW67"/>
  <c r="AV56"/>
  <c r="AU56"/>
  <c r="AT56"/>
  <c r="AS56"/>
  <c r="AR56"/>
  <c r="AQ56"/>
  <c r="AP56"/>
  <c r="AZ55"/>
  <c r="AY55"/>
  <c r="AX55"/>
  <c r="AW55"/>
  <c r="AZ54"/>
  <c r="AY54"/>
  <c r="AX54"/>
  <c r="AW54"/>
  <c r="AZ53"/>
  <c r="AY53"/>
  <c r="AX53"/>
  <c r="AW53"/>
  <c r="AZ52"/>
  <c r="AY52"/>
  <c r="AX52"/>
  <c r="AW52"/>
  <c r="AZ51"/>
  <c r="AY51"/>
  <c r="AX51"/>
  <c r="AW51"/>
  <c r="AZ50"/>
  <c r="AY50"/>
  <c r="AX50"/>
  <c r="AW50"/>
  <c r="AZ49"/>
  <c r="AY49"/>
  <c r="AX49"/>
  <c r="AW49"/>
  <c r="AZ48"/>
  <c r="AY48"/>
  <c r="AX48"/>
  <c r="AW48"/>
  <c r="AZ47"/>
  <c r="AY47"/>
  <c r="AX47"/>
  <c r="AW47"/>
  <c r="AZ46"/>
  <c r="AY46"/>
  <c r="AX46"/>
  <c r="AW46"/>
  <c r="AP37"/>
  <c r="AZ36"/>
  <c r="AY36"/>
  <c r="AX36"/>
  <c r="AZ35"/>
  <c r="AY35"/>
  <c r="AX35"/>
  <c r="AZ34"/>
  <c r="AY34"/>
  <c r="AX34"/>
  <c r="AZ33"/>
  <c r="AY33"/>
  <c r="AX33"/>
  <c r="AZ32"/>
  <c r="AY32"/>
  <c r="AX32"/>
  <c r="AZ31"/>
  <c r="AY31"/>
  <c r="AX31"/>
  <c r="AZ30"/>
  <c r="AY30"/>
  <c r="AX30"/>
  <c r="AZ29"/>
  <c r="AY29"/>
  <c r="AX29"/>
  <c r="AZ28"/>
  <c r="AY28"/>
  <c r="AX28"/>
  <c r="AZ27"/>
  <c r="AY27"/>
  <c r="AX27"/>
  <c r="AV14"/>
  <c r="AU14"/>
  <c r="AT14"/>
  <c r="AS14"/>
  <c r="AR14"/>
  <c r="AQ14"/>
  <c r="AP14"/>
  <c r="AZ13"/>
  <c r="AY13"/>
  <c r="AX13"/>
  <c r="AW13"/>
  <c r="AZ12"/>
  <c r="AY12"/>
  <c r="AX12"/>
  <c r="AW12"/>
  <c r="AZ11"/>
  <c r="AY11"/>
  <c r="AX11"/>
  <c r="AW11"/>
  <c r="AZ10"/>
  <c r="AY10"/>
  <c r="AX10"/>
  <c r="AW10"/>
  <c r="AZ9"/>
  <c r="AY9"/>
  <c r="AX9"/>
  <c r="AW9"/>
  <c r="AZ8"/>
  <c r="AY8"/>
  <c r="AX8"/>
  <c r="AW8"/>
  <c r="AZ7"/>
  <c r="AY7"/>
  <c r="AX7"/>
  <c r="AW7"/>
  <c r="AZ6"/>
  <c r="AY6"/>
  <c r="AX6"/>
  <c r="AW6"/>
  <c r="AZ5"/>
  <c r="AY5"/>
  <c r="AX5"/>
  <c r="AW5"/>
  <c r="AZ4"/>
  <c r="AY4"/>
  <c r="AX4"/>
  <c r="AW4"/>
  <c r="AM76"/>
  <c r="AL76"/>
  <c r="AK76"/>
  <c r="AM75"/>
  <c r="AL75"/>
  <c r="AK75"/>
  <c r="AM74"/>
  <c r="AL74"/>
  <c r="AK74"/>
  <c r="AM73"/>
  <c r="AL73"/>
  <c r="AK73"/>
  <c r="AM72"/>
  <c r="AL72"/>
  <c r="AK72"/>
  <c r="AM71"/>
  <c r="AL71"/>
  <c r="AK71"/>
  <c r="AM70"/>
  <c r="AL70"/>
  <c r="AK70"/>
  <c r="AM69"/>
  <c r="AL69"/>
  <c r="AK69"/>
  <c r="AM68"/>
  <c r="AL68"/>
  <c r="AK68"/>
  <c r="AM67"/>
  <c r="AL67"/>
  <c r="AK67"/>
  <c r="AM55"/>
  <c r="AL55"/>
  <c r="AK55"/>
  <c r="AM54"/>
  <c r="AL54"/>
  <c r="AK54"/>
  <c r="AM53"/>
  <c r="AL53"/>
  <c r="AK53"/>
  <c r="AM52"/>
  <c r="AL52"/>
  <c r="AK52"/>
  <c r="AM51"/>
  <c r="AL51"/>
  <c r="AK51"/>
  <c r="AM50"/>
  <c r="AL50"/>
  <c r="AK50"/>
  <c r="AM49"/>
  <c r="AL49"/>
  <c r="AK49"/>
  <c r="AM48"/>
  <c r="AL48"/>
  <c r="AK48"/>
  <c r="AM47"/>
  <c r="AL47"/>
  <c r="AK47"/>
  <c r="AM46"/>
  <c r="AL46"/>
  <c r="AK46"/>
  <c r="AM36"/>
  <c r="AL36"/>
  <c r="AK36"/>
  <c r="AM35"/>
  <c r="AL35"/>
  <c r="AK35"/>
  <c r="AM34"/>
  <c r="AL34"/>
  <c r="AK34"/>
  <c r="AM33"/>
  <c r="AL33"/>
  <c r="AK33"/>
  <c r="AM32"/>
  <c r="AL32"/>
  <c r="AK32"/>
  <c r="AM31"/>
  <c r="AL31"/>
  <c r="AK31"/>
  <c r="AM30"/>
  <c r="AL30"/>
  <c r="AK30"/>
  <c r="AM29"/>
  <c r="AL29"/>
  <c r="AK29"/>
  <c r="AM28"/>
  <c r="AL28"/>
  <c r="AK28"/>
  <c r="AM27"/>
  <c r="AL27"/>
  <c r="AK27"/>
  <c r="AM13"/>
  <c r="AL13"/>
  <c r="AK13"/>
  <c r="AM12"/>
  <c r="AL12"/>
  <c r="AK12"/>
  <c r="AM11"/>
  <c r="AL11"/>
  <c r="AK11"/>
  <c r="AM10"/>
  <c r="AL10"/>
  <c r="AK10"/>
  <c r="AM9"/>
  <c r="AL9"/>
  <c r="AK9"/>
  <c r="AM8"/>
  <c r="AL8"/>
  <c r="AK8"/>
  <c r="AM7"/>
  <c r="AL7"/>
  <c r="AK7"/>
  <c r="AM6"/>
  <c r="AL6"/>
  <c r="AK6"/>
  <c r="AM5"/>
  <c r="AL5"/>
  <c r="AK5"/>
  <c r="AM4"/>
  <c r="AL4"/>
  <c r="AK4"/>
  <c r="Z76"/>
  <c r="Y76"/>
  <c r="X76"/>
  <c r="Z75"/>
  <c r="Y75"/>
  <c r="X75"/>
  <c r="Z74"/>
  <c r="Y74"/>
  <c r="X74"/>
  <c r="Z73"/>
  <c r="Y73"/>
  <c r="X73"/>
  <c r="Z72"/>
  <c r="Y72"/>
  <c r="X72"/>
  <c r="Z71"/>
  <c r="Y71"/>
  <c r="X71"/>
  <c r="Z70"/>
  <c r="Y70"/>
  <c r="X70"/>
  <c r="Z69"/>
  <c r="Y69"/>
  <c r="X69"/>
  <c r="Z68"/>
  <c r="Y68"/>
  <c r="X68"/>
  <c r="Z67"/>
  <c r="Y67"/>
  <c r="X67"/>
  <c r="Z55"/>
  <c r="Y55"/>
  <c r="X55"/>
  <c r="Z54"/>
  <c r="Y54"/>
  <c r="X54"/>
  <c r="Z53"/>
  <c r="Y53"/>
  <c r="X53"/>
  <c r="Z52"/>
  <c r="Y52"/>
  <c r="X52"/>
  <c r="Z51"/>
  <c r="Y51"/>
  <c r="X51"/>
  <c r="Z50"/>
  <c r="Y50"/>
  <c r="X50"/>
  <c r="Z49"/>
  <c r="Y49"/>
  <c r="X49"/>
  <c r="Z48"/>
  <c r="Y48"/>
  <c r="X48"/>
  <c r="Z47"/>
  <c r="Y47"/>
  <c r="X47"/>
  <c r="Z46"/>
  <c r="Y46"/>
  <c r="X46"/>
  <c r="Z36"/>
  <c r="Y36"/>
  <c r="X36"/>
  <c r="Z35"/>
  <c r="Y35"/>
  <c r="X35"/>
  <c r="Z34"/>
  <c r="Y34"/>
  <c r="X34"/>
  <c r="Z33"/>
  <c r="Y33"/>
  <c r="X33"/>
  <c r="Z32"/>
  <c r="Y32"/>
  <c r="X32"/>
  <c r="Z31"/>
  <c r="Y31"/>
  <c r="X31"/>
  <c r="Z30"/>
  <c r="Y30"/>
  <c r="X30"/>
  <c r="Z29"/>
  <c r="Y29"/>
  <c r="X29"/>
  <c r="Z28"/>
  <c r="Y28"/>
  <c r="X28"/>
  <c r="Z27"/>
  <c r="Y27"/>
  <c r="X27"/>
  <c r="Z13"/>
  <c r="Y13"/>
  <c r="X13"/>
  <c r="Z12"/>
  <c r="Y12"/>
  <c r="X12"/>
  <c r="Z11"/>
  <c r="Y11"/>
  <c r="X11"/>
  <c r="Z10"/>
  <c r="Y10"/>
  <c r="X10"/>
  <c r="Z9"/>
  <c r="Y9"/>
  <c r="X9"/>
  <c r="Z8"/>
  <c r="Y8"/>
  <c r="X8"/>
  <c r="Z7"/>
  <c r="Y7"/>
  <c r="X7"/>
  <c r="Z6"/>
  <c r="Y6"/>
  <c r="X6"/>
  <c r="Z5"/>
  <c r="Y5"/>
  <c r="X5"/>
  <c r="Z4"/>
  <c r="Y4"/>
  <c r="X4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L5"/>
  <c r="M5"/>
  <c r="L6"/>
  <c r="M6"/>
  <c r="L7"/>
  <c r="M7"/>
  <c r="L8"/>
  <c r="M8"/>
  <c r="L9"/>
  <c r="M9"/>
  <c r="L10"/>
  <c r="M10"/>
  <c r="L11"/>
  <c r="M11"/>
  <c r="L12"/>
  <c r="M12"/>
  <c r="L13"/>
  <c r="M13"/>
  <c r="M4"/>
  <c r="L4"/>
  <c r="AX88" l="1"/>
  <c r="AX89"/>
  <c r="AX92"/>
  <c r="AR96"/>
  <c r="AZ89"/>
  <c r="AV96"/>
  <c r="AX56"/>
  <c r="AZ56"/>
  <c r="AX94"/>
  <c r="AX95"/>
  <c r="AZ95"/>
  <c r="AX93"/>
  <c r="AZ93"/>
  <c r="AY86"/>
  <c r="AX91"/>
  <c r="AZ91"/>
  <c r="AX90"/>
  <c r="AX14"/>
  <c r="AZ14"/>
  <c r="AZ87"/>
  <c r="AX77"/>
  <c r="AZ77"/>
  <c r="AZ94"/>
  <c r="AZ92"/>
  <c r="AZ90"/>
  <c r="AZ88"/>
  <c r="AX37"/>
  <c r="AZ37"/>
  <c r="AQ96"/>
  <c r="AS96"/>
  <c r="AU96"/>
  <c r="AW95"/>
  <c r="AY95"/>
  <c r="AY94"/>
  <c r="AW93"/>
  <c r="AY93"/>
  <c r="AY92"/>
  <c r="AW91"/>
  <c r="AY91"/>
  <c r="AY90"/>
  <c r="AW89"/>
  <c r="AY89"/>
  <c r="AY88"/>
  <c r="AT96"/>
  <c r="AW87"/>
  <c r="AP96"/>
  <c r="AW86"/>
  <c r="AY87"/>
  <c r="AW88"/>
  <c r="AW90"/>
  <c r="AW92"/>
  <c r="AW94"/>
  <c r="AX86"/>
  <c r="AZ86"/>
  <c r="AW77"/>
  <c r="AY77"/>
  <c r="AW56"/>
  <c r="AY56"/>
  <c r="AY37"/>
  <c r="AW14"/>
  <c r="AY14"/>
  <c r="AI77"/>
  <c r="AH77"/>
  <c r="AG77"/>
  <c r="AF77"/>
  <c r="AE77"/>
  <c r="AD77"/>
  <c r="AC77"/>
  <c r="AJ76"/>
  <c r="AJ75"/>
  <c r="AJ74"/>
  <c r="AJ73"/>
  <c r="AJ72"/>
  <c r="AJ71"/>
  <c r="AJ70"/>
  <c r="AJ69"/>
  <c r="AJ68"/>
  <c r="AJ67"/>
  <c r="V77"/>
  <c r="U77"/>
  <c r="T77"/>
  <c r="S77"/>
  <c r="R77"/>
  <c r="Q77"/>
  <c r="P77"/>
  <c r="W76"/>
  <c r="W75"/>
  <c r="W74"/>
  <c r="W73"/>
  <c r="W72"/>
  <c r="W71"/>
  <c r="W70"/>
  <c r="W69"/>
  <c r="W68"/>
  <c r="W67"/>
  <c r="I77"/>
  <c r="H77"/>
  <c r="G77"/>
  <c r="F77"/>
  <c r="E77"/>
  <c r="D77"/>
  <c r="C77"/>
  <c r="J76"/>
  <c r="J75"/>
  <c r="J74"/>
  <c r="J73"/>
  <c r="J72"/>
  <c r="J71"/>
  <c r="J70"/>
  <c r="J69"/>
  <c r="J68"/>
  <c r="J67"/>
  <c r="I56"/>
  <c r="H56"/>
  <c r="G56"/>
  <c r="F56"/>
  <c r="E56"/>
  <c r="D56"/>
  <c r="C56"/>
  <c r="J55"/>
  <c r="J54"/>
  <c r="J53"/>
  <c r="J52"/>
  <c r="J51"/>
  <c r="J50"/>
  <c r="J49"/>
  <c r="J48"/>
  <c r="J47"/>
  <c r="J46"/>
  <c r="V56"/>
  <c r="U56"/>
  <c r="T56"/>
  <c r="S56"/>
  <c r="R56"/>
  <c r="Q56"/>
  <c r="W55"/>
  <c r="W54"/>
  <c r="W53"/>
  <c r="W52"/>
  <c r="W51"/>
  <c r="W50"/>
  <c r="W48"/>
  <c r="W47"/>
  <c r="W46"/>
  <c r="AI56"/>
  <c r="AH56"/>
  <c r="AG56"/>
  <c r="AF56"/>
  <c r="AE56"/>
  <c r="AD56"/>
  <c r="AC56"/>
  <c r="AJ55"/>
  <c r="AJ54"/>
  <c r="AJ53"/>
  <c r="AJ52"/>
  <c r="AJ51"/>
  <c r="AJ50"/>
  <c r="AJ49"/>
  <c r="AJ48"/>
  <c r="AJ47"/>
  <c r="AJ46"/>
  <c r="AI37"/>
  <c r="AH37"/>
  <c r="AG37"/>
  <c r="AF37"/>
  <c r="AE37"/>
  <c r="AD37"/>
  <c r="AC37"/>
  <c r="AJ36"/>
  <c r="AJ35"/>
  <c r="AJ34"/>
  <c r="AJ33"/>
  <c r="AJ32"/>
  <c r="AJ31"/>
  <c r="AJ30"/>
  <c r="AJ29"/>
  <c r="AJ28"/>
  <c r="AJ27"/>
  <c r="V37"/>
  <c r="U37"/>
  <c r="T37"/>
  <c r="S37"/>
  <c r="R37"/>
  <c r="Q37"/>
  <c r="P37"/>
  <c r="W36"/>
  <c r="W35"/>
  <c r="W34"/>
  <c r="W32"/>
  <c r="W31"/>
  <c r="W30"/>
  <c r="W29"/>
  <c r="W28"/>
  <c r="W27"/>
  <c r="I37"/>
  <c r="H37"/>
  <c r="G37"/>
  <c r="F37"/>
  <c r="E37"/>
  <c r="D37"/>
  <c r="C37"/>
  <c r="J36"/>
  <c r="J35"/>
  <c r="J34"/>
  <c r="J33"/>
  <c r="J32"/>
  <c r="J31"/>
  <c r="J30"/>
  <c r="J29"/>
  <c r="J28"/>
  <c r="J27"/>
  <c r="AI14"/>
  <c r="AH14"/>
  <c r="AG14"/>
  <c r="AF14"/>
  <c r="AE14"/>
  <c r="AD14"/>
  <c r="AC14"/>
  <c r="AJ13"/>
  <c r="AJ12"/>
  <c r="AJ11"/>
  <c r="AJ10"/>
  <c r="AJ9"/>
  <c r="AJ8"/>
  <c r="AJ7"/>
  <c r="AJ6"/>
  <c r="AJ5"/>
  <c r="AJ4"/>
  <c r="V14"/>
  <c r="V96" s="1"/>
  <c r="U14"/>
  <c r="T14"/>
  <c r="S14"/>
  <c r="R14"/>
  <c r="R96" s="1"/>
  <c r="Q14"/>
  <c r="P14"/>
  <c r="W13"/>
  <c r="W12"/>
  <c r="W11"/>
  <c r="W10"/>
  <c r="W9"/>
  <c r="W8"/>
  <c r="W7"/>
  <c r="W6"/>
  <c r="W5"/>
  <c r="W4"/>
  <c r="K5"/>
  <c r="K6"/>
  <c r="K7"/>
  <c r="K8"/>
  <c r="K9"/>
  <c r="K10"/>
  <c r="K11"/>
  <c r="K12"/>
  <c r="K13"/>
  <c r="K4"/>
  <c r="AD86"/>
  <c r="AE86"/>
  <c r="AF86"/>
  <c r="AG86"/>
  <c r="AH86"/>
  <c r="AI86"/>
  <c r="AM87"/>
  <c r="AK88"/>
  <c r="AL89"/>
  <c r="AM90"/>
  <c r="AM91"/>
  <c r="AK92"/>
  <c r="AM93"/>
  <c r="AM94"/>
  <c r="AM95"/>
  <c r="AC86"/>
  <c r="Q86"/>
  <c r="R86"/>
  <c r="S86"/>
  <c r="T86"/>
  <c r="U86"/>
  <c r="V86"/>
  <c r="P86"/>
  <c r="D14"/>
  <c r="E14"/>
  <c r="F14"/>
  <c r="G14"/>
  <c r="H14"/>
  <c r="I14"/>
  <c r="C14"/>
  <c r="C96" s="1"/>
  <c r="D86"/>
  <c r="E86"/>
  <c r="F86"/>
  <c r="G86"/>
  <c r="H86"/>
  <c r="I86"/>
  <c r="C86"/>
  <c r="AJ95"/>
  <c r="AJ94"/>
  <c r="AJ93"/>
  <c r="AJ92"/>
  <c r="AJ91"/>
  <c r="AJ90"/>
  <c r="AJ89"/>
  <c r="AJ88"/>
  <c r="AJ87"/>
  <c r="G96" l="1"/>
  <c r="Q96"/>
  <c r="U96"/>
  <c r="AC96"/>
  <c r="AG96"/>
  <c r="I96"/>
  <c r="E96"/>
  <c r="AE96"/>
  <c r="AI96"/>
  <c r="P96"/>
  <c r="T96"/>
  <c r="S96"/>
  <c r="H96"/>
  <c r="D96"/>
  <c r="F96"/>
  <c r="AF96"/>
  <c r="AD96"/>
  <c r="AH96"/>
  <c r="J14"/>
  <c r="AX96"/>
  <c r="AY96"/>
  <c r="AZ96"/>
  <c r="Z95"/>
  <c r="Z93"/>
  <c r="Z91"/>
  <c r="Z89"/>
  <c r="Z87"/>
  <c r="AW96"/>
  <c r="M95"/>
  <c r="M93"/>
  <c r="M91"/>
  <c r="M89"/>
  <c r="M87"/>
  <c r="Z94"/>
  <c r="Z92"/>
  <c r="Z90"/>
  <c r="Z88"/>
  <c r="L95"/>
  <c r="K95"/>
  <c r="L93"/>
  <c r="K93"/>
  <c r="L91"/>
  <c r="K91"/>
  <c r="L89"/>
  <c r="K89"/>
  <c r="L87"/>
  <c r="K87"/>
  <c r="M86"/>
  <c r="K86"/>
  <c r="L86"/>
  <c r="Z86"/>
  <c r="Y86"/>
  <c r="X86"/>
  <c r="Y94"/>
  <c r="X94"/>
  <c r="Y92"/>
  <c r="X92"/>
  <c r="Y90"/>
  <c r="X90"/>
  <c r="Y88"/>
  <c r="X88"/>
  <c r="AK14"/>
  <c r="AL14"/>
  <c r="AM14"/>
  <c r="X37"/>
  <c r="Y37"/>
  <c r="Z37"/>
  <c r="AK56"/>
  <c r="AL56"/>
  <c r="AM56"/>
  <c r="K56"/>
  <c r="L56"/>
  <c r="M56"/>
  <c r="X77"/>
  <c r="Y77"/>
  <c r="Z77"/>
  <c r="AL94"/>
  <c r="AL92"/>
  <c r="AL90"/>
  <c r="AL88"/>
  <c r="AL87"/>
  <c r="AM88"/>
  <c r="AM89"/>
  <c r="AL91"/>
  <c r="AL93"/>
  <c r="AL95"/>
  <c r="AK90"/>
  <c r="AM92"/>
  <c r="AK94"/>
  <c r="M94"/>
  <c r="K94"/>
  <c r="L94"/>
  <c r="M92"/>
  <c r="K92"/>
  <c r="L92"/>
  <c r="M90"/>
  <c r="K90"/>
  <c r="L90"/>
  <c r="M88"/>
  <c r="K88"/>
  <c r="L88"/>
  <c r="M14"/>
  <c r="L14"/>
  <c r="X95"/>
  <c r="Y95"/>
  <c r="X93"/>
  <c r="Y93"/>
  <c r="X91"/>
  <c r="Y91"/>
  <c r="X89"/>
  <c r="Y89"/>
  <c r="X87"/>
  <c r="Y87"/>
  <c r="AM86"/>
  <c r="AK86"/>
  <c r="AL86"/>
  <c r="Y14"/>
  <c r="X14"/>
  <c r="Z14"/>
  <c r="L37"/>
  <c r="K37"/>
  <c r="M37"/>
  <c r="AL37"/>
  <c r="AK37"/>
  <c r="AM37"/>
  <c r="Y56"/>
  <c r="X56"/>
  <c r="Z56"/>
  <c r="L77"/>
  <c r="K77"/>
  <c r="M77"/>
  <c r="AL77"/>
  <c r="AK77"/>
  <c r="AM77"/>
  <c r="AK95"/>
  <c r="AK93"/>
  <c r="AK91"/>
  <c r="AK89"/>
  <c r="AK87"/>
  <c r="K14"/>
  <c r="AJ77"/>
  <c r="W77"/>
  <c r="J77"/>
  <c r="J56"/>
  <c r="W56"/>
  <c r="AJ56"/>
  <c r="AJ37"/>
  <c r="W37"/>
  <c r="J37"/>
  <c r="AJ14"/>
  <c r="W14"/>
  <c r="AJ86"/>
  <c r="J86"/>
  <c r="W86"/>
  <c r="W96" l="1"/>
  <c r="J96"/>
  <c r="AJ96"/>
  <c r="Z96"/>
  <c r="M96"/>
  <c r="X96"/>
  <c r="Y96"/>
  <c r="K96"/>
  <c r="L96"/>
  <c r="AK96"/>
  <c r="AL96"/>
  <c r="AM96"/>
</calcChain>
</file>

<file path=xl/sharedStrings.xml><?xml version="1.0" encoding="utf-8"?>
<sst xmlns="http://schemas.openxmlformats.org/spreadsheetml/2006/main" count="562" uniqueCount="41">
  <si>
    <t>S No.</t>
  </si>
  <si>
    <t>TOTAL</t>
  </si>
  <si>
    <t>PROVINCE</t>
  </si>
  <si>
    <t>CODE</t>
  </si>
  <si>
    <t>Q1-2014</t>
  </si>
  <si>
    <t>BACTERIOLOGICALLY CONFIRMED B+ (N+R)</t>
  </si>
  <si>
    <t>NUMBER OF CASES NOTIFIED</t>
  </si>
  <si>
    <t>TREATMENT OUTCOMES</t>
  </si>
  <si>
    <t>CURED</t>
  </si>
  <si>
    <t>TREATMENT COMPLETED</t>
  </si>
  <si>
    <t>TREATMENT FAILED</t>
  </si>
  <si>
    <t>DIED</t>
  </si>
  <si>
    <t>LOST TO FOLLOW UP</t>
  </si>
  <si>
    <t>NOT EVALUATED</t>
  </si>
  <si>
    <t>TREATMENT SUCCESS RATE</t>
  </si>
  <si>
    <t>CURE RATE</t>
  </si>
  <si>
    <t>DEFAULT RATE</t>
  </si>
  <si>
    <t>CLINICALLY DIAGNOSED (NEW &amp; RELAPSE)</t>
  </si>
  <si>
    <t>RE-TREATMENT (EXCLUDING RELAPSE)</t>
  </si>
  <si>
    <t>Q2-2014</t>
  </si>
  <si>
    <t>Q3-2014</t>
  </si>
  <si>
    <t>Q4-2014</t>
  </si>
  <si>
    <t>CONSOLIDATED REPORT-2014</t>
  </si>
  <si>
    <t>TB-09 CONSOLIDATED REPORT-2014</t>
  </si>
  <si>
    <t>KHYBER</t>
  </si>
  <si>
    <t>MOHMAND</t>
  </si>
  <si>
    <t>BAJOUR</t>
  </si>
  <si>
    <t>KURRUM</t>
  </si>
  <si>
    <t>ORAKZAI</t>
  </si>
  <si>
    <t>NORTH WAZIRISTAN</t>
  </si>
  <si>
    <t>SOUTH WAZIRISTAN</t>
  </si>
  <si>
    <t>FATA</t>
  </si>
  <si>
    <t>DISTRIC FATA</t>
  </si>
  <si>
    <t>FR Bannu/ Lakki</t>
  </si>
  <si>
    <t>FR Tank/ DI Khan</t>
  </si>
  <si>
    <t>FR Peshawar/Kohat</t>
  </si>
  <si>
    <t>TB-09-Q1-2014</t>
  </si>
  <si>
    <t>EXTRA-PULMONARY</t>
  </si>
  <si>
    <t>BACTRIOLOGICALLY CONFIRMED AND/OR  CLINICALLY DIAGNOSED</t>
  </si>
  <si>
    <t>MOHMAND Agency</t>
  </si>
  <si>
    <t xml:space="preserve">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</si>
</sst>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9" fontId="3" fillId="0" borderId="0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9" fontId="2" fillId="0" borderId="0" xfId="2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center"/>
    </xf>
    <xf numFmtId="9" fontId="8" fillId="2" borderId="1" xfId="2" applyFont="1" applyFill="1" applyBorder="1" applyAlignment="1" applyProtection="1">
      <alignment horizontal="center"/>
    </xf>
    <xf numFmtId="9" fontId="8" fillId="2" borderId="3" xfId="2" applyFont="1" applyFill="1" applyBorder="1" applyAlignment="1" applyProtection="1">
      <alignment horizontal="center"/>
    </xf>
    <xf numFmtId="0" fontId="8" fillId="0" borderId="6" xfId="0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/>
    </xf>
    <xf numFmtId="0" fontId="7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9" fontId="8" fillId="0" borderId="3" xfId="2" applyFont="1" applyFill="1" applyBorder="1" applyAlignment="1" applyProtection="1">
      <alignment horizontal="center"/>
    </xf>
    <xf numFmtId="9" fontId="8" fillId="0" borderId="1" xfId="2" applyFont="1" applyFill="1" applyBorder="1" applyAlignment="1" applyProtection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7" fillId="0" borderId="4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/>
    </xf>
    <xf numFmtId="0" fontId="8" fillId="0" borderId="11" xfId="0" applyFont="1" applyFill="1" applyBorder="1" applyAlignment="1" applyProtection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 wrapText="1"/>
    </xf>
    <xf numFmtId="9" fontId="8" fillId="0" borderId="18" xfId="2" applyFont="1" applyFill="1" applyBorder="1" applyAlignment="1" applyProtection="1">
      <alignment horizontal="center"/>
    </xf>
    <xf numFmtId="9" fontId="8" fillId="0" borderId="4" xfId="2" applyFont="1" applyFill="1" applyBorder="1" applyAlignment="1" applyProtection="1">
      <alignment horizontal="center"/>
    </xf>
    <xf numFmtId="9" fontId="8" fillId="2" borderId="18" xfId="2" applyFont="1" applyFill="1" applyBorder="1" applyAlignment="1" applyProtection="1">
      <alignment horizontal="center"/>
    </xf>
    <xf numFmtId="9" fontId="8" fillId="2" borderId="4" xfId="2" applyFont="1" applyFill="1" applyBorder="1" applyAlignment="1" applyProtection="1">
      <alignment horizontal="center"/>
    </xf>
    <xf numFmtId="0" fontId="8" fillId="0" borderId="20" xfId="0" applyFont="1" applyFill="1" applyBorder="1" applyAlignment="1" applyProtection="1">
      <alignment horizontal="center"/>
    </xf>
    <xf numFmtId="0" fontId="8" fillId="0" borderId="22" xfId="0" applyFont="1" applyFill="1" applyBorder="1" applyAlignment="1" applyProtection="1">
      <alignment horizontal="center"/>
    </xf>
    <xf numFmtId="9" fontId="8" fillId="0" borderId="23" xfId="2" applyFont="1" applyFill="1" applyBorder="1" applyAlignment="1" applyProtection="1">
      <alignment horizontal="center"/>
    </xf>
    <xf numFmtId="9" fontId="8" fillId="0" borderId="20" xfId="2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8" fillId="2" borderId="19" xfId="0" applyFont="1" applyFill="1" applyBorder="1" applyAlignment="1" applyProtection="1">
      <alignment horizontal="center"/>
    </xf>
    <xf numFmtId="0" fontId="8" fillId="2" borderId="20" xfId="0" applyFont="1" applyFill="1" applyBorder="1" applyAlignment="1" applyProtection="1">
      <alignment horizontal="center"/>
    </xf>
    <xf numFmtId="9" fontId="8" fillId="2" borderId="23" xfId="2" applyFont="1" applyFill="1" applyBorder="1" applyAlignment="1" applyProtection="1">
      <alignment horizontal="center"/>
    </xf>
    <xf numFmtId="9" fontId="8" fillId="2" borderId="20" xfId="2" applyFont="1" applyFill="1" applyBorder="1" applyAlignment="1" applyProtection="1">
      <alignment horizontal="center"/>
    </xf>
    <xf numFmtId="9" fontId="8" fillId="2" borderId="22" xfId="2" applyFont="1" applyFill="1" applyBorder="1" applyAlignment="1" applyProtection="1">
      <alignment horizontal="center"/>
    </xf>
    <xf numFmtId="0" fontId="8" fillId="0" borderId="4" xfId="0" applyFont="1" applyFill="1" applyBorder="1" applyAlignment="1" applyProtection="1">
      <alignment horizontal="center"/>
    </xf>
    <xf numFmtId="0" fontId="7" fillId="5" borderId="6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6" borderId="6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/>
    </xf>
    <xf numFmtId="0" fontId="7" fillId="6" borderId="9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 applyProtection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8" fillId="0" borderId="25" xfId="0" applyFont="1" applyFill="1" applyBorder="1" applyAlignment="1" applyProtection="1">
      <alignment horizontal="center"/>
    </xf>
    <xf numFmtId="9" fontId="8" fillId="0" borderId="9" xfId="2" applyFont="1" applyFill="1" applyBorder="1" applyAlignment="1" applyProtection="1">
      <alignment horizontal="center"/>
    </xf>
    <xf numFmtId="0" fontId="8" fillId="0" borderId="26" xfId="0" applyFont="1" applyFill="1" applyBorder="1" applyAlignment="1" applyProtection="1">
      <alignment horizontal="center"/>
    </xf>
    <xf numFmtId="0" fontId="8" fillId="0" borderId="13" xfId="0" applyFont="1" applyFill="1" applyBorder="1" applyAlignment="1" applyProtection="1">
      <alignment horizontal="center"/>
      <protection locked="0"/>
    </xf>
    <xf numFmtId="0" fontId="8" fillId="0" borderId="10" xfId="0" applyFont="1" applyFill="1" applyBorder="1" applyAlignment="1" applyProtection="1">
      <alignment horizontal="center"/>
      <protection locked="0"/>
    </xf>
    <xf numFmtId="9" fontId="8" fillId="0" borderId="27" xfId="2" applyFont="1" applyFill="1" applyBorder="1" applyAlignment="1" applyProtection="1">
      <alignment horizontal="center"/>
    </xf>
    <xf numFmtId="9" fontId="8" fillId="0" borderId="10" xfId="2" applyFont="1" applyFill="1" applyBorder="1" applyAlignment="1" applyProtection="1">
      <alignment horizontal="center"/>
    </xf>
    <xf numFmtId="9" fontId="8" fillId="0" borderId="11" xfId="2" applyFont="1" applyFill="1" applyBorder="1" applyAlignment="1" applyProtection="1">
      <alignment horizontal="center"/>
    </xf>
    <xf numFmtId="0" fontId="8" fillId="2" borderId="25" xfId="0" applyFont="1" applyFill="1" applyBorder="1" applyAlignment="1" applyProtection="1">
      <alignment horizontal="center"/>
    </xf>
    <xf numFmtId="9" fontId="8" fillId="2" borderId="9" xfId="2" applyFont="1" applyFill="1" applyBorder="1" applyAlignment="1" applyProtection="1">
      <alignment horizontal="center"/>
    </xf>
    <xf numFmtId="0" fontId="8" fillId="2" borderId="26" xfId="0" applyFont="1" applyFill="1" applyBorder="1" applyAlignment="1" applyProtection="1">
      <alignment horizontal="center"/>
    </xf>
    <xf numFmtId="9" fontId="8" fillId="2" borderId="27" xfId="2" applyFont="1" applyFill="1" applyBorder="1" applyAlignment="1" applyProtection="1">
      <alignment horizontal="center"/>
    </xf>
    <xf numFmtId="9" fontId="8" fillId="2" borderId="10" xfId="2" applyFont="1" applyFill="1" applyBorder="1" applyAlignment="1" applyProtection="1">
      <alignment horizontal="center"/>
    </xf>
    <xf numFmtId="9" fontId="8" fillId="2" borderId="11" xfId="2" applyFont="1" applyFill="1" applyBorder="1" applyAlignment="1" applyProtection="1">
      <alignment horizontal="center"/>
    </xf>
    <xf numFmtId="0" fontId="8" fillId="2" borderId="25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9" fontId="8" fillId="2" borderId="3" xfId="2" applyFont="1" applyFill="1" applyBorder="1" applyAlignment="1" applyProtection="1">
      <alignment horizontal="center" vertical="center"/>
    </xf>
    <xf numFmtId="9" fontId="8" fillId="2" borderId="1" xfId="2" applyFont="1" applyFill="1" applyBorder="1" applyAlignment="1" applyProtection="1">
      <alignment horizontal="center" vertical="center"/>
    </xf>
    <xf numFmtId="9" fontId="8" fillId="2" borderId="9" xfId="2" applyFont="1" applyFill="1" applyBorder="1" applyAlignment="1" applyProtection="1">
      <alignment horizontal="center" vertical="center"/>
    </xf>
    <xf numFmtId="0" fontId="7" fillId="0" borderId="2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1" xfId="0" applyFont="1" applyFill="1" applyBorder="1" applyAlignment="1" applyProtection="1">
      <alignment horizontal="center"/>
    </xf>
    <xf numFmtId="0" fontId="7" fillId="0" borderId="9" xfId="0" applyFont="1" applyFill="1" applyBorder="1" applyAlignment="1" applyProtection="1">
      <alignment horizontal="center"/>
    </xf>
    <xf numFmtId="0" fontId="8" fillId="0" borderId="25" xfId="0" applyFont="1" applyFill="1" applyBorder="1" applyAlignment="1" applyProtection="1">
      <alignment horizontal="center" vertical="center"/>
    </xf>
    <xf numFmtId="0" fontId="13" fillId="0" borderId="9" xfId="0" applyFont="1" applyFill="1" applyBorder="1" applyAlignment="1" applyProtection="1">
      <alignment horizontal="center"/>
    </xf>
    <xf numFmtId="0" fontId="0" fillId="0" borderId="0" xfId="0" applyFill="1" applyAlignment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0" fontId="8" fillId="0" borderId="26" xfId="0" applyFont="1" applyFill="1" applyBorder="1" applyAlignment="1" applyProtection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4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37" xfId="0" applyFont="1" applyFill="1" applyBorder="1" applyAlignment="1" applyProtection="1">
      <alignment horizontal="center" vertical="center"/>
      <protection locked="0"/>
    </xf>
    <xf numFmtId="0" fontId="8" fillId="0" borderId="40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41" xfId="0" applyFont="1" applyFill="1" applyBorder="1" applyAlignment="1" applyProtection="1">
      <alignment horizontal="center" vertical="center"/>
      <protection locked="0"/>
    </xf>
    <xf numFmtId="0" fontId="7" fillId="4" borderId="43" xfId="0" applyFont="1" applyFill="1" applyBorder="1" applyAlignment="1" applyProtection="1">
      <alignment horizontal="center" vertical="center" wrapText="1"/>
    </xf>
    <xf numFmtId="0" fontId="7" fillId="4" borderId="44" xfId="0" applyFont="1" applyFill="1" applyBorder="1" applyAlignment="1" applyProtection="1">
      <alignment horizontal="center" vertical="center" wrapText="1"/>
    </xf>
    <xf numFmtId="0" fontId="7" fillId="4" borderId="44" xfId="0" applyFont="1" applyFill="1" applyBorder="1" applyAlignment="1" applyProtection="1">
      <alignment horizontal="center" vertical="center"/>
    </xf>
    <xf numFmtId="0" fontId="7" fillId="4" borderId="45" xfId="0" applyFont="1" applyFill="1" applyBorder="1" applyAlignment="1" applyProtection="1">
      <alignment horizontal="center" vertical="center" wrapText="1"/>
    </xf>
    <xf numFmtId="0" fontId="7" fillId="4" borderId="46" xfId="0" applyFont="1" applyFill="1" applyBorder="1" applyAlignment="1" applyProtection="1">
      <alignment horizontal="center" vertical="center" wrapText="1"/>
    </xf>
    <xf numFmtId="0" fontId="7" fillId="3" borderId="43" xfId="0" applyFont="1" applyFill="1" applyBorder="1" applyAlignment="1" applyProtection="1">
      <alignment horizontal="center" vertical="center" wrapText="1"/>
    </xf>
    <xf numFmtId="0" fontId="7" fillId="3" borderId="44" xfId="0" applyFont="1" applyFill="1" applyBorder="1" applyAlignment="1" applyProtection="1">
      <alignment horizontal="center" vertical="center" wrapText="1"/>
    </xf>
    <xf numFmtId="0" fontId="7" fillId="3" borderId="44" xfId="0" applyFont="1" applyFill="1" applyBorder="1" applyAlignment="1" applyProtection="1">
      <alignment horizontal="center" vertical="center"/>
    </xf>
    <xf numFmtId="0" fontId="7" fillId="3" borderId="45" xfId="0" applyFont="1" applyFill="1" applyBorder="1" applyAlignment="1" applyProtection="1">
      <alignment horizontal="center" vertical="center" wrapText="1"/>
    </xf>
    <xf numFmtId="0" fontId="7" fillId="3" borderId="46" xfId="0" applyFont="1" applyFill="1" applyBorder="1" applyAlignment="1" applyProtection="1">
      <alignment horizontal="center" vertical="center" wrapText="1"/>
    </xf>
    <xf numFmtId="0" fontId="7" fillId="5" borderId="43" xfId="0" applyFont="1" applyFill="1" applyBorder="1" applyAlignment="1" applyProtection="1">
      <alignment horizontal="center" vertical="center" wrapText="1"/>
    </xf>
    <xf numFmtId="0" fontId="7" fillId="5" borderId="44" xfId="0" applyFont="1" applyFill="1" applyBorder="1" applyAlignment="1" applyProtection="1">
      <alignment horizontal="center" vertical="center" wrapText="1"/>
    </xf>
    <xf numFmtId="0" fontId="7" fillId="5" borderId="44" xfId="0" applyFont="1" applyFill="1" applyBorder="1" applyAlignment="1" applyProtection="1">
      <alignment horizontal="center" vertical="center"/>
    </xf>
    <xf numFmtId="0" fontId="7" fillId="5" borderId="45" xfId="0" applyFont="1" applyFill="1" applyBorder="1" applyAlignment="1" applyProtection="1">
      <alignment horizontal="center" vertical="center" wrapText="1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7" fillId="5" borderId="36" xfId="0" applyFont="1" applyFill="1" applyBorder="1" applyAlignment="1" applyProtection="1">
      <alignment horizontal="center" vertical="center" wrapText="1"/>
    </xf>
    <xf numFmtId="0" fontId="7" fillId="6" borderId="43" xfId="0" applyFont="1" applyFill="1" applyBorder="1" applyAlignment="1" applyProtection="1">
      <alignment horizontal="center" vertical="center" wrapText="1"/>
    </xf>
    <xf numFmtId="0" fontId="7" fillId="6" borderId="44" xfId="0" applyFont="1" applyFill="1" applyBorder="1" applyAlignment="1" applyProtection="1">
      <alignment horizontal="center" vertical="center" wrapText="1"/>
    </xf>
    <xf numFmtId="0" fontId="7" fillId="6" borderId="44" xfId="0" applyFont="1" applyFill="1" applyBorder="1" applyAlignment="1" applyProtection="1">
      <alignment horizontal="center" vertical="center"/>
    </xf>
    <xf numFmtId="0" fontId="7" fillId="6" borderId="45" xfId="0" applyFont="1" applyFill="1" applyBorder="1" applyAlignment="1" applyProtection="1">
      <alignment horizontal="center" vertical="center" wrapText="1"/>
    </xf>
    <xf numFmtId="0" fontId="7" fillId="6" borderId="36" xfId="0" applyFont="1" applyFill="1" applyBorder="1" applyAlignment="1" applyProtection="1">
      <alignment horizontal="center" vertical="center" wrapText="1"/>
    </xf>
    <xf numFmtId="0" fontId="8" fillId="0" borderId="42" xfId="0" applyFont="1" applyFill="1" applyBorder="1" applyAlignment="1" applyProtection="1">
      <alignment horizontal="center" vertical="center"/>
    </xf>
    <xf numFmtId="9" fontId="8" fillId="0" borderId="3" xfId="2" applyFont="1" applyFill="1" applyBorder="1" applyAlignment="1" applyProtection="1">
      <alignment horizontal="center" vertical="center"/>
    </xf>
    <xf numFmtId="9" fontId="8" fillId="0" borderId="1" xfId="2" applyFont="1" applyFill="1" applyBorder="1" applyAlignment="1" applyProtection="1">
      <alignment horizontal="center" vertical="center"/>
    </xf>
    <xf numFmtId="9" fontId="8" fillId="0" borderId="9" xfId="2" applyFont="1" applyFill="1" applyBorder="1" applyAlignment="1" applyProtection="1">
      <alignment horizontal="center" vertical="center"/>
    </xf>
    <xf numFmtId="0" fontId="8" fillId="0" borderId="38" xfId="0" applyFont="1" applyFill="1" applyBorder="1" applyAlignment="1" applyProtection="1">
      <alignment horizontal="center" vertical="center"/>
    </xf>
    <xf numFmtId="0" fontId="8" fillId="0" borderId="39" xfId="0" applyFont="1" applyFill="1" applyBorder="1" applyAlignment="1" applyProtection="1">
      <alignment horizontal="center" vertical="center"/>
    </xf>
    <xf numFmtId="9" fontId="8" fillId="0" borderId="27" xfId="2" applyFont="1" applyFill="1" applyBorder="1" applyAlignment="1" applyProtection="1">
      <alignment horizontal="center" vertical="center"/>
    </xf>
    <xf numFmtId="9" fontId="8" fillId="0" borderId="10" xfId="2" applyFont="1" applyFill="1" applyBorder="1" applyAlignment="1" applyProtection="1">
      <alignment horizontal="center" vertical="center"/>
    </xf>
    <xf numFmtId="9" fontId="8" fillId="0" borderId="11" xfId="2" applyFont="1" applyFill="1" applyBorder="1" applyAlignment="1" applyProtection="1">
      <alignment horizontal="center" vertical="center"/>
    </xf>
    <xf numFmtId="9" fontId="8" fillId="0" borderId="18" xfId="2" applyFont="1" applyFill="1" applyBorder="1" applyAlignment="1" applyProtection="1">
      <alignment horizontal="center" vertical="center"/>
    </xf>
    <xf numFmtId="9" fontId="8" fillId="0" borderId="4" xfId="2" applyFont="1" applyFill="1" applyBorder="1" applyAlignment="1" applyProtection="1">
      <alignment horizontal="center" vertical="center"/>
    </xf>
    <xf numFmtId="9" fontId="8" fillId="0" borderId="17" xfId="2" applyFont="1" applyFill="1" applyBorder="1" applyAlignment="1" applyProtection="1">
      <alignment horizontal="center" vertical="center"/>
    </xf>
    <xf numFmtId="9" fontId="8" fillId="2" borderId="27" xfId="2" applyFont="1" applyFill="1" applyBorder="1" applyAlignment="1" applyProtection="1">
      <alignment horizontal="center" vertical="center"/>
    </xf>
    <xf numFmtId="9" fontId="8" fillId="2" borderId="10" xfId="2" applyFont="1" applyFill="1" applyBorder="1" applyAlignment="1" applyProtection="1">
      <alignment horizontal="center" vertical="center"/>
    </xf>
    <xf numFmtId="9" fontId="8" fillId="2" borderId="11" xfId="2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9" fontId="3" fillId="0" borderId="36" xfId="2" applyFont="1" applyFill="1" applyBorder="1" applyAlignment="1" applyProtection="1">
      <alignment horizontal="center" vertical="center"/>
    </xf>
    <xf numFmtId="0" fontId="3" fillId="2" borderId="36" xfId="0" applyFont="1" applyFill="1" applyBorder="1" applyAlignment="1" applyProtection="1">
      <alignment horizontal="center" vertical="center"/>
    </xf>
    <xf numFmtId="9" fontId="3" fillId="2" borderId="36" xfId="2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/>
    </xf>
    <xf numFmtId="9" fontId="7" fillId="0" borderId="23" xfId="2" applyFont="1" applyFill="1" applyBorder="1" applyAlignment="1" applyProtection="1">
      <alignment horizontal="center" vertical="center"/>
    </xf>
    <xf numFmtId="9" fontId="7" fillId="0" borderId="20" xfId="2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20" xfId="0" applyFont="1" applyFill="1" applyBorder="1" applyAlignment="1" applyProtection="1">
      <alignment horizontal="center" vertical="center"/>
    </xf>
    <xf numFmtId="9" fontId="7" fillId="2" borderId="23" xfId="2" applyFont="1" applyFill="1" applyBorder="1" applyAlignment="1" applyProtection="1">
      <alignment horizontal="center" vertical="center"/>
    </xf>
    <xf numFmtId="9" fontId="7" fillId="2" borderId="20" xfId="2" applyFont="1" applyFill="1" applyBorder="1" applyAlignment="1" applyProtection="1">
      <alignment horizontal="center" vertical="center"/>
    </xf>
    <xf numFmtId="9" fontId="7" fillId="2" borderId="22" xfId="2" applyFont="1" applyFill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7" fillId="0" borderId="28" xfId="0" applyFont="1" applyFill="1" applyBorder="1" applyAlignment="1" applyProtection="1">
      <alignment horizontal="center"/>
    </xf>
    <xf numFmtId="0" fontId="7" fillId="0" borderId="16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center"/>
    </xf>
    <xf numFmtId="0" fontId="7" fillId="0" borderId="17" xfId="0" applyFont="1" applyFill="1" applyBorder="1" applyAlignment="1" applyProtection="1">
      <alignment horizontal="center"/>
    </xf>
    <xf numFmtId="0" fontId="7" fillId="0" borderId="36" xfId="0" applyFont="1" applyFill="1" applyBorder="1" applyAlignment="1" applyProtection="1">
      <alignment horizontal="center"/>
    </xf>
    <xf numFmtId="0" fontId="7" fillId="0" borderId="42" xfId="0" applyFont="1" applyFill="1" applyBorder="1" applyAlignment="1" applyProtection="1">
      <alignment horizontal="center" vertical="center"/>
    </xf>
    <xf numFmtId="0" fontId="7" fillId="0" borderId="38" xfId="0" applyFont="1" applyFill="1" applyBorder="1" applyAlignment="1" applyProtection="1">
      <alignment horizontal="center" vertical="center"/>
    </xf>
    <xf numFmtId="0" fontId="7" fillId="0" borderId="56" xfId="0" applyFont="1" applyFill="1" applyBorder="1" applyAlignment="1" applyProtection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0" fontId="7" fillId="0" borderId="21" xfId="0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3" fillId="0" borderId="0" xfId="2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center" vertical="center"/>
    </xf>
    <xf numFmtId="0" fontId="8" fillId="0" borderId="19" xfId="0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horizontal="center" vertical="center"/>
    </xf>
    <xf numFmtId="0" fontId="8" fillId="0" borderId="22" xfId="0" applyFont="1" applyFill="1" applyBorder="1" applyAlignment="1" applyProtection="1">
      <alignment horizontal="center" vertical="center"/>
    </xf>
    <xf numFmtId="9" fontId="8" fillId="0" borderId="23" xfId="2" applyFont="1" applyFill="1" applyBorder="1" applyAlignment="1" applyProtection="1">
      <alignment horizontal="center" vertical="center"/>
    </xf>
    <xf numFmtId="9" fontId="8" fillId="0" borderId="20" xfId="2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9" fontId="8" fillId="2" borderId="23" xfId="2" applyFont="1" applyFill="1" applyBorder="1" applyAlignment="1" applyProtection="1">
      <alignment horizontal="center" vertical="center"/>
    </xf>
    <xf numFmtId="9" fontId="8" fillId="2" borderId="20" xfId="2" applyFont="1" applyFill="1" applyBorder="1" applyAlignment="1" applyProtection="1">
      <alignment horizontal="center" vertical="center"/>
    </xf>
    <xf numFmtId="9" fontId="8" fillId="2" borderId="22" xfId="2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51" xfId="0" applyFont="1" applyFill="1" applyBorder="1" applyAlignment="1" applyProtection="1">
      <alignment horizontal="center" vertical="center"/>
      <protection locked="0"/>
    </xf>
    <xf numFmtId="0" fontId="3" fillId="4" borderId="52" xfId="0" applyFont="1" applyFill="1" applyBorder="1" applyAlignment="1" applyProtection="1">
      <alignment horizontal="center" vertical="center"/>
      <protection locked="0"/>
    </xf>
    <xf numFmtId="0" fontId="7" fillId="4" borderId="47" xfId="0" applyFont="1" applyFill="1" applyBorder="1" applyAlignment="1" applyProtection="1">
      <alignment horizontal="center" vertical="center" wrapText="1"/>
    </xf>
    <xf numFmtId="0" fontId="7" fillId="4" borderId="25" xfId="0" applyFont="1" applyFill="1" applyBorder="1" applyAlignment="1" applyProtection="1">
      <alignment horizontal="center" vertical="center" wrapText="1"/>
    </xf>
    <xf numFmtId="0" fontId="7" fillId="4" borderId="43" xfId="0" applyFont="1" applyFill="1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 applyProtection="1">
      <alignment horizontal="center" vertical="center"/>
      <protection locked="0"/>
    </xf>
    <xf numFmtId="0" fontId="7" fillId="4" borderId="48" xfId="0" applyFont="1" applyFill="1" applyBorder="1" applyAlignment="1" applyProtection="1">
      <alignment horizontal="center" vertical="center"/>
      <protection locked="0"/>
    </xf>
    <xf numFmtId="0" fontId="7" fillId="4" borderId="49" xfId="0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9" fontId="7" fillId="4" borderId="50" xfId="2" applyFont="1" applyFill="1" applyBorder="1" applyAlignment="1" applyProtection="1">
      <alignment horizontal="center" vertical="center" wrapText="1"/>
    </xf>
    <xf numFmtId="9" fontId="7" fillId="4" borderId="9" xfId="2" applyFont="1" applyFill="1" applyBorder="1" applyAlignment="1" applyProtection="1">
      <alignment horizontal="center" vertical="center" wrapText="1"/>
    </xf>
    <xf numFmtId="0" fontId="3" fillId="4" borderId="34" xfId="0" applyFont="1" applyFill="1" applyBorder="1" applyAlignment="1" applyProtection="1">
      <alignment horizontal="center" vertical="center"/>
      <protection locked="0"/>
    </xf>
    <xf numFmtId="0" fontId="3" fillId="4" borderId="33" xfId="0" applyFont="1" applyFill="1" applyBorder="1" applyAlignment="1" applyProtection="1">
      <alignment horizontal="center" vertical="center"/>
      <protection locked="0"/>
    </xf>
    <xf numFmtId="0" fontId="3" fillId="4" borderId="35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24" xfId="0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0" fontId="7" fillId="6" borderId="25" xfId="0" applyFont="1" applyFill="1" applyBorder="1" applyAlignment="1" applyProtection="1">
      <alignment horizontal="center" vertical="center" wrapText="1"/>
    </xf>
    <xf numFmtId="0" fontId="12" fillId="3" borderId="30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7" fillId="3" borderId="2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/>
    </xf>
    <xf numFmtId="0" fontId="7" fillId="6" borderId="7" xfId="0" applyFont="1" applyFill="1" applyBorder="1" applyAlignment="1" applyProtection="1">
      <alignment horizontal="center" vertical="center"/>
      <protection locked="0"/>
    </xf>
    <xf numFmtId="0" fontId="7" fillId="6" borderId="8" xfId="0" applyFont="1" applyFill="1" applyBorder="1" applyAlignment="1" applyProtection="1">
      <alignment horizontal="center" vertical="center"/>
      <protection locked="0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6" borderId="3" xfId="0" applyFont="1" applyFill="1" applyBorder="1" applyAlignment="1" applyProtection="1">
      <alignment horizontal="center" vertical="center" wrapText="1"/>
    </xf>
    <xf numFmtId="0" fontId="7" fillId="6" borderId="1" xfId="0" applyFont="1" applyFill="1" applyBorder="1" applyAlignment="1" applyProtection="1">
      <alignment horizontal="center" vertical="center" wrapText="1"/>
    </xf>
    <xf numFmtId="9" fontId="7" fillId="6" borderId="9" xfId="2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7" fillId="0" borderId="21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  <protection locked="0"/>
    </xf>
    <xf numFmtId="0" fontId="3" fillId="5" borderId="24" xfId="0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horizontal="center" vertical="center"/>
      <protection locked="0"/>
    </xf>
    <xf numFmtId="0" fontId="3" fillId="5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8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</xf>
    <xf numFmtId="9" fontId="7" fillId="3" borderId="9" xfId="2" applyFont="1" applyFill="1" applyBorder="1" applyAlignment="1" applyProtection="1">
      <alignment horizontal="center" vertical="center" wrapText="1"/>
    </xf>
    <xf numFmtId="0" fontId="7" fillId="0" borderId="23" xfId="0" applyFont="1" applyFill="1" applyBorder="1" applyAlignment="1" applyProtection="1">
      <alignment horizontal="center" vertical="center"/>
    </xf>
    <xf numFmtId="9" fontId="7" fillId="5" borderId="9" xfId="2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5" borderId="3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25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0" borderId="19" xfId="0" applyFont="1" applyFill="1" applyBorder="1" applyAlignment="1" applyProtection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51" xfId="0" applyFont="1" applyFill="1" applyBorder="1" applyAlignment="1">
      <alignment horizontal="center" vertical="center"/>
    </xf>
    <xf numFmtId="0" fontId="12" fillId="3" borderId="52" xfId="0" applyFont="1" applyFill="1" applyBorder="1" applyAlignment="1">
      <alignment horizontal="center" vertical="center"/>
    </xf>
    <xf numFmtId="0" fontId="7" fillId="6" borderId="47" xfId="0" applyFont="1" applyFill="1" applyBorder="1" applyAlignment="1" applyProtection="1">
      <alignment horizontal="center" vertical="center" wrapText="1"/>
    </xf>
    <xf numFmtId="0" fontId="7" fillId="6" borderId="19" xfId="0" applyFont="1" applyFill="1" applyBorder="1" applyAlignment="1" applyProtection="1">
      <alignment horizontal="center" vertical="center"/>
      <protection locked="0"/>
    </xf>
    <xf numFmtId="0" fontId="7" fillId="6" borderId="20" xfId="0" applyFont="1" applyFill="1" applyBorder="1" applyAlignment="1" applyProtection="1">
      <alignment horizontal="center" vertical="center"/>
      <protection locked="0"/>
    </xf>
    <xf numFmtId="0" fontId="7" fillId="6" borderId="22" xfId="0" applyFont="1" applyFill="1" applyBorder="1" applyAlignment="1" applyProtection="1">
      <alignment horizontal="center" vertical="center"/>
      <protection locked="0"/>
    </xf>
    <xf numFmtId="0" fontId="7" fillId="6" borderId="49" xfId="0" applyFont="1" applyFill="1" applyBorder="1" applyAlignment="1" applyProtection="1">
      <alignment horizontal="center" vertical="center" wrapText="1"/>
    </xf>
    <xf numFmtId="0" fontId="7" fillId="6" borderId="5" xfId="0" applyFont="1" applyFill="1" applyBorder="1" applyAlignment="1" applyProtection="1">
      <alignment horizontal="center" vertical="center" wrapText="1"/>
    </xf>
    <xf numFmtId="9" fontId="7" fillId="6" borderId="50" xfId="2" applyFont="1" applyFill="1" applyBorder="1" applyAlignment="1" applyProtection="1">
      <alignment horizontal="center" vertical="center" wrapText="1"/>
    </xf>
    <xf numFmtId="0" fontId="7" fillId="5" borderId="47" xfId="0" applyFont="1" applyFill="1" applyBorder="1" applyAlignment="1" applyProtection="1">
      <alignment horizontal="center" vertical="center" wrapText="1"/>
    </xf>
    <xf numFmtId="0" fontId="7" fillId="5" borderId="19" xfId="0" applyFont="1" applyFill="1" applyBorder="1" applyAlignment="1" applyProtection="1">
      <alignment horizontal="center" vertical="center"/>
      <protection locked="0"/>
    </xf>
    <xf numFmtId="0" fontId="7" fillId="5" borderId="20" xfId="0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 applyProtection="1">
      <alignment horizontal="center" vertical="center"/>
      <protection locked="0"/>
    </xf>
    <xf numFmtId="0" fontId="7" fillId="5" borderId="49" xfId="0" applyFont="1" applyFill="1" applyBorder="1" applyAlignment="1" applyProtection="1">
      <alignment horizontal="center" vertical="center" wrapText="1"/>
    </xf>
    <xf numFmtId="0" fontId="7" fillId="5" borderId="5" xfId="0" applyFont="1" applyFill="1" applyBorder="1" applyAlignment="1" applyProtection="1">
      <alignment horizontal="center" vertical="center" wrapText="1"/>
    </xf>
    <xf numFmtId="9" fontId="7" fillId="5" borderId="50" xfId="2" applyFont="1" applyFill="1" applyBorder="1" applyAlignment="1" applyProtection="1">
      <alignment horizontal="center" vertical="center" wrapText="1"/>
    </xf>
    <xf numFmtId="0" fontId="7" fillId="3" borderId="47" xfId="0" applyFont="1" applyFill="1" applyBorder="1" applyAlignment="1" applyProtection="1">
      <alignment horizontal="center" vertical="center" wrapText="1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20" xfId="0" applyFont="1" applyFill="1" applyBorder="1" applyAlignment="1" applyProtection="1">
      <alignment horizontal="center" vertical="center"/>
      <protection locked="0"/>
    </xf>
    <xf numFmtId="0" fontId="3" fillId="6" borderId="22" xfId="0" applyFont="1" applyFill="1" applyBorder="1" applyAlignment="1" applyProtection="1">
      <alignment horizontal="center" vertical="center"/>
      <protection locked="0"/>
    </xf>
    <xf numFmtId="0" fontId="3" fillId="5" borderId="19" xfId="0" applyFont="1" applyFill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  <protection locked="0"/>
    </xf>
    <xf numFmtId="0" fontId="3" fillId="5" borderId="2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7" fillId="3" borderId="49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9" fontId="7" fillId="3" borderId="50" xfId="2" applyFont="1" applyFill="1" applyBorder="1" applyAlignment="1" applyProtection="1">
      <alignment horizontal="center" vertical="center" wrapText="1"/>
    </xf>
    <xf numFmtId="0" fontId="10" fillId="6" borderId="0" xfId="0" applyFont="1" applyFill="1" applyBorder="1" applyAlignment="1" applyProtection="1">
      <alignment horizontal="center" vertical="center"/>
    </xf>
    <xf numFmtId="9" fontId="7" fillId="3" borderId="1" xfId="2" applyFont="1" applyFill="1" applyBorder="1" applyAlignment="1" applyProtection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9" fontId="7" fillId="0" borderId="1" xfId="2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7" fillId="0" borderId="45" xfId="0" applyFont="1" applyFill="1" applyBorder="1" applyAlignment="1" applyProtection="1">
      <alignment horizontal="center" vertical="center"/>
    </xf>
    <xf numFmtId="0" fontId="7" fillId="0" borderId="43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 applyProtection="1">
      <alignment horizontal="center" vertical="center"/>
    </xf>
    <xf numFmtId="0" fontId="7" fillId="0" borderId="48" xfId="0" applyFont="1" applyFill="1" applyBorder="1" applyAlignment="1" applyProtection="1">
      <alignment horizontal="center" vertical="center"/>
    </xf>
    <xf numFmtId="9" fontId="7" fillId="0" borderId="57" xfId="2" applyFont="1" applyFill="1" applyBorder="1" applyAlignment="1" applyProtection="1">
      <alignment horizontal="center" vertical="center"/>
    </xf>
    <xf numFmtId="9" fontId="7" fillId="0" borderId="44" xfId="2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9" fontId="7" fillId="6" borderId="1" xfId="2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/>
    </xf>
    <xf numFmtId="0" fontId="7" fillId="0" borderId="44" xfId="0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BH96"/>
  <sheetViews>
    <sheetView tabSelected="1" topLeftCell="A37" zoomScale="90" zoomScaleNormal="90" workbookViewId="0">
      <selection activeCell="AP56" sqref="AP56:AV56"/>
    </sheetView>
  </sheetViews>
  <sheetFormatPr defaultRowHeight="15"/>
  <cols>
    <col min="1" max="1" width="6.7109375" style="39" customWidth="1"/>
    <col min="2" max="2" width="20.5703125" style="39" customWidth="1"/>
    <col min="3" max="3" width="13.28515625" style="39" customWidth="1"/>
    <col min="4" max="4" width="9.140625" style="39"/>
    <col min="5" max="5" width="16.28515625" style="39" customWidth="1"/>
    <col min="6" max="6" width="14" style="39" customWidth="1"/>
    <col min="7" max="7" width="9.140625" style="39"/>
    <col min="8" max="8" width="10.28515625" style="39" customWidth="1"/>
    <col min="9" max="9" width="13.7109375" style="39" customWidth="1"/>
    <col min="10" max="10" width="11.42578125" style="39" customWidth="1"/>
    <col min="11" max="11" width="12.28515625" style="39" customWidth="1"/>
    <col min="12" max="13" width="9.140625" style="39"/>
    <col min="14" max="14" width="7.28515625" style="39" customWidth="1"/>
    <col min="15" max="15" width="22.85546875" style="39" customWidth="1"/>
    <col min="16" max="16" width="13.28515625" style="39" customWidth="1"/>
    <col min="17" max="17" width="9.140625" style="39"/>
    <col min="18" max="18" width="12" style="39" customWidth="1"/>
    <col min="19" max="19" width="10.5703125" style="39" customWidth="1"/>
    <col min="20" max="20" width="9.140625" style="39"/>
    <col min="21" max="21" width="10.28515625" style="39" customWidth="1"/>
    <col min="22" max="22" width="10.7109375" style="39" customWidth="1"/>
    <col min="23" max="23" width="9.140625" style="39"/>
    <col min="24" max="24" width="11.140625" style="39" customWidth="1"/>
    <col min="25" max="26" width="9.140625" style="39"/>
    <col min="27" max="27" width="7.7109375" style="39" customWidth="1"/>
    <col min="28" max="28" width="23.42578125" style="39" customWidth="1"/>
    <col min="29" max="29" width="13.42578125" customWidth="1"/>
    <col min="31" max="31" width="11.7109375" customWidth="1"/>
    <col min="32" max="32" width="10.28515625" customWidth="1"/>
    <col min="34" max="34" width="12.28515625" customWidth="1"/>
    <col min="35" max="35" width="9.85546875" customWidth="1"/>
    <col min="37" max="37" width="10.5703125" customWidth="1"/>
    <col min="40" max="40" width="7.7109375" style="39" customWidth="1"/>
    <col min="41" max="41" width="23.42578125" style="39" customWidth="1"/>
    <col min="42" max="42" width="13" customWidth="1"/>
    <col min="44" max="44" width="14.140625" customWidth="1"/>
    <col min="45" max="45" width="11.85546875" customWidth="1"/>
    <col min="47" max="47" width="11.140625" customWidth="1"/>
    <col min="48" max="48" width="10.7109375" customWidth="1"/>
    <col min="50" max="50" width="11" customWidth="1"/>
    <col min="57" max="57" width="16.28515625" customWidth="1"/>
    <col min="58" max="60" width="20.42578125" style="1" customWidth="1"/>
  </cols>
  <sheetData>
    <row r="1" spans="1:60" ht="21.75" customHeight="1" thickBot="1">
      <c r="A1" s="197" t="s">
        <v>31</v>
      </c>
      <c r="B1" s="198"/>
      <c r="C1" s="225" t="s">
        <v>5</v>
      </c>
      <c r="D1" s="226"/>
      <c r="E1" s="226"/>
      <c r="F1" s="226"/>
      <c r="G1" s="226"/>
      <c r="H1" s="226"/>
      <c r="I1" s="226"/>
      <c r="J1" s="226"/>
      <c r="K1" s="227"/>
      <c r="L1" s="227"/>
      <c r="M1" s="228"/>
      <c r="N1" s="202" t="s">
        <v>2</v>
      </c>
      <c r="O1" s="198"/>
      <c r="P1" s="248" t="s">
        <v>17</v>
      </c>
      <c r="Q1" s="249"/>
      <c r="R1" s="249"/>
      <c r="S1" s="249"/>
      <c r="T1" s="249"/>
      <c r="U1" s="249"/>
      <c r="V1" s="249"/>
      <c r="W1" s="249"/>
      <c r="X1" s="250"/>
      <c r="Y1" s="250"/>
      <c r="Z1" s="251"/>
      <c r="AA1" s="202" t="s">
        <v>2</v>
      </c>
      <c r="AB1" s="198"/>
      <c r="AC1" s="230" t="s">
        <v>37</v>
      </c>
      <c r="AD1" s="231"/>
      <c r="AE1" s="231"/>
      <c r="AF1" s="231"/>
      <c r="AG1" s="231"/>
      <c r="AH1" s="231"/>
      <c r="AI1" s="231"/>
      <c r="AJ1" s="231"/>
      <c r="AK1" s="232"/>
      <c r="AL1" s="232"/>
      <c r="AM1" s="233"/>
      <c r="AN1" s="202" t="s">
        <v>2</v>
      </c>
      <c r="AO1" s="198"/>
      <c r="AP1" s="219" t="s">
        <v>18</v>
      </c>
      <c r="AQ1" s="220"/>
      <c r="AR1" s="220"/>
      <c r="AS1" s="220"/>
      <c r="AT1" s="220"/>
      <c r="AU1" s="220"/>
      <c r="AV1" s="220"/>
      <c r="AW1" s="220"/>
      <c r="AX1" s="220"/>
      <c r="AY1" s="220"/>
      <c r="AZ1" s="221"/>
      <c r="BA1" s="22"/>
      <c r="BB1" s="22"/>
      <c r="BC1" s="22"/>
      <c r="BD1" s="238"/>
      <c r="BE1" s="238"/>
      <c r="BF1" s="2"/>
      <c r="BG1" s="2"/>
      <c r="BH1" s="2"/>
    </row>
    <row r="2" spans="1:60" ht="20.25" customHeight="1">
      <c r="A2" s="199" t="s">
        <v>36</v>
      </c>
      <c r="B2" s="200"/>
      <c r="C2" s="229" t="s">
        <v>6</v>
      </c>
      <c r="D2" s="240" t="s">
        <v>7</v>
      </c>
      <c r="E2" s="241"/>
      <c r="F2" s="241"/>
      <c r="G2" s="241"/>
      <c r="H2" s="241"/>
      <c r="I2" s="241"/>
      <c r="J2" s="242"/>
      <c r="K2" s="243" t="s">
        <v>14</v>
      </c>
      <c r="L2" s="244" t="s">
        <v>15</v>
      </c>
      <c r="M2" s="245" t="s">
        <v>16</v>
      </c>
      <c r="N2" s="203" t="s">
        <v>4</v>
      </c>
      <c r="O2" s="200"/>
      <c r="P2" s="264" t="s">
        <v>6</v>
      </c>
      <c r="Q2" s="254" t="s">
        <v>7</v>
      </c>
      <c r="R2" s="255"/>
      <c r="S2" s="255"/>
      <c r="T2" s="255"/>
      <c r="U2" s="255"/>
      <c r="V2" s="255"/>
      <c r="W2" s="256"/>
      <c r="X2" s="262" t="s">
        <v>14</v>
      </c>
      <c r="Y2" s="263" t="s">
        <v>15</v>
      </c>
      <c r="Z2" s="260" t="s">
        <v>16</v>
      </c>
      <c r="AA2" s="203" t="s">
        <v>4</v>
      </c>
      <c r="AB2" s="200"/>
      <c r="AC2" s="237" t="s">
        <v>6</v>
      </c>
      <c r="AD2" s="234" t="s">
        <v>38</v>
      </c>
      <c r="AE2" s="235"/>
      <c r="AF2" s="235"/>
      <c r="AG2" s="235"/>
      <c r="AH2" s="235"/>
      <c r="AI2" s="235"/>
      <c r="AJ2" s="236"/>
      <c r="AK2" s="261" t="s">
        <v>14</v>
      </c>
      <c r="AL2" s="257" t="s">
        <v>15</v>
      </c>
      <c r="AM2" s="258" t="s">
        <v>16</v>
      </c>
      <c r="AN2" s="203" t="s">
        <v>4</v>
      </c>
      <c r="AO2" s="200"/>
      <c r="AP2" s="209" t="s">
        <v>6</v>
      </c>
      <c r="AQ2" s="222" t="s">
        <v>7</v>
      </c>
      <c r="AR2" s="223"/>
      <c r="AS2" s="223"/>
      <c r="AT2" s="223"/>
      <c r="AU2" s="223"/>
      <c r="AV2" s="223"/>
      <c r="AW2" s="224"/>
      <c r="AX2" s="214" t="s">
        <v>14</v>
      </c>
      <c r="AY2" s="216" t="s">
        <v>15</v>
      </c>
      <c r="AZ2" s="218" t="s">
        <v>16</v>
      </c>
      <c r="BA2" s="253"/>
      <c r="BB2" s="253"/>
      <c r="BC2" s="253"/>
      <c r="BD2" s="239"/>
      <c r="BE2" s="239"/>
      <c r="BF2" s="252"/>
      <c r="BG2" s="252"/>
      <c r="BH2" s="252"/>
    </row>
    <row r="3" spans="1:60" ht="49.5" customHeight="1">
      <c r="A3" s="32" t="s">
        <v>3</v>
      </c>
      <c r="B3" s="68" t="s">
        <v>32</v>
      </c>
      <c r="C3" s="229"/>
      <c r="D3" s="64" t="s">
        <v>8</v>
      </c>
      <c r="E3" s="65" t="s">
        <v>9</v>
      </c>
      <c r="F3" s="65" t="s">
        <v>10</v>
      </c>
      <c r="G3" s="66" t="s">
        <v>11</v>
      </c>
      <c r="H3" s="65" t="s">
        <v>12</v>
      </c>
      <c r="I3" s="65" t="s">
        <v>13</v>
      </c>
      <c r="J3" s="67" t="s">
        <v>1</v>
      </c>
      <c r="K3" s="243"/>
      <c r="L3" s="244"/>
      <c r="M3" s="245"/>
      <c r="N3" s="72" t="s">
        <v>0</v>
      </c>
      <c r="O3" s="68" t="s">
        <v>32</v>
      </c>
      <c r="P3" s="264"/>
      <c r="Q3" s="60" t="s">
        <v>8</v>
      </c>
      <c r="R3" s="61" t="s">
        <v>9</v>
      </c>
      <c r="S3" s="61" t="s">
        <v>10</v>
      </c>
      <c r="T3" s="62" t="s">
        <v>11</v>
      </c>
      <c r="U3" s="61" t="s">
        <v>12</v>
      </c>
      <c r="V3" s="61" t="s">
        <v>13</v>
      </c>
      <c r="W3" s="63" t="s">
        <v>1</v>
      </c>
      <c r="X3" s="262"/>
      <c r="Y3" s="263"/>
      <c r="Z3" s="260"/>
      <c r="AA3" s="72" t="s">
        <v>0</v>
      </c>
      <c r="AB3" s="68" t="s">
        <v>32</v>
      </c>
      <c r="AC3" s="237"/>
      <c r="AD3" s="23" t="s">
        <v>8</v>
      </c>
      <c r="AE3" s="31" t="s">
        <v>9</v>
      </c>
      <c r="AF3" s="31" t="s">
        <v>10</v>
      </c>
      <c r="AG3" s="25" t="s">
        <v>11</v>
      </c>
      <c r="AH3" s="31" t="s">
        <v>12</v>
      </c>
      <c r="AI3" s="31" t="s">
        <v>13</v>
      </c>
      <c r="AJ3" s="26" t="s">
        <v>1</v>
      </c>
      <c r="AK3" s="261"/>
      <c r="AL3" s="257"/>
      <c r="AM3" s="258"/>
      <c r="AN3" s="72" t="s">
        <v>0</v>
      </c>
      <c r="AO3" s="68" t="s">
        <v>32</v>
      </c>
      <c r="AP3" s="209"/>
      <c r="AQ3" s="27" t="s">
        <v>8</v>
      </c>
      <c r="AR3" s="30" t="s">
        <v>9</v>
      </c>
      <c r="AS3" s="30" t="s">
        <v>10</v>
      </c>
      <c r="AT3" s="28" t="s">
        <v>11</v>
      </c>
      <c r="AU3" s="30" t="s">
        <v>12</v>
      </c>
      <c r="AV3" s="30" t="s">
        <v>13</v>
      </c>
      <c r="AW3" s="29" t="s">
        <v>1</v>
      </c>
      <c r="AX3" s="214"/>
      <c r="AY3" s="216"/>
      <c r="AZ3" s="218"/>
      <c r="BA3" s="3"/>
      <c r="BB3" s="3"/>
      <c r="BC3" s="4"/>
      <c r="BD3" s="5"/>
      <c r="BE3" s="5"/>
      <c r="BF3" s="6"/>
      <c r="BG3" s="6"/>
      <c r="BH3" s="7"/>
    </row>
    <row r="4" spans="1:60" ht="15.75">
      <c r="A4" s="34">
        <v>1</v>
      </c>
      <c r="B4" s="35" t="s">
        <v>26</v>
      </c>
      <c r="C4" s="75">
        <v>61</v>
      </c>
      <c r="D4" s="17">
        <v>48</v>
      </c>
      <c r="E4" s="13">
        <v>6</v>
      </c>
      <c r="F4" s="13">
        <v>1</v>
      </c>
      <c r="G4" s="13">
        <v>3</v>
      </c>
      <c r="H4" s="13">
        <v>3</v>
      </c>
      <c r="I4" s="13">
        <v>0</v>
      </c>
      <c r="J4" s="100">
        <f>SUM(D4:I4)</f>
        <v>61</v>
      </c>
      <c r="K4" s="36">
        <f>(D4+E4)/(C4-I4)</f>
        <v>0.88524590163934425</v>
      </c>
      <c r="L4" s="37">
        <f>D4/(C4-I4)</f>
        <v>0.78688524590163933</v>
      </c>
      <c r="M4" s="76">
        <f>H4/(C4-I4)</f>
        <v>4.9180327868852458E-2</v>
      </c>
      <c r="N4" s="73">
        <v>1</v>
      </c>
      <c r="O4" s="35" t="s">
        <v>26</v>
      </c>
      <c r="P4" s="75">
        <v>35</v>
      </c>
      <c r="Q4" s="17">
        <v>0</v>
      </c>
      <c r="R4" s="13">
        <v>34</v>
      </c>
      <c r="S4" s="13">
        <v>0</v>
      </c>
      <c r="T4" s="13">
        <v>0</v>
      </c>
      <c r="U4" s="13">
        <v>1</v>
      </c>
      <c r="V4" s="13">
        <v>0</v>
      </c>
      <c r="W4" s="18">
        <f>SUM(Q4:V4)</f>
        <v>35</v>
      </c>
      <c r="X4" s="36">
        <f>(Q4+R4)/(P4-V4)</f>
        <v>0.97142857142857142</v>
      </c>
      <c r="Y4" s="37">
        <f>Q4/(P4-V4)</f>
        <v>0</v>
      </c>
      <c r="Z4" s="76">
        <f>U4/(P4-V4)</f>
        <v>2.8571428571428571E-2</v>
      </c>
      <c r="AA4" s="73">
        <v>1</v>
      </c>
      <c r="AB4" s="35" t="s">
        <v>26</v>
      </c>
      <c r="AC4" s="83">
        <v>71</v>
      </c>
      <c r="AD4" s="13">
        <v>0</v>
      </c>
      <c r="AE4" s="13">
        <v>65</v>
      </c>
      <c r="AF4" s="13">
        <v>0</v>
      </c>
      <c r="AG4" s="13">
        <v>3</v>
      </c>
      <c r="AH4" s="13">
        <v>3</v>
      </c>
      <c r="AI4" s="13">
        <v>0</v>
      </c>
      <c r="AJ4" s="18">
        <f>SUM(AD4:AI4)</f>
        <v>71</v>
      </c>
      <c r="AK4" s="16">
        <f>(AD4+AE4)/(AC4-AI4)</f>
        <v>0.91549295774647887</v>
      </c>
      <c r="AL4" s="15">
        <f>AD4/(AC4-AI4)</f>
        <v>0</v>
      </c>
      <c r="AM4" s="84">
        <f>AH4/(AC4-AI4)</f>
        <v>4.2253521126760563E-2</v>
      </c>
      <c r="AN4" s="73">
        <v>1</v>
      </c>
      <c r="AO4" s="35" t="s">
        <v>26</v>
      </c>
      <c r="AP4" s="83">
        <v>2</v>
      </c>
      <c r="AQ4" s="17">
        <v>2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8">
        <f>SUM(AQ4:AV4)</f>
        <v>2</v>
      </c>
      <c r="AX4" s="16">
        <f>(AQ4+AR4)/(AP4-AV4)</f>
        <v>1</v>
      </c>
      <c r="AY4" s="15">
        <f>AQ4/(AP4-AV4)</f>
        <v>1</v>
      </c>
      <c r="AZ4" s="84">
        <f>AU4/(AP4-AV4)</f>
        <v>0</v>
      </c>
      <c r="BA4" s="8"/>
      <c r="BB4" s="8"/>
      <c r="BC4" s="8"/>
      <c r="BD4" s="9"/>
      <c r="BE4" s="10"/>
      <c r="BF4" s="11"/>
      <c r="BG4" s="11"/>
      <c r="BH4" s="12"/>
    </row>
    <row r="5" spans="1:60" ht="15.75">
      <c r="A5" s="34">
        <v>2</v>
      </c>
      <c r="B5" s="38" t="s">
        <v>24</v>
      </c>
      <c r="C5" s="75">
        <v>90</v>
      </c>
      <c r="D5" s="17">
        <v>80</v>
      </c>
      <c r="E5" s="13">
        <v>2</v>
      </c>
      <c r="F5" s="13">
        <v>1</v>
      </c>
      <c r="G5" s="13">
        <v>5</v>
      </c>
      <c r="H5" s="13">
        <v>2</v>
      </c>
      <c r="I5" s="13">
        <v>0</v>
      </c>
      <c r="J5" s="18">
        <f t="shared" ref="J5:J14" si="0">SUM(D5:I5)</f>
        <v>90</v>
      </c>
      <c r="K5" s="36">
        <f t="shared" ref="K5:K14" si="1">(D5+E5)/(C5-I5)</f>
        <v>0.91111111111111109</v>
      </c>
      <c r="L5" s="37">
        <f t="shared" ref="L5:L14" si="2">D5/(C5-I5)</f>
        <v>0.88888888888888884</v>
      </c>
      <c r="M5" s="76">
        <f t="shared" ref="M5:M14" si="3">H5/(C5-I5)</f>
        <v>2.2222222222222223E-2</v>
      </c>
      <c r="N5" s="73">
        <v>2</v>
      </c>
      <c r="O5" s="38" t="s">
        <v>24</v>
      </c>
      <c r="P5" s="75">
        <v>69</v>
      </c>
      <c r="Q5" s="17">
        <v>0</v>
      </c>
      <c r="R5" s="13">
        <v>67</v>
      </c>
      <c r="S5" s="13">
        <v>1</v>
      </c>
      <c r="T5" s="13">
        <v>0</v>
      </c>
      <c r="U5" s="13">
        <v>1</v>
      </c>
      <c r="V5" s="13">
        <v>0</v>
      </c>
      <c r="W5" s="18">
        <f t="shared" ref="W5:W14" si="4">SUM(Q5:V5)</f>
        <v>69</v>
      </c>
      <c r="X5" s="36">
        <f t="shared" ref="X5:X14" si="5">(Q5+R5)/(P5-V5)</f>
        <v>0.97101449275362317</v>
      </c>
      <c r="Y5" s="37">
        <f t="shared" ref="Y5:Y14" si="6">Q5/(P5-V5)</f>
        <v>0</v>
      </c>
      <c r="Z5" s="76">
        <f t="shared" ref="Z5:Z14" si="7">U5/(P5-V5)</f>
        <v>1.4492753623188406E-2</v>
      </c>
      <c r="AA5" s="73">
        <v>2</v>
      </c>
      <c r="AB5" s="38" t="s">
        <v>24</v>
      </c>
      <c r="AC5" s="83">
        <v>44</v>
      </c>
      <c r="AD5" s="13">
        <v>0</v>
      </c>
      <c r="AE5" s="13">
        <v>42</v>
      </c>
      <c r="AF5" s="13">
        <v>0</v>
      </c>
      <c r="AG5" s="13">
        <v>1</v>
      </c>
      <c r="AH5" s="13">
        <v>1</v>
      </c>
      <c r="AI5" s="13">
        <v>0</v>
      </c>
      <c r="AJ5" s="18">
        <f t="shared" ref="AJ5:AJ14" si="8">SUM(AD5:AI5)</f>
        <v>44</v>
      </c>
      <c r="AK5" s="16">
        <f t="shared" ref="AK5:AK14" si="9">(AD5+AE5)/(AC5-AI5)</f>
        <v>0.95454545454545459</v>
      </c>
      <c r="AL5" s="15">
        <f t="shared" ref="AL5:AL14" si="10">AD5/(AC5-AI5)</f>
        <v>0</v>
      </c>
      <c r="AM5" s="84">
        <f t="shared" ref="AM5:AM14" si="11">AH5/(AC5-AI5)</f>
        <v>2.2727272727272728E-2</v>
      </c>
      <c r="AN5" s="73">
        <v>2</v>
      </c>
      <c r="AO5" s="38" t="s">
        <v>24</v>
      </c>
      <c r="AP5" s="83">
        <v>25</v>
      </c>
      <c r="AQ5" s="17">
        <v>2</v>
      </c>
      <c r="AR5" s="13">
        <v>23</v>
      </c>
      <c r="AS5" s="13">
        <v>0</v>
      </c>
      <c r="AT5" s="13">
        <v>0</v>
      </c>
      <c r="AU5" s="13">
        <v>0</v>
      </c>
      <c r="AV5" s="13">
        <v>0</v>
      </c>
      <c r="AW5" s="18">
        <f t="shared" ref="AW5:AW14" si="12">SUM(AQ5:AV5)</f>
        <v>25</v>
      </c>
      <c r="AX5" s="16">
        <f t="shared" ref="AX5:AX14" si="13">(AQ5+AR5)/(AP5-AV5)</f>
        <v>1</v>
      </c>
      <c r="AY5" s="15">
        <f t="shared" ref="AY5:AY14" si="14">AQ5/(AP5-AV5)</f>
        <v>0.08</v>
      </c>
      <c r="AZ5" s="84">
        <f t="shared" ref="AZ5:AZ14" si="15">AU5/(AP5-AV5)</f>
        <v>0</v>
      </c>
      <c r="BA5" s="8"/>
      <c r="BB5" s="8"/>
      <c r="BC5" s="8"/>
      <c r="BD5" s="9"/>
      <c r="BE5" s="10"/>
      <c r="BF5" s="11"/>
      <c r="BG5" s="11"/>
      <c r="BH5" s="12"/>
    </row>
    <row r="6" spans="1:60" ht="15.75">
      <c r="A6" s="34">
        <v>3</v>
      </c>
      <c r="B6" s="38" t="s">
        <v>27</v>
      </c>
      <c r="C6" s="75">
        <v>29</v>
      </c>
      <c r="D6" s="17">
        <v>23</v>
      </c>
      <c r="E6" s="13">
        <v>3</v>
      </c>
      <c r="F6" s="13">
        <v>0</v>
      </c>
      <c r="G6" s="13">
        <v>3</v>
      </c>
      <c r="H6" s="13">
        <v>0</v>
      </c>
      <c r="I6" s="13">
        <v>0</v>
      </c>
      <c r="J6" s="18">
        <f t="shared" si="0"/>
        <v>29</v>
      </c>
      <c r="K6" s="36">
        <f t="shared" si="1"/>
        <v>0.89655172413793105</v>
      </c>
      <c r="L6" s="37">
        <f t="shared" si="2"/>
        <v>0.7931034482758621</v>
      </c>
      <c r="M6" s="76">
        <f t="shared" si="3"/>
        <v>0</v>
      </c>
      <c r="N6" s="73">
        <v>3</v>
      </c>
      <c r="O6" s="38" t="s">
        <v>27</v>
      </c>
      <c r="P6" s="75">
        <v>36</v>
      </c>
      <c r="Q6" s="17">
        <v>0</v>
      </c>
      <c r="R6" s="13">
        <v>36</v>
      </c>
      <c r="S6" s="13">
        <v>0</v>
      </c>
      <c r="T6" s="13">
        <v>0</v>
      </c>
      <c r="U6" s="13">
        <v>0</v>
      </c>
      <c r="V6" s="13">
        <v>0</v>
      </c>
      <c r="W6" s="18">
        <f t="shared" si="4"/>
        <v>36</v>
      </c>
      <c r="X6" s="36">
        <f t="shared" si="5"/>
        <v>1</v>
      </c>
      <c r="Y6" s="37">
        <f t="shared" si="6"/>
        <v>0</v>
      </c>
      <c r="Z6" s="76">
        <f t="shared" si="7"/>
        <v>0</v>
      </c>
      <c r="AA6" s="73">
        <v>3</v>
      </c>
      <c r="AB6" s="38" t="s">
        <v>27</v>
      </c>
      <c r="AC6" s="83">
        <v>30</v>
      </c>
      <c r="AD6" s="13">
        <v>0</v>
      </c>
      <c r="AE6" s="13">
        <v>30</v>
      </c>
      <c r="AF6" s="13">
        <v>0</v>
      </c>
      <c r="AG6" s="13">
        <v>0</v>
      </c>
      <c r="AH6" s="13">
        <v>0</v>
      </c>
      <c r="AI6" s="13">
        <v>0</v>
      </c>
      <c r="AJ6" s="18">
        <f t="shared" si="8"/>
        <v>30</v>
      </c>
      <c r="AK6" s="16">
        <f t="shared" si="9"/>
        <v>1</v>
      </c>
      <c r="AL6" s="15">
        <f t="shared" si="10"/>
        <v>0</v>
      </c>
      <c r="AM6" s="84">
        <f t="shared" si="11"/>
        <v>0</v>
      </c>
      <c r="AN6" s="73">
        <v>3</v>
      </c>
      <c r="AO6" s="38" t="s">
        <v>27</v>
      </c>
      <c r="AP6" s="83">
        <v>14</v>
      </c>
      <c r="AQ6" s="17">
        <v>0</v>
      </c>
      <c r="AR6" s="13">
        <v>14</v>
      </c>
      <c r="AS6" s="13">
        <v>0</v>
      </c>
      <c r="AT6" s="13">
        <v>0</v>
      </c>
      <c r="AU6" s="13">
        <v>0</v>
      </c>
      <c r="AV6" s="13">
        <v>0</v>
      </c>
      <c r="AW6" s="18">
        <f t="shared" si="12"/>
        <v>14</v>
      </c>
      <c r="AX6" s="16">
        <f t="shared" si="13"/>
        <v>1</v>
      </c>
      <c r="AY6" s="15">
        <f t="shared" si="14"/>
        <v>0</v>
      </c>
      <c r="AZ6" s="84">
        <f t="shared" si="15"/>
        <v>0</v>
      </c>
      <c r="BA6" s="8"/>
      <c r="BB6" s="8"/>
      <c r="BC6" s="8"/>
      <c r="BD6" s="9"/>
      <c r="BE6" s="10"/>
      <c r="BF6" s="11"/>
      <c r="BG6" s="11"/>
      <c r="BH6" s="11"/>
    </row>
    <row r="7" spans="1:60" ht="15.75">
      <c r="A7" s="34">
        <v>3</v>
      </c>
      <c r="B7" s="38" t="s">
        <v>39</v>
      </c>
      <c r="C7" s="75">
        <v>31</v>
      </c>
      <c r="D7" s="17">
        <v>30</v>
      </c>
      <c r="E7" s="13">
        <v>0</v>
      </c>
      <c r="F7" s="13">
        <v>0</v>
      </c>
      <c r="G7" s="13">
        <v>0</v>
      </c>
      <c r="H7" s="13">
        <v>1</v>
      </c>
      <c r="I7" s="13">
        <v>0</v>
      </c>
      <c r="J7" s="18">
        <f t="shared" si="0"/>
        <v>31</v>
      </c>
      <c r="K7" s="36">
        <f t="shared" si="1"/>
        <v>0.967741935483871</v>
      </c>
      <c r="L7" s="37">
        <f t="shared" si="2"/>
        <v>0.967741935483871</v>
      </c>
      <c r="M7" s="76">
        <f t="shared" si="3"/>
        <v>3.2258064516129031E-2</v>
      </c>
      <c r="N7" s="73">
        <v>3</v>
      </c>
      <c r="O7" s="38" t="s">
        <v>25</v>
      </c>
      <c r="P7" s="75">
        <v>24</v>
      </c>
      <c r="Q7" s="17">
        <v>0</v>
      </c>
      <c r="R7" s="13">
        <v>22</v>
      </c>
      <c r="S7" s="13">
        <v>1</v>
      </c>
      <c r="T7" s="13">
        <v>0</v>
      </c>
      <c r="U7" s="13">
        <v>1</v>
      </c>
      <c r="V7" s="13">
        <v>0</v>
      </c>
      <c r="W7" s="18">
        <f t="shared" si="4"/>
        <v>24</v>
      </c>
      <c r="X7" s="36">
        <f t="shared" si="5"/>
        <v>0.91666666666666663</v>
      </c>
      <c r="Y7" s="37">
        <f t="shared" si="6"/>
        <v>0</v>
      </c>
      <c r="Z7" s="76">
        <f t="shared" si="7"/>
        <v>4.1666666666666664E-2</v>
      </c>
      <c r="AA7" s="73">
        <v>3</v>
      </c>
      <c r="AB7" s="38" t="s">
        <v>25</v>
      </c>
      <c r="AC7" s="83">
        <v>26</v>
      </c>
      <c r="AD7" s="13">
        <v>0</v>
      </c>
      <c r="AE7" s="13">
        <v>26</v>
      </c>
      <c r="AF7" s="13">
        <v>0</v>
      </c>
      <c r="AG7" s="13">
        <v>0</v>
      </c>
      <c r="AH7" s="13">
        <v>0</v>
      </c>
      <c r="AI7" s="13">
        <v>0</v>
      </c>
      <c r="AJ7" s="18">
        <f t="shared" si="8"/>
        <v>26</v>
      </c>
      <c r="AK7" s="16">
        <f t="shared" si="9"/>
        <v>1</v>
      </c>
      <c r="AL7" s="15">
        <f t="shared" si="10"/>
        <v>0</v>
      </c>
      <c r="AM7" s="84">
        <f t="shared" si="11"/>
        <v>0</v>
      </c>
      <c r="AN7" s="73">
        <v>3</v>
      </c>
      <c r="AO7" s="38" t="s">
        <v>25</v>
      </c>
      <c r="AP7" s="83">
        <v>3</v>
      </c>
      <c r="AQ7" s="17">
        <v>0</v>
      </c>
      <c r="AR7" s="13">
        <v>3</v>
      </c>
      <c r="AS7" s="13">
        <v>0</v>
      </c>
      <c r="AT7" s="13">
        <v>0</v>
      </c>
      <c r="AU7" s="13">
        <v>0</v>
      </c>
      <c r="AV7" s="13">
        <v>0</v>
      </c>
      <c r="AW7" s="18">
        <f t="shared" si="12"/>
        <v>3</v>
      </c>
      <c r="AX7" s="16">
        <f t="shared" si="13"/>
        <v>1</v>
      </c>
      <c r="AY7" s="15">
        <f t="shared" si="14"/>
        <v>0</v>
      </c>
      <c r="AZ7" s="84">
        <f t="shared" si="15"/>
        <v>0</v>
      </c>
      <c r="BA7" s="8"/>
      <c r="BB7" s="8"/>
      <c r="BC7" s="8"/>
      <c r="BD7" s="9"/>
      <c r="BE7" s="10"/>
      <c r="BF7" s="11"/>
      <c r="BG7" s="11"/>
      <c r="BH7" s="11"/>
    </row>
    <row r="8" spans="1:60" ht="15.75">
      <c r="A8" s="34">
        <v>5</v>
      </c>
      <c r="B8" s="38" t="s">
        <v>29</v>
      </c>
      <c r="C8" s="75">
        <v>0</v>
      </c>
      <c r="D8" s="17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8">
        <f t="shared" si="0"/>
        <v>0</v>
      </c>
      <c r="K8" s="36" t="e">
        <f t="shared" si="1"/>
        <v>#DIV/0!</v>
      </c>
      <c r="L8" s="37" t="e">
        <f t="shared" si="2"/>
        <v>#DIV/0!</v>
      </c>
      <c r="M8" s="76" t="e">
        <f t="shared" si="3"/>
        <v>#DIV/0!</v>
      </c>
      <c r="N8" s="73">
        <v>5</v>
      </c>
      <c r="O8" s="38" t="s">
        <v>29</v>
      </c>
      <c r="P8" s="75">
        <v>0</v>
      </c>
      <c r="Q8" s="17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8">
        <f t="shared" si="4"/>
        <v>0</v>
      </c>
      <c r="X8" s="36" t="e">
        <f t="shared" si="5"/>
        <v>#DIV/0!</v>
      </c>
      <c r="Y8" s="37" t="e">
        <f t="shared" si="6"/>
        <v>#DIV/0!</v>
      </c>
      <c r="Z8" s="76" t="e">
        <f t="shared" si="7"/>
        <v>#DIV/0!</v>
      </c>
      <c r="AA8" s="73">
        <v>5</v>
      </c>
      <c r="AB8" s="38" t="s">
        <v>29</v>
      </c>
      <c r="AC8" s="8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8">
        <f t="shared" si="8"/>
        <v>0</v>
      </c>
      <c r="AK8" s="16" t="e">
        <f t="shared" si="9"/>
        <v>#DIV/0!</v>
      </c>
      <c r="AL8" s="15" t="e">
        <f t="shared" si="10"/>
        <v>#DIV/0!</v>
      </c>
      <c r="AM8" s="84" t="e">
        <f t="shared" si="11"/>
        <v>#DIV/0!</v>
      </c>
      <c r="AN8" s="73">
        <v>5</v>
      </c>
      <c r="AO8" s="38" t="s">
        <v>29</v>
      </c>
      <c r="AP8" s="83">
        <v>0</v>
      </c>
      <c r="AQ8" s="17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8">
        <f t="shared" si="12"/>
        <v>0</v>
      </c>
      <c r="AX8" s="16" t="e">
        <f t="shared" si="13"/>
        <v>#DIV/0!</v>
      </c>
      <c r="AY8" s="15" t="e">
        <f t="shared" si="14"/>
        <v>#DIV/0!</v>
      </c>
      <c r="AZ8" s="84" t="e">
        <f t="shared" si="15"/>
        <v>#DIV/0!</v>
      </c>
      <c r="BA8" s="8"/>
      <c r="BB8" s="8"/>
      <c r="BC8" s="8"/>
      <c r="BD8" s="9"/>
      <c r="BE8" s="10"/>
      <c r="BF8" s="11"/>
      <c r="BG8" s="11"/>
      <c r="BH8" s="11"/>
    </row>
    <row r="9" spans="1:60" ht="15.75" customHeight="1">
      <c r="A9" s="34">
        <v>6</v>
      </c>
      <c r="B9" s="38" t="s">
        <v>28</v>
      </c>
      <c r="C9" s="75">
        <v>4</v>
      </c>
      <c r="D9" s="17">
        <v>4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8">
        <f t="shared" si="0"/>
        <v>4</v>
      </c>
      <c r="K9" s="36">
        <f t="shared" si="1"/>
        <v>1</v>
      </c>
      <c r="L9" s="37">
        <f t="shared" si="2"/>
        <v>1</v>
      </c>
      <c r="M9" s="76">
        <f t="shared" si="3"/>
        <v>0</v>
      </c>
      <c r="N9" s="73">
        <v>6</v>
      </c>
      <c r="O9" s="38" t="s">
        <v>28</v>
      </c>
      <c r="P9" s="75">
        <v>26</v>
      </c>
      <c r="Q9" s="17">
        <v>0</v>
      </c>
      <c r="R9" s="13">
        <v>26</v>
      </c>
      <c r="S9" s="13">
        <v>0</v>
      </c>
      <c r="T9" s="13">
        <v>0</v>
      </c>
      <c r="U9" s="13">
        <v>0</v>
      </c>
      <c r="V9" s="13">
        <v>0</v>
      </c>
      <c r="W9" s="18">
        <f t="shared" si="4"/>
        <v>26</v>
      </c>
      <c r="X9" s="36">
        <f t="shared" si="5"/>
        <v>1</v>
      </c>
      <c r="Y9" s="37">
        <f t="shared" si="6"/>
        <v>0</v>
      </c>
      <c r="Z9" s="76">
        <f t="shared" si="7"/>
        <v>0</v>
      </c>
      <c r="AA9" s="73">
        <v>6</v>
      </c>
      <c r="AB9" s="38" t="s">
        <v>28</v>
      </c>
      <c r="AC9" s="83">
        <v>10</v>
      </c>
      <c r="AD9" s="13">
        <v>0</v>
      </c>
      <c r="AE9" s="13">
        <v>10</v>
      </c>
      <c r="AF9" s="13">
        <v>0</v>
      </c>
      <c r="AG9" s="13">
        <v>0</v>
      </c>
      <c r="AH9" s="13">
        <v>0</v>
      </c>
      <c r="AI9" s="13">
        <v>0</v>
      </c>
      <c r="AJ9" s="18">
        <f t="shared" si="8"/>
        <v>10</v>
      </c>
      <c r="AK9" s="16">
        <f t="shared" si="9"/>
        <v>1</v>
      </c>
      <c r="AL9" s="15">
        <f t="shared" si="10"/>
        <v>0</v>
      </c>
      <c r="AM9" s="84">
        <f t="shared" si="11"/>
        <v>0</v>
      </c>
      <c r="AN9" s="73">
        <v>6</v>
      </c>
      <c r="AO9" s="38" t="s">
        <v>28</v>
      </c>
      <c r="AP9" s="83">
        <v>1</v>
      </c>
      <c r="AQ9" s="17">
        <v>0</v>
      </c>
      <c r="AR9" s="13">
        <v>1</v>
      </c>
      <c r="AS9" s="13">
        <v>0</v>
      </c>
      <c r="AT9" s="13">
        <v>0</v>
      </c>
      <c r="AU9" s="13">
        <v>0</v>
      </c>
      <c r="AV9" s="13">
        <v>0</v>
      </c>
      <c r="AW9" s="18">
        <f t="shared" si="12"/>
        <v>1</v>
      </c>
      <c r="AX9" s="16">
        <f t="shared" si="13"/>
        <v>1</v>
      </c>
      <c r="AY9" s="15">
        <f t="shared" si="14"/>
        <v>0</v>
      </c>
      <c r="AZ9" s="84">
        <f t="shared" si="15"/>
        <v>0</v>
      </c>
      <c r="BA9" s="8"/>
      <c r="BB9" s="8"/>
      <c r="BC9" s="8"/>
      <c r="BD9" s="9"/>
      <c r="BE9" s="10"/>
      <c r="BF9" s="11"/>
      <c r="BG9" s="11"/>
      <c r="BH9" s="11"/>
    </row>
    <row r="10" spans="1:60" ht="15.75" customHeight="1">
      <c r="A10" s="34">
        <v>7</v>
      </c>
      <c r="B10" s="44" t="s">
        <v>30</v>
      </c>
      <c r="C10" s="75">
        <v>43</v>
      </c>
      <c r="D10" s="17">
        <v>40</v>
      </c>
      <c r="E10" s="13">
        <v>0</v>
      </c>
      <c r="F10" s="13">
        <v>2</v>
      </c>
      <c r="G10" s="13">
        <v>1</v>
      </c>
      <c r="H10" s="13">
        <v>0</v>
      </c>
      <c r="I10" s="13">
        <v>0</v>
      </c>
      <c r="J10" s="18">
        <f t="shared" si="0"/>
        <v>43</v>
      </c>
      <c r="K10" s="36">
        <f t="shared" si="1"/>
        <v>0.93023255813953487</v>
      </c>
      <c r="L10" s="37">
        <f t="shared" si="2"/>
        <v>0.93023255813953487</v>
      </c>
      <c r="M10" s="76">
        <f t="shared" si="3"/>
        <v>0</v>
      </c>
      <c r="N10" s="73">
        <v>7</v>
      </c>
      <c r="O10" s="44" t="s">
        <v>30</v>
      </c>
      <c r="P10" s="75">
        <v>26</v>
      </c>
      <c r="Q10" s="17">
        <v>0</v>
      </c>
      <c r="R10" s="13">
        <v>26</v>
      </c>
      <c r="S10" s="13">
        <v>0</v>
      </c>
      <c r="T10" s="13">
        <v>0</v>
      </c>
      <c r="U10" s="13">
        <v>0</v>
      </c>
      <c r="V10" s="13">
        <v>0</v>
      </c>
      <c r="W10" s="18">
        <f t="shared" si="4"/>
        <v>26</v>
      </c>
      <c r="X10" s="36">
        <f t="shared" si="5"/>
        <v>1</v>
      </c>
      <c r="Y10" s="37">
        <f t="shared" si="6"/>
        <v>0</v>
      </c>
      <c r="Z10" s="76">
        <f t="shared" si="7"/>
        <v>0</v>
      </c>
      <c r="AA10" s="73">
        <v>7</v>
      </c>
      <c r="AB10" s="44" t="s">
        <v>30</v>
      </c>
      <c r="AC10" s="83">
        <v>18</v>
      </c>
      <c r="AD10" s="13">
        <v>0</v>
      </c>
      <c r="AE10" s="13">
        <v>16</v>
      </c>
      <c r="AF10" s="13">
        <v>0</v>
      </c>
      <c r="AG10" s="13">
        <v>0</v>
      </c>
      <c r="AH10" s="13">
        <v>2</v>
      </c>
      <c r="AI10" s="13">
        <v>0</v>
      </c>
      <c r="AJ10" s="18">
        <f t="shared" si="8"/>
        <v>18</v>
      </c>
      <c r="AK10" s="16">
        <f t="shared" si="9"/>
        <v>0.88888888888888884</v>
      </c>
      <c r="AL10" s="15">
        <f t="shared" si="10"/>
        <v>0</v>
      </c>
      <c r="AM10" s="84">
        <f t="shared" si="11"/>
        <v>0.1111111111111111</v>
      </c>
      <c r="AN10" s="73">
        <v>7</v>
      </c>
      <c r="AO10" s="44" t="s">
        <v>30</v>
      </c>
      <c r="AP10" s="83">
        <v>8</v>
      </c>
      <c r="AQ10" s="17">
        <v>2</v>
      </c>
      <c r="AR10" s="13">
        <v>6</v>
      </c>
      <c r="AS10" s="13">
        <v>0</v>
      </c>
      <c r="AT10" s="13">
        <v>0</v>
      </c>
      <c r="AU10" s="13">
        <v>0</v>
      </c>
      <c r="AV10" s="13">
        <v>0</v>
      </c>
      <c r="AW10" s="18">
        <f t="shared" si="12"/>
        <v>8</v>
      </c>
      <c r="AX10" s="16">
        <f t="shared" si="13"/>
        <v>1</v>
      </c>
      <c r="AY10" s="15">
        <f t="shared" si="14"/>
        <v>0.25</v>
      </c>
      <c r="AZ10" s="84">
        <f t="shared" si="15"/>
        <v>0</v>
      </c>
      <c r="BA10" s="8"/>
      <c r="BB10" s="8"/>
      <c r="BC10" s="8"/>
      <c r="BD10" s="9"/>
      <c r="BE10" s="10"/>
      <c r="BF10" s="11"/>
      <c r="BG10" s="11"/>
      <c r="BH10" s="11"/>
    </row>
    <row r="11" spans="1:60" ht="16.5" customHeight="1">
      <c r="A11" s="34">
        <v>8</v>
      </c>
      <c r="B11" s="38" t="s">
        <v>33</v>
      </c>
      <c r="C11" s="75">
        <v>9</v>
      </c>
      <c r="D11" s="17">
        <v>6</v>
      </c>
      <c r="E11" s="13">
        <v>3</v>
      </c>
      <c r="F11" s="13">
        <v>0</v>
      </c>
      <c r="G11" s="13">
        <v>0</v>
      </c>
      <c r="H11" s="13">
        <v>0</v>
      </c>
      <c r="I11" s="13">
        <v>0</v>
      </c>
      <c r="J11" s="18">
        <f t="shared" si="0"/>
        <v>9</v>
      </c>
      <c r="K11" s="36">
        <f t="shared" si="1"/>
        <v>1</v>
      </c>
      <c r="L11" s="37">
        <f t="shared" si="2"/>
        <v>0.66666666666666663</v>
      </c>
      <c r="M11" s="76">
        <f t="shared" si="3"/>
        <v>0</v>
      </c>
      <c r="N11" s="73">
        <v>8</v>
      </c>
      <c r="O11" s="38" t="s">
        <v>33</v>
      </c>
      <c r="P11" s="75">
        <v>24</v>
      </c>
      <c r="Q11" s="17">
        <v>0</v>
      </c>
      <c r="R11" s="13">
        <v>24</v>
      </c>
      <c r="S11" s="13">
        <v>0</v>
      </c>
      <c r="T11" s="13">
        <v>0</v>
      </c>
      <c r="U11" s="13">
        <v>0</v>
      </c>
      <c r="V11" s="13">
        <v>0</v>
      </c>
      <c r="W11" s="18">
        <f t="shared" si="4"/>
        <v>24</v>
      </c>
      <c r="X11" s="36">
        <f t="shared" si="5"/>
        <v>1</v>
      </c>
      <c r="Y11" s="37">
        <f t="shared" si="6"/>
        <v>0</v>
      </c>
      <c r="Z11" s="76">
        <f t="shared" si="7"/>
        <v>0</v>
      </c>
      <c r="AA11" s="73">
        <v>8</v>
      </c>
      <c r="AB11" s="38" t="s">
        <v>33</v>
      </c>
      <c r="AC11" s="83">
        <v>2</v>
      </c>
      <c r="AD11" s="13">
        <v>0</v>
      </c>
      <c r="AE11" s="13">
        <v>2</v>
      </c>
      <c r="AF11" s="13">
        <v>0</v>
      </c>
      <c r="AG11" s="13">
        <v>0</v>
      </c>
      <c r="AH11" s="13">
        <v>0</v>
      </c>
      <c r="AI11" s="13">
        <v>0</v>
      </c>
      <c r="AJ11" s="18">
        <f t="shared" si="8"/>
        <v>2</v>
      </c>
      <c r="AK11" s="16">
        <f t="shared" si="9"/>
        <v>1</v>
      </c>
      <c r="AL11" s="15">
        <f t="shared" si="10"/>
        <v>0</v>
      </c>
      <c r="AM11" s="84">
        <f t="shared" si="11"/>
        <v>0</v>
      </c>
      <c r="AN11" s="73">
        <v>8</v>
      </c>
      <c r="AO11" s="38" t="s">
        <v>33</v>
      </c>
      <c r="AP11" s="83">
        <v>0</v>
      </c>
      <c r="AQ11" s="17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8">
        <f t="shared" si="12"/>
        <v>0</v>
      </c>
      <c r="AX11" s="16" t="e">
        <f t="shared" si="13"/>
        <v>#DIV/0!</v>
      </c>
      <c r="AY11" s="15" t="e">
        <f t="shared" si="14"/>
        <v>#DIV/0!</v>
      </c>
      <c r="AZ11" s="84" t="e">
        <f t="shared" si="15"/>
        <v>#DIV/0!</v>
      </c>
      <c r="BA11" s="8"/>
      <c r="BB11" s="8"/>
      <c r="BC11" s="8"/>
      <c r="BD11" s="9"/>
      <c r="BE11" s="10"/>
      <c r="BF11" s="11"/>
      <c r="BG11" s="11"/>
      <c r="BH11" s="11"/>
    </row>
    <row r="12" spans="1:60" ht="20.25" customHeight="1">
      <c r="A12" s="34">
        <v>9</v>
      </c>
      <c r="B12" s="38" t="s">
        <v>35</v>
      </c>
      <c r="C12" s="99">
        <v>5</v>
      </c>
      <c r="D12" s="90">
        <v>5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41">
        <f t="shared" si="0"/>
        <v>5</v>
      </c>
      <c r="K12" s="139">
        <f t="shared" si="1"/>
        <v>1</v>
      </c>
      <c r="L12" s="140">
        <f t="shared" si="2"/>
        <v>1</v>
      </c>
      <c r="M12" s="141">
        <f t="shared" si="3"/>
        <v>0</v>
      </c>
      <c r="N12" s="73">
        <v>9</v>
      </c>
      <c r="O12" s="38" t="s">
        <v>35</v>
      </c>
      <c r="P12" s="99">
        <v>10</v>
      </c>
      <c r="Q12" s="90">
        <v>0</v>
      </c>
      <c r="R12" s="91">
        <v>10</v>
      </c>
      <c r="S12" s="91">
        <v>0</v>
      </c>
      <c r="T12" s="91">
        <v>0</v>
      </c>
      <c r="U12" s="91">
        <v>0</v>
      </c>
      <c r="V12" s="91">
        <v>0</v>
      </c>
      <c r="W12" s="41">
        <f t="shared" si="4"/>
        <v>10</v>
      </c>
      <c r="X12" s="139">
        <f t="shared" si="5"/>
        <v>1</v>
      </c>
      <c r="Y12" s="140">
        <f t="shared" si="6"/>
        <v>0</v>
      </c>
      <c r="Z12" s="141">
        <f t="shared" si="7"/>
        <v>0</v>
      </c>
      <c r="AA12" s="73">
        <v>9</v>
      </c>
      <c r="AB12" s="38" t="s">
        <v>35</v>
      </c>
      <c r="AC12" s="89">
        <v>13</v>
      </c>
      <c r="AD12" s="91">
        <v>0</v>
      </c>
      <c r="AE12" s="91">
        <v>13</v>
      </c>
      <c r="AF12" s="91">
        <v>0</v>
      </c>
      <c r="AG12" s="91">
        <v>0</v>
      </c>
      <c r="AH12" s="91">
        <v>0</v>
      </c>
      <c r="AI12" s="91">
        <v>0</v>
      </c>
      <c r="AJ12" s="41">
        <f t="shared" si="8"/>
        <v>13</v>
      </c>
      <c r="AK12" s="92">
        <f t="shared" si="9"/>
        <v>1</v>
      </c>
      <c r="AL12" s="93">
        <f t="shared" si="10"/>
        <v>0</v>
      </c>
      <c r="AM12" s="94">
        <f t="shared" si="11"/>
        <v>0</v>
      </c>
      <c r="AN12" s="73">
        <v>9</v>
      </c>
      <c r="AO12" s="38" t="s">
        <v>35</v>
      </c>
      <c r="AP12" s="89">
        <v>0</v>
      </c>
      <c r="AQ12" s="90">
        <v>0</v>
      </c>
      <c r="AR12" s="91">
        <v>0</v>
      </c>
      <c r="AS12" s="91">
        <v>0</v>
      </c>
      <c r="AT12" s="91">
        <v>0</v>
      </c>
      <c r="AU12" s="91">
        <v>0</v>
      </c>
      <c r="AV12" s="91">
        <v>0</v>
      </c>
      <c r="AW12" s="41">
        <f t="shared" si="12"/>
        <v>0</v>
      </c>
      <c r="AX12" s="92" t="e">
        <f t="shared" si="13"/>
        <v>#DIV/0!</v>
      </c>
      <c r="AY12" s="93" t="e">
        <f t="shared" si="14"/>
        <v>#DIV/0!</v>
      </c>
      <c r="AZ12" s="94" t="e">
        <f t="shared" si="15"/>
        <v>#DIV/0!</v>
      </c>
      <c r="BA12" s="8"/>
      <c r="BB12" s="8"/>
      <c r="BC12" s="8"/>
      <c r="BD12" s="9"/>
      <c r="BE12" s="10"/>
      <c r="BF12" s="11"/>
      <c r="BG12" s="11"/>
      <c r="BH12" s="11"/>
    </row>
    <row r="13" spans="1:60" ht="16.5" thickBot="1">
      <c r="A13" s="43">
        <v>10</v>
      </c>
      <c r="B13" s="38" t="s">
        <v>34</v>
      </c>
      <c r="C13" s="77">
        <v>21</v>
      </c>
      <c r="D13" s="78">
        <v>21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18">
        <f t="shared" si="0"/>
        <v>21</v>
      </c>
      <c r="K13" s="80">
        <f t="shared" si="1"/>
        <v>1</v>
      </c>
      <c r="L13" s="81">
        <f t="shared" si="2"/>
        <v>1</v>
      </c>
      <c r="M13" s="82">
        <f t="shared" si="3"/>
        <v>0</v>
      </c>
      <c r="N13" s="74">
        <v>10</v>
      </c>
      <c r="O13" s="38" t="s">
        <v>34</v>
      </c>
      <c r="P13" s="77">
        <v>39</v>
      </c>
      <c r="Q13" s="78">
        <v>0</v>
      </c>
      <c r="R13" s="79">
        <v>39</v>
      </c>
      <c r="S13" s="79">
        <v>0</v>
      </c>
      <c r="T13" s="79">
        <v>0</v>
      </c>
      <c r="U13" s="79">
        <v>0</v>
      </c>
      <c r="V13" s="79">
        <v>0</v>
      </c>
      <c r="W13" s="42">
        <f t="shared" si="4"/>
        <v>39</v>
      </c>
      <c r="X13" s="80">
        <f t="shared" si="5"/>
        <v>1</v>
      </c>
      <c r="Y13" s="81">
        <f t="shared" si="6"/>
        <v>0</v>
      </c>
      <c r="Z13" s="82">
        <f t="shared" si="7"/>
        <v>0</v>
      </c>
      <c r="AA13" s="74">
        <v>10</v>
      </c>
      <c r="AB13" s="38" t="s">
        <v>34</v>
      </c>
      <c r="AC13" s="85">
        <v>20</v>
      </c>
      <c r="AD13" s="13">
        <v>0</v>
      </c>
      <c r="AE13" s="79">
        <v>20</v>
      </c>
      <c r="AF13" s="79">
        <v>0</v>
      </c>
      <c r="AG13" s="79">
        <v>0</v>
      </c>
      <c r="AH13" s="79">
        <v>0</v>
      </c>
      <c r="AI13" s="79">
        <v>0</v>
      </c>
      <c r="AJ13" s="42">
        <f t="shared" si="8"/>
        <v>20</v>
      </c>
      <c r="AK13" s="86">
        <f t="shared" si="9"/>
        <v>1</v>
      </c>
      <c r="AL13" s="87">
        <f t="shared" si="10"/>
        <v>0</v>
      </c>
      <c r="AM13" s="88">
        <f t="shared" si="11"/>
        <v>0</v>
      </c>
      <c r="AN13" s="74">
        <v>10</v>
      </c>
      <c r="AO13" s="38" t="s">
        <v>34</v>
      </c>
      <c r="AP13" s="85">
        <v>0</v>
      </c>
      <c r="AQ13" s="78">
        <v>0</v>
      </c>
      <c r="AR13" s="79">
        <v>0</v>
      </c>
      <c r="AS13" s="79">
        <v>0</v>
      </c>
      <c r="AT13" s="79">
        <v>0</v>
      </c>
      <c r="AU13" s="79">
        <v>0</v>
      </c>
      <c r="AV13" s="79">
        <v>0</v>
      </c>
      <c r="AW13" s="42">
        <f t="shared" si="12"/>
        <v>0</v>
      </c>
      <c r="AX13" s="86" t="e">
        <f t="shared" si="13"/>
        <v>#DIV/0!</v>
      </c>
      <c r="AY13" s="87" t="e">
        <f t="shared" si="14"/>
        <v>#DIV/0!</v>
      </c>
      <c r="AZ13" s="88" t="e">
        <f t="shared" si="15"/>
        <v>#DIV/0!</v>
      </c>
      <c r="BA13" s="8"/>
      <c r="BB13" s="8"/>
      <c r="BC13" s="8"/>
      <c r="BD13" s="9"/>
      <c r="BE13" s="10"/>
      <c r="BF13" s="11"/>
      <c r="BG13" s="11"/>
      <c r="BH13" s="11"/>
    </row>
    <row r="14" spans="1:60" s="167" customFormat="1" ht="47.25" customHeight="1" thickBot="1">
      <c r="A14" s="268" t="s">
        <v>31</v>
      </c>
      <c r="B14" s="201"/>
      <c r="C14" s="179">
        <f t="shared" ref="C14:I14" si="16">SUM(C4:C13)</f>
        <v>293</v>
      </c>
      <c r="D14" s="177">
        <f t="shared" si="16"/>
        <v>257</v>
      </c>
      <c r="E14" s="178">
        <f t="shared" si="16"/>
        <v>14</v>
      </c>
      <c r="F14" s="178">
        <f t="shared" si="16"/>
        <v>4</v>
      </c>
      <c r="G14" s="178">
        <f t="shared" si="16"/>
        <v>12</v>
      </c>
      <c r="H14" s="178">
        <f t="shared" si="16"/>
        <v>6</v>
      </c>
      <c r="I14" s="178">
        <f t="shared" si="16"/>
        <v>0</v>
      </c>
      <c r="J14" s="182">
        <f t="shared" si="0"/>
        <v>293</v>
      </c>
      <c r="K14" s="159">
        <f t="shared" si="1"/>
        <v>0.92491467576791808</v>
      </c>
      <c r="L14" s="160">
        <f t="shared" si="2"/>
        <v>0.87713310580204773</v>
      </c>
      <c r="M14" s="160">
        <f t="shared" si="3"/>
        <v>2.0477815699658702E-2</v>
      </c>
      <c r="N14" s="201" t="s">
        <v>31</v>
      </c>
      <c r="O14" s="201"/>
      <c r="P14" s="179">
        <f t="shared" ref="P14:V14" si="17">SUM(P4:P13)</f>
        <v>289</v>
      </c>
      <c r="Q14" s="177">
        <f t="shared" si="17"/>
        <v>0</v>
      </c>
      <c r="R14" s="178">
        <f t="shared" si="17"/>
        <v>284</v>
      </c>
      <c r="S14" s="178">
        <f t="shared" si="17"/>
        <v>2</v>
      </c>
      <c r="T14" s="178">
        <f t="shared" si="17"/>
        <v>0</v>
      </c>
      <c r="U14" s="178">
        <f t="shared" si="17"/>
        <v>3</v>
      </c>
      <c r="V14" s="178">
        <f t="shared" si="17"/>
        <v>0</v>
      </c>
      <c r="W14" s="158">
        <f t="shared" si="4"/>
        <v>289</v>
      </c>
      <c r="X14" s="159">
        <f t="shared" si="5"/>
        <v>0.98269896193771622</v>
      </c>
      <c r="Y14" s="160">
        <f t="shared" si="6"/>
        <v>0</v>
      </c>
      <c r="Z14" s="160">
        <f t="shared" si="7"/>
        <v>1.0380622837370242E-2</v>
      </c>
      <c r="AA14" s="201" t="s">
        <v>31</v>
      </c>
      <c r="AB14" s="247"/>
      <c r="AC14" s="183">
        <f t="shared" ref="AC14:AI14" si="18">SUM(AC4:AC13)</f>
        <v>234</v>
      </c>
      <c r="AD14" s="162">
        <f t="shared" si="18"/>
        <v>0</v>
      </c>
      <c r="AE14" s="163">
        <f t="shared" si="18"/>
        <v>224</v>
      </c>
      <c r="AF14" s="163">
        <f t="shared" si="18"/>
        <v>0</v>
      </c>
      <c r="AG14" s="163">
        <f t="shared" si="18"/>
        <v>4</v>
      </c>
      <c r="AH14" s="163">
        <f t="shared" si="18"/>
        <v>6</v>
      </c>
      <c r="AI14" s="163">
        <f t="shared" si="18"/>
        <v>0</v>
      </c>
      <c r="AJ14" s="158">
        <f t="shared" si="8"/>
        <v>234</v>
      </c>
      <c r="AK14" s="164">
        <f t="shared" si="9"/>
        <v>0.95726495726495731</v>
      </c>
      <c r="AL14" s="165">
        <f t="shared" si="10"/>
        <v>0</v>
      </c>
      <c r="AM14" s="166">
        <f t="shared" si="11"/>
        <v>2.564102564102564E-2</v>
      </c>
      <c r="AN14" s="259" t="s">
        <v>31</v>
      </c>
      <c r="AO14" s="201"/>
      <c r="AP14" s="161">
        <f t="shared" ref="AP14:AV14" si="19">SUM(AP4:AP13)</f>
        <v>53</v>
      </c>
      <c r="AQ14" s="162">
        <f t="shared" si="19"/>
        <v>6</v>
      </c>
      <c r="AR14" s="163">
        <f t="shared" si="19"/>
        <v>47</v>
      </c>
      <c r="AS14" s="163">
        <f t="shared" si="19"/>
        <v>0</v>
      </c>
      <c r="AT14" s="163">
        <f t="shared" si="19"/>
        <v>0</v>
      </c>
      <c r="AU14" s="163">
        <f t="shared" si="19"/>
        <v>0</v>
      </c>
      <c r="AV14" s="163">
        <f t="shared" si="19"/>
        <v>0</v>
      </c>
      <c r="AW14" s="158">
        <f t="shared" si="12"/>
        <v>53</v>
      </c>
      <c r="AX14" s="164">
        <f t="shared" si="13"/>
        <v>1</v>
      </c>
      <c r="AY14" s="165">
        <f t="shared" si="14"/>
        <v>0.11320754716981132</v>
      </c>
      <c r="AZ14" s="166">
        <f t="shared" si="15"/>
        <v>0</v>
      </c>
      <c r="BA14" s="181"/>
      <c r="BB14" s="181"/>
      <c r="BC14" s="181"/>
      <c r="BD14" s="246"/>
      <c r="BE14" s="246"/>
      <c r="BF14" s="180"/>
      <c r="BG14" s="180"/>
      <c r="BH14" s="180"/>
    </row>
    <row r="23" spans="1:52" ht="15.75" thickBot="1"/>
    <row r="24" spans="1:52" ht="19.5" thickBot="1">
      <c r="A24" s="197" t="s">
        <v>2</v>
      </c>
      <c r="B24" s="198"/>
      <c r="C24" s="225" t="s">
        <v>5</v>
      </c>
      <c r="D24" s="226"/>
      <c r="E24" s="226"/>
      <c r="F24" s="226"/>
      <c r="G24" s="226"/>
      <c r="H24" s="226"/>
      <c r="I24" s="226"/>
      <c r="J24" s="226"/>
      <c r="K24" s="227"/>
      <c r="L24" s="227"/>
      <c r="M24" s="228"/>
      <c r="N24" s="202" t="s">
        <v>2</v>
      </c>
      <c r="O24" s="198"/>
      <c r="P24" s="248" t="s">
        <v>17</v>
      </c>
      <c r="Q24" s="249"/>
      <c r="R24" s="249"/>
      <c r="S24" s="249"/>
      <c r="T24" s="249"/>
      <c r="U24" s="249"/>
      <c r="V24" s="249"/>
      <c r="W24" s="249"/>
      <c r="X24" s="250"/>
      <c r="Y24" s="250"/>
      <c r="Z24" s="251"/>
      <c r="AA24" s="202" t="s">
        <v>2</v>
      </c>
      <c r="AB24" s="198"/>
      <c r="AC24" s="230" t="s">
        <v>37</v>
      </c>
      <c r="AD24" s="232"/>
      <c r="AE24" s="232"/>
      <c r="AF24" s="232"/>
      <c r="AG24" s="232"/>
      <c r="AH24" s="232"/>
      <c r="AI24" s="232"/>
      <c r="AJ24" s="232"/>
      <c r="AK24" s="232"/>
      <c r="AL24" s="232"/>
      <c r="AM24" s="233"/>
      <c r="AN24" s="202" t="s">
        <v>2</v>
      </c>
      <c r="AO24" s="198"/>
      <c r="AP24" s="219" t="s">
        <v>18</v>
      </c>
      <c r="AQ24" s="220"/>
      <c r="AR24" s="220"/>
      <c r="AS24" s="220"/>
      <c r="AT24" s="220"/>
      <c r="AU24" s="220"/>
      <c r="AV24" s="220"/>
      <c r="AW24" s="220"/>
      <c r="AX24" s="220"/>
      <c r="AY24" s="220"/>
      <c r="AZ24" s="221"/>
    </row>
    <row r="25" spans="1:52" ht="15" customHeight="1">
      <c r="A25" s="199" t="s">
        <v>19</v>
      </c>
      <c r="B25" s="200"/>
      <c r="C25" s="229" t="s">
        <v>6</v>
      </c>
      <c r="D25" s="240" t="s">
        <v>7</v>
      </c>
      <c r="E25" s="241"/>
      <c r="F25" s="241"/>
      <c r="G25" s="241"/>
      <c r="H25" s="241"/>
      <c r="I25" s="241"/>
      <c r="J25" s="242"/>
      <c r="K25" s="243" t="s">
        <v>14</v>
      </c>
      <c r="L25" s="244" t="s">
        <v>15</v>
      </c>
      <c r="M25" s="245" t="s">
        <v>16</v>
      </c>
      <c r="N25" s="203" t="s">
        <v>19</v>
      </c>
      <c r="O25" s="200"/>
      <c r="P25" s="264" t="s">
        <v>6</v>
      </c>
      <c r="Q25" s="254" t="s">
        <v>7</v>
      </c>
      <c r="R25" s="255"/>
      <c r="S25" s="255"/>
      <c r="T25" s="255"/>
      <c r="U25" s="255"/>
      <c r="V25" s="255"/>
      <c r="W25" s="256"/>
      <c r="X25" s="262" t="s">
        <v>14</v>
      </c>
      <c r="Y25" s="263" t="s">
        <v>15</v>
      </c>
      <c r="Z25" s="260" t="s">
        <v>16</v>
      </c>
      <c r="AA25" s="203" t="s">
        <v>19</v>
      </c>
      <c r="AB25" s="200"/>
      <c r="AC25" s="237" t="s">
        <v>6</v>
      </c>
      <c r="AD25" s="265" t="s">
        <v>38</v>
      </c>
      <c r="AE25" s="266"/>
      <c r="AF25" s="266"/>
      <c r="AG25" s="266"/>
      <c r="AH25" s="266"/>
      <c r="AI25" s="266"/>
      <c r="AJ25" s="267"/>
      <c r="AK25" s="261" t="s">
        <v>14</v>
      </c>
      <c r="AL25" s="257" t="s">
        <v>15</v>
      </c>
      <c r="AM25" s="258" t="s">
        <v>16</v>
      </c>
      <c r="AN25" s="203" t="s">
        <v>19</v>
      </c>
      <c r="AO25" s="200"/>
      <c r="AP25" s="209" t="s">
        <v>6</v>
      </c>
      <c r="AQ25" s="222" t="s">
        <v>7</v>
      </c>
      <c r="AR25" s="223"/>
      <c r="AS25" s="223"/>
      <c r="AT25" s="223"/>
      <c r="AU25" s="223"/>
      <c r="AV25" s="223"/>
      <c r="AW25" s="224"/>
      <c r="AX25" s="214" t="s">
        <v>14</v>
      </c>
      <c r="AY25" s="216" t="s">
        <v>15</v>
      </c>
      <c r="AZ25" s="218" t="s">
        <v>16</v>
      </c>
    </row>
    <row r="26" spans="1:52" ht="38.25" customHeight="1">
      <c r="A26" s="32" t="s">
        <v>3</v>
      </c>
      <c r="B26" s="68" t="s">
        <v>32</v>
      </c>
      <c r="C26" s="229"/>
      <c r="D26" s="64" t="s">
        <v>8</v>
      </c>
      <c r="E26" s="65" t="s">
        <v>9</v>
      </c>
      <c r="F26" s="65" t="s">
        <v>10</v>
      </c>
      <c r="G26" s="66" t="s">
        <v>11</v>
      </c>
      <c r="H26" s="65" t="s">
        <v>12</v>
      </c>
      <c r="I26" s="65" t="s">
        <v>13</v>
      </c>
      <c r="J26" s="67" t="s">
        <v>1</v>
      </c>
      <c r="K26" s="243"/>
      <c r="L26" s="244"/>
      <c r="M26" s="245"/>
      <c r="N26" s="72" t="s">
        <v>0</v>
      </c>
      <c r="O26" s="68" t="s">
        <v>32</v>
      </c>
      <c r="P26" s="264"/>
      <c r="Q26" s="60" t="s">
        <v>8</v>
      </c>
      <c r="R26" s="61" t="s">
        <v>9</v>
      </c>
      <c r="S26" s="61" t="s">
        <v>10</v>
      </c>
      <c r="T26" s="62" t="s">
        <v>11</v>
      </c>
      <c r="U26" s="61" t="s">
        <v>12</v>
      </c>
      <c r="V26" s="61" t="s">
        <v>13</v>
      </c>
      <c r="W26" s="63" t="s">
        <v>1</v>
      </c>
      <c r="X26" s="262"/>
      <c r="Y26" s="263"/>
      <c r="Z26" s="260"/>
      <c r="AA26" s="72" t="s">
        <v>0</v>
      </c>
      <c r="AB26" s="68" t="s">
        <v>32</v>
      </c>
      <c r="AC26" s="237"/>
      <c r="AD26" s="23" t="s">
        <v>8</v>
      </c>
      <c r="AE26" s="31" t="s">
        <v>9</v>
      </c>
      <c r="AF26" s="31" t="s">
        <v>10</v>
      </c>
      <c r="AG26" s="25" t="s">
        <v>11</v>
      </c>
      <c r="AH26" s="31" t="s">
        <v>12</v>
      </c>
      <c r="AI26" s="31" t="s">
        <v>13</v>
      </c>
      <c r="AJ26" s="26" t="s">
        <v>1</v>
      </c>
      <c r="AK26" s="261"/>
      <c r="AL26" s="257"/>
      <c r="AM26" s="258"/>
      <c r="AN26" s="72" t="s">
        <v>0</v>
      </c>
      <c r="AO26" s="68" t="s">
        <v>32</v>
      </c>
      <c r="AP26" s="209"/>
      <c r="AQ26" s="27" t="s">
        <v>8</v>
      </c>
      <c r="AR26" s="30" t="s">
        <v>9</v>
      </c>
      <c r="AS26" s="30" t="s">
        <v>10</v>
      </c>
      <c r="AT26" s="28" t="s">
        <v>11</v>
      </c>
      <c r="AU26" s="30" t="s">
        <v>12</v>
      </c>
      <c r="AV26" s="30" t="s">
        <v>13</v>
      </c>
      <c r="AW26" s="29" t="s">
        <v>1</v>
      </c>
      <c r="AX26" s="214"/>
      <c r="AY26" s="216"/>
      <c r="AZ26" s="218"/>
    </row>
    <row r="27" spans="1:52">
      <c r="A27" s="34">
        <v>1</v>
      </c>
      <c r="B27" s="69" t="s">
        <v>26</v>
      </c>
      <c r="C27" s="75">
        <v>58</v>
      </c>
      <c r="D27" s="17">
        <v>50</v>
      </c>
      <c r="E27" s="13">
        <v>5</v>
      </c>
      <c r="F27" s="13">
        <v>3</v>
      </c>
      <c r="G27" s="13">
        <v>0</v>
      </c>
      <c r="H27" s="13">
        <v>0</v>
      </c>
      <c r="I27" s="13">
        <v>0</v>
      </c>
      <c r="J27" s="18">
        <f>SUM(D27:I27)</f>
        <v>58</v>
      </c>
      <c r="K27" s="36">
        <f>(D27+E27)/(C27-I27)</f>
        <v>0.94827586206896552</v>
      </c>
      <c r="L27" s="37">
        <f>D27/(C27-I27)</f>
        <v>0.86206896551724133</v>
      </c>
      <c r="M27" s="76">
        <f>H27/(C27-I27)</f>
        <v>0</v>
      </c>
      <c r="N27" s="73">
        <v>1</v>
      </c>
      <c r="O27" s="69" t="s">
        <v>26</v>
      </c>
      <c r="P27" s="75">
        <v>46</v>
      </c>
      <c r="Q27" s="17">
        <v>0</v>
      </c>
      <c r="R27" s="13">
        <v>43</v>
      </c>
      <c r="S27" s="13">
        <v>0</v>
      </c>
      <c r="T27" s="13">
        <v>2</v>
      </c>
      <c r="U27" s="13">
        <v>1</v>
      </c>
      <c r="V27" s="13">
        <v>0</v>
      </c>
      <c r="W27" s="18">
        <f>SUM(Q27:V27)</f>
        <v>46</v>
      </c>
      <c r="X27" s="36">
        <f>(Q27+R27)/(P27-V27)</f>
        <v>0.93478260869565222</v>
      </c>
      <c r="Y27" s="37">
        <f>Q27/(P27-V27)</f>
        <v>0</v>
      </c>
      <c r="Z27" s="76">
        <f>U27/(P27-V27)</f>
        <v>2.1739130434782608E-2</v>
      </c>
      <c r="AA27" s="73">
        <v>1</v>
      </c>
      <c r="AB27" s="69" t="s">
        <v>26</v>
      </c>
      <c r="AC27" s="83">
        <v>84</v>
      </c>
      <c r="AD27" s="17">
        <v>0</v>
      </c>
      <c r="AE27" s="13">
        <v>78</v>
      </c>
      <c r="AF27" s="13">
        <v>0</v>
      </c>
      <c r="AG27" s="13">
        <v>3</v>
      </c>
      <c r="AH27" s="13">
        <v>3</v>
      </c>
      <c r="AI27" s="13">
        <v>0</v>
      </c>
      <c r="AJ27" s="18">
        <f>SUM(AD27:AI27)</f>
        <v>84</v>
      </c>
      <c r="AK27" s="16">
        <f>(AD27+AE27)/(AC27-AI27)</f>
        <v>0.9285714285714286</v>
      </c>
      <c r="AL27" s="15">
        <f>AD27/(AC27-AI27)</f>
        <v>0</v>
      </c>
      <c r="AM27" s="84">
        <f>AH27/(AC27-AI27)</f>
        <v>3.5714285714285712E-2</v>
      </c>
      <c r="AN27" s="73">
        <v>1</v>
      </c>
      <c r="AO27" s="69" t="s">
        <v>26</v>
      </c>
      <c r="AP27" s="83">
        <v>1</v>
      </c>
      <c r="AQ27" s="17">
        <v>0</v>
      </c>
      <c r="AR27" s="13">
        <v>1</v>
      </c>
      <c r="AS27" s="13">
        <v>0</v>
      </c>
      <c r="AT27" s="13">
        <v>0</v>
      </c>
      <c r="AU27" s="13">
        <v>0</v>
      </c>
      <c r="AV27" s="13">
        <v>0</v>
      </c>
      <c r="AW27" s="18">
        <f>SUM(AQ27:AV27)</f>
        <v>1</v>
      </c>
      <c r="AX27" s="16">
        <f>(AQ27+AR27)/(AP27-AV27)</f>
        <v>1</v>
      </c>
      <c r="AY27" s="15">
        <f>AQ27/(AP27-AV27)</f>
        <v>0</v>
      </c>
      <c r="AZ27" s="84">
        <f>AU27/(AP27-AV27)</f>
        <v>0</v>
      </c>
    </row>
    <row r="28" spans="1:52">
      <c r="A28" s="34">
        <v>2</v>
      </c>
      <c r="B28" s="70" t="s">
        <v>33</v>
      </c>
      <c r="C28" s="75">
        <v>12</v>
      </c>
      <c r="D28" s="17">
        <v>11</v>
      </c>
      <c r="E28" s="13">
        <v>1</v>
      </c>
      <c r="F28" s="13">
        <v>0</v>
      </c>
      <c r="G28" s="13">
        <v>0</v>
      </c>
      <c r="H28" s="13">
        <v>0</v>
      </c>
      <c r="I28" s="13">
        <v>0</v>
      </c>
      <c r="J28" s="18">
        <f t="shared" ref="J28:J37" si="20">SUM(D28:I28)</f>
        <v>12</v>
      </c>
      <c r="K28" s="36">
        <f t="shared" ref="K28:K37" si="21">(D28+E28)/(C28-I28)</f>
        <v>1</v>
      </c>
      <c r="L28" s="37">
        <f t="shared" ref="L28:L37" si="22">D28/(C28-I28)</f>
        <v>0.91666666666666663</v>
      </c>
      <c r="M28" s="76">
        <f t="shared" ref="M28:M37" si="23">H28/(C28-I28)</f>
        <v>0</v>
      </c>
      <c r="N28" s="73">
        <v>2</v>
      </c>
      <c r="O28" s="70" t="s">
        <v>33</v>
      </c>
      <c r="P28" s="75">
        <v>23</v>
      </c>
      <c r="Q28" s="17">
        <v>0</v>
      </c>
      <c r="R28" s="13">
        <v>23</v>
      </c>
      <c r="S28" s="13">
        <v>0</v>
      </c>
      <c r="T28" s="13">
        <v>0</v>
      </c>
      <c r="U28" s="13">
        <v>0</v>
      </c>
      <c r="V28" s="13">
        <v>0</v>
      </c>
      <c r="W28" s="18">
        <f t="shared" ref="W28:W37" si="24">SUM(Q28:V28)</f>
        <v>23</v>
      </c>
      <c r="X28" s="36">
        <f t="shared" ref="X28:X37" si="25">(Q28+R28)/(P28-V28)</f>
        <v>1</v>
      </c>
      <c r="Y28" s="37">
        <f t="shared" ref="Y28:Y37" si="26">Q28/(P28-V28)</f>
        <v>0</v>
      </c>
      <c r="Z28" s="76">
        <f t="shared" ref="Z28:Z37" si="27">U28/(P28-V28)</f>
        <v>0</v>
      </c>
      <c r="AA28" s="73">
        <v>2</v>
      </c>
      <c r="AB28" s="70" t="s">
        <v>33</v>
      </c>
      <c r="AC28" s="83">
        <v>3</v>
      </c>
      <c r="AD28" s="17">
        <v>0</v>
      </c>
      <c r="AE28" s="13">
        <v>3</v>
      </c>
      <c r="AF28" s="13">
        <v>0</v>
      </c>
      <c r="AG28" s="13">
        <v>0</v>
      </c>
      <c r="AH28" s="13">
        <v>0</v>
      </c>
      <c r="AI28" s="13">
        <v>0</v>
      </c>
      <c r="AJ28" s="18">
        <f t="shared" ref="AJ28:AJ37" si="28">SUM(AD28:AI28)</f>
        <v>3</v>
      </c>
      <c r="AK28" s="16">
        <f t="shared" ref="AK28:AK37" si="29">(AD28+AE28)/(AC28-AI28)</f>
        <v>1</v>
      </c>
      <c r="AL28" s="15">
        <f t="shared" ref="AL28:AL37" si="30">AD28/(AC28-AI28)</f>
        <v>0</v>
      </c>
      <c r="AM28" s="84">
        <f t="shared" ref="AM28:AM37" si="31">AH28/(AC28-AI28)</f>
        <v>0</v>
      </c>
      <c r="AN28" s="73">
        <v>2</v>
      </c>
      <c r="AO28" s="70" t="s">
        <v>33</v>
      </c>
      <c r="AP28" s="83">
        <v>0</v>
      </c>
      <c r="AQ28" s="17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8">
        <f t="shared" ref="AW28:AW36" si="32">SUM(AQ28:AV28)</f>
        <v>0</v>
      </c>
      <c r="AX28" s="16" t="e">
        <f t="shared" ref="AX28:AX37" si="33">(AQ28+AR28)/(AP28-AV28)</f>
        <v>#DIV/0!</v>
      </c>
      <c r="AY28" s="15" t="e">
        <f t="shared" ref="AY28:AY37" si="34">AQ28/(AP28-AV28)</f>
        <v>#DIV/0!</v>
      </c>
      <c r="AZ28" s="84" t="e">
        <f t="shared" ref="AZ28:AZ37" si="35">AU28/(AP28-AV28)</f>
        <v>#DIV/0!</v>
      </c>
    </row>
    <row r="29" spans="1:52">
      <c r="A29" s="34">
        <v>3</v>
      </c>
      <c r="B29" s="70" t="s">
        <v>34</v>
      </c>
      <c r="C29" s="75">
        <v>22</v>
      </c>
      <c r="D29" s="17">
        <v>20</v>
      </c>
      <c r="E29" s="13">
        <v>2</v>
      </c>
      <c r="F29" s="13">
        <v>0</v>
      </c>
      <c r="G29" s="13">
        <v>0</v>
      </c>
      <c r="H29" s="13">
        <v>0</v>
      </c>
      <c r="I29" s="13">
        <v>0</v>
      </c>
      <c r="J29" s="18">
        <f t="shared" si="20"/>
        <v>22</v>
      </c>
      <c r="K29" s="36">
        <f t="shared" si="21"/>
        <v>1</v>
      </c>
      <c r="L29" s="37">
        <f t="shared" si="22"/>
        <v>0.90909090909090906</v>
      </c>
      <c r="M29" s="76">
        <f t="shared" si="23"/>
        <v>0</v>
      </c>
      <c r="N29" s="73">
        <v>3</v>
      </c>
      <c r="O29" s="70" t="s">
        <v>34</v>
      </c>
      <c r="P29" s="75">
        <v>39</v>
      </c>
      <c r="Q29" s="17">
        <v>0</v>
      </c>
      <c r="R29" s="13">
        <v>39</v>
      </c>
      <c r="S29" s="13">
        <v>0</v>
      </c>
      <c r="T29" s="13">
        <v>0</v>
      </c>
      <c r="U29" s="13">
        <v>0</v>
      </c>
      <c r="V29" s="13">
        <v>0</v>
      </c>
      <c r="W29" s="18">
        <f t="shared" si="24"/>
        <v>39</v>
      </c>
      <c r="X29" s="36">
        <f t="shared" si="25"/>
        <v>1</v>
      </c>
      <c r="Y29" s="37">
        <f t="shared" si="26"/>
        <v>0</v>
      </c>
      <c r="Z29" s="76">
        <f t="shared" si="27"/>
        <v>0</v>
      </c>
      <c r="AA29" s="73">
        <v>3</v>
      </c>
      <c r="AB29" s="70" t="s">
        <v>34</v>
      </c>
      <c r="AC29" s="83">
        <v>25</v>
      </c>
      <c r="AD29" s="17">
        <v>0</v>
      </c>
      <c r="AE29" s="13">
        <v>25</v>
      </c>
      <c r="AF29" s="13">
        <v>0</v>
      </c>
      <c r="AG29" s="13">
        <v>0</v>
      </c>
      <c r="AH29" s="13">
        <v>0</v>
      </c>
      <c r="AI29" s="13">
        <v>0</v>
      </c>
      <c r="AJ29" s="18">
        <f t="shared" si="28"/>
        <v>25</v>
      </c>
      <c r="AK29" s="16">
        <f t="shared" si="29"/>
        <v>1</v>
      </c>
      <c r="AL29" s="15">
        <f t="shared" si="30"/>
        <v>0</v>
      </c>
      <c r="AM29" s="84">
        <f t="shared" si="31"/>
        <v>0</v>
      </c>
      <c r="AN29" s="73">
        <v>3</v>
      </c>
      <c r="AO29" s="70" t="s">
        <v>34</v>
      </c>
      <c r="AP29" s="83">
        <v>0</v>
      </c>
      <c r="AQ29" s="17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8">
        <f t="shared" si="32"/>
        <v>0</v>
      </c>
      <c r="AX29" s="16" t="e">
        <f t="shared" si="33"/>
        <v>#DIV/0!</v>
      </c>
      <c r="AY29" s="15" t="e">
        <f t="shared" si="34"/>
        <v>#DIV/0!</v>
      </c>
      <c r="AZ29" s="84" t="e">
        <f t="shared" si="35"/>
        <v>#DIV/0!</v>
      </c>
    </row>
    <row r="30" spans="1:52">
      <c r="A30" s="34">
        <v>3</v>
      </c>
      <c r="B30" s="70" t="s">
        <v>24</v>
      </c>
      <c r="C30" s="75">
        <v>103</v>
      </c>
      <c r="D30" s="17">
        <v>84</v>
      </c>
      <c r="E30" s="13">
        <v>5</v>
      </c>
      <c r="F30" s="13">
        <v>0</v>
      </c>
      <c r="G30" s="13">
        <v>4</v>
      </c>
      <c r="H30" s="13">
        <v>5</v>
      </c>
      <c r="I30" s="13">
        <v>5</v>
      </c>
      <c r="J30" s="18">
        <f t="shared" si="20"/>
        <v>103</v>
      </c>
      <c r="K30" s="36">
        <f t="shared" si="21"/>
        <v>0.90816326530612246</v>
      </c>
      <c r="L30" s="37">
        <f t="shared" si="22"/>
        <v>0.8571428571428571</v>
      </c>
      <c r="M30" s="76">
        <f t="shared" si="23"/>
        <v>5.1020408163265307E-2</v>
      </c>
      <c r="N30" s="73">
        <v>3</v>
      </c>
      <c r="O30" s="70" t="s">
        <v>24</v>
      </c>
      <c r="P30" s="75">
        <v>59</v>
      </c>
      <c r="Q30" s="17">
        <v>0</v>
      </c>
      <c r="R30" s="13">
        <v>55</v>
      </c>
      <c r="S30" s="13">
        <v>1</v>
      </c>
      <c r="T30" s="13">
        <v>2</v>
      </c>
      <c r="U30" s="13">
        <v>1</v>
      </c>
      <c r="V30" s="13">
        <v>0</v>
      </c>
      <c r="W30" s="18">
        <f t="shared" si="24"/>
        <v>59</v>
      </c>
      <c r="X30" s="36">
        <f t="shared" si="25"/>
        <v>0.93220338983050843</v>
      </c>
      <c r="Y30" s="37">
        <f t="shared" si="26"/>
        <v>0</v>
      </c>
      <c r="Z30" s="76">
        <f t="shared" si="27"/>
        <v>1.6949152542372881E-2</v>
      </c>
      <c r="AA30" s="73">
        <v>3</v>
      </c>
      <c r="AB30" s="70" t="s">
        <v>24</v>
      </c>
      <c r="AC30" s="83">
        <v>65</v>
      </c>
      <c r="AD30" s="17">
        <v>0</v>
      </c>
      <c r="AE30" s="13">
        <v>63</v>
      </c>
      <c r="AF30" s="13">
        <v>0</v>
      </c>
      <c r="AG30" s="13">
        <v>0</v>
      </c>
      <c r="AH30" s="13">
        <v>2</v>
      </c>
      <c r="AI30" s="13">
        <v>0</v>
      </c>
      <c r="AJ30" s="18">
        <f t="shared" si="28"/>
        <v>65</v>
      </c>
      <c r="AK30" s="16">
        <f t="shared" si="29"/>
        <v>0.96923076923076923</v>
      </c>
      <c r="AL30" s="15">
        <f t="shared" si="30"/>
        <v>0</v>
      </c>
      <c r="AM30" s="84">
        <f t="shared" si="31"/>
        <v>3.0769230769230771E-2</v>
      </c>
      <c r="AN30" s="73">
        <v>3</v>
      </c>
      <c r="AO30" s="70" t="s">
        <v>24</v>
      </c>
      <c r="AP30" s="83">
        <v>19</v>
      </c>
      <c r="AQ30" s="17">
        <v>1</v>
      </c>
      <c r="AR30" s="13">
        <v>17</v>
      </c>
      <c r="AS30" s="13">
        <v>0</v>
      </c>
      <c r="AT30" s="13">
        <v>1</v>
      </c>
      <c r="AU30" s="13">
        <v>0</v>
      </c>
      <c r="AV30" s="13">
        <v>0</v>
      </c>
      <c r="AW30" s="18">
        <f t="shared" si="32"/>
        <v>19</v>
      </c>
      <c r="AX30" s="16">
        <f t="shared" si="33"/>
        <v>0.94736842105263153</v>
      </c>
      <c r="AY30" s="15">
        <f t="shared" si="34"/>
        <v>5.2631578947368418E-2</v>
      </c>
      <c r="AZ30" s="84">
        <f t="shared" si="35"/>
        <v>0</v>
      </c>
    </row>
    <row r="31" spans="1:52">
      <c r="A31" s="34">
        <v>5</v>
      </c>
      <c r="B31" s="70" t="s">
        <v>27</v>
      </c>
      <c r="C31" s="75">
        <v>41</v>
      </c>
      <c r="D31" s="17">
        <v>26</v>
      </c>
      <c r="E31" s="13">
        <v>14</v>
      </c>
      <c r="F31" s="13">
        <v>0</v>
      </c>
      <c r="G31" s="13">
        <v>0</v>
      </c>
      <c r="H31" s="13">
        <v>0</v>
      </c>
      <c r="I31" s="13">
        <v>1</v>
      </c>
      <c r="J31" s="18">
        <f t="shared" si="20"/>
        <v>41</v>
      </c>
      <c r="K31" s="36">
        <f t="shared" si="21"/>
        <v>1</v>
      </c>
      <c r="L31" s="37">
        <f t="shared" si="22"/>
        <v>0.65</v>
      </c>
      <c r="M31" s="76">
        <f t="shared" si="23"/>
        <v>0</v>
      </c>
      <c r="N31" s="73">
        <v>5</v>
      </c>
      <c r="O31" s="70" t="s">
        <v>27</v>
      </c>
      <c r="P31" s="75">
        <v>55</v>
      </c>
      <c r="Q31" s="17">
        <v>0</v>
      </c>
      <c r="R31" s="13">
        <v>54</v>
      </c>
      <c r="S31" s="13">
        <v>0</v>
      </c>
      <c r="T31" s="13">
        <v>1</v>
      </c>
      <c r="U31" s="13">
        <v>0</v>
      </c>
      <c r="V31" s="13">
        <v>0</v>
      </c>
      <c r="W31" s="18">
        <f t="shared" si="24"/>
        <v>55</v>
      </c>
      <c r="X31" s="36">
        <f t="shared" si="25"/>
        <v>0.98181818181818181</v>
      </c>
      <c r="Y31" s="37">
        <f t="shared" si="26"/>
        <v>0</v>
      </c>
      <c r="Z31" s="76">
        <f t="shared" si="27"/>
        <v>0</v>
      </c>
      <c r="AA31" s="73">
        <v>5</v>
      </c>
      <c r="AB31" s="70" t="s">
        <v>27</v>
      </c>
      <c r="AC31" s="83">
        <v>37</v>
      </c>
      <c r="AD31" s="17">
        <v>0</v>
      </c>
      <c r="AE31" s="13">
        <v>37</v>
      </c>
      <c r="AF31" s="13">
        <v>0</v>
      </c>
      <c r="AG31" s="13">
        <v>0</v>
      </c>
      <c r="AH31" s="13">
        <v>0</v>
      </c>
      <c r="AI31" s="13">
        <v>0</v>
      </c>
      <c r="AJ31" s="18">
        <f t="shared" si="28"/>
        <v>37</v>
      </c>
      <c r="AK31" s="16">
        <f t="shared" si="29"/>
        <v>1</v>
      </c>
      <c r="AL31" s="15">
        <f t="shared" si="30"/>
        <v>0</v>
      </c>
      <c r="AM31" s="84">
        <f t="shared" si="31"/>
        <v>0</v>
      </c>
      <c r="AN31" s="73">
        <v>5</v>
      </c>
      <c r="AO31" s="70" t="s">
        <v>27</v>
      </c>
      <c r="AP31" s="83">
        <v>13</v>
      </c>
      <c r="AQ31" s="17">
        <v>0</v>
      </c>
      <c r="AR31" s="13">
        <v>13</v>
      </c>
      <c r="AS31" s="13">
        <v>0</v>
      </c>
      <c r="AT31" s="13">
        <v>0</v>
      </c>
      <c r="AU31" s="13">
        <v>0</v>
      </c>
      <c r="AV31" s="13">
        <v>0</v>
      </c>
      <c r="AW31" s="18">
        <f t="shared" si="32"/>
        <v>13</v>
      </c>
      <c r="AX31" s="16">
        <f t="shared" si="33"/>
        <v>1</v>
      </c>
      <c r="AY31" s="15">
        <f t="shared" si="34"/>
        <v>0</v>
      </c>
      <c r="AZ31" s="84">
        <f t="shared" si="35"/>
        <v>0</v>
      </c>
    </row>
    <row r="32" spans="1:52" ht="18" customHeight="1">
      <c r="A32" s="34">
        <v>6</v>
      </c>
      <c r="B32" s="70" t="s">
        <v>25</v>
      </c>
      <c r="C32" s="75">
        <v>38</v>
      </c>
      <c r="D32" s="17">
        <v>37</v>
      </c>
      <c r="E32" s="13">
        <v>0</v>
      </c>
      <c r="F32" s="13">
        <v>0</v>
      </c>
      <c r="G32" s="13">
        <v>0</v>
      </c>
      <c r="H32" s="13">
        <v>1</v>
      </c>
      <c r="I32" s="13">
        <v>0</v>
      </c>
      <c r="J32" s="18">
        <f t="shared" si="20"/>
        <v>38</v>
      </c>
      <c r="K32" s="36">
        <f t="shared" si="21"/>
        <v>0.97368421052631582</v>
      </c>
      <c r="L32" s="37">
        <f t="shared" si="22"/>
        <v>0.97368421052631582</v>
      </c>
      <c r="M32" s="76">
        <f t="shared" si="23"/>
        <v>2.6315789473684209E-2</v>
      </c>
      <c r="N32" s="73">
        <v>6</v>
      </c>
      <c r="O32" s="70" t="s">
        <v>25</v>
      </c>
      <c r="P32" s="75">
        <v>38</v>
      </c>
      <c r="Q32" s="17">
        <v>0</v>
      </c>
      <c r="R32" s="13">
        <v>38</v>
      </c>
      <c r="S32" s="13">
        <v>0</v>
      </c>
      <c r="T32" s="13">
        <v>0</v>
      </c>
      <c r="U32" s="13">
        <v>0</v>
      </c>
      <c r="V32" s="13">
        <v>0</v>
      </c>
      <c r="W32" s="18">
        <f t="shared" si="24"/>
        <v>38</v>
      </c>
      <c r="X32" s="36">
        <f t="shared" si="25"/>
        <v>1</v>
      </c>
      <c r="Y32" s="37">
        <f t="shared" si="26"/>
        <v>0</v>
      </c>
      <c r="Z32" s="76">
        <f t="shared" si="27"/>
        <v>0</v>
      </c>
      <c r="AA32" s="73">
        <v>6</v>
      </c>
      <c r="AB32" s="70" t="s">
        <v>25</v>
      </c>
      <c r="AC32" s="83">
        <v>30</v>
      </c>
      <c r="AD32" s="17">
        <v>0</v>
      </c>
      <c r="AE32" s="13">
        <v>30</v>
      </c>
      <c r="AF32" s="13">
        <v>0</v>
      </c>
      <c r="AG32" s="13">
        <v>0</v>
      </c>
      <c r="AH32" s="13">
        <v>0</v>
      </c>
      <c r="AI32" s="13">
        <v>0</v>
      </c>
      <c r="AJ32" s="18">
        <f t="shared" si="28"/>
        <v>30</v>
      </c>
      <c r="AK32" s="16">
        <f t="shared" si="29"/>
        <v>1</v>
      </c>
      <c r="AL32" s="15">
        <f t="shared" si="30"/>
        <v>0</v>
      </c>
      <c r="AM32" s="84">
        <f t="shared" si="31"/>
        <v>0</v>
      </c>
      <c r="AN32" s="73">
        <v>6</v>
      </c>
      <c r="AO32" s="70" t="s">
        <v>25</v>
      </c>
      <c r="AP32" s="83">
        <v>3</v>
      </c>
      <c r="AQ32" s="17">
        <v>1</v>
      </c>
      <c r="AR32" s="13">
        <v>2</v>
      </c>
      <c r="AS32" s="13">
        <v>0</v>
      </c>
      <c r="AT32" s="13">
        <v>0</v>
      </c>
      <c r="AU32" s="13">
        <v>0</v>
      </c>
      <c r="AV32" s="13">
        <v>0</v>
      </c>
      <c r="AW32" s="18">
        <f t="shared" si="32"/>
        <v>3</v>
      </c>
      <c r="AX32" s="16">
        <f t="shared" si="33"/>
        <v>1</v>
      </c>
      <c r="AY32" s="15">
        <f t="shared" si="34"/>
        <v>0.33333333333333331</v>
      </c>
      <c r="AZ32" s="84">
        <f t="shared" si="35"/>
        <v>0</v>
      </c>
    </row>
    <row r="33" spans="1:60" s="39" customFormat="1" ht="18" customHeight="1">
      <c r="A33" s="34">
        <v>7</v>
      </c>
      <c r="B33" s="70" t="s">
        <v>29</v>
      </c>
      <c r="C33" s="75">
        <v>0</v>
      </c>
      <c r="D33" s="17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8">
        <f t="shared" si="20"/>
        <v>0</v>
      </c>
      <c r="K33" s="36" t="e">
        <f t="shared" si="21"/>
        <v>#DIV/0!</v>
      </c>
      <c r="L33" s="37" t="e">
        <f t="shared" si="22"/>
        <v>#DIV/0!</v>
      </c>
      <c r="M33" s="76" t="e">
        <f t="shared" si="23"/>
        <v>#DIV/0!</v>
      </c>
      <c r="N33" s="73">
        <v>7</v>
      </c>
      <c r="O33" s="70" t="s">
        <v>29</v>
      </c>
      <c r="P33" s="75">
        <v>0</v>
      </c>
      <c r="Q33" s="17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8">
        <v>82</v>
      </c>
      <c r="X33" s="36" t="e">
        <f t="shared" si="25"/>
        <v>#DIV/0!</v>
      </c>
      <c r="Y33" s="37" t="e">
        <f t="shared" si="26"/>
        <v>#DIV/0!</v>
      </c>
      <c r="Z33" s="76" t="e">
        <f t="shared" si="27"/>
        <v>#DIV/0!</v>
      </c>
      <c r="AA33" s="73">
        <v>7</v>
      </c>
      <c r="AB33" s="70" t="s">
        <v>29</v>
      </c>
      <c r="AC33" s="75">
        <v>0</v>
      </c>
      <c r="AD33" s="17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8">
        <f t="shared" si="28"/>
        <v>0</v>
      </c>
      <c r="AK33" s="36" t="e">
        <f t="shared" si="29"/>
        <v>#DIV/0!</v>
      </c>
      <c r="AL33" s="37" t="e">
        <f t="shared" si="30"/>
        <v>#DIV/0!</v>
      </c>
      <c r="AM33" s="76" t="e">
        <f t="shared" si="31"/>
        <v>#DIV/0!</v>
      </c>
      <c r="AN33" s="73">
        <v>7</v>
      </c>
      <c r="AO33" s="70" t="s">
        <v>29</v>
      </c>
      <c r="AP33" s="75">
        <v>0</v>
      </c>
      <c r="AQ33" s="17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8">
        <f t="shared" si="32"/>
        <v>0</v>
      </c>
      <c r="AX33" s="36" t="e">
        <f t="shared" si="33"/>
        <v>#DIV/0!</v>
      </c>
      <c r="AY33" s="37" t="e">
        <f t="shared" si="34"/>
        <v>#DIV/0!</v>
      </c>
      <c r="AZ33" s="76" t="e">
        <f t="shared" si="35"/>
        <v>#DIV/0!</v>
      </c>
      <c r="BF33" s="101"/>
      <c r="BG33" s="101"/>
      <c r="BH33" s="101"/>
    </row>
    <row r="34" spans="1:60" ht="18" customHeight="1">
      <c r="A34" s="34">
        <v>8</v>
      </c>
      <c r="B34" s="70" t="s">
        <v>28</v>
      </c>
      <c r="C34" s="75">
        <v>5</v>
      </c>
      <c r="D34" s="17">
        <v>3</v>
      </c>
      <c r="E34" s="13">
        <v>2</v>
      </c>
      <c r="F34" s="13">
        <v>0</v>
      </c>
      <c r="G34" s="13">
        <v>0</v>
      </c>
      <c r="H34" s="13">
        <v>0</v>
      </c>
      <c r="I34" s="13">
        <v>0</v>
      </c>
      <c r="J34" s="18">
        <f t="shared" si="20"/>
        <v>5</v>
      </c>
      <c r="K34" s="36">
        <f t="shared" si="21"/>
        <v>1</v>
      </c>
      <c r="L34" s="37">
        <f t="shared" si="22"/>
        <v>0.6</v>
      </c>
      <c r="M34" s="76">
        <f t="shared" si="23"/>
        <v>0</v>
      </c>
      <c r="N34" s="73">
        <v>8</v>
      </c>
      <c r="O34" s="70" t="s">
        <v>28</v>
      </c>
      <c r="P34" s="75">
        <v>27</v>
      </c>
      <c r="Q34" s="17">
        <v>0</v>
      </c>
      <c r="R34" s="13">
        <v>27</v>
      </c>
      <c r="S34" s="13">
        <v>0</v>
      </c>
      <c r="T34" s="13">
        <v>0</v>
      </c>
      <c r="U34" s="13">
        <v>0</v>
      </c>
      <c r="V34" s="13">
        <v>0</v>
      </c>
      <c r="W34" s="18">
        <f t="shared" si="24"/>
        <v>27</v>
      </c>
      <c r="X34" s="36">
        <f t="shared" si="25"/>
        <v>1</v>
      </c>
      <c r="Y34" s="37">
        <f t="shared" si="26"/>
        <v>0</v>
      </c>
      <c r="Z34" s="76">
        <f t="shared" si="27"/>
        <v>0</v>
      </c>
      <c r="AA34" s="73">
        <v>8</v>
      </c>
      <c r="AB34" s="70" t="s">
        <v>28</v>
      </c>
      <c r="AC34" s="83">
        <v>9</v>
      </c>
      <c r="AD34" s="17">
        <v>0</v>
      </c>
      <c r="AE34" s="13">
        <v>9</v>
      </c>
      <c r="AF34" s="13">
        <v>0</v>
      </c>
      <c r="AG34" s="13">
        <v>0</v>
      </c>
      <c r="AH34" s="13">
        <v>0</v>
      </c>
      <c r="AI34" s="13">
        <v>0</v>
      </c>
      <c r="AJ34" s="18">
        <f t="shared" si="28"/>
        <v>9</v>
      </c>
      <c r="AK34" s="16">
        <f t="shared" si="29"/>
        <v>1</v>
      </c>
      <c r="AL34" s="15">
        <f t="shared" si="30"/>
        <v>0</v>
      </c>
      <c r="AM34" s="84">
        <f t="shared" si="31"/>
        <v>0</v>
      </c>
      <c r="AN34" s="73">
        <v>8</v>
      </c>
      <c r="AO34" s="70" t="s">
        <v>28</v>
      </c>
      <c r="AP34" s="83">
        <v>1</v>
      </c>
      <c r="AQ34" s="17">
        <v>0</v>
      </c>
      <c r="AR34" s="13">
        <v>1</v>
      </c>
      <c r="AS34" s="13">
        <v>0</v>
      </c>
      <c r="AT34" s="13">
        <v>0</v>
      </c>
      <c r="AU34" s="13">
        <v>0</v>
      </c>
      <c r="AV34" s="13">
        <v>0</v>
      </c>
      <c r="AW34" s="18">
        <f t="shared" si="32"/>
        <v>1</v>
      </c>
      <c r="AX34" s="16">
        <f t="shared" si="33"/>
        <v>1</v>
      </c>
      <c r="AY34" s="15">
        <f t="shared" si="34"/>
        <v>0</v>
      </c>
      <c r="AZ34" s="84">
        <f t="shared" si="35"/>
        <v>0</v>
      </c>
    </row>
    <row r="35" spans="1:60" ht="18" customHeight="1">
      <c r="A35" s="34" t="s">
        <v>40</v>
      </c>
      <c r="B35" s="70" t="s">
        <v>35</v>
      </c>
      <c r="C35" s="75">
        <v>7</v>
      </c>
      <c r="D35" s="17">
        <v>6</v>
      </c>
      <c r="E35" s="13">
        <v>1</v>
      </c>
      <c r="F35" s="13">
        <v>0</v>
      </c>
      <c r="G35" s="13">
        <v>0</v>
      </c>
      <c r="H35" s="13">
        <v>0</v>
      </c>
      <c r="I35" s="13">
        <v>0</v>
      </c>
      <c r="J35" s="18">
        <f t="shared" si="20"/>
        <v>7</v>
      </c>
      <c r="K35" s="36">
        <f t="shared" si="21"/>
        <v>1</v>
      </c>
      <c r="L35" s="37">
        <f t="shared" si="22"/>
        <v>0.8571428571428571</v>
      </c>
      <c r="M35" s="76">
        <f t="shared" si="23"/>
        <v>0</v>
      </c>
      <c r="N35" s="73">
        <v>9</v>
      </c>
      <c r="O35" s="70" t="s">
        <v>35</v>
      </c>
      <c r="P35" s="75">
        <v>5</v>
      </c>
      <c r="Q35" s="17">
        <v>0</v>
      </c>
      <c r="R35" s="13">
        <v>5</v>
      </c>
      <c r="S35" s="13">
        <v>0</v>
      </c>
      <c r="T35" s="13">
        <v>0</v>
      </c>
      <c r="U35" s="13">
        <v>0</v>
      </c>
      <c r="V35" s="13">
        <v>0</v>
      </c>
      <c r="W35" s="18">
        <f t="shared" si="24"/>
        <v>5</v>
      </c>
      <c r="X35" s="36">
        <f t="shared" si="25"/>
        <v>1</v>
      </c>
      <c r="Y35" s="37">
        <f t="shared" si="26"/>
        <v>0</v>
      </c>
      <c r="Z35" s="76">
        <f t="shared" si="27"/>
        <v>0</v>
      </c>
      <c r="AA35" s="73">
        <v>9</v>
      </c>
      <c r="AB35" s="70" t="s">
        <v>35</v>
      </c>
      <c r="AC35" s="83">
        <v>12</v>
      </c>
      <c r="AD35" s="17">
        <v>0</v>
      </c>
      <c r="AE35" s="13">
        <v>12</v>
      </c>
      <c r="AF35" s="13">
        <v>0</v>
      </c>
      <c r="AG35" s="13">
        <v>0</v>
      </c>
      <c r="AH35" s="13">
        <v>0</v>
      </c>
      <c r="AI35" s="13">
        <v>0</v>
      </c>
      <c r="AJ35" s="18">
        <f t="shared" si="28"/>
        <v>12</v>
      </c>
      <c r="AK35" s="16">
        <f t="shared" si="29"/>
        <v>1</v>
      </c>
      <c r="AL35" s="15">
        <f t="shared" si="30"/>
        <v>0</v>
      </c>
      <c r="AM35" s="84">
        <f t="shared" si="31"/>
        <v>0</v>
      </c>
      <c r="AN35" s="73">
        <v>9</v>
      </c>
      <c r="AO35" s="70" t="s">
        <v>35</v>
      </c>
      <c r="AP35" s="83">
        <v>0</v>
      </c>
      <c r="AQ35" s="17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8">
        <f t="shared" si="32"/>
        <v>0</v>
      </c>
      <c r="AX35" s="16" t="e">
        <f t="shared" si="33"/>
        <v>#DIV/0!</v>
      </c>
      <c r="AY35" s="15" t="e">
        <f t="shared" si="34"/>
        <v>#DIV/0!</v>
      </c>
      <c r="AZ35" s="84" t="e">
        <f t="shared" si="35"/>
        <v>#DIV/0!</v>
      </c>
    </row>
    <row r="36" spans="1:60" ht="15.75" thickBot="1">
      <c r="A36" s="43">
        <v>10</v>
      </c>
      <c r="B36" s="71" t="s">
        <v>30</v>
      </c>
      <c r="C36" s="77">
        <v>59</v>
      </c>
      <c r="D36" s="78">
        <v>55</v>
      </c>
      <c r="E36" s="79">
        <v>0</v>
      </c>
      <c r="F36" s="79">
        <v>0</v>
      </c>
      <c r="G36" s="79">
        <v>0</v>
      </c>
      <c r="H36" s="79">
        <v>4</v>
      </c>
      <c r="I36" s="79">
        <v>0</v>
      </c>
      <c r="J36" s="42">
        <f t="shared" si="20"/>
        <v>59</v>
      </c>
      <c r="K36" s="80">
        <f t="shared" si="21"/>
        <v>0.93220338983050843</v>
      </c>
      <c r="L36" s="81">
        <f t="shared" si="22"/>
        <v>0.93220338983050843</v>
      </c>
      <c r="M36" s="82">
        <f t="shared" si="23"/>
        <v>6.7796610169491525E-2</v>
      </c>
      <c r="N36" s="74">
        <v>10</v>
      </c>
      <c r="O36" s="71" t="s">
        <v>30</v>
      </c>
      <c r="P36" s="77">
        <v>48</v>
      </c>
      <c r="Q36" s="78">
        <v>0</v>
      </c>
      <c r="R36" s="79">
        <v>48</v>
      </c>
      <c r="S36" s="79">
        <v>0</v>
      </c>
      <c r="T36" s="79">
        <v>0</v>
      </c>
      <c r="U36" s="79">
        <v>0</v>
      </c>
      <c r="V36" s="79">
        <v>0</v>
      </c>
      <c r="W36" s="42">
        <f t="shared" si="24"/>
        <v>48</v>
      </c>
      <c r="X36" s="80">
        <f t="shared" si="25"/>
        <v>1</v>
      </c>
      <c r="Y36" s="81">
        <f t="shared" si="26"/>
        <v>0</v>
      </c>
      <c r="Z36" s="82">
        <f t="shared" si="27"/>
        <v>0</v>
      </c>
      <c r="AA36" s="74">
        <v>10</v>
      </c>
      <c r="AB36" s="71" t="s">
        <v>30</v>
      </c>
      <c r="AC36" s="85">
        <v>20</v>
      </c>
      <c r="AD36" s="78">
        <v>0</v>
      </c>
      <c r="AE36" s="79">
        <v>20</v>
      </c>
      <c r="AF36" s="79">
        <v>0</v>
      </c>
      <c r="AG36" s="79">
        <v>0</v>
      </c>
      <c r="AH36" s="79">
        <v>0</v>
      </c>
      <c r="AI36" s="79">
        <v>0</v>
      </c>
      <c r="AJ36" s="42">
        <f t="shared" si="28"/>
        <v>20</v>
      </c>
      <c r="AK36" s="86">
        <f t="shared" si="29"/>
        <v>1</v>
      </c>
      <c r="AL36" s="87">
        <f t="shared" si="30"/>
        <v>0</v>
      </c>
      <c r="AM36" s="88">
        <f t="shared" si="31"/>
        <v>0</v>
      </c>
      <c r="AN36" s="74">
        <v>10</v>
      </c>
      <c r="AO36" s="71" t="s">
        <v>30</v>
      </c>
      <c r="AP36" s="85">
        <v>0</v>
      </c>
      <c r="AQ36" s="78">
        <v>0</v>
      </c>
      <c r="AR36" s="79">
        <v>0</v>
      </c>
      <c r="AS36" s="79">
        <v>0</v>
      </c>
      <c r="AT36" s="79">
        <v>0</v>
      </c>
      <c r="AU36" s="79">
        <v>0</v>
      </c>
      <c r="AV36" s="79">
        <v>0</v>
      </c>
      <c r="AW36" s="18">
        <f t="shared" si="32"/>
        <v>0</v>
      </c>
      <c r="AX36" s="86" t="e">
        <f t="shared" si="33"/>
        <v>#DIV/0!</v>
      </c>
      <c r="AY36" s="87" t="e">
        <f t="shared" si="34"/>
        <v>#DIV/0!</v>
      </c>
      <c r="AZ36" s="88" t="e">
        <f t="shared" si="35"/>
        <v>#DIV/0!</v>
      </c>
    </row>
    <row r="37" spans="1:60" s="21" customFormat="1" ht="38.25" customHeight="1" thickBot="1">
      <c r="A37" s="268" t="s">
        <v>31</v>
      </c>
      <c r="B37" s="201"/>
      <c r="C37" s="184">
        <f t="shared" ref="C37:I37" si="36">SUM(C27:C36)</f>
        <v>345</v>
      </c>
      <c r="D37" s="185">
        <f t="shared" si="36"/>
        <v>292</v>
      </c>
      <c r="E37" s="186">
        <f t="shared" si="36"/>
        <v>30</v>
      </c>
      <c r="F37" s="186">
        <f t="shared" si="36"/>
        <v>3</v>
      </c>
      <c r="G37" s="186">
        <f t="shared" si="36"/>
        <v>4</v>
      </c>
      <c r="H37" s="186">
        <f t="shared" si="36"/>
        <v>10</v>
      </c>
      <c r="I37" s="186">
        <f t="shared" si="36"/>
        <v>6</v>
      </c>
      <c r="J37" s="187">
        <f t="shared" si="20"/>
        <v>345</v>
      </c>
      <c r="K37" s="188">
        <f t="shared" si="21"/>
        <v>0.94985250737463123</v>
      </c>
      <c r="L37" s="189">
        <f t="shared" si="22"/>
        <v>0.86135693215339237</v>
      </c>
      <c r="M37" s="189">
        <f t="shared" si="23"/>
        <v>2.9498525073746312E-2</v>
      </c>
      <c r="N37" s="201" t="s">
        <v>31</v>
      </c>
      <c r="O37" s="201"/>
      <c r="P37" s="184">
        <f t="shared" ref="P37:V37" si="37">SUM(P27:P36)</f>
        <v>340</v>
      </c>
      <c r="Q37" s="185">
        <f t="shared" si="37"/>
        <v>0</v>
      </c>
      <c r="R37" s="186">
        <f t="shared" si="37"/>
        <v>332</v>
      </c>
      <c r="S37" s="186">
        <f t="shared" si="37"/>
        <v>1</v>
      </c>
      <c r="T37" s="186">
        <f t="shared" si="37"/>
        <v>5</v>
      </c>
      <c r="U37" s="186">
        <f t="shared" si="37"/>
        <v>2</v>
      </c>
      <c r="V37" s="186">
        <f t="shared" si="37"/>
        <v>0</v>
      </c>
      <c r="W37" s="187">
        <f t="shared" si="24"/>
        <v>340</v>
      </c>
      <c r="X37" s="188">
        <f t="shared" si="25"/>
        <v>0.97647058823529409</v>
      </c>
      <c r="Y37" s="189">
        <f t="shared" si="26"/>
        <v>0</v>
      </c>
      <c r="Z37" s="189">
        <f t="shared" si="27"/>
        <v>5.8823529411764705E-3</v>
      </c>
      <c r="AA37" s="201" t="s">
        <v>31</v>
      </c>
      <c r="AB37" s="201"/>
      <c r="AC37" s="190">
        <f t="shared" ref="AC37:AI37" si="38">SUM(AC27:AC36)</f>
        <v>285</v>
      </c>
      <c r="AD37" s="191">
        <f t="shared" si="38"/>
        <v>0</v>
      </c>
      <c r="AE37" s="192">
        <f t="shared" si="38"/>
        <v>277</v>
      </c>
      <c r="AF37" s="192">
        <f t="shared" si="38"/>
        <v>0</v>
      </c>
      <c r="AG37" s="192">
        <f t="shared" si="38"/>
        <v>3</v>
      </c>
      <c r="AH37" s="192">
        <f t="shared" si="38"/>
        <v>5</v>
      </c>
      <c r="AI37" s="192">
        <f t="shared" si="38"/>
        <v>0</v>
      </c>
      <c r="AJ37" s="187">
        <f t="shared" si="28"/>
        <v>285</v>
      </c>
      <c r="AK37" s="193">
        <f t="shared" si="29"/>
        <v>0.97192982456140353</v>
      </c>
      <c r="AL37" s="194">
        <f t="shared" si="30"/>
        <v>0</v>
      </c>
      <c r="AM37" s="194">
        <f t="shared" si="31"/>
        <v>1.7543859649122806E-2</v>
      </c>
      <c r="AN37" s="201" t="s">
        <v>31</v>
      </c>
      <c r="AO37" s="201"/>
      <c r="AP37" s="190">
        <f t="shared" ref="AP37" si="39">SUM(AP27:AP36)</f>
        <v>37</v>
      </c>
      <c r="AQ37" s="191">
        <f t="shared" ref="AQ37:AV37" si="40">SUM(AQ27:AQ36)</f>
        <v>2</v>
      </c>
      <c r="AR37" s="192">
        <f t="shared" si="40"/>
        <v>34</v>
      </c>
      <c r="AS37" s="192">
        <f t="shared" si="40"/>
        <v>0</v>
      </c>
      <c r="AT37" s="192">
        <f t="shared" si="40"/>
        <v>1</v>
      </c>
      <c r="AU37" s="192">
        <f t="shared" si="40"/>
        <v>0</v>
      </c>
      <c r="AV37" s="192">
        <f t="shared" si="40"/>
        <v>0</v>
      </c>
      <c r="AW37" s="41">
        <f>SUM(AQ37:AV37)</f>
        <v>37</v>
      </c>
      <c r="AX37" s="193">
        <f t="shared" si="33"/>
        <v>0.97297297297297303</v>
      </c>
      <c r="AY37" s="194">
        <f t="shared" si="34"/>
        <v>5.4054054054054057E-2</v>
      </c>
      <c r="AZ37" s="195">
        <f t="shared" si="35"/>
        <v>0</v>
      </c>
      <c r="BF37" s="1"/>
      <c r="BG37" s="1"/>
      <c r="BH37" s="1"/>
    </row>
    <row r="42" spans="1:60" ht="15.75" thickBot="1"/>
    <row r="43" spans="1:60" ht="19.5" thickBot="1">
      <c r="A43" s="197" t="s">
        <v>2</v>
      </c>
      <c r="B43" s="198"/>
      <c r="C43" s="318" t="s">
        <v>5</v>
      </c>
      <c r="D43" s="318"/>
      <c r="E43" s="318"/>
      <c r="F43" s="318"/>
      <c r="G43" s="318"/>
      <c r="H43" s="318"/>
      <c r="I43" s="318"/>
      <c r="J43" s="318"/>
      <c r="K43" s="318"/>
      <c r="L43" s="318"/>
      <c r="M43" s="318"/>
      <c r="N43" s="202" t="s">
        <v>2</v>
      </c>
      <c r="O43" s="198"/>
      <c r="P43" s="248" t="s">
        <v>17</v>
      </c>
      <c r="Q43" s="249"/>
      <c r="R43" s="249"/>
      <c r="S43" s="249"/>
      <c r="T43" s="249"/>
      <c r="U43" s="249"/>
      <c r="V43" s="249"/>
      <c r="W43" s="249"/>
      <c r="X43" s="250"/>
      <c r="Y43" s="250"/>
      <c r="Z43" s="251"/>
      <c r="AA43" s="202" t="s">
        <v>2</v>
      </c>
      <c r="AB43" s="198"/>
      <c r="AC43" s="230" t="s">
        <v>37</v>
      </c>
      <c r="AD43" s="232"/>
      <c r="AE43" s="232"/>
      <c r="AF43" s="232"/>
      <c r="AG43" s="232"/>
      <c r="AH43" s="232"/>
      <c r="AI43" s="232"/>
      <c r="AJ43" s="232"/>
      <c r="AK43" s="232"/>
      <c r="AL43" s="232"/>
      <c r="AM43" s="233"/>
      <c r="AN43" s="202" t="s">
        <v>2</v>
      </c>
      <c r="AO43" s="198"/>
      <c r="AP43" s="219" t="s">
        <v>18</v>
      </c>
      <c r="AQ43" s="220"/>
      <c r="AR43" s="220"/>
      <c r="AS43" s="220"/>
      <c r="AT43" s="220"/>
      <c r="AU43" s="220"/>
      <c r="AV43" s="220"/>
      <c r="AW43" s="220"/>
      <c r="AX43" s="220"/>
      <c r="AY43" s="220"/>
      <c r="AZ43" s="221"/>
    </row>
    <row r="44" spans="1:60" ht="15" customHeight="1">
      <c r="A44" s="199" t="s">
        <v>20</v>
      </c>
      <c r="B44" s="200"/>
      <c r="C44" s="244" t="s">
        <v>6</v>
      </c>
      <c r="D44" s="319" t="s">
        <v>7</v>
      </c>
      <c r="E44" s="319"/>
      <c r="F44" s="319"/>
      <c r="G44" s="319"/>
      <c r="H44" s="319"/>
      <c r="I44" s="319"/>
      <c r="J44" s="319"/>
      <c r="K44" s="244" t="s">
        <v>14</v>
      </c>
      <c r="L44" s="244" t="s">
        <v>15</v>
      </c>
      <c r="M44" s="320" t="s">
        <v>16</v>
      </c>
      <c r="N44" s="203" t="s">
        <v>20</v>
      </c>
      <c r="O44" s="200"/>
      <c r="P44" s="264" t="s">
        <v>6</v>
      </c>
      <c r="Q44" s="254" t="s">
        <v>7</v>
      </c>
      <c r="R44" s="255"/>
      <c r="S44" s="255"/>
      <c r="T44" s="255"/>
      <c r="U44" s="255"/>
      <c r="V44" s="255"/>
      <c r="W44" s="256"/>
      <c r="X44" s="262" t="s">
        <v>14</v>
      </c>
      <c r="Y44" s="263" t="s">
        <v>15</v>
      </c>
      <c r="Z44" s="260" t="s">
        <v>16</v>
      </c>
      <c r="AA44" s="203" t="s">
        <v>20</v>
      </c>
      <c r="AB44" s="200"/>
      <c r="AC44" s="237" t="s">
        <v>6</v>
      </c>
      <c r="AD44" s="265" t="s">
        <v>38</v>
      </c>
      <c r="AE44" s="266"/>
      <c r="AF44" s="266"/>
      <c r="AG44" s="266"/>
      <c r="AH44" s="266"/>
      <c r="AI44" s="266"/>
      <c r="AJ44" s="267"/>
      <c r="AK44" s="261" t="s">
        <v>14</v>
      </c>
      <c r="AL44" s="257" t="s">
        <v>15</v>
      </c>
      <c r="AM44" s="258" t="s">
        <v>16</v>
      </c>
      <c r="AN44" s="203" t="s">
        <v>20</v>
      </c>
      <c r="AO44" s="200"/>
      <c r="AP44" s="209" t="s">
        <v>6</v>
      </c>
      <c r="AQ44" s="222" t="s">
        <v>7</v>
      </c>
      <c r="AR44" s="223"/>
      <c r="AS44" s="223"/>
      <c r="AT44" s="223"/>
      <c r="AU44" s="223"/>
      <c r="AV44" s="223"/>
      <c r="AW44" s="224"/>
      <c r="AX44" s="214" t="s">
        <v>14</v>
      </c>
      <c r="AY44" s="216" t="s">
        <v>15</v>
      </c>
      <c r="AZ44" s="218" t="s">
        <v>16</v>
      </c>
    </row>
    <row r="45" spans="1:60" ht="38.25">
      <c r="A45" s="32" t="s">
        <v>3</v>
      </c>
      <c r="B45" s="68" t="s">
        <v>32</v>
      </c>
      <c r="C45" s="244"/>
      <c r="D45" s="196" t="s">
        <v>8</v>
      </c>
      <c r="E45" s="196" t="s">
        <v>9</v>
      </c>
      <c r="F45" s="196" t="s">
        <v>10</v>
      </c>
      <c r="G45" s="66" t="s">
        <v>11</v>
      </c>
      <c r="H45" s="196" t="s">
        <v>12</v>
      </c>
      <c r="I45" s="196" t="s">
        <v>13</v>
      </c>
      <c r="J45" s="196" t="s">
        <v>1</v>
      </c>
      <c r="K45" s="244"/>
      <c r="L45" s="244"/>
      <c r="M45" s="320"/>
      <c r="N45" s="72" t="s">
        <v>0</v>
      </c>
      <c r="O45" s="68" t="s">
        <v>32</v>
      </c>
      <c r="P45" s="264"/>
      <c r="Q45" s="60" t="s">
        <v>8</v>
      </c>
      <c r="R45" s="61" t="s">
        <v>9</v>
      </c>
      <c r="S45" s="61" t="s">
        <v>10</v>
      </c>
      <c r="T45" s="62" t="s">
        <v>11</v>
      </c>
      <c r="U45" s="61" t="s">
        <v>12</v>
      </c>
      <c r="V45" s="61" t="s">
        <v>13</v>
      </c>
      <c r="W45" s="63" t="s">
        <v>1</v>
      </c>
      <c r="X45" s="262"/>
      <c r="Y45" s="263"/>
      <c r="Z45" s="260"/>
      <c r="AA45" s="72" t="s">
        <v>0</v>
      </c>
      <c r="AB45" s="68" t="s">
        <v>32</v>
      </c>
      <c r="AC45" s="237"/>
      <c r="AD45" s="23" t="s">
        <v>8</v>
      </c>
      <c r="AE45" s="31" t="s">
        <v>9</v>
      </c>
      <c r="AF45" s="31" t="s">
        <v>10</v>
      </c>
      <c r="AG45" s="25" t="s">
        <v>11</v>
      </c>
      <c r="AH45" s="31" t="s">
        <v>12</v>
      </c>
      <c r="AI45" s="31" t="s">
        <v>13</v>
      </c>
      <c r="AJ45" s="26" t="s">
        <v>1</v>
      </c>
      <c r="AK45" s="261"/>
      <c r="AL45" s="257"/>
      <c r="AM45" s="258"/>
      <c r="AN45" s="72" t="s">
        <v>0</v>
      </c>
      <c r="AO45" s="68" t="s">
        <v>32</v>
      </c>
      <c r="AP45" s="209"/>
      <c r="AQ45" s="27" t="s">
        <v>8</v>
      </c>
      <c r="AR45" s="30" t="s">
        <v>9</v>
      </c>
      <c r="AS45" s="30" t="s">
        <v>10</v>
      </c>
      <c r="AT45" s="28" t="s">
        <v>11</v>
      </c>
      <c r="AU45" s="30" t="s">
        <v>12</v>
      </c>
      <c r="AV45" s="30" t="s">
        <v>13</v>
      </c>
      <c r="AW45" s="29" t="s">
        <v>1</v>
      </c>
      <c r="AX45" s="214"/>
      <c r="AY45" s="216"/>
      <c r="AZ45" s="218"/>
    </row>
    <row r="46" spans="1:60">
      <c r="A46" s="34">
        <v>1</v>
      </c>
      <c r="B46" s="69" t="s">
        <v>26</v>
      </c>
      <c r="C46" s="14">
        <v>56</v>
      </c>
      <c r="D46" s="13">
        <v>45</v>
      </c>
      <c r="E46" s="13">
        <v>7</v>
      </c>
      <c r="F46" s="13">
        <v>0</v>
      </c>
      <c r="G46" s="13">
        <v>3</v>
      </c>
      <c r="H46" s="13">
        <v>1</v>
      </c>
      <c r="I46" s="13">
        <v>0</v>
      </c>
      <c r="J46" s="14">
        <f>SUM(D46:I46)</f>
        <v>56</v>
      </c>
      <c r="K46" s="37">
        <f>(D46+E46)/(C46-I46)</f>
        <v>0.9285714285714286</v>
      </c>
      <c r="L46" s="37">
        <f>D46/(C46-I46)</f>
        <v>0.8035714285714286</v>
      </c>
      <c r="M46" s="37">
        <f>H46/(C46-I46)</f>
        <v>1.7857142857142856E-2</v>
      </c>
      <c r="N46" s="73">
        <v>1</v>
      </c>
      <c r="O46" s="69" t="s">
        <v>26</v>
      </c>
      <c r="P46" s="83">
        <v>43</v>
      </c>
      <c r="Q46" s="17">
        <v>0</v>
      </c>
      <c r="R46" s="13">
        <v>42</v>
      </c>
      <c r="S46" s="13">
        <v>0</v>
      </c>
      <c r="T46" s="13">
        <v>1</v>
      </c>
      <c r="U46" s="13">
        <v>0</v>
      </c>
      <c r="V46" s="13">
        <v>0</v>
      </c>
      <c r="W46" s="18">
        <f>SUM(Q46:V46)</f>
        <v>43</v>
      </c>
      <c r="X46" s="36">
        <f>(Q46+R46)/(P46-V46)</f>
        <v>0.97674418604651159</v>
      </c>
      <c r="Y46" s="37">
        <f>Q46/(P46-V46)</f>
        <v>0</v>
      </c>
      <c r="Z46" s="76">
        <f>U46/(P46-V46)</f>
        <v>0</v>
      </c>
      <c r="AA46" s="73">
        <v>1</v>
      </c>
      <c r="AB46" s="69" t="s">
        <v>26</v>
      </c>
      <c r="AC46" s="83">
        <v>88</v>
      </c>
      <c r="AD46" s="17">
        <v>0</v>
      </c>
      <c r="AE46" s="13">
        <v>82</v>
      </c>
      <c r="AF46" s="13">
        <v>0</v>
      </c>
      <c r="AG46" s="13">
        <v>2</v>
      </c>
      <c r="AH46" s="13">
        <v>4</v>
      </c>
      <c r="AI46" s="13">
        <v>0</v>
      </c>
      <c r="AJ46" s="18">
        <f>SUM(AD46:AI46)</f>
        <v>88</v>
      </c>
      <c r="AK46" s="16">
        <f>(AD46+AE46)/(AC46-AI46)</f>
        <v>0.93181818181818177</v>
      </c>
      <c r="AL46" s="15">
        <f>AD46/(AC46-AI46)</f>
        <v>0</v>
      </c>
      <c r="AM46" s="84">
        <f>AH46/(AC46-AI46)</f>
        <v>4.5454545454545456E-2</v>
      </c>
      <c r="AN46" s="73">
        <v>1</v>
      </c>
      <c r="AO46" s="69" t="s">
        <v>26</v>
      </c>
      <c r="AP46" s="83">
        <v>2</v>
      </c>
      <c r="AQ46" s="17">
        <v>1</v>
      </c>
      <c r="AR46" s="13">
        <v>1</v>
      </c>
      <c r="AS46" s="13">
        <v>0</v>
      </c>
      <c r="AT46" s="13">
        <v>0</v>
      </c>
      <c r="AU46" s="13">
        <v>0</v>
      </c>
      <c r="AV46" s="13">
        <v>0</v>
      </c>
      <c r="AW46" s="18">
        <f>SUM(AQ46:AV46)</f>
        <v>2</v>
      </c>
      <c r="AX46" s="16">
        <f>(AQ46+AR46)/(AP46-AV46)</f>
        <v>1</v>
      </c>
      <c r="AY46" s="15">
        <f>AQ46/(AP46-AV46)</f>
        <v>0.5</v>
      </c>
      <c r="AZ46" s="84">
        <f>AU46/(AP46-AV46)</f>
        <v>0</v>
      </c>
    </row>
    <row r="47" spans="1:60">
      <c r="A47" s="34">
        <v>2</v>
      </c>
      <c r="B47" s="70" t="s">
        <v>33</v>
      </c>
      <c r="C47" s="14">
        <v>9</v>
      </c>
      <c r="D47" s="13">
        <v>8</v>
      </c>
      <c r="E47" s="13">
        <v>1</v>
      </c>
      <c r="F47" s="13">
        <v>0</v>
      </c>
      <c r="G47" s="13">
        <v>0</v>
      </c>
      <c r="H47" s="13">
        <v>0</v>
      </c>
      <c r="I47" s="13">
        <v>0</v>
      </c>
      <c r="J47" s="14">
        <f t="shared" ref="J47:J56" si="41">SUM(D47:I47)</f>
        <v>9</v>
      </c>
      <c r="K47" s="37">
        <f t="shared" ref="K47:K56" si="42">(D47+E47)/(C47-I47)</f>
        <v>1</v>
      </c>
      <c r="L47" s="37">
        <f t="shared" ref="L47:L56" si="43">D47/(C47-I47)</f>
        <v>0.88888888888888884</v>
      </c>
      <c r="M47" s="37">
        <f t="shared" ref="M47:M56" si="44">H47/(C47-I47)</f>
        <v>0</v>
      </c>
      <c r="N47" s="73">
        <v>2</v>
      </c>
      <c r="O47" s="70" t="s">
        <v>33</v>
      </c>
      <c r="P47" s="83">
        <v>35</v>
      </c>
      <c r="Q47" s="17">
        <v>0</v>
      </c>
      <c r="R47" s="13">
        <v>35</v>
      </c>
      <c r="S47" s="13">
        <v>0</v>
      </c>
      <c r="T47" s="13">
        <v>0</v>
      </c>
      <c r="U47" s="13">
        <v>0</v>
      </c>
      <c r="V47" s="13">
        <v>0</v>
      </c>
      <c r="W47" s="18">
        <f t="shared" ref="W47:W56" si="45">SUM(Q47:V47)</f>
        <v>35</v>
      </c>
      <c r="X47" s="36">
        <f t="shared" ref="X47:X56" si="46">(Q47+R47)/(P47-V47)</f>
        <v>1</v>
      </c>
      <c r="Y47" s="37">
        <f t="shared" ref="Y47:Y56" si="47">Q47/(P47-V47)</f>
        <v>0</v>
      </c>
      <c r="Z47" s="76">
        <f t="shared" ref="Z47:Z56" si="48">U47/(P47-V47)</f>
        <v>0</v>
      </c>
      <c r="AA47" s="73">
        <v>2</v>
      </c>
      <c r="AB47" s="70" t="s">
        <v>33</v>
      </c>
      <c r="AC47" s="83">
        <v>1</v>
      </c>
      <c r="AD47" s="17">
        <v>0</v>
      </c>
      <c r="AE47" s="13">
        <v>1</v>
      </c>
      <c r="AF47" s="13">
        <v>0</v>
      </c>
      <c r="AG47" s="13">
        <v>0</v>
      </c>
      <c r="AH47" s="13">
        <v>0</v>
      </c>
      <c r="AI47" s="13">
        <v>0</v>
      </c>
      <c r="AJ47" s="18">
        <f t="shared" ref="AJ47:AJ56" si="49">SUM(AD47:AI47)</f>
        <v>1</v>
      </c>
      <c r="AK47" s="16">
        <f t="shared" ref="AK47:AK56" si="50">(AD47+AE47)/(AC47-AI47)</f>
        <v>1</v>
      </c>
      <c r="AL47" s="15">
        <f t="shared" ref="AL47:AL56" si="51">AD47/(AC47-AI47)</f>
        <v>0</v>
      </c>
      <c r="AM47" s="84">
        <f t="shared" ref="AM47:AM56" si="52">AH47/(AC47-AI47)</f>
        <v>0</v>
      </c>
      <c r="AN47" s="73">
        <v>2</v>
      </c>
      <c r="AO47" s="70" t="s">
        <v>33</v>
      </c>
      <c r="AP47" s="83">
        <v>0</v>
      </c>
      <c r="AQ47" s="17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8">
        <f t="shared" ref="AW47:AW56" si="53">SUM(AQ47:AV47)</f>
        <v>0</v>
      </c>
      <c r="AX47" s="16" t="e">
        <f t="shared" ref="AX47:AX56" si="54">(AQ47+AR47)/(AP47-AV47)</f>
        <v>#DIV/0!</v>
      </c>
      <c r="AY47" s="15" t="e">
        <f t="shared" ref="AY47:AY56" si="55">AQ47/(AP47-AV47)</f>
        <v>#DIV/0!</v>
      </c>
      <c r="AZ47" s="84" t="e">
        <f t="shared" ref="AZ47:AZ56" si="56">AU47/(AP47-AV47)</f>
        <v>#DIV/0!</v>
      </c>
    </row>
    <row r="48" spans="1:60">
      <c r="A48" s="34">
        <v>3</v>
      </c>
      <c r="B48" s="70" t="s">
        <v>34</v>
      </c>
      <c r="C48" s="14">
        <v>16</v>
      </c>
      <c r="D48" s="13">
        <v>16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4">
        <f t="shared" si="41"/>
        <v>16</v>
      </c>
      <c r="K48" s="37">
        <f t="shared" si="42"/>
        <v>1</v>
      </c>
      <c r="L48" s="37">
        <f t="shared" si="43"/>
        <v>1</v>
      </c>
      <c r="M48" s="37">
        <f t="shared" si="44"/>
        <v>0</v>
      </c>
      <c r="N48" s="73">
        <v>3</v>
      </c>
      <c r="O48" s="70" t="s">
        <v>34</v>
      </c>
      <c r="P48" s="83">
        <v>30</v>
      </c>
      <c r="Q48" s="17">
        <v>0</v>
      </c>
      <c r="R48" s="13">
        <v>30</v>
      </c>
      <c r="S48" s="13">
        <v>0</v>
      </c>
      <c r="T48" s="13">
        <v>0</v>
      </c>
      <c r="U48" s="13">
        <v>0</v>
      </c>
      <c r="V48" s="13">
        <v>0</v>
      </c>
      <c r="W48" s="18">
        <f t="shared" si="45"/>
        <v>30</v>
      </c>
      <c r="X48" s="36">
        <f t="shared" si="46"/>
        <v>1</v>
      </c>
      <c r="Y48" s="37">
        <f t="shared" si="47"/>
        <v>0</v>
      </c>
      <c r="Z48" s="76">
        <f t="shared" si="48"/>
        <v>0</v>
      </c>
      <c r="AA48" s="73">
        <v>3</v>
      </c>
      <c r="AB48" s="70" t="s">
        <v>34</v>
      </c>
      <c r="AC48" s="83">
        <v>25</v>
      </c>
      <c r="AD48" s="17">
        <v>0</v>
      </c>
      <c r="AE48" s="13">
        <v>25</v>
      </c>
      <c r="AF48" s="13">
        <v>0</v>
      </c>
      <c r="AG48" s="13">
        <v>0</v>
      </c>
      <c r="AH48" s="13">
        <v>0</v>
      </c>
      <c r="AI48" s="13">
        <v>0</v>
      </c>
      <c r="AJ48" s="18">
        <f t="shared" si="49"/>
        <v>25</v>
      </c>
      <c r="AK48" s="16">
        <f t="shared" si="50"/>
        <v>1</v>
      </c>
      <c r="AL48" s="15">
        <f t="shared" si="51"/>
        <v>0</v>
      </c>
      <c r="AM48" s="84">
        <f t="shared" si="52"/>
        <v>0</v>
      </c>
      <c r="AN48" s="73">
        <v>3</v>
      </c>
      <c r="AO48" s="70" t="s">
        <v>34</v>
      </c>
      <c r="AP48" s="83">
        <v>0</v>
      </c>
      <c r="AQ48" s="17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8">
        <f t="shared" si="53"/>
        <v>0</v>
      </c>
      <c r="AX48" s="16" t="e">
        <f t="shared" si="54"/>
        <v>#DIV/0!</v>
      </c>
      <c r="AY48" s="15" t="e">
        <f t="shared" si="55"/>
        <v>#DIV/0!</v>
      </c>
      <c r="AZ48" s="84" t="e">
        <f t="shared" si="56"/>
        <v>#DIV/0!</v>
      </c>
    </row>
    <row r="49" spans="1:60">
      <c r="A49" s="34">
        <v>3</v>
      </c>
      <c r="B49" s="70" t="s">
        <v>24</v>
      </c>
      <c r="C49" s="14">
        <v>70</v>
      </c>
      <c r="D49" s="13">
        <v>54</v>
      </c>
      <c r="E49" s="13">
        <v>5</v>
      </c>
      <c r="F49" s="13">
        <v>4</v>
      </c>
      <c r="G49" s="13">
        <v>3</v>
      </c>
      <c r="H49" s="13">
        <v>3</v>
      </c>
      <c r="I49" s="13">
        <v>1</v>
      </c>
      <c r="J49" s="14">
        <f t="shared" si="41"/>
        <v>70</v>
      </c>
      <c r="K49" s="37">
        <f t="shared" si="42"/>
        <v>0.85507246376811596</v>
      </c>
      <c r="L49" s="37">
        <f t="shared" si="43"/>
        <v>0.78260869565217395</v>
      </c>
      <c r="M49" s="37">
        <f t="shared" si="44"/>
        <v>4.3478260869565216E-2</v>
      </c>
      <c r="N49" s="73">
        <v>3</v>
      </c>
      <c r="O49" s="70" t="s">
        <v>24</v>
      </c>
      <c r="P49" s="83">
        <v>51</v>
      </c>
      <c r="Q49" s="17">
        <v>0</v>
      </c>
      <c r="R49" s="13">
        <v>51</v>
      </c>
      <c r="S49" s="13">
        <v>0</v>
      </c>
      <c r="T49" s="13">
        <v>0</v>
      </c>
      <c r="U49" s="13">
        <v>0</v>
      </c>
      <c r="V49" s="13">
        <v>0</v>
      </c>
      <c r="W49" s="18">
        <f t="shared" si="45"/>
        <v>51</v>
      </c>
      <c r="X49" s="36">
        <f t="shared" si="46"/>
        <v>1</v>
      </c>
      <c r="Y49" s="37">
        <f t="shared" si="47"/>
        <v>0</v>
      </c>
      <c r="Z49" s="76">
        <f t="shared" si="48"/>
        <v>0</v>
      </c>
      <c r="AA49" s="73">
        <v>3</v>
      </c>
      <c r="AB49" s="70" t="s">
        <v>24</v>
      </c>
      <c r="AC49" s="83">
        <v>58</v>
      </c>
      <c r="AD49" s="17">
        <v>0</v>
      </c>
      <c r="AE49" s="13">
        <v>57</v>
      </c>
      <c r="AF49" s="13">
        <v>0</v>
      </c>
      <c r="AG49" s="13">
        <v>0</v>
      </c>
      <c r="AH49" s="13">
        <v>1</v>
      </c>
      <c r="AI49" s="13">
        <v>0</v>
      </c>
      <c r="AJ49" s="18">
        <f t="shared" si="49"/>
        <v>58</v>
      </c>
      <c r="AK49" s="16">
        <f t="shared" si="50"/>
        <v>0.98275862068965514</v>
      </c>
      <c r="AL49" s="15">
        <f t="shared" si="51"/>
        <v>0</v>
      </c>
      <c r="AM49" s="84">
        <f t="shared" si="52"/>
        <v>1.7241379310344827E-2</v>
      </c>
      <c r="AN49" s="73">
        <v>3</v>
      </c>
      <c r="AO49" s="70" t="s">
        <v>24</v>
      </c>
      <c r="AP49" s="83">
        <v>13</v>
      </c>
      <c r="AQ49" s="17">
        <v>1</v>
      </c>
      <c r="AR49" s="13">
        <v>11</v>
      </c>
      <c r="AS49" s="13">
        <v>0</v>
      </c>
      <c r="AT49" s="13">
        <v>1</v>
      </c>
      <c r="AU49" s="13">
        <v>0</v>
      </c>
      <c r="AV49" s="13">
        <v>0</v>
      </c>
      <c r="AW49" s="18">
        <f t="shared" si="53"/>
        <v>13</v>
      </c>
      <c r="AX49" s="16">
        <f t="shared" si="54"/>
        <v>0.92307692307692313</v>
      </c>
      <c r="AY49" s="15">
        <f t="shared" si="55"/>
        <v>7.6923076923076927E-2</v>
      </c>
      <c r="AZ49" s="84">
        <f t="shared" si="56"/>
        <v>0</v>
      </c>
    </row>
    <row r="50" spans="1:60">
      <c r="A50" s="34">
        <v>5</v>
      </c>
      <c r="B50" s="70" t="s">
        <v>27</v>
      </c>
      <c r="C50" s="14">
        <v>29</v>
      </c>
      <c r="D50" s="13">
        <v>25</v>
      </c>
      <c r="E50" s="13">
        <v>2</v>
      </c>
      <c r="F50" s="13">
        <v>0</v>
      </c>
      <c r="G50" s="13">
        <v>0</v>
      </c>
      <c r="H50" s="13">
        <v>2</v>
      </c>
      <c r="I50" s="13">
        <v>0</v>
      </c>
      <c r="J50" s="14">
        <f t="shared" si="41"/>
        <v>29</v>
      </c>
      <c r="K50" s="37">
        <f t="shared" si="42"/>
        <v>0.93103448275862066</v>
      </c>
      <c r="L50" s="37">
        <f t="shared" si="43"/>
        <v>0.86206896551724133</v>
      </c>
      <c r="M50" s="37">
        <f t="shared" si="44"/>
        <v>6.8965517241379309E-2</v>
      </c>
      <c r="N50" s="73">
        <v>5</v>
      </c>
      <c r="O50" s="70" t="s">
        <v>27</v>
      </c>
      <c r="P50" s="83">
        <v>46</v>
      </c>
      <c r="Q50" s="17">
        <v>0</v>
      </c>
      <c r="R50" s="13">
        <v>46</v>
      </c>
      <c r="S50" s="13">
        <v>0</v>
      </c>
      <c r="T50" s="13">
        <v>0</v>
      </c>
      <c r="U50" s="13">
        <v>0</v>
      </c>
      <c r="V50" s="13">
        <v>0</v>
      </c>
      <c r="W50" s="18">
        <f t="shared" si="45"/>
        <v>46</v>
      </c>
      <c r="X50" s="36">
        <f t="shared" si="46"/>
        <v>1</v>
      </c>
      <c r="Y50" s="37">
        <f t="shared" si="47"/>
        <v>0</v>
      </c>
      <c r="Z50" s="76">
        <f t="shared" si="48"/>
        <v>0</v>
      </c>
      <c r="AA50" s="73">
        <v>5</v>
      </c>
      <c r="AB50" s="70" t="s">
        <v>27</v>
      </c>
      <c r="AC50" s="83">
        <v>19</v>
      </c>
      <c r="AD50" s="17">
        <v>0</v>
      </c>
      <c r="AE50" s="13">
        <v>19</v>
      </c>
      <c r="AF50" s="13">
        <v>0</v>
      </c>
      <c r="AG50" s="13">
        <v>0</v>
      </c>
      <c r="AH50" s="13">
        <v>0</v>
      </c>
      <c r="AI50" s="13">
        <v>0</v>
      </c>
      <c r="AJ50" s="18">
        <f t="shared" si="49"/>
        <v>19</v>
      </c>
      <c r="AK50" s="16">
        <f t="shared" si="50"/>
        <v>1</v>
      </c>
      <c r="AL50" s="15">
        <f t="shared" si="51"/>
        <v>0</v>
      </c>
      <c r="AM50" s="84">
        <f t="shared" si="52"/>
        <v>0</v>
      </c>
      <c r="AN50" s="73">
        <v>5</v>
      </c>
      <c r="AO50" s="70" t="s">
        <v>27</v>
      </c>
      <c r="AP50" s="83">
        <v>11</v>
      </c>
      <c r="AQ50" s="17">
        <v>0</v>
      </c>
      <c r="AR50" s="13">
        <v>10</v>
      </c>
      <c r="AS50" s="13">
        <v>0</v>
      </c>
      <c r="AT50" s="13">
        <v>0</v>
      </c>
      <c r="AU50" s="13">
        <v>1</v>
      </c>
      <c r="AV50" s="13">
        <v>0</v>
      </c>
      <c r="AW50" s="18">
        <f t="shared" si="53"/>
        <v>11</v>
      </c>
      <c r="AX50" s="16">
        <f t="shared" si="54"/>
        <v>0.90909090909090906</v>
      </c>
      <c r="AY50" s="15">
        <f t="shared" si="55"/>
        <v>0</v>
      </c>
      <c r="AZ50" s="84">
        <f t="shared" si="56"/>
        <v>9.0909090909090912E-2</v>
      </c>
    </row>
    <row r="51" spans="1:60" ht="16.5" customHeight="1">
      <c r="A51" s="34">
        <v>6</v>
      </c>
      <c r="B51" s="70" t="s">
        <v>25</v>
      </c>
      <c r="C51" s="14">
        <v>23</v>
      </c>
      <c r="D51" s="13">
        <v>22</v>
      </c>
      <c r="E51" s="13">
        <v>0</v>
      </c>
      <c r="F51" s="13">
        <v>0</v>
      </c>
      <c r="G51" s="13">
        <v>0</v>
      </c>
      <c r="H51" s="13">
        <v>1</v>
      </c>
      <c r="I51" s="13">
        <v>0</v>
      </c>
      <c r="J51" s="14">
        <f t="shared" si="41"/>
        <v>23</v>
      </c>
      <c r="K51" s="37">
        <f t="shared" si="42"/>
        <v>0.95652173913043481</v>
      </c>
      <c r="L51" s="37">
        <f t="shared" si="43"/>
        <v>0.95652173913043481</v>
      </c>
      <c r="M51" s="37">
        <f t="shared" si="44"/>
        <v>4.3478260869565216E-2</v>
      </c>
      <c r="N51" s="73">
        <v>6</v>
      </c>
      <c r="O51" s="70" t="s">
        <v>25</v>
      </c>
      <c r="P51" s="83">
        <v>26</v>
      </c>
      <c r="Q51" s="17">
        <v>0</v>
      </c>
      <c r="R51" s="13">
        <v>26</v>
      </c>
      <c r="S51" s="13">
        <v>0</v>
      </c>
      <c r="T51" s="13">
        <v>0</v>
      </c>
      <c r="U51" s="13">
        <v>0</v>
      </c>
      <c r="V51" s="13">
        <v>0</v>
      </c>
      <c r="W51" s="18">
        <f t="shared" si="45"/>
        <v>26</v>
      </c>
      <c r="X51" s="36">
        <f t="shared" si="46"/>
        <v>1</v>
      </c>
      <c r="Y51" s="37">
        <f t="shared" si="47"/>
        <v>0</v>
      </c>
      <c r="Z51" s="76">
        <f t="shared" si="48"/>
        <v>0</v>
      </c>
      <c r="AA51" s="73">
        <v>6</v>
      </c>
      <c r="AB51" s="70" t="s">
        <v>25</v>
      </c>
      <c r="AC51" s="83">
        <v>29</v>
      </c>
      <c r="AD51" s="17">
        <v>0</v>
      </c>
      <c r="AE51" s="13">
        <v>28</v>
      </c>
      <c r="AF51" s="13">
        <v>0</v>
      </c>
      <c r="AG51" s="13">
        <v>1</v>
      </c>
      <c r="AH51" s="13">
        <v>0</v>
      </c>
      <c r="AI51" s="13">
        <v>0</v>
      </c>
      <c r="AJ51" s="18">
        <f t="shared" si="49"/>
        <v>29</v>
      </c>
      <c r="AK51" s="16">
        <f t="shared" si="50"/>
        <v>0.96551724137931039</v>
      </c>
      <c r="AL51" s="15">
        <f t="shared" si="51"/>
        <v>0</v>
      </c>
      <c r="AM51" s="84">
        <f t="shared" si="52"/>
        <v>0</v>
      </c>
      <c r="AN51" s="73">
        <v>6</v>
      </c>
      <c r="AO51" s="70" t="s">
        <v>25</v>
      </c>
      <c r="AP51" s="83">
        <v>0</v>
      </c>
      <c r="AQ51" s="17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8">
        <f t="shared" si="53"/>
        <v>0</v>
      </c>
      <c r="AX51" s="16" t="e">
        <f t="shared" si="54"/>
        <v>#DIV/0!</v>
      </c>
      <c r="AY51" s="15" t="e">
        <f t="shared" si="55"/>
        <v>#DIV/0!</v>
      </c>
      <c r="AZ51" s="84" t="e">
        <f t="shared" si="56"/>
        <v>#DIV/0!</v>
      </c>
    </row>
    <row r="52" spans="1:60" ht="16.5" customHeight="1">
      <c r="A52" s="34">
        <v>7</v>
      </c>
      <c r="B52" s="70" t="s">
        <v>29</v>
      </c>
      <c r="C52" s="14">
        <v>1</v>
      </c>
      <c r="D52" s="13">
        <v>0</v>
      </c>
      <c r="E52" s="13">
        <v>0</v>
      </c>
      <c r="F52" s="13">
        <v>0</v>
      </c>
      <c r="G52" s="13">
        <v>1</v>
      </c>
      <c r="H52" s="13">
        <v>0</v>
      </c>
      <c r="I52" s="13">
        <v>0</v>
      </c>
      <c r="J52" s="14">
        <f t="shared" si="41"/>
        <v>1</v>
      </c>
      <c r="K52" s="37">
        <f t="shared" si="42"/>
        <v>0</v>
      </c>
      <c r="L52" s="37">
        <f t="shared" si="43"/>
        <v>0</v>
      </c>
      <c r="M52" s="37">
        <f t="shared" si="44"/>
        <v>0</v>
      </c>
      <c r="N52" s="34">
        <v>7</v>
      </c>
      <c r="O52" s="38" t="s">
        <v>29</v>
      </c>
      <c r="P52" s="321">
        <v>20</v>
      </c>
      <c r="Q52" s="17">
        <v>0</v>
      </c>
      <c r="R52" s="13">
        <v>19</v>
      </c>
      <c r="S52" s="13">
        <v>0</v>
      </c>
      <c r="T52" s="13">
        <v>0</v>
      </c>
      <c r="U52" s="13">
        <v>1</v>
      </c>
      <c r="V52" s="13">
        <v>0</v>
      </c>
      <c r="W52" s="18">
        <f t="shared" si="45"/>
        <v>20</v>
      </c>
      <c r="X52" s="36">
        <f t="shared" si="46"/>
        <v>0.95</v>
      </c>
      <c r="Y52" s="37">
        <f t="shared" si="47"/>
        <v>0</v>
      </c>
      <c r="Z52" s="76">
        <f t="shared" si="48"/>
        <v>0.05</v>
      </c>
      <c r="AA52" s="73">
        <v>7</v>
      </c>
      <c r="AB52" s="70" t="s">
        <v>29</v>
      </c>
      <c r="AC52" s="83">
        <v>16</v>
      </c>
      <c r="AD52" s="17">
        <v>0</v>
      </c>
      <c r="AE52" s="13">
        <v>16</v>
      </c>
      <c r="AF52" s="13">
        <v>0</v>
      </c>
      <c r="AG52" s="13">
        <v>0</v>
      </c>
      <c r="AH52" s="13">
        <v>0</v>
      </c>
      <c r="AI52" s="13">
        <v>0</v>
      </c>
      <c r="AJ52" s="18">
        <f t="shared" si="49"/>
        <v>16</v>
      </c>
      <c r="AK52" s="16">
        <f t="shared" si="50"/>
        <v>1</v>
      </c>
      <c r="AL52" s="15">
        <f t="shared" si="51"/>
        <v>0</v>
      </c>
      <c r="AM52" s="84">
        <f t="shared" si="52"/>
        <v>0</v>
      </c>
      <c r="AN52" s="73">
        <v>7</v>
      </c>
      <c r="AO52" s="70" t="s">
        <v>29</v>
      </c>
      <c r="AP52" s="83">
        <v>0</v>
      </c>
      <c r="AQ52" s="17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8">
        <f t="shared" si="53"/>
        <v>0</v>
      </c>
      <c r="AX52" s="16" t="e">
        <f t="shared" si="54"/>
        <v>#DIV/0!</v>
      </c>
      <c r="AY52" s="15" t="e">
        <f t="shared" si="55"/>
        <v>#DIV/0!</v>
      </c>
      <c r="AZ52" s="84" t="e">
        <f t="shared" si="56"/>
        <v>#DIV/0!</v>
      </c>
    </row>
    <row r="53" spans="1:60" ht="16.5" customHeight="1">
      <c r="A53" s="34">
        <v>8</v>
      </c>
      <c r="B53" s="70" t="s">
        <v>28</v>
      </c>
      <c r="C53" s="14">
        <v>5</v>
      </c>
      <c r="D53" s="13">
        <v>1</v>
      </c>
      <c r="E53" s="13">
        <v>3</v>
      </c>
      <c r="F53" s="13">
        <v>0</v>
      </c>
      <c r="G53" s="13">
        <v>1</v>
      </c>
      <c r="H53" s="13">
        <v>0</v>
      </c>
      <c r="I53" s="13">
        <v>0</v>
      </c>
      <c r="J53" s="14">
        <f t="shared" si="41"/>
        <v>5</v>
      </c>
      <c r="K53" s="37">
        <f t="shared" si="42"/>
        <v>0.8</v>
      </c>
      <c r="L53" s="37">
        <f t="shared" si="43"/>
        <v>0.2</v>
      </c>
      <c r="M53" s="37">
        <f t="shared" si="44"/>
        <v>0</v>
      </c>
      <c r="N53" s="34">
        <v>8</v>
      </c>
      <c r="O53" s="38" t="s">
        <v>28</v>
      </c>
      <c r="P53" s="321">
        <v>19</v>
      </c>
      <c r="Q53" s="17">
        <v>0</v>
      </c>
      <c r="R53" s="13">
        <v>17</v>
      </c>
      <c r="S53" s="13">
        <v>0</v>
      </c>
      <c r="T53" s="13">
        <v>0</v>
      </c>
      <c r="U53" s="13">
        <v>2</v>
      </c>
      <c r="V53" s="13">
        <v>0</v>
      </c>
      <c r="W53" s="18">
        <f t="shared" si="45"/>
        <v>19</v>
      </c>
      <c r="X53" s="36">
        <f t="shared" si="46"/>
        <v>0.89473684210526316</v>
      </c>
      <c r="Y53" s="37">
        <f t="shared" si="47"/>
        <v>0</v>
      </c>
      <c r="Z53" s="76">
        <f t="shared" si="48"/>
        <v>0.10526315789473684</v>
      </c>
      <c r="AA53" s="73">
        <v>8</v>
      </c>
      <c r="AB53" s="70" t="s">
        <v>28</v>
      </c>
      <c r="AC53" s="83">
        <v>5</v>
      </c>
      <c r="AD53" s="17">
        <v>0</v>
      </c>
      <c r="AE53" s="13">
        <v>5</v>
      </c>
      <c r="AF53" s="13">
        <v>0</v>
      </c>
      <c r="AG53" s="13">
        <v>0</v>
      </c>
      <c r="AH53" s="13">
        <v>0</v>
      </c>
      <c r="AI53" s="13">
        <v>0</v>
      </c>
      <c r="AJ53" s="18">
        <f t="shared" si="49"/>
        <v>5</v>
      </c>
      <c r="AK53" s="16">
        <f t="shared" si="50"/>
        <v>1</v>
      </c>
      <c r="AL53" s="15">
        <f t="shared" si="51"/>
        <v>0</v>
      </c>
      <c r="AM53" s="84">
        <f t="shared" si="52"/>
        <v>0</v>
      </c>
      <c r="AN53" s="73">
        <v>8</v>
      </c>
      <c r="AO53" s="70" t="s">
        <v>28</v>
      </c>
      <c r="AP53" s="83">
        <v>1</v>
      </c>
      <c r="AQ53" s="17">
        <v>1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8">
        <f t="shared" si="53"/>
        <v>1</v>
      </c>
      <c r="AX53" s="16">
        <f t="shared" si="54"/>
        <v>1</v>
      </c>
      <c r="AY53" s="15">
        <f t="shared" si="55"/>
        <v>1</v>
      </c>
      <c r="AZ53" s="84">
        <f t="shared" si="56"/>
        <v>0</v>
      </c>
    </row>
    <row r="54" spans="1:60" ht="16.5" customHeight="1">
      <c r="A54" s="34">
        <v>9</v>
      </c>
      <c r="B54" s="70" t="s">
        <v>35</v>
      </c>
      <c r="C54" s="14">
        <v>10</v>
      </c>
      <c r="D54" s="13">
        <v>9</v>
      </c>
      <c r="E54" s="13">
        <v>0</v>
      </c>
      <c r="F54" s="13">
        <v>1</v>
      </c>
      <c r="G54" s="13">
        <v>0</v>
      </c>
      <c r="H54" s="13">
        <v>0</v>
      </c>
      <c r="I54" s="13">
        <v>0</v>
      </c>
      <c r="J54" s="14">
        <f t="shared" si="41"/>
        <v>10</v>
      </c>
      <c r="K54" s="37">
        <f t="shared" si="42"/>
        <v>0.9</v>
      </c>
      <c r="L54" s="37">
        <f t="shared" si="43"/>
        <v>0.9</v>
      </c>
      <c r="M54" s="37">
        <f t="shared" si="44"/>
        <v>0</v>
      </c>
      <c r="N54" s="34">
        <v>9</v>
      </c>
      <c r="O54" s="38" t="s">
        <v>35</v>
      </c>
      <c r="P54" s="321">
        <v>7</v>
      </c>
      <c r="Q54" s="17">
        <v>0</v>
      </c>
      <c r="R54" s="13">
        <v>7</v>
      </c>
      <c r="S54" s="13">
        <v>0</v>
      </c>
      <c r="T54" s="13">
        <v>0</v>
      </c>
      <c r="U54" s="13">
        <v>0</v>
      </c>
      <c r="V54" s="13">
        <v>0</v>
      </c>
      <c r="W54" s="18">
        <f t="shared" si="45"/>
        <v>7</v>
      </c>
      <c r="X54" s="36">
        <f t="shared" si="46"/>
        <v>1</v>
      </c>
      <c r="Y54" s="37">
        <f t="shared" si="47"/>
        <v>0</v>
      </c>
      <c r="Z54" s="76">
        <f t="shared" si="48"/>
        <v>0</v>
      </c>
      <c r="AA54" s="73">
        <v>9</v>
      </c>
      <c r="AB54" s="70" t="s">
        <v>35</v>
      </c>
      <c r="AC54" s="83">
        <v>7</v>
      </c>
      <c r="AD54" s="17">
        <v>0</v>
      </c>
      <c r="AE54" s="13">
        <v>7</v>
      </c>
      <c r="AF54" s="13">
        <v>0</v>
      </c>
      <c r="AG54" s="13">
        <v>0</v>
      </c>
      <c r="AH54" s="13">
        <v>0</v>
      </c>
      <c r="AI54" s="13">
        <v>0</v>
      </c>
      <c r="AJ54" s="18">
        <f t="shared" si="49"/>
        <v>7</v>
      </c>
      <c r="AK54" s="16">
        <f t="shared" si="50"/>
        <v>1</v>
      </c>
      <c r="AL54" s="15">
        <f t="shared" si="51"/>
        <v>0</v>
      </c>
      <c r="AM54" s="84">
        <f t="shared" si="52"/>
        <v>0</v>
      </c>
      <c r="AN54" s="73">
        <v>9</v>
      </c>
      <c r="AO54" s="70" t="s">
        <v>35</v>
      </c>
      <c r="AP54" s="83">
        <v>1</v>
      </c>
      <c r="AQ54" s="17">
        <v>0</v>
      </c>
      <c r="AR54" s="13">
        <v>1</v>
      </c>
      <c r="AS54" s="13">
        <v>0</v>
      </c>
      <c r="AT54" s="13">
        <v>0</v>
      </c>
      <c r="AU54" s="13">
        <v>0</v>
      </c>
      <c r="AV54" s="13">
        <v>0</v>
      </c>
      <c r="AW54" s="18">
        <f t="shared" si="53"/>
        <v>1</v>
      </c>
      <c r="AX54" s="16">
        <f t="shared" si="54"/>
        <v>1</v>
      </c>
      <c r="AY54" s="15">
        <f t="shared" si="55"/>
        <v>0</v>
      </c>
      <c r="AZ54" s="84">
        <f t="shared" si="56"/>
        <v>0</v>
      </c>
    </row>
    <row r="55" spans="1:60" ht="15.75" thickBot="1">
      <c r="A55" s="43">
        <v>10</v>
      </c>
      <c r="B55" s="71" t="s">
        <v>30</v>
      </c>
      <c r="C55" s="14">
        <v>50</v>
      </c>
      <c r="D55" s="13">
        <v>37</v>
      </c>
      <c r="E55" s="13">
        <v>1</v>
      </c>
      <c r="F55" s="13">
        <v>3</v>
      </c>
      <c r="G55" s="13">
        <v>0</v>
      </c>
      <c r="H55" s="13">
        <v>3</v>
      </c>
      <c r="I55" s="13">
        <v>6</v>
      </c>
      <c r="J55" s="14">
        <f t="shared" si="41"/>
        <v>50</v>
      </c>
      <c r="K55" s="37">
        <f t="shared" si="42"/>
        <v>0.86363636363636365</v>
      </c>
      <c r="L55" s="37">
        <f t="shared" si="43"/>
        <v>0.84090909090909094</v>
      </c>
      <c r="M55" s="37">
        <f t="shared" si="44"/>
        <v>6.8181818181818177E-2</v>
      </c>
      <c r="N55" s="34">
        <v>10</v>
      </c>
      <c r="O55" s="38" t="s">
        <v>30</v>
      </c>
      <c r="P55" s="321">
        <v>41</v>
      </c>
      <c r="Q55" s="17">
        <v>0</v>
      </c>
      <c r="R55" s="13">
        <v>35</v>
      </c>
      <c r="S55" s="13">
        <v>0</v>
      </c>
      <c r="T55" s="13">
        <v>0</v>
      </c>
      <c r="U55" s="13">
        <v>1</v>
      </c>
      <c r="V55" s="13">
        <v>5</v>
      </c>
      <c r="W55" s="42">
        <f t="shared" si="45"/>
        <v>41</v>
      </c>
      <c r="X55" s="80">
        <f t="shared" si="46"/>
        <v>0.97222222222222221</v>
      </c>
      <c r="Y55" s="81">
        <f t="shared" si="47"/>
        <v>0</v>
      </c>
      <c r="Z55" s="82">
        <f t="shared" si="48"/>
        <v>2.7777777777777776E-2</v>
      </c>
      <c r="AA55" s="74">
        <v>10</v>
      </c>
      <c r="AB55" s="71" t="s">
        <v>30</v>
      </c>
      <c r="AC55" s="83">
        <v>23</v>
      </c>
      <c r="AD55" s="17">
        <v>0</v>
      </c>
      <c r="AE55" s="13">
        <v>21</v>
      </c>
      <c r="AF55" s="13">
        <v>0</v>
      </c>
      <c r="AG55" s="13">
        <v>0</v>
      </c>
      <c r="AH55" s="13">
        <v>1</v>
      </c>
      <c r="AI55" s="13">
        <v>1</v>
      </c>
      <c r="AJ55" s="42">
        <f t="shared" si="49"/>
        <v>23</v>
      </c>
      <c r="AK55" s="86">
        <f t="shared" si="50"/>
        <v>0.95454545454545459</v>
      </c>
      <c r="AL55" s="87">
        <f t="shared" si="51"/>
        <v>0</v>
      </c>
      <c r="AM55" s="88">
        <f t="shared" si="52"/>
        <v>4.5454545454545456E-2</v>
      </c>
      <c r="AN55" s="74">
        <v>10</v>
      </c>
      <c r="AO55" s="71" t="s">
        <v>30</v>
      </c>
      <c r="AP55" s="83">
        <v>0</v>
      </c>
      <c r="AQ55" s="17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42">
        <f t="shared" si="53"/>
        <v>0</v>
      </c>
      <c r="AX55" s="86" t="e">
        <f t="shared" si="54"/>
        <v>#DIV/0!</v>
      </c>
      <c r="AY55" s="87" t="e">
        <f t="shared" si="55"/>
        <v>#DIV/0!</v>
      </c>
      <c r="AZ55" s="88" t="e">
        <f t="shared" si="56"/>
        <v>#DIV/0!</v>
      </c>
    </row>
    <row r="56" spans="1:60" s="167" customFormat="1" ht="39" customHeight="1" thickBot="1">
      <c r="A56" s="268" t="s">
        <v>31</v>
      </c>
      <c r="B56" s="201"/>
      <c r="C56" s="312">
        <f t="shared" ref="C56:I56" si="57">SUM(C46:C55)</f>
        <v>269</v>
      </c>
      <c r="D56" s="313">
        <f t="shared" si="57"/>
        <v>217</v>
      </c>
      <c r="E56" s="314">
        <f t="shared" si="57"/>
        <v>19</v>
      </c>
      <c r="F56" s="314">
        <f t="shared" si="57"/>
        <v>8</v>
      </c>
      <c r="G56" s="314">
        <f t="shared" si="57"/>
        <v>8</v>
      </c>
      <c r="H56" s="314">
        <f t="shared" si="57"/>
        <v>10</v>
      </c>
      <c r="I56" s="314">
        <f t="shared" si="57"/>
        <v>7</v>
      </c>
      <c r="J56" s="315">
        <f t="shared" si="41"/>
        <v>269</v>
      </c>
      <c r="K56" s="316">
        <f t="shared" si="42"/>
        <v>0.9007633587786259</v>
      </c>
      <c r="L56" s="317">
        <f t="shared" si="43"/>
        <v>0.8282442748091603</v>
      </c>
      <c r="M56" s="317">
        <f t="shared" si="44"/>
        <v>3.8167938931297711E-2</v>
      </c>
      <c r="N56" s="322" t="s">
        <v>31</v>
      </c>
      <c r="O56" s="322"/>
      <c r="P56" s="104">
        <f t="shared" ref="P56:V56" si="58">SUM(P46:P55)</f>
        <v>318</v>
      </c>
      <c r="Q56" s="102">
        <f t="shared" si="58"/>
        <v>0</v>
      </c>
      <c r="R56" s="103">
        <f t="shared" si="58"/>
        <v>308</v>
      </c>
      <c r="S56" s="103">
        <f t="shared" si="58"/>
        <v>0</v>
      </c>
      <c r="T56" s="103">
        <f t="shared" si="58"/>
        <v>1</v>
      </c>
      <c r="U56" s="103">
        <f t="shared" si="58"/>
        <v>4</v>
      </c>
      <c r="V56" s="103">
        <f t="shared" si="58"/>
        <v>5</v>
      </c>
      <c r="W56" s="158">
        <f t="shared" si="45"/>
        <v>318</v>
      </c>
      <c r="X56" s="159">
        <f t="shared" si="46"/>
        <v>0.98402555910543132</v>
      </c>
      <c r="Y56" s="160">
        <f t="shared" si="47"/>
        <v>0</v>
      </c>
      <c r="Z56" s="160">
        <f t="shared" si="48"/>
        <v>1.2779552715654952E-2</v>
      </c>
      <c r="AA56" s="201" t="s">
        <v>31</v>
      </c>
      <c r="AB56" s="201"/>
      <c r="AC56" s="161">
        <f t="shared" ref="AC56:AI56" si="59">SUM(AC46:AC55)</f>
        <v>271</v>
      </c>
      <c r="AD56" s="162">
        <f t="shared" si="59"/>
        <v>0</v>
      </c>
      <c r="AE56" s="163">
        <f t="shared" si="59"/>
        <v>261</v>
      </c>
      <c r="AF56" s="163">
        <f t="shared" si="59"/>
        <v>0</v>
      </c>
      <c r="AG56" s="163">
        <f t="shared" si="59"/>
        <v>3</v>
      </c>
      <c r="AH56" s="163">
        <f t="shared" si="59"/>
        <v>6</v>
      </c>
      <c r="AI56" s="163">
        <f t="shared" si="59"/>
        <v>1</v>
      </c>
      <c r="AJ56" s="158">
        <f t="shared" si="49"/>
        <v>271</v>
      </c>
      <c r="AK56" s="164">
        <f t="shared" si="50"/>
        <v>0.96666666666666667</v>
      </c>
      <c r="AL56" s="165">
        <f t="shared" si="51"/>
        <v>0</v>
      </c>
      <c r="AM56" s="165">
        <f t="shared" si="52"/>
        <v>2.2222222222222223E-2</v>
      </c>
      <c r="AN56" s="201" t="s">
        <v>31</v>
      </c>
      <c r="AO56" s="201"/>
      <c r="AP56" s="161">
        <f t="shared" ref="AP56:AV56" si="60">SUM(AP46:AP55)</f>
        <v>28</v>
      </c>
      <c r="AQ56" s="162">
        <f t="shared" si="60"/>
        <v>3</v>
      </c>
      <c r="AR56" s="163">
        <f t="shared" si="60"/>
        <v>23</v>
      </c>
      <c r="AS56" s="163">
        <f t="shared" si="60"/>
        <v>0</v>
      </c>
      <c r="AT56" s="163">
        <f t="shared" si="60"/>
        <v>1</v>
      </c>
      <c r="AU56" s="163">
        <f t="shared" si="60"/>
        <v>1</v>
      </c>
      <c r="AV56" s="163">
        <f t="shared" si="60"/>
        <v>0</v>
      </c>
      <c r="AW56" s="158">
        <f t="shared" si="53"/>
        <v>28</v>
      </c>
      <c r="AX56" s="164">
        <f t="shared" si="54"/>
        <v>0.9285714285714286</v>
      </c>
      <c r="AY56" s="165">
        <f t="shared" si="55"/>
        <v>0.10714285714285714</v>
      </c>
      <c r="AZ56" s="166">
        <f t="shared" si="56"/>
        <v>3.5714285714285712E-2</v>
      </c>
      <c r="BF56" s="168"/>
      <c r="BG56" s="168"/>
      <c r="BH56" s="168"/>
    </row>
    <row r="63" spans="1:60" ht="15.75" thickBot="1"/>
    <row r="64" spans="1:60" ht="19.5" thickBot="1">
      <c r="A64" s="197" t="s">
        <v>2</v>
      </c>
      <c r="B64" s="198"/>
      <c r="C64" s="290" t="s">
        <v>5</v>
      </c>
      <c r="D64" s="291"/>
      <c r="E64" s="291"/>
      <c r="F64" s="291"/>
      <c r="G64" s="291"/>
      <c r="H64" s="291"/>
      <c r="I64" s="291"/>
      <c r="J64" s="291"/>
      <c r="K64" s="291"/>
      <c r="L64" s="291"/>
      <c r="M64" s="292"/>
      <c r="N64" s="202" t="s">
        <v>2</v>
      </c>
      <c r="O64" s="198"/>
      <c r="P64" s="293" t="s">
        <v>17</v>
      </c>
      <c r="Q64" s="294"/>
      <c r="R64" s="294"/>
      <c r="S64" s="294"/>
      <c r="T64" s="294"/>
      <c r="U64" s="294"/>
      <c r="V64" s="294"/>
      <c r="W64" s="294"/>
      <c r="X64" s="294"/>
      <c r="Y64" s="294"/>
      <c r="Z64" s="295"/>
      <c r="AA64" s="202" t="s">
        <v>2</v>
      </c>
      <c r="AB64" s="198"/>
      <c r="AC64" s="269" t="s">
        <v>37</v>
      </c>
      <c r="AD64" s="270"/>
      <c r="AE64" s="270"/>
      <c r="AF64" s="270"/>
      <c r="AG64" s="270"/>
      <c r="AH64" s="270"/>
      <c r="AI64" s="270"/>
      <c r="AJ64" s="270"/>
      <c r="AK64" s="270"/>
      <c r="AL64" s="270"/>
      <c r="AM64" s="271"/>
      <c r="AN64" s="202" t="s">
        <v>2</v>
      </c>
      <c r="AO64" s="198"/>
      <c r="AP64" s="205" t="s">
        <v>18</v>
      </c>
      <c r="AQ64" s="206"/>
      <c r="AR64" s="206"/>
      <c r="AS64" s="206"/>
      <c r="AT64" s="206"/>
      <c r="AU64" s="206"/>
      <c r="AV64" s="206"/>
      <c r="AW64" s="206"/>
      <c r="AX64" s="206"/>
      <c r="AY64" s="206"/>
      <c r="AZ64" s="207"/>
    </row>
    <row r="65" spans="1:60" ht="15" customHeight="1" thickBot="1">
      <c r="A65" s="199" t="s">
        <v>21</v>
      </c>
      <c r="B65" s="200"/>
      <c r="C65" s="272" t="s">
        <v>6</v>
      </c>
      <c r="D65" s="273" t="s">
        <v>7</v>
      </c>
      <c r="E65" s="274"/>
      <c r="F65" s="274"/>
      <c r="G65" s="274"/>
      <c r="H65" s="274"/>
      <c r="I65" s="274"/>
      <c r="J65" s="275"/>
      <c r="K65" s="276" t="s">
        <v>14</v>
      </c>
      <c r="L65" s="277" t="s">
        <v>15</v>
      </c>
      <c r="M65" s="278" t="s">
        <v>16</v>
      </c>
      <c r="N65" s="203" t="s">
        <v>21</v>
      </c>
      <c r="O65" s="200"/>
      <c r="P65" s="279" t="s">
        <v>6</v>
      </c>
      <c r="Q65" s="280" t="s">
        <v>7</v>
      </c>
      <c r="R65" s="281"/>
      <c r="S65" s="281"/>
      <c r="T65" s="281"/>
      <c r="U65" s="281"/>
      <c r="V65" s="281"/>
      <c r="W65" s="282"/>
      <c r="X65" s="283" t="s">
        <v>14</v>
      </c>
      <c r="Y65" s="284" t="s">
        <v>15</v>
      </c>
      <c r="Z65" s="285" t="s">
        <v>16</v>
      </c>
      <c r="AA65" s="203" t="s">
        <v>21</v>
      </c>
      <c r="AB65" s="200"/>
      <c r="AC65" s="286" t="s">
        <v>6</v>
      </c>
      <c r="AD65" s="287" t="s">
        <v>38</v>
      </c>
      <c r="AE65" s="288"/>
      <c r="AF65" s="288"/>
      <c r="AG65" s="288"/>
      <c r="AH65" s="288"/>
      <c r="AI65" s="288"/>
      <c r="AJ65" s="289"/>
      <c r="AK65" s="297" t="s">
        <v>14</v>
      </c>
      <c r="AL65" s="298" t="s">
        <v>15</v>
      </c>
      <c r="AM65" s="299" t="s">
        <v>16</v>
      </c>
      <c r="AN65" s="203" t="s">
        <v>21</v>
      </c>
      <c r="AO65" s="200"/>
      <c r="AP65" s="208" t="s">
        <v>6</v>
      </c>
      <c r="AQ65" s="210" t="s">
        <v>7</v>
      </c>
      <c r="AR65" s="211"/>
      <c r="AS65" s="211"/>
      <c r="AT65" s="211"/>
      <c r="AU65" s="211"/>
      <c r="AV65" s="211"/>
      <c r="AW65" s="212"/>
      <c r="AX65" s="213" t="s">
        <v>14</v>
      </c>
      <c r="AY65" s="215" t="s">
        <v>15</v>
      </c>
      <c r="AZ65" s="217" t="s">
        <v>16</v>
      </c>
    </row>
    <row r="66" spans="1:60" ht="39" thickBot="1">
      <c r="A66" s="32" t="s">
        <v>3</v>
      </c>
      <c r="B66" s="68" t="s">
        <v>32</v>
      </c>
      <c r="C66" s="229"/>
      <c r="D66" s="133" t="s">
        <v>8</v>
      </c>
      <c r="E66" s="134" t="s">
        <v>9</v>
      </c>
      <c r="F66" s="134" t="s">
        <v>10</v>
      </c>
      <c r="G66" s="135" t="s">
        <v>11</v>
      </c>
      <c r="H66" s="134" t="s">
        <v>12</v>
      </c>
      <c r="I66" s="136" t="s">
        <v>13</v>
      </c>
      <c r="J66" s="137" t="s">
        <v>1</v>
      </c>
      <c r="K66" s="243"/>
      <c r="L66" s="244"/>
      <c r="M66" s="245"/>
      <c r="N66" s="72" t="s">
        <v>0</v>
      </c>
      <c r="O66" s="68" t="s">
        <v>32</v>
      </c>
      <c r="P66" s="264"/>
      <c r="Q66" s="127" t="s">
        <v>8</v>
      </c>
      <c r="R66" s="128" t="s">
        <v>9</v>
      </c>
      <c r="S66" s="128" t="s">
        <v>10</v>
      </c>
      <c r="T66" s="129" t="s">
        <v>11</v>
      </c>
      <c r="U66" s="128" t="s">
        <v>12</v>
      </c>
      <c r="V66" s="130" t="s">
        <v>13</v>
      </c>
      <c r="W66" s="132" t="s">
        <v>1</v>
      </c>
      <c r="X66" s="262"/>
      <c r="Y66" s="263"/>
      <c r="Z66" s="260"/>
      <c r="AA66" s="72" t="s">
        <v>0</v>
      </c>
      <c r="AB66" s="68" t="s">
        <v>32</v>
      </c>
      <c r="AC66" s="237"/>
      <c r="AD66" s="122" t="s">
        <v>8</v>
      </c>
      <c r="AE66" s="123" t="s">
        <v>9</v>
      </c>
      <c r="AF66" s="123" t="s">
        <v>10</v>
      </c>
      <c r="AG66" s="124" t="s">
        <v>11</v>
      </c>
      <c r="AH66" s="123" t="s">
        <v>12</v>
      </c>
      <c r="AI66" s="125" t="s">
        <v>13</v>
      </c>
      <c r="AJ66" s="126" t="s">
        <v>1</v>
      </c>
      <c r="AK66" s="261"/>
      <c r="AL66" s="257"/>
      <c r="AM66" s="258"/>
      <c r="AN66" s="72" t="s">
        <v>0</v>
      </c>
      <c r="AO66" s="68" t="s">
        <v>32</v>
      </c>
      <c r="AP66" s="209"/>
      <c r="AQ66" s="117" t="s">
        <v>8</v>
      </c>
      <c r="AR66" s="118" t="s">
        <v>9</v>
      </c>
      <c r="AS66" s="118" t="s">
        <v>10</v>
      </c>
      <c r="AT66" s="119" t="s">
        <v>11</v>
      </c>
      <c r="AU66" s="118" t="s">
        <v>12</v>
      </c>
      <c r="AV66" s="120" t="s">
        <v>13</v>
      </c>
      <c r="AW66" s="121" t="s">
        <v>1</v>
      </c>
      <c r="AX66" s="214"/>
      <c r="AY66" s="216"/>
      <c r="AZ66" s="218"/>
    </row>
    <row r="67" spans="1:60" s="21" customFormat="1" ht="29.25" customHeight="1">
      <c r="A67" s="34">
        <v>1</v>
      </c>
      <c r="B67" s="69" t="s">
        <v>26</v>
      </c>
      <c r="C67" s="99"/>
      <c r="D67" s="114"/>
      <c r="E67" s="115"/>
      <c r="F67" s="115"/>
      <c r="G67" s="115"/>
      <c r="H67" s="115"/>
      <c r="I67" s="116"/>
      <c r="J67" s="138">
        <f t="shared" ref="J67:J76" si="61">SUM(D67:I67)</f>
        <v>0</v>
      </c>
      <c r="K67" s="139" t="e">
        <f t="shared" ref="K67:K76" si="62">(D67+E67)/(C67-I67)</f>
        <v>#DIV/0!</v>
      </c>
      <c r="L67" s="140" t="e">
        <f t="shared" ref="L67:L76" si="63">D67/(C67-I67)</f>
        <v>#DIV/0!</v>
      </c>
      <c r="M67" s="141" t="e">
        <f t="shared" ref="M67:M76" si="64">H67/(C67-I67)</f>
        <v>#DIV/0!</v>
      </c>
      <c r="N67" s="73">
        <v>1</v>
      </c>
      <c r="O67" s="69" t="s">
        <v>26</v>
      </c>
      <c r="P67" s="99"/>
      <c r="Q67" s="114"/>
      <c r="R67" s="115"/>
      <c r="S67" s="115"/>
      <c r="T67" s="115"/>
      <c r="U67" s="115"/>
      <c r="V67" s="116"/>
      <c r="W67" s="174">
        <f>SUM(Q67:V67)</f>
        <v>0</v>
      </c>
      <c r="X67" s="139" t="e">
        <f>(Q67+R67)/(P67-V67)</f>
        <v>#DIV/0!</v>
      </c>
      <c r="Y67" s="140" t="e">
        <f>Q67/(P67-V67)</f>
        <v>#DIV/0!</v>
      </c>
      <c r="Z67" s="141" t="e">
        <f>U67/(P67-V67)</f>
        <v>#DIV/0!</v>
      </c>
      <c r="AA67" s="73">
        <v>1</v>
      </c>
      <c r="AB67" s="69" t="s">
        <v>26</v>
      </c>
      <c r="AC67" s="89"/>
      <c r="AD67" s="114"/>
      <c r="AE67" s="115"/>
      <c r="AF67" s="115"/>
      <c r="AG67" s="115"/>
      <c r="AH67" s="115"/>
      <c r="AI67" s="116"/>
      <c r="AJ67" s="138">
        <f>SUM(AD67:AI67)</f>
        <v>0</v>
      </c>
      <c r="AK67" s="92" t="e">
        <f>(AD67+AE67)/(AC67-AI67)</f>
        <v>#DIV/0!</v>
      </c>
      <c r="AL67" s="93" t="e">
        <f>AD67/(AC67-AI67)</f>
        <v>#DIV/0!</v>
      </c>
      <c r="AM67" s="94" t="e">
        <f>AH67/(AC67-AI67)</f>
        <v>#DIV/0!</v>
      </c>
      <c r="AN67" s="73">
        <v>1</v>
      </c>
      <c r="AO67" s="69" t="s">
        <v>26</v>
      </c>
      <c r="AP67" s="89"/>
      <c r="AQ67" s="114"/>
      <c r="AR67" s="115"/>
      <c r="AS67" s="115"/>
      <c r="AT67" s="115"/>
      <c r="AU67" s="115"/>
      <c r="AV67" s="116"/>
      <c r="AW67" s="138">
        <f>SUM(AQ67:AV67)</f>
        <v>0</v>
      </c>
      <c r="AX67" s="92" t="e">
        <f>(AQ67+AR67)/(AP67-AV67)</f>
        <v>#DIV/0!</v>
      </c>
      <c r="AY67" s="93" t="e">
        <f>AQ67/(AP67-AV67)</f>
        <v>#DIV/0!</v>
      </c>
      <c r="AZ67" s="94" t="e">
        <f>AU67/(AP67-AV67)</f>
        <v>#DIV/0!</v>
      </c>
      <c r="BF67" s="1"/>
      <c r="BG67" s="1"/>
      <c r="BH67" s="1"/>
    </row>
    <row r="68" spans="1:60" s="21" customFormat="1" ht="29.25" customHeight="1">
      <c r="A68" s="34">
        <v>2</v>
      </c>
      <c r="B68" s="70" t="s">
        <v>33</v>
      </c>
      <c r="C68" s="99"/>
      <c r="D68" s="90"/>
      <c r="E68" s="91"/>
      <c r="F68" s="91"/>
      <c r="G68" s="91"/>
      <c r="H68" s="91"/>
      <c r="I68" s="112"/>
      <c r="J68" s="142">
        <f t="shared" si="61"/>
        <v>0</v>
      </c>
      <c r="K68" s="139" t="e">
        <f t="shared" si="62"/>
        <v>#DIV/0!</v>
      </c>
      <c r="L68" s="140" t="e">
        <f t="shared" si="63"/>
        <v>#DIV/0!</v>
      </c>
      <c r="M68" s="141" t="e">
        <f t="shared" si="64"/>
        <v>#DIV/0!</v>
      </c>
      <c r="N68" s="73">
        <v>2</v>
      </c>
      <c r="O68" s="70" t="s">
        <v>33</v>
      </c>
      <c r="P68" s="99"/>
      <c r="Q68" s="90"/>
      <c r="R68" s="91"/>
      <c r="S68" s="91"/>
      <c r="T68" s="91"/>
      <c r="U68" s="91"/>
      <c r="V68" s="112"/>
      <c r="W68" s="175">
        <f t="shared" ref="W68:W77" si="65">SUM(Q68:V68)</f>
        <v>0</v>
      </c>
      <c r="X68" s="139" t="e">
        <f t="shared" ref="X68:X77" si="66">(Q68+R68)/(P68-V68)</f>
        <v>#DIV/0!</v>
      </c>
      <c r="Y68" s="140" t="e">
        <f t="shared" ref="Y68:Y77" si="67">Q68/(P68-V68)</f>
        <v>#DIV/0!</v>
      </c>
      <c r="Z68" s="141" t="e">
        <f t="shared" ref="Z68:Z77" si="68">U68/(P68-V68)</f>
        <v>#DIV/0!</v>
      </c>
      <c r="AA68" s="73">
        <v>2</v>
      </c>
      <c r="AB68" s="70" t="s">
        <v>33</v>
      </c>
      <c r="AC68" s="89"/>
      <c r="AD68" s="90"/>
      <c r="AE68" s="91"/>
      <c r="AF68" s="91"/>
      <c r="AG68" s="91"/>
      <c r="AH68" s="91"/>
      <c r="AI68" s="112"/>
      <c r="AJ68" s="142">
        <f t="shared" ref="AJ68:AJ77" si="69">SUM(AD68:AI68)</f>
        <v>0</v>
      </c>
      <c r="AK68" s="92" t="e">
        <f t="shared" ref="AK68:AK77" si="70">(AD68+AE68)/(AC68-AI68)</f>
        <v>#DIV/0!</v>
      </c>
      <c r="AL68" s="93" t="e">
        <f t="shared" ref="AL68:AL77" si="71">AD68/(AC68-AI68)</f>
        <v>#DIV/0!</v>
      </c>
      <c r="AM68" s="94" t="e">
        <f t="shared" ref="AM68:AM77" si="72">AH68/(AC68-AI68)</f>
        <v>#DIV/0!</v>
      </c>
      <c r="AN68" s="73">
        <v>2</v>
      </c>
      <c r="AO68" s="70" t="s">
        <v>33</v>
      </c>
      <c r="AP68" s="89"/>
      <c r="AQ68" s="90"/>
      <c r="AR68" s="91"/>
      <c r="AS68" s="91"/>
      <c r="AT68" s="91"/>
      <c r="AU68" s="91"/>
      <c r="AV68" s="112"/>
      <c r="AW68" s="142">
        <f t="shared" ref="AW68:AW77" si="73">SUM(AQ68:AV68)</f>
        <v>0</v>
      </c>
      <c r="AX68" s="92" t="e">
        <f t="shared" ref="AX68:AX77" si="74">(AQ68+AR68)/(AP68-AV68)</f>
        <v>#DIV/0!</v>
      </c>
      <c r="AY68" s="93" t="e">
        <f t="shared" ref="AY68:AY77" si="75">AQ68/(AP68-AV68)</f>
        <v>#DIV/0!</v>
      </c>
      <c r="AZ68" s="94" t="e">
        <f t="shared" ref="AZ68:AZ77" si="76">AU68/(AP68-AV68)</f>
        <v>#DIV/0!</v>
      </c>
      <c r="BF68" s="1"/>
      <c r="BG68" s="1"/>
      <c r="BH68" s="1"/>
    </row>
    <row r="69" spans="1:60" s="21" customFormat="1" ht="29.25" customHeight="1">
      <c r="A69" s="34">
        <v>3</v>
      </c>
      <c r="B69" s="70" t="s">
        <v>34</v>
      </c>
      <c r="C69" s="99"/>
      <c r="D69" s="90"/>
      <c r="E69" s="91"/>
      <c r="F69" s="91"/>
      <c r="G69" s="91"/>
      <c r="H69" s="91"/>
      <c r="I69" s="112"/>
      <c r="J69" s="142">
        <f t="shared" si="61"/>
        <v>0</v>
      </c>
      <c r="K69" s="139" t="e">
        <f t="shared" si="62"/>
        <v>#DIV/0!</v>
      </c>
      <c r="L69" s="140" t="e">
        <f t="shared" si="63"/>
        <v>#DIV/0!</v>
      </c>
      <c r="M69" s="141" t="e">
        <f t="shared" si="64"/>
        <v>#DIV/0!</v>
      </c>
      <c r="N69" s="73">
        <v>3</v>
      </c>
      <c r="O69" s="70" t="s">
        <v>34</v>
      </c>
      <c r="P69" s="99"/>
      <c r="Q69" s="90"/>
      <c r="R69" s="91"/>
      <c r="S69" s="91"/>
      <c r="T69" s="91"/>
      <c r="U69" s="91"/>
      <c r="V69" s="112"/>
      <c r="W69" s="175">
        <f t="shared" si="65"/>
        <v>0</v>
      </c>
      <c r="X69" s="139" t="e">
        <f t="shared" si="66"/>
        <v>#DIV/0!</v>
      </c>
      <c r="Y69" s="140" t="e">
        <f t="shared" si="67"/>
        <v>#DIV/0!</v>
      </c>
      <c r="Z69" s="141" t="e">
        <f t="shared" si="68"/>
        <v>#DIV/0!</v>
      </c>
      <c r="AA69" s="73">
        <v>3</v>
      </c>
      <c r="AB69" s="70" t="s">
        <v>34</v>
      </c>
      <c r="AC69" s="89"/>
      <c r="AD69" s="90"/>
      <c r="AE69" s="91"/>
      <c r="AF69" s="91"/>
      <c r="AG69" s="91"/>
      <c r="AH69" s="91"/>
      <c r="AI69" s="112"/>
      <c r="AJ69" s="142">
        <f t="shared" si="69"/>
        <v>0</v>
      </c>
      <c r="AK69" s="92" t="e">
        <f t="shared" si="70"/>
        <v>#DIV/0!</v>
      </c>
      <c r="AL69" s="93" t="e">
        <f t="shared" si="71"/>
        <v>#DIV/0!</v>
      </c>
      <c r="AM69" s="94" t="e">
        <f t="shared" si="72"/>
        <v>#DIV/0!</v>
      </c>
      <c r="AN69" s="73">
        <v>3</v>
      </c>
      <c r="AO69" s="70" t="s">
        <v>34</v>
      </c>
      <c r="AP69" s="89"/>
      <c r="AQ69" s="90"/>
      <c r="AR69" s="91"/>
      <c r="AS69" s="91"/>
      <c r="AT69" s="91"/>
      <c r="AU69" s="91"/>
      <c r="AV69" s="112"/>
      <c r="AW69" s="142">
        <f t="shared" si="73"/>
        <v>0</v>
      </c>
      <c r="AX69" s="92" t="e">
        <f t="shared" si="74"/>
        <v>#DIV/0!</v>
      </c>
      <c r="AY69" s="93" t="e">
        <f t="shared" si="75"/>
        <v>#DIV/0!</v>
      </c>
      <c r="AZ69" s="94" t="e">
        <f t="shared" si="76"/>
        <v>#DIV/0!</v>
      </c>
      <c r="BF69" s="1"/>
      <c r="BG69" s="1"/>
      <c r="BH69" s="1"/>
    </row>
    <row r="70" spans="1:60" s="21" customFormat="1" ht="29.25" customHeight="1">
      <c r="A70" s="34">
        <v>3</v>
      </c>
      <c r="B70" s="70" t="s">
        <v>24</v>
      </c>
      <c r="C70" s="99"/>
      <c r="D70" s="90"/>
      <c r="E70" s="91"/>
      <c r="F70" s="91"/>
      <c r="G70" s="91"/>
      <c r="H70" s="91"/>
      <c r="I70" s="112"/>
      <c r="J70" s="142">
        <f t="shared" si="61"/>
        <v>0</v>
      </c>
      <c r="K70" s="139" t="e">
        <f t="shared" si="62"/>
        <v>#DIV/0!</v>
      </c>
      <c r="L70" s="140" t="e">
        <f t="shared" si="63"/>
        <v>#DIV/0!</v>
      </c>
      <c r="M70" s="141" t="e">
        <f t="shared" si="64"/>
        <v>#DIV/0!</v>
      </c>
      <c r="N70" s="73">
        <v>3</v>
      </c>
      <c r="O70" s="70" t="s">
        <v>24</v>
      </c>
      <c r="P70" s="99"/>
      <c r="Q70" s="90"/>
      <c r="R70" s="91"/>
      <c r="S70" s="91"/>
      <c r="T70" s="91"/>
      <c r="U70" s="91"/>
      <c r="V70" s="112"/>
      <c r="W70" s="175">
        <f t="shared" si="65"/>
        <v>0</v>
      </c>
      <c r="X70" s="139" t="e">
        <f t="shared" si="66"/>
        <v>#DIV/0!</v>
      </c>
      <c r="Y70" s="140" t="e">
        <f t="shared" si="67"/>
        <v>#DIV/0!</v>
      </c>
      <c r="Z70" s="141" t="e">
        <f t="shared" si="68"/>
        <v>#DIV/0!</v>
      </c>
      <c r="AA70" s="73">
        <v>3</v>
      </c>
      <c r="AB70" s="70" t="s">
        <v>24</v>
      </c>
      <c r="AC70" s="89"/>
      <c r="AD70" s="90"/>
      <c r="AE70" s="91"/>
      <c r="AF70" s="91"/>
      <c r="AG70" s="91"/>
      <c r="AH70" s="91"/>
      <c r="AI70" s="112"/>
      <c r="AJ70" s="142">
        <f t="shared" si="69"/>
        <v>0</v>
      </c>
      <c r="AK70" s="92" t="e">
        <f t="shared" si="70"/>
        <v>#DIV/0!</v>
      </c>
      <c r="AL70" s="93" t="e">
        <f t="shared" si="71"/>
        <v>#DIV/0!</v>
      </c>
      <c r="AM70" s="94" t="e">
        <f t="shared" si="72"/>
        <v>#DIV/0!</v>
      </c>
      <c r="AN70" s="73">
        <v>3</v>
      </c>
      <c r="AO70" s="70" t="s">
        <v>24</v>
      </c>
      <c r="AP70" s="89"/>
      <c r="AQ70" s="90"/>
      <c r="AR70" s="91"/>
      <c r="AS70" s="91"/>
      <c r="AT70" s="91"/>
      <c r="AU70" s="91"/>
      <c r="AV70" s="112"/>
      <c r="AW70" s="142">
        <f t="shared" si="73"/>
        <v>0</v>
      </c>
      <c r="AX70" s="92" t="e">
        <f t="shared" si="74"/>
        <v>#DIV/0!</v>
      </c>
      <c r="AY70" s="93" t="e">
        <f t="shared" si="75"/>
        <v>#DIV/0!</v>
      </c>
      <c r="AZ70" s="94" t="e">
        <f t="shared" si="76"/>
        <v>#DIV/0!</v>
      </c>
      <c r="BF70" s="1"/>
      <c r="BG70" s="1"/>
      <c r="BH70" s="1"/>
    </row>
    <row r="71" spans="1:60" s="21" customFormat="1" ht="29.25" customHeight="1">
      <c r="A71" s="34">
        <v>5</v>
      </c>
      <c r="B71" s="70" t="s">
        <v>27</v>
      </c>
      <c r="C71" s="99"/>
      <c r="D71" s="90"/>
      <c r="E71" s="91"/>
      <c r="F71" s="91"/>
      <c r="G71" s="91"/>
      <c r="H71" s="91"/>
      <c r="I71" s="112"/>
      <c r="J71" s="142">
        <f t="shared" si="61"/>
        <v>0</v>
      </c>
      <c r="K71" s="139" t="e">
        <f t="shared" si="62"/>
        <v>#DIV/0!</v>
      </c>
      <c r="L71" s="140" t="e">
        <f t="shared" si="63"/>
        <v>#DIV/0!</v>
      </c>
      <c r="M71" s="141" t="e">
        <f t="shared" si="64"/>
        <v>#DIV/0!</v>
      </c>
      <c r="N71" s="73">
        <v>5</v>
      </c>
      <c r="O71" s="70" t="s">
        <v>27</v>
      </c>
      <c r="P71" s="99"/>
      <c r="Q71" s="90"/>
      <c r="R71" s="91"/>
      <c r="S71" s="91"/>
      <c r="T71" s="91"/>
      <c r="U71" s="91"/>
      <c r="V71" s="112"/>
      <c r="W71" s="175">
        <f t="shared" si="65"/>
        <v>0</v>
      </c>
      <c r="X71" s="139" t="e">
        <f t="shared" si="66"/>
        <v>#DIV/0!</v>
      </c>
      <c r="Y71" s="140" t="e">
        <f t="shared" si="67"/>
        <v>#DIV/0!</v>
      </c>
      <c r="Z71" s="141" t="e">
        <f t="shared" si="68"/>
        <v>#DIV/0!</v>
      </c>
      <c r="AA71" s="73">
        <v>5</v>
      </c>
      <c r="AB71" s="70" t="s">
        <v>27</v>
      </c>
      <c r="AC71" s="89"/>
      <c r="AD71" s="90"/>
      <c r="AE71" s="91"/>
      <c r="AF71" s="91"/>
      <c r="AG71" s="91"/>
      <c r="AH71" s="91"/>
      <c r="AI71" s="112"/>
      <c r="AJ71" s="142">
        <f t="shared" si="69"/>
        <v>0</v>
      </c>
      <c r="AK71" s="92" t="e">
        <f t="shared" si="70"/>
        <v>#DIV/0!</v>
      </c>
      <c r="AL71" s="93" t="e">
        <f t="shared" si="71"/>
        <v>#DIV/0!</v>
      </c>
      <c r="AM71" s="94" t="e">
        <f t="shared" si="72"/>
        <v>#DIV/0!</v>
      </c>
      <c r="AN71" s="73">
        <v>5</v>
      </c>
      <c r="AO71" s="70" t="s">
        <v>27</v>
      </c>
      <c r="AP71" s="89"/>
      <c r="AQ71" s="90"/>
      <c r="AR71" s="91"/>
      <c r="AS71" s="91"/>
      <c r="AT71" s="91"/>
      <c r="AU71" s="91"/>
      <c r="AV71" s="112"/>
      <c r="AW71" s="142">
        <f t="shared" si="73"/>
        <v>0</v>
      </c>
      <c r="AX71" s="92" t="e">
        <f t="shared" si="74"/>
        <v>#DIV/0!</v>
      </c>
      <c r="AY71" s="93" t="e">
        <f t="shared" si="75"/>
        <v>#DIV/0!</v>
      </c>
      <c r="AZ71" s="94" t="e">
        <f t="shared" si="76"/>
        <v>#DIV/0!</v>
      </c>
      <c r="BF71" s="1"/>
      <c r="BG71" s="1"/>
      <c r="BH71" s="1"/>
    </row>
    <row r="72" spans="1:60" s="21" customFormat="1" ht="29.25" customHeight="1">
      <c r="A72" s="34">
        <v>6</v>
      </c>
      <c r="B72" s="70" t="s">
        <v>25</v>
      </c>
      <c r="C72" s="99"/>
      <c r="D72" s="90"/>
      <c r="E72" s="91"/>
      <c r="F72" s="91"/>
      <c r="G72" s="91"/>
      <c r="H72" s="91"/>
      <c r="I72" s="112"/>
      <c r="J72" s="142">
        <f t="shared" si="61"/>
        <v>0</v>
      </c>
      <c r="K72" s="139" t="e">
        <f t="shared" si="62"/>
        <v>#DIV/0!</v>
      </c>
      <c r="L72" s="140" t="e">
        <f t="shared" si="63"/>
        <v>#DIV/0!</v>
      </c>
      <c r="M72" s="141" t="e">
        <f t="shared" si="64"/>
        <v>#DIV/0!</v>
      </c>
      <c r="N72" s="73">
        <v>6</v>
      </c>
      <c r="O72" s="70" t="s">
        <v>25</v>
      </c>
      <c r="P72" s="99"/>
      <c r="Q72" s="90"/>
      <c r="R72" s="91"/>
      <c r="S72" s="91"/>
      <c r="T72" s="91"/>
      <c r="U72" s="91"/>
      <c r="V72" s="112"/>
      <c r="W72" s="175">
        <f t="shared" si="65"/>
        <v>0</v>
      </c>
      <c r="X72" s="139" t="e">
        <f t="shared" si="66"/>
        <v>#DIV/0!</v>
      </c>
      <c r="Y72" s="140" t="e">
        <f t="shared" si="67"/>
        <v>#DIV/0!</v>
      </c>
      <c r="Z72" s="141" t="e">
        <f t="shared" si="68"/>
        <v>#DIV/0!</v>
      </c>
      <c r="AA72" s="73">
        <v>6</v>
      </c>
      <c r="AB72" s="70" t="s">
        <v>25</v>
      </c>
      <c r="AC72" s="89"/>
      <c r="AD72" s="90"/>
      <c r="AE72" s="91"/>
      <c r="AF72" s="91"/>
      <c r="AG72" s="91"/>
      <c r="AH72" s="91"/>
      <c r="AI72" s="112"/>
      <c r="AJ72" s="142">
        <f t="shared" si="69"/>
        <v>0</v>
      </c>
      <c r="AK72" s="92" t="e">
        <f t="shared" si="70"/>
        <v>#DIV/0!</v>
      </c>
      <c r="AL72" s="93" t="e">
        <f t="shared" si="71"/>
        <v>#DIV/0!</v>
      </c>
      <c r="AM72" s="94" t="e">
        <f t="shared" si="72"/>
        <v>#DIV/0!</v>
      </c>
      <c r="AN72" s="73">
        <v>6</v>
      </c>
      <c r="AO72" s="70" t="s">
        <v>25</v>
      </c>
      <c r="AP72" s="89"/>
      <c r="AQ72" s="90"/>
      <c r="AR72" s="91"/>
      <c r="AS72" s="91"/>
      <c r="AT72" s="91"/>
      <c r="AU72" s="91"/>
      <c r="AV72" s="112"/>
      <c r="AW72" s="142">
        <f t="shared" si="73"/>
        <v>0</v>
      </c>
      <c r="AX72" s="92" t="e">
        <f t="shared" si="74"/>
        <v>#DIV/0!</v>
      </c>
      <c r="AY72" s="93" t="e">
        <f t="shared" si="75"/>
        <v>#DIV/0!</v>
      </c>
      <c r="AZ72" s="94" t="e">
        <f t="shared" si="76"/>
        <v>#DIV/0!</v>
      </c>
      <c r="BF72" s="1"/>
      <c r="BG72" s="1"/>
      <c r="BH72" s="1"/>
    </row>
    <row r="73" spans="1:60" s="21" customFormat="1" ht="29.25" customHeight="1">
      <c r="A73" s="34">
        <v>7</v>
      </c>
      <c r="B73" s="70" t="s">
        <v>29</v>
      </c>
      <c r="C73" s="99"/>
      <c r="D73" s="90"/>
      <c r="E73" s="91"/>
      <c r="F73" s="91"/>
      <c r="G73" s="91"/>
      <c r="H73" s="91"/>
      <c r="I73" s="112"/>
      <c r="J73" s="142">
        <f t="shared" si="61"/>
        <v>0</v>
      </c>
      <c r="K73" s="139" t="e">
        <f t="shared" si="62"/>
        <v>#DIV/0!</v>
      </c>
      <c r="L73" s="140" t="e">
        <f t="shared" si="63"/>
        <v>#DIV/0!</v>
      </c>
      <c r="M73" s="141" t="e">
        <f t="shared" si="64"/>
        <v>#DIV/0!</v>
      </c>
      <c r="N73" s="73">
        <v>7</v>
      </c>
      <c r="O73" s="70" t="s">
        <v>29</v>
      </c>
      <c r="P73" s="99"/>
      <c r="Q73" s="90"/>
      <c r="R73" s="91"/>
      <c r="S73" s="91"/>
      <c r="T73" s="91"/>
      <c r="U73" s="91"/>
      <c r="V73" s="112"/>
      <c r="W73" s="175">
        <f t="shared" si="65"/>
        <v>0</v>
      </c>
      <c r="X73" s="139" t="e">
        <f t="shared" si="66"/>
        <v>#DIV/0!</v>
      </c>
      <c r="Y73" s="140" t="e">
        <f t="shared" si="67"/>
        <v>#DIV/0!</v>
      </c>
      <c r="Z73" s="141" t="e">
        <f t="shared" si="68"/>
        <v>#DIV/0!</v>
      </c>
      <c r="AA73" s="73">
        <v>7</v>
      </c>
      <c r="AB73" s="70" t="s">
        <v>29</v>
      </c>
      <c r="AC73" s="89"/>
      <c r="AD73" s="90"/>
      <c r="AE73" s="91"/>
      <c r="AF73" s="91"/>
      <c r="AG73" s="91"/>
      <c r="AH73" s="91"/>
      <c r="AI73" s="112"/>
      <c r="AJ73" s="142">
        <f t="shared" si="69"/>
        <v>0</v>
      </c>
      <c r="AK73" s="92" t="e">
        <f t="shared" si="70"/>
        <v>#DIV/0!</v>
      </c>
      <c r="AL73" s="93" t="e">
        <f t="shared" si="71"/>
        <v>#DIV/0!</v>
      </c>
      <c r="AM73" s="94" t="e">
        <f t="shared" si="72"/>
        <v>#DIV/0!</v>
      </c>
      <c r="AN73" s="73">
        <v>7</v>
      </c>
      <c r="AO73" s="70" t="s">
        <v>29</v>
      </c>
      <c r="AP73" s="89"/>
      <c r="AQ73" s="90"/>
      <c r="AR73" s="91"/>
      <c r="AS73" s="91"/>
      <c r="AT73" s="91"/>
      <c r="AU73" s="91"/>
      <c r="AV73" s="112"/>
      <c r="AW73" s="142">
        <f t="shared" si="73"/>
        <v>0</v>
      </c>
      <c r="AX73" s="92" t="e">
        <f t="shared" si="74"/>
        <v>#DIV/0!</v>
      </c>
      <c r="AY73" s="93" t="e">
        <f t="shared" si="75"/>
        <v>#DIV/0!</v>
      </c>
      <c r="AZ73" s="94" t="e">
        <f t="shared" si="76"/>
        <v>#DIV/0!</v>
      </c>
      <c r="BF73" s="1"/>
      <c r="BG73" s="1"/>
      <c r="BH73" s="1"/>
    </row>
    <row r="74" spans="1:60" s="21" customFormat="1" ht="29.25" customHeight="1">
      <c r="A74" s="34">
        <v>8</v>
      </c>
      <c r="B74" s="70" t="s">
        <v>28</v>
      </c>
      <c r="C74" s="99"/>
      <c r="D74" s="90"/>
      <c r="E74" s="91"/>
      <c r="F74" s="91"/>
      <c r="G74" s="91"/>
      <c r="H74" s="91"/>
      <c r="I74" s="112"/>
      <c r="J74" s="142">
        <f t="shared" si="61"/>
        <v>0</v>
      </c>
      <c r="K74" s="139" t="e">
        <f t="shared" si="62"/>
        <v>#DIV/0!</v>
      </c>
      <c r="L74" s="140" t="e">
        <f t="shared" si="63"/>
        <v>#DIV/0!</v>
      </c>
      <c r="M74" s="141" t="e">
        <f t="shared" si="64"/>
        <v>#DIV/0!</v>
      </c>
      <c r="N74" s="73">
        <v>8</v>
      </c>
      <c r="O74" s="70" t="s">
        <v>28</v>
      </c>
      <c r="P74" s="99"/>
      <c r="Q74" s="90"/>
      <c r="R74" s="91"/>
      <c r="S74" s="91"/>
      <c r="T74" s="91"/>
      <c r="U74" s="91"/>
      <c r="V74" s="112"/>
      <c r="W74" s="175">
        <f t="shared" si="65"/>
        <v>0</v>
      </c>
      <c r="X74" s="139" t="e">
        <f t="shared" si="66"/>
        <v>#DIV/0!</v>
      </c>
      <c r="Y74" s="140" t="e">
        <f t="shared" si="67"/>
        <v>#DIV/0!</v>
      </c>
      <c r="Z74" s="141" t="e">
        <f t="shared" si="68"/>
        <v>#DIV/0!</v>
      </c>
      <c r="AA74" s="73">
        <v>8</v>
      </c>
      <c r="AB74" s="70" t="s">
        <v>28</v>
      </c>
      <c r="AC74" s="89"/>
      <c r="AD74" s="90"/>
      <c r="AE74" s="91"/>
      <c r="AF74" s="91"/>
      <c r="AG74" s="91"/>
      <c r="AH74" s="91"/>
      <c r="AI74" s="112"/>
      <c r="AJ74" s="142">
        <f t="shared" si="69"/>
        <v>0</v>
      </c>
      <c r="AK74" s="92" t="e">
        <f t="shared" si="70"/>
        <v>#DIV/0!</v>
      </c>
      <c r="AL74" s="93" t="e">
        <f t="shared" si="71"/>
        <v>#DIV/0!</v>
      </c>
      <c r="AM74" s="94" t="e">
        <f t="shared" si="72"/>
        <v>#DIV/0!</v>
      </c>
      <c r="AN74" s="73">
        <v>8</v>
      </c>
      <c r="AO74" s="70" t="s">
        <v>28</v>
      </c>
      <c r="AP74" s="89"/>
      <c r="AQ74" s="90"/>
      <c r="AR74" s="91"/>
      <c r="AS74" s="91"/>
      <c r="AT74" s="91"/>
      <c r="AU74" s="91"/>
      <c r="AV74" s="112"/>
      <c r="AW74" s="142">
        <f t="shared" si="73"/>
        <v>0</v>
      </c>
      <c r="AX74" s="92" t="e">
        <f t="shared" si="74"/>
        <v>#DIV/0!</v>
      </c>
      <c r="AY74" s="93" t="e">
        <f t="shared" si="75"/>
        <v>#DIV/0!</v>
      </c>
      <c r="AZ74" s="94" t="e">
        <f t="shared" si="76"/>
        <v>#DIV/0!</v>
      </c>
      <c r="BF74" s="1"/>
      <c r="BG74" s="1"/>
      <c r="BH74" s="1"/>
    </row>
    <row r="75" spans="1:60" s="21" customFormat="1" ht="29.25" customHeight="1">
      <c r="A75" s="34">
        <v>9</v>
      </c>
      <c r="B75" s="70" t="s">
        <v>35</v>
      </c>
      <c r="C75" s="99"/>
      <c r="D75" s="90"/>
      <c r="E75" s="91"/>
      <c r="F75" s="91"/>
      <c r="G75" s="91"/>
      <c r="H75" s="91"/>
      <c r="I75" s="112"/>
      <c r="J75" s="142">
        <f t="shared" si="61"/>
        <v>0</v>
      </c>
      <c r="K75" s="139" t="e">
        <f t="shared" si="62"/>
        <v>#DIV/0!</v>
      </c>
      <c r="L75" s="140" t="e">
        <f t="shared" si="63"/>
        <v>#DIV/0!</v>
      </c>
      <c r="M75" s="141" t="e">
        <f t="shared" si="64"/>
        <v>#DIV/0!</v>
      </c>
      <c r="N75" s="73">
        <v>9</v>
      </c>
      <c r="O75" s="70" t="s">
        <v>35</v>
      </c>
      <c r="P75" s="99"/>
      <c r="Q75" s="90"/>
      <c r="R75" s="91"/>
      <c r="S75" s="91"/>
      <c r="T75" s="91"/>
      <c r="U75" s="91"/>
      <c r="V75" s="112"/>
      <c r="W75" s="175">
        <f t="shared" si="65"/>
        <v>0</v>
      </c>
      <c r="X75" s="139" t="e">
        <f t="shared" si="66"/>
        <v>#DIV/0!</v>
      </c>
      <c r="Y75" s="140" t="e">
        <f t="shared" si="67"/>
        <v>#DIV/0!</v>
      </c>
      <c r="Z75" s="141" t="e">
        <f t="shared" si="68"/>
        <v>#DIV/0!</v>
      </c>
      <c r="AA75" s="73">
        <v>9</v>
      </c>
      <c r="AB75" s="70" t="s">
        <v>35</v>
      </c>
      <c r="AC75" s="89"/>
      <c r="AD75" s="90"/>
      <c r="AE75" s="91"/>
      <c r="AF75" s="91"/>
      <c r="AG75" s="91"/>
      <c r="AH75" s="91"/>
      <c r="AI75" s="112"/>
      <c r="AJ75" s="142">
        <f t="shared" si="69"/>
        <v>0</v>
      </c>
      <c r="AK75" s="92" t="e">
        <f t="shared" si="70"/>
        <v>#DIV/0!</v>
      </c>
      <c r="AL75" s="93" t="e">
        <f t="shared" si="71"/>
        <v>#DIV/0!</v>
      </c>
      <c r="AM75" s="94" t="e">
        <f t="shared" si="72"/>
        <v>#DIV/0!</v>
      </c>
      <c r="AN75" s="73">
        <v>9</v>
      </c>
      <c r="AO75" s="70" t="s">
        <v>35</v>
      </c>
      <c r="AP75" s="89"/>
      <c r="AQ75" s="90"/>
      <c r="AR75" s="91"/>
      <c r="AS75" s="91"/>
      <c r="AT75" s="91"/>
      <c r="AU75" s="91"/>
      <c r="AV75" s="112"/>
      <c r="AW75" s="142">
        <f t="shared" si="73"/>
        <v>0</v>
      </c>
      <c r="AX75" s="92" t="e">
        <f t="shared" si="74"/>
        <v>#DIV/0!</v>
      </c>
      <c r="AY75" s="93" t="e">
        <f t="shared" si="75"/>
        <v>#DIV/0!</v>
      </c>
      <c r="AZ75" s="94" t="e">
        <f t="shared" si="76"/>
        <v>#DIV/0!</v>
      </c>
      <c r="BF75" s="1"/>
      <c r="BG75" s="1"/>
      <c r="BH75" s="1"/>
    </row>
    <row r="76" spans="1:60" s="21" customFormat="1" ht="29.25" customHeight="1" thickBot="1">
      <c r="A76" s="43">
        <v>10</v>
      </c>
      <c r="B76" s="71" t="s">
        <v>30</v>
      </c>
      <c r="C76" s="105"/>
      <c r="D76" s="106"/>
      <c r="E76" s="107"/>
      <c r="F76" s="107"/>
      <c r="G76" s="107"/>
      <c r="H76" s="107"/>
      <c r="I76" s="113"/>
      <c r="J76" s="143">
        <f t="shared" si="61"/>
        <v>0</v>
      </c>
      <c r="K76" s="144" t="e">
        <f t="shared" si="62"/>
        <v>#DIV/0!</v>
      </c>
      <c r="L76" s="145" t="e">
        <f t="shared" si="63"/>
        <v>#DIV/0!</v>
      </c>
      <c r="M76" s="146" t="e">
        <f t="shared" si="64"/>
        <v>#DIV/0!</v>
      </c>
      <c r="N76" s="74">
        <v>10</v>
      </c>
      <c r="O76" s="71" t="s">
        <v>30</v>
      </c>
      <c r="P76" s="108"/>
      <c r="Q76" s="109"/>
      <c r="R76" s="110"/>
      <c r="S76" s="110"/>
      <c r="T76" s="110"/>
      <c r="U76" s="110"/>
      <c r="V76" s="131"/>
      <c r="W76" s="176">
        <f t="shared" si="65"/>
        <v>0</v>
      </c>
      <c r="X76" s="147" t="e">
        <f t="shared" si="66"/>
        <v>#DIV/0!</v>
      </c>
      <c r="Y76" s="148" t="e">
        <f t="shared" si="67"/>
        <v>#DIV/0!</v>
      </c>
      <c r="Z76" s="149" t="e">
        <f t="shared" si="68"/>
        <v>#DIV/0!</v>
      </c>
      <c r="AA76" s="74">
        <v>10</v>
      </c>
      <c r="AB76" s="71" t="s">
        <v>30</v>
      </c>
      <c r="AC76" s="111"/>
      <c r="AD76" s="106"/>
      <c r="AE76" s="107"/>
      <c r="AF76" s="107"/>
      <c r="AG76" s="107"/>
      <c r="AH76" s="107"/>
      <c r="AI76" s="113"/>
      <c r="AJ76" s="143">
        <f t="shared" si="69"/>
        <v>0</v>
      </c>
      <c r="AK76" s="150" t="e">
        <f t="shared" si="70"/>
        <v>#DIV/0!</v>
      </c>
      <c r="AL76" s="151" t="e">
        <f t="shared" si="71"/>
        <v>#DIV/0!</v>
      </c>
      <c r="AM76" s="152" t="e">
        <f t="shared" si="72"/>
        <v>#DIV/0!</v>
      </c>
      <c r="AN76" s="74">
        <v>10</v>
      </c>
      <c r="AO76" s="71" t="s">
        <v>30</v>
      </c>
      <c r="AP76" s="111"/>
      <c r="AQ76" s="106"/>
      <c r="AR76" s="107"/>
      <c r="AS76" s="107"/>
      <c r="AT76" s="107"/>
      <c r="AU76" s="107"/>
      <c r="AV76" s="113"/>
      <c r="AW76" s="143">
        <f t="shared" si="73"/>
        <v>0</v>
      </c>
      <c r="AX76" s="150" t="e">
        <f t="shared" si="74"/>
        <v>#DIV/0!</v>
      </c>
      <c r="AY76" s="151" t="e">
        <f t="shared" si="75"/>
        <v>#DIV/0!</v>
      </c>
      <c r="AZ76" s="152" t="e">
        <f t="shared" si="76"/>
        <v>#DIV/0!</v>
      </c>
      <c r="BF76" s="1"/>
      <c r="BG76" s="1"/>
      <c r="BH76" s="1"/>
    </row>
    <row r="77" spans="1:60" s="21" customFormat="1" ht="29.25" customHeight="1" thickBot="1">
      <c r="A77" s="204" t="s">
        <v>31</v>
      </c>
      <c r="B77" s="204"/>
      <c r="C77" s="153">
        <f t="shared" ref="C77:I77" si="77">SUM(C67:C76)</f>
        <v>0</v>
      </c>
      <c r="D77" s="153">
        <f t="shared" si="77"/>
        <v>0</v>
      </c>
      <c r="E77" s="153">
        <f t="shared" si="77"/>
        <v>0</v>
      </c>
      <c r="F77" s="153">
        <f t="shared" si="77"/>
        <v>0</v>
      </c>
      <c r="G77" s="153">
        <f t="shared" si="77"/>
        <v>0</v>
      </c>
      <c r="H77" s="153">
        <f t="shared" si="77"/>
        <v>0</v>
      </c>
      <c r="I77" s="153">
        <f t="shared" si="77"/>
        <v>0</v>
      </c>
      <c r="J77" s="153">
        <f t="shared" ref="J77" si="78">SUM(D77:I77)</f>
        <v>0</v>
      </c>
      <c r="K77" s="154" t="e">
        <f t="shared" ref="K77" si="79">(D77+E77)/(C77-I77)</f>
        <v>#DIV/0!</v>
      </c>
      <c r="L77" s="154" t="e">
        <f t="shared" ref="L77" si="80">D77/(C77-I77)</f>
        <v>#DIV/0!</v>
      </c>
      <c r="M77" s="154" t="e">
        <f t="shared" ref="M77" si="81">H77/(C77-I77)</f>
        <v>#DIV/0!</v>
      </c>
      <c r="N77" s="204" t="s">
        <v>31</v>
      </c>
      <c r="O77" s="204"/>
      <c r="P77" s="153">
        <f t="shared" ref="P77:V77" si="82">SUM(P67:P76)</f>
        <v>0</v>
      </c>
      <c r="Q77" s="153">
        <f t="shared" si="82"/>
        <v>0</v>
      </c>
      <c r="R77" s="153">
        <f t="shared" si="82"/>
        <v>0</v>
      </c>
      <c r="S77" s="153">
        <f t="shared" si="82"/>
        <v>0</v>
      </c>
      <c r="T77" s="153">
        <f t="shared" si="82"/>
        <v>0</v>
      </c>
      <c r="U77" s="153">
        <f t="shared" si="82"/>
        <v>0</v>
      </c>
      <c r="V77" s="153">
        <f t="shared" si="82"/>
        <v>0</v>
      </c>
      <c r="W77" s="153">
        <f t="shared" si="65"/>
        <v>0</v>
      </c>
      <c r="X77" s="154" t="e">
        <f t="shared" si="66"/>
        <v>#DIV/0!</v>
      </c>
      <c r="Y77" s="154" t="e">
        <f t="shared" si="67"/>
        <v>#DIV/0!</v>
      </c>
      <c r="Z77" s="154" t="e">
        <f t="shared" si="68"/>
        <v>#DIV/0!</v>
      </c>
      <c r="AA77" s="204" t="s">
        <v>31</v>
      </c>
      <c r="AB77" s="204"/>
      <c r="AC77" s="155">
        <f t="shared" ref="AC77:AI77" si="83">SUM(AC67:AC76)</f>
        <v>0</v>
      </c>
      <c r="AD77" s="155">
        <f t="shared" si="83"/>
        <v>0</v>
      </c>
      <c r="AE77" s="155">
        <f t="shared" si="83"/>
        <v>0</v>
      </c>
      <c r="AF77" s="155">
        <f t="shared" si="83"/>
        <v>0</v>
      </c>
      <c r="AG77" s="155">
        <f t="shared" si="83"/>
        <v>0</v>
      </c>
      <c r="AH77" s="155">
        <f t="shared" si="83"/>
        <v>0</v>
      </c>
      <c r="AI77" s="155">
        <f t="shared" si="83"/>
        <v>0</v>
      </c>
      <c r="AJ77" s="153">
        <f t="shared" si="69"/>
        <v>0</v>
      </c>
      <c r="AK77" s="156" t="e">
        <f t="shared" si="70"/>
        <v>#DIV/0!</v>
      </c>
      <c r="AL77" s="156" t="e">
        <f t="shared" si="71"/>
        <v>#DIV/0!</v>
      </c>
      <c r="AM77" s="156" t="e">
        <f t="shared" si="72"/>
        <v>#DIV/0!</v>
      </c>
      <c r="AN77" s="204" t="s">
        <v>31</v>
      </c>
      <c r="AO77" s="204"/>
      <c r="AP77" s="155">
        <f t="shared" ref="AP77:AV77" si="84">SUM(AP67:AP76)</f>
        <v>0</v>
      </c>
      <c r="AQ77" s="155">
        <f t="shared" si="84"/>
        <v>0</v>
      </c>
      <c r="AR77" s="155">
        <f t="shared" si="84"/>
        <v>0</v>
      </c>
      <c r="AS77" s="155">
        <f t="shared" si="84"/>
        <v>0</v>
      </c>
      <c r="AT77" s="155">
        <f t="shared" si="84"/>
        <v>0</v>
      </c>
      <c r="AU77" s="155">
        <f t="shared" si="84"/>
        <v>0</v>
      </c>
      <c r="AV77" s="155">
        <f t="shared" si="84"/>
        <v>0</v>
      </c>
      <c r="AW77" s="153">
        <f t="shared" si="73"/>
        <v>0</v>
      </c>
      <c r="AX77" s="156" t="e">
        <f t="shared" si="74"/>
        <v>#DIV/0!</v>
      </c>
      <c r="AY77" s="156" t="e">
        <f t="shared" si="75"/>
        <v>#DIV/0!</v>
      </c>
      <c r="AZ77" s="156" t="e">
        <f t="shared" si="76"/>
        <v>#DIV/0!</v>
      </c>
      <c r="BF77" s="1"/>
      <c r="BG77" s="1"/>
      <c r="BH77" s="1"/>
    </row>
    <row r="80" spans="1:60">
      <c r="A80" s="300" t="s">
        <v>23</v>
      </c>
      <c r="B80" s="300"/>
      <c r="C80" s="300"/>
      <c r="D80" s="300"/>
    </row>
    <row r="81" spans="1:60">
      <c r="A81" s="300"/>
      <c r="B81" s="300"/>
      <c r="C81" s="300"/>
      <c r="D81" s="300"/>
    </row>
    <row r="82" spans="1:60" ht="15.75" thickBot="1"/>
    <row r="83" spans="1:60" ht="19.5" thickBot="1">
      <c r="A83" s="197" t="s">
        <v>2</v>
      </c>
      <c r="B83" s="198"/>
      <c r="C83" s="225" t="s">
        <v>5</v>
      </c>
      <c r="D83" s="226"/>
      <c r="E83" s="226"/>
      <c r="F83" s="226"/>
      <c r="G83" s="226"/>
      <c r="H83" s="226"/>
      <c r="I83" s="226"/>
      <c r="J83" s="226"/>
      <c r="K83" s="227"/>
      <c r="L83" s="227"/>
      <c r="M83" s="228"/>
      <c r="N83" s="202" t="s">
        <v>2</v>
      </c>
      <c r="O83" s="197"/>
      <c r="P83" s="296" t="s">
        <v>17</v>
      </c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197" t="s">
        <v>2</v>
      </c>
      <c r="AB83" s="197"/>
      <c r="AC83" s="302" t="s">
        <v>37</v>
      </c>
      <c r="AD83" s="303"/>
      <c r="AE83" s="303"/>
      <c r="AF83" s="303"/>
      <c r="AG83" s="303"/>
      <c r="AH83" s="303"/>
      <c r="AI83" s="303"/>
      <c r="AJ83" s="303"/>
      <c r="AK83" s="303"/>
      <c r="AL83" s="303"/>
      <c r="AM83" s="304"/>
      <c r="AN83" s="197" t="s">
        <v>2</v>
      </c>
      <c r="AO83" s="198"/>
      <c r="AP83" s="219" t="s">
        <v>18</v>
      </c>
      <c r="AQ83" s="220"/>
      <c r="AR83" s="220"/>
      <c r="AS83" s="220"/>
      <c r="AT83" s="220"/>
      <c r="AU83" s="220"/>
      <c r="AV83" s="220"/>
      <c r="AW83" s="220"/>
      <c r="AX83" s="220"/>
      <c r="AY83" s="220"/>
      <c r="AZ83" s="221"/>
    </row>
    <row r="84" spans="1:60" ht="15" customHeight="1">
      <c r="A84" s="199" t="s">
        <v>22</v>
      </c>
      <c r="B84" s="200"/>
      <c r="C84" s="229" t="s">
        <v>6</v>
      </c>
      <c r="D84" s="240" t="s">
        <v>7</v>
      </c>
      <c r="E84" s="241"/>
      <c r="F84" s="241"/>
      <c r="G84" s="241"/>
      <c r="H84" s="241"/>
      <c r="I84" s="241"/>
      <c r="J84" s="242"/>
      <c r="K84" s="243" t="s">
        <v>14</v>
      </c>
      <c r="L84" s="244" t="s">
        <v>15</v>
      </c>
      <c r="M84" s="245" t="s">
        <v>16</v>
      </c>
      <c r="N84" s="203" t="s">
        <v>22</v>
      </c>
      <c r="O84" s="199"/>
      <c r="P84" s="305" t="s">
        <v>6</v>
      </c>
      <c r="Q84" s="307" t="s">
        <v>7</v>
      </c>
      <c r="R84" s="307"/>
      <c r="S84" s="307"/>
      <c r="T84" s="307"/>
      <c r="U84" s="307"/>
      <c r="V84" s="307"/>
      <c r="W84" s="307"/>
      <c r="X84" s="308" t="s">
        <v>14</v>
      </c>
      <c r="Y84" s="309" t="s">
        <v>15</v>
      </c>
      <c r="Z84" s="310" t="s">
        <v>16</v>
      </c>
      <c r="AA84" s="199" t="s">
        <v>22</v>
      </c>
      <c r="AB84" s="199"/>
      <c r="AC84" s="311" t="s">
        <v>6</v>
      </c>
      <c r="AD84" s="265" t="s">
        <v>38</v>
      </c>
      <c r="AE84" s="266"/>
      <c r="AF84" s="266"/>
      <c r="AG84" s="266"/>
      <c r="AH84" s="266"/>
      <c r="AI84" s="266"/>
      <c r="AJ84" s="267"/>
      <c r="AK84" s="261" t="s">
        <v>14</v>
      </c>
      <c r="AL84" s="257" t="s">
        <v>15</v>
      </c>
      <c r="AM84" s="301" t="s">
        <v>16</v>
      </c>
      <c r="AN84" s="199" t="s">
        <v>22</v>
      </c>
      <c r="AO84" s="200"/>
      <c r="AP84" s="209" t="s">
        <v>6</v>
      </c>
      <c r="AQ84" s="222" t="s">
        <v>7</v>
      </c>
      <c r="AR84" s="223"/>
      <c r="AS84" s="223"/>
      <c r="AT84" s="223"/>
      <c r="AU84" s="223"/>
      <c r="AV84" s="223"/>
      <c r="AW84" s="224"/>
      <c r="AX84" s="214" t="s">
        <v>14</v>
      </c>
      <c r="AY84" s="216" t="s">
        <v>15</v>
      </c>
      <c r="AZ84" s="218" t="s">
        <v>16</v>
      </c>
    </row>
    <row r="85" spans="1:60" ht="38.25">
      <c r="A85" s="32" t="s">
        <v>3</v>
      </c>
      <c r="B85" s="68" t="s">
        <v>32</v>
      </c>
      <c r="C85" s="229"/>
      <c r="D85" s="64" t="s">
        <v>8</v>
      </c>
      <c r="E85" s="65" t="s">
        <v>9</v>
      </c>
      <c r="F85" s="65" t="s">
        <v>10</v>
      </c>
      <c r="G85" s="66" t="s">
        <v>11</v>
      </c>
      <c r="H85" s="65" t="s">
        <v>12</v>
      </c>
      <c r="I85" s="65" t="s">
        <v>13</v>
      </c>
      <c r="J85" s="67" t="s">
        <v>1</v>
      </c>
      <c r="K85" s="243"/>
      <c r="L85" s="244"/>
      <c r="M85" s="245"/>
      <c r="N85" s="72" t="s">
        <v>0</v>
      </c>
      <c r="O85" s="32" t="s">
        <v>32</v>
      </c>
      <c r="P85" s="306"/>
      <c r="Q85" s="40" t="s">
        <v>8</v>
      </c>
      <c r="R85" s="40" t="s">
        <v>9</v>
      </c>
      <c r="S85" s="40" t="s">
        <v>10</v>
      </c>
      <c r="T85" s="32" t="s">
        <v>11</v>
      </c>
      <c r="U85" s="33" t="s">
        <v>12</v>
      </c>
      <c r="V85" s="33" t="s">
        <v>13</v>
      </c>
      <c r="W85" s="33" t="s">
        <v>1</v>
      </c>
      <c r="X85" s="308"/>
      <c r="Y85" s="309"/>
      <c r="Z85" s="310"/>
      <c r="AA85" s="32" t="s">
        <v>0</v>
      </c>
      <c r="AB85" s="32" t="s">
        <v>32</v>
      </c>
      <c r="AC85" s="311"/>
      <c r="AD85" s="23" t="s">
        <v>8</v>
      </c>
      <c r="AE85" s="24" t="s">
        <v>9</v>
      </c>
      <c r="AF85" s="24" t="s">
        <v>10</v>
      </c>
      <c r="AG85" s="25" t="s">
        <v>11</v>
      </c>
      <c r="AH85" s="24" t="s">
        <v>12</v>
      </c>
      <c r="AI85" s="24" t="s">
        <v>13</v>
      </c>
      <c r="AJ85" s="26" t="s">
        <v>1</v>
      </c>
      <c r="AK85" s="261"/>
      <c r="AL85" s="257"/>
      <c r="AM85" s="301"/>
      <c r="AN85" s="32" t="s">
        <v>0</v>
      </c>
      <c r="AO85" s="68" t="s">
        <v>32</v>
      </c>
      <c r="AP85" s="209"/>
      <c r="AQ85" s="27" t="s">
        <v>8</v>
      </c>
      <c r="AR85" s="30" t="s">
        <v>9</v>
      </c>
      <c r="AS85" s="30" t="s">
        <v>10</v>
      </c>
      <c r="AT85" s="28" t="s">
        <v>11</v>
      </c>
      <c r="AU85" s="30" t="s">
        <v>12</v>
      </c>
      <c r="AV85" s="30" t="s">
        <v>13</v>
      </c>
      <c r="AW85" s="29" t="s">
        <v>1</v>
      </c>
      <c r="AX85" s="214"/>
      <c r="AY85" s="216"/>
      <c r="AZ85" s="218"/>
    </row>
    <row r="86" spans="1:60">
      <c r="A86" s="34">
        <v>1</v>
      </c>
      <c r="B86" s="69" t="s">
        <v>26</v>
      </c>
      <c r="C86" s="95">
        <f t="shared" ref="C86:I86" si="85">C67+C46+C27+C4</f>
        <v>175</v>
      </c>
      <c r="D86" s="96">
        <f t="shared" si="85"/>
        <v>143</v>
      </c>
      <c r="E86" s="97">
        <f t="shared" si="85"/>
        <v>18</v>
      </c>
      <c r="F86" s="97">
        <f t="shared" si="85"/>
        <v>4</v>
      </c>
      <c r="G86" s="97">
        <f t="shared" si="85"/>
        <v>6</v>
      </c>
      <c r="H86" s="97">
        <f t="shared" si="85"/>
        <v>4</v>
      </c>
      <c r="I86" s="97">
        <f t="shared" si="85"/>
        <v>0</v>
      </c>
      <c r="J86" s="98">
        <f>SUM(D86:I86)</f>
        <v>175</v>
      </c>
      <c r="K86" s="36">
        <f>(D86+E86)/(C86-I86)</f>
        <v>0.92</v>
      </c>
      <c r="L86" s="37">
        <f>D86/(C86-I86)</f>
        <v>0.81714285714285717</v>
      </c>
      <c r="M86" s="76">
        <f>H86/(C86-I86)</f>
        <v>2.2857142857142857E-2</v>
      </c>
      <c r="N86" s="73">
        <v>1</v>
      </c>
      <c r="O86" s="35" t="s">
        <v>26</v>
      </c>
      <c r="P86" s="33">
        <f t="shared" ref="P86:V86" si="86">P67+P46+P27+P4</f>
        <v>124</v>
      </c>
      <c r="Q86" s="33">
        <f t="shared" si="86"/>
        <v>0</v>
      </c>
      <c r="R86" s="33">
        <f t="shared" si="86"/>
        <v>119</v>
      </c>
      <c r="S86" s="33">
        <f t="shared" si="86"/>
        <v>0</v>
      </c>
      <c r="T86" s="33">
        <f t="shared" si="86"/>
        <v>3</v>
      </c>
      <c r="U86" s="33">
        <f t="shared" si="86"/>
        <v>2</v>
      </c>
      <c r="V86" s="33">
        <f t="shared" si="86"/>
        <v>0</v>
      </c>
      <c r="W86" s="14">
        <f>SUM(Q86:V86)</f>
        <v>124</v>
      </c>
      <c r="X86" s="36">
        <f>(Q86+R86)/(P86-V86)</f>
        <v>0.95967741935483875</v>
      </c>
      <c r="Y86" s="37">
        <f>Q86/(P86-V86)</f>
        <v>0</v>
      </c>
      <c r="Z86" s="37">
        <f>U86/(P86-V86)</f>
        <v>1.6129032258064516E-2</v>
      </c>
      <c r="AA86" s="34">
        <v>1</v>
      </c>
      <c r="AB86" s="35" t="s">
        <v>26</v>
      </c>
      <c r="AC86" s="19">
        <f t="shared" ref="AC86:AI86" si="87">AC67+AC46+AC27+AC4</f>
        <v>243</v>
      </c>
      <c r="AD86" s="19">
        <f t="shared" si="87"/>
        <v>0</v>
      </c>
      <c r="AE86" s="19">
        <f t="shared" si="87"/>
        <v>225</v>
      </c>
      <c r="AF86" s="19">
        <f t="shared" si="87"/>
        <v>0</v>
      </c>
      <c r="AG86" s="19">
        <f t="shared" si="87"/>
        <v>8</v>
      </c>
      <c r="AH86" s="19">
        <f t="shared" si="87"/>
        <v>10</v>
      </c>
      <c r="AI86" s="19">
        <f t="shared" si="87"/>
        <v>0</v>
      </c>
      <c r="AJ86" s="14">
        <f>SUM(AD86:AI86)</f>
        <v>243</v>
      </c>
      <c r="AK86" s="16">
        <f>(AD86+AE86)/(AC86-AI86)</f>
        <v>0.92592592592592593</v>
      </c>
      <c r="AL86" s="15">
        <f>AD86/(AC86-AI86)</f>
        <v>0</v>
      </c>
      <c r="AM86" s="15">
        <f>AH86/(AC86-AI86)</f>
        <v>4.1152263374485597E-2</v>
      </c>
      <c r="AN86" s="34">
        <v>1</v>
      </c>
      <c r="AO86" s="69" t="s">
        <v>26</v>
      </c>
      <c r="AP86" s="83">
        <f t="shared" ref="AP86:AV86" si="88">AP67+AP46+AP27+AP4</f>
        <v>5</v>
      </c>
      <c r="AQ86" s="17">
        <f t="shared" si="88"/>
        <v>3</v>
      </c>
      <c r="AR86" s="13">
        <f t="shared" si="88"/>
        <v>2</v>
      </c>
      <c r="AS86" s="13">
        <f t="shared" si="88"/>
        <v>0</v>
      </c>
      <c r="AT86" s="13">
        <f t="shared" si="88"/>
        <v>0</v>
      </c>
      <c r="AU86" s="13">
        <f t="shared" si="88"/>
        <v>0</v>
      </c>
      <c r="AV86" s="13">
        <f t="shared" si="88"/>
        <v>0</v>
      </c>
      <c r="AW86" s="18">
        <f>SUM(AQ86:AV86)</f>
        <v>5</v>
      </c>
      <c r="AX86" s="16">
        <f>(AQ86+AR86)/(AP86-AV86)</f>
        <v>1</v>
      </c>
      <c r="AY86" s="15">
        <f>AQ86/(AP86-AV86)</f>
        <v>0.6</v>
      </c>
      <c r="AZ86" s="84">
        <f>AU86/(AP86-AV86)</f>
        <v>0</v>
      </c>
    </row>
    <row r="87" spans="1:60">
      <c r="A87" s="34">
        <v>2</v>
      </c>
      <c r="B87" s="70" t="s">
        <v>33</v>
      </c>
      <c r="C87" s="95">
        <f t="shared" ref="C87:I96" si="89">C68+C47+C28+C5</f>
        <v>111</v>
      </c>
      <c r="D87" s="96">
        <f t="shared" si="89"/>
        <v>99</v>
      </c>
      <c r="E87" s="97">
        <f t="shared" si="89"/>
        <v>4</v>
      </c>
      <c r="F87" s="97">
        <f t="shared" si="89"/>
        <v>1</v>
      </c>
      <c r="G87" s="97">
        <f t="shared" si="89"/>
        <v>5</v>
      </c>
      <c r="H87" s="97">
        <f t="shared" si="89"/>
        <v>2</v>
      </c>
      <c r="I87" s="97">
        <f t="shared" si="89"/>
        <v>0</v>
      </c>
      <c r="J87" s="98">
        <f t="shared" ref="J87:J96" si="90">SUM(D87:I87)</f>
        <v>111</v>
      </c>
      <c r="K87" s="36">
        <f t="shared" ref="K87:K96" si="91">(D87+E87)/(C87-I87)</f>
        <v>0.92792792792792789</v>
      </c>
      <c r="L87" s="37">
        <f t="shared" ref="L87:L96" si="92">D87/(C87-I87)</f>
        <v>0.89189189189189189</v>
      </c>
      <c r="M87" s="76">
        <f t="shared" ref="M87:M96" si="93">H87/(C87-I87)</f>
        <v>1.8018018018018018E-2</v>
      </c>
      <c r="N87" s="73">
        <v>2</v>
      </c>
      <c r="O87" s="38" t="s">
        <v>33</v>
      </c>
      <c r="P87" s="157">
        <f t="shared" ref="P87:V87" si="94">P68+P47+P28+P5</f>
        <v>127</v>
      </c>
      <c r="Q87" s="157">
        <f t="shared" si="94"/>
        <v>0</v>
      </c>
      <c r="R87" s="157">
        <f t="shared" si="94"/>
        <v>125</v>
      </c>
      <c r="S87" s="157">
        <f t="shared" si="94"/>
        <v>1</v>
      </c>
      <c r="T87" s="157">
        <f t="shared" si="94"/>
        <v>0</v>
      </c>
      <c r="U87" s="157">
        <f t="shared" si="94"/>
        <v>1</v>
      </c>
      <c r="V87" s="157">
        <f t="shared" si="94"/>
        <v>0</v>
      </c>
      <c r="W87" s="14">
        <f t="shared" ref="W87:W96" si="95">SUM(Q87:V87)</f>
        <v>127</v>
      </c>
      <c r="X87" s="36">
        <f t="shared" ref="X87:X96" si="96">(Q87+R87)/(P87-V87)</f>
        <v>0.98425196850393704</v>
      </c>
      <c r="Y87" s="37">
        <f t="shared" ref="Y87:Y96" si="97">Q87/(P87-V87)</f>
        <v>0</v>
      </c>
      <c r="Z87" s="37">
        <f t="shared" ref="Z87:Z96" si="98">U87/(P87-V87)</f>
        <v>7.874015748031496E-3</v>
      </c>
      <c r="AA87" s="34">
        <v>2</v>
      </c>
      <c r="AB87" s="38" t="s">
        <v>33</v>
      </c>
      <c r="AC87" s="19">
        <f t="shared" ref="AC87:AI96" si="99">AC68+AC47+AC28+AC5</f>
        <v>48</v>
      </c>
      <c r="AD87" s="19">
        <f t="shared" si="99"/>
        <v>0</v>
      </c>
      <c r="AE87" s="19">
        <f t="shared" si="99"/>
        <v>46</v>
      </c>
      <c r="AF87" s="19">
        <f t="shared" si="99"/>
        <v>0</v>
      </c>
      <c r="AG87" s="19">
        <f t="shared" si="99"/>
        <v>1</v>
      </c>
      <c r="AH87" s="19">
        <f t="shared" si="99"/>
        <v>1</v>
      </c>
      <c r="AI87" s="19">
        <f t="shared" si="99"/>
        <v>0</v>
      </c>
      <c r="AJ87" s="14">
        <f t="shared" ref="AJ87:AJ96" si="100">SUM(AD87:AI87)</f>
        <v>48</v>
      </c>
      <c r="AK87" s="16">
        <f t="shared" ref="AK87:AK96" si="101">(AD87+AE87)/(AC87-AI87)</f>
        <v>0.95833333333333337</v>
      </c>
      <c r="AL87" s="15">
        <f t="shared" ref="AL87:AL96" si="102">AD87/(AC87-AI87)</f>
        <v>0</v>
      </c>
      <c r="AM87" s="15">
        <f t="shared" ref="AM87:AM96" si="103">AH87/(AC87-AI87)</f>
        <v>2.0833333333333332E-2</v>
      </c>
      <c r="AN87" s="34">
        <v>2</v>
      </c>
      <c r="AO87" s="70" t="s">
        <v>33</v>
      </c>
      <c r="AP87" s="83">
        <v>0</v>
      </c>
      <c r="AQ87" s="17">
        <v>0</v>
      </c>
      <c r="AR87" s="13">
        <v>0</v>
      </c>
      <c r="AS87" s="13">
        <f t="shared" ref="AS87:AT95" si="104">AS68+AS47+AS28+AS5</f>
        <v>0</v>
      </c>
      <c r="AT87" s="13">
        <f t="shared" si="104"/>
        <v>0</v>
      </c>
      <c r="AU87" s="13">
        <v>0</v>
      </c>
      <c r="AV87" s="13">
        <f t="shared" ref="AV87:AV95" si="105">AV68+AV47+AV28+AV5</f>
        <v>0</v>
      </c>
      <c r="AW87" s="18">
        <f t="shared" ref="AW87:AW96" si="106">SUM(AQ87:AV87)</f>
        <v>0</v>
      </c>
      <c r="AX87" s="16" t="e">
        <f t="shared" ref="AX87:AX96" si="107">(AQ87+AR87)/(AP87-AV87)</f>
        <v>#DIV/0!</v>
      </c>
      <c r="AY87" s="15" t="e">
        <f t="shared" ref="AY87:AY96" si="108">AQ87/(AP87-AV87)</f>
        <v>#DIV/0!</v>
      </c>
      <c r="AZ87" s="84" t="e">
        <f t="shared" ref="AZ87:AZ96" si="109">AU87/(AP87-AV87)</f>
        <v>#DIV/0!</v>
      </c>
    </row>
    <row r="88" spans="1:60">
      <c r="A88" s="34">
        <v>3</v>
      </c>
      <c r="B88" s="70" t="s">
        <v>34</v>
      </c>
      <c r="C88" s="95">
        <f t="shared" si="89"/>
        <v>67</v>
      </c>
      <c r="D88" s="96">
        <f t="shared" si="89"/>
        <v>59</v>
      </c>
      <c r="E88" s="97">
        <f t="shared" si="89"/>
        <v>5</v>
      </c>
      <c r="F88" s="97">
        <f t="shared" si="89"/>
        <v>0</v>
      </c>
      <c r="G88" s="97">
        <f t="shared" si="89"/>
        <v>3</v>
      </c>
      <c r="H88" s="97">
        <f t="shared" si="89"/>
        <v>0</v>
      </c>
      <c r="I88" s="97">
        <f t="shared" si="89"/>
        <v>0</v>
      </c>
      <c r="J88" s="98">
        <f t="shared" si="90"/>
        <v>67</v>
      </c>
      <c r="K88" s="36">
        <f t="shared" si="91"/>
        <v>0.95522388059701491</v>
      </c>
      <c r="L88" s="37">
        <f t="shared" si="92"/>
        <v>0.88059701492537312</v>
      </c>
      <c r="M88" s="76">
        <f t="shared" si="93"/>
        <v>0</v>
      </c>
      <c r="N88" s="73">
        <v>3</v>
      </c>
      <c r="O88" s="38" t="s">
        <v>34</v>
      </c>
      <c r="P88" s="157">
        <f t="shared" ref="P88:V88" si="110">P69+P48+P29+P6</f>
        <v>105</v>
      </c>
      <c r="Q88" s="157">
        <f t="shared" si="110"/>
        <v>0</v>
      </c>
      <c r="R88" s="157">
        <f t="shared" si="110"/>
        <v>105</v>
      </c>
      <c r="S88" s="157">
        <f t="shared" si="110"/>
        <v>0</v>
      </c>
      <c r="T88" s="157">
        <f t="shared" si="110"/>
        <v>0</v>
      </c>
      <c r="U88" s="157">
        <f t="shared" si="110"/>
        <v>0</v>
      </c>
      <c r="V88" s="157">
        <f t="shared" si="110"/>
        <v>0</v>
      </c>
      <c r="W88" s="14">
        <f t="shared" si="95"/>
        <v>105</v>
      </c>
      <c r="X88" s="36">
        <f t="shared" si="96"/>
        <v>1</v>
      </c>
      <c r="Y88" s="37">
        <f t="shared" si="97"/>
        <v>0</v>
      </c>
      <c r="Z88" s="37">
        <f t="shared" si="98"/>
        <v>0</v>
      </c>
      <c r="AA88" s="34">
        <v>3</v>
      </c>
      <c r="AB88" s="38" t="s">
        <v>34</v>
      </c>
      <c r="AC88" s="19">
        <f t="shared" si="99"/>
        <v>80</v>
      </c>
      <c r="AD88" s="19">
        <f t="shared" si="99"/>
        <v>0</v>
      </c>
      <c r="AE88" s="19">
        <f t="shared" si="99"/>
        <v>80</v>
      </c>
      <c r="AF88" s="19">
        <f t="shared" si="99"/>
        <v>0</v>
      </c>
      <c r="AG88" s="19">
        <f t="shared" si="99"/>
        <v>0</v>
      </c>
      <c r="AH88" s="19">
        <f t="shared" si="99"/>
        <v>0</v>
      </c>
      <c r="AI88" s="19">
        <f t="shared" si="99"/>
        <v>0</v>
      </c>
      <c r="AJ88" s="14">
        <f t="shared" si="100"/>
        <v>80</v>
      </c>
      <c r="AK88" s="16">
        <f t="shared" si="101"/>
        <v>1</v>
      </c>
      <c r="AL88" s="15">
        <f t="shared" si="102"/>
        <v>0</v>
      </c>
      <c r="AM88" s="15">
        <f t="shared" si="103"/>
        <v>0</v>
      </c>
      <c r="AN88" s="34">
        <v>3</v>
      </c>
      <c r="AO88" s="70" t="s">
        <v>34</v>
      </c>
      <c r="AP88" s="83">
        <v>0</v>
      </c>
      <c r="AQ88" s="17">
        <f t="shared" ref="AQ88:AQ95" si="111">AQ69+AQ48+AQ29+AQ6</f>
        <v>0</v>
      </c>
      <c r="AR88" s="13">
        <v>0</v>
      </c>
      <c r="AS88" s="13">
        <f t="shared" si="104"/>
        <v>0</v>
      </c>
      <c r="AT88" s="13">
        <f t="shared" si="104"/>
        <v>0</v>
      </c>
      <c r="AU88" s="13">
        <f t="shared" ref="AU88:AU95" si="112">AU69+AU48+AU29+AU6</f>
        <v>0</v>
      </c>
      <c r="AV88" s="13">
        <f t="shared" si="105"/>
        <v>0</v>
      </c>
      <c r="AW88" s="18">
        <f t="shared" si="106"/>
        <v>0</v>
      </c>
      <c r="AX88" s="16" t="e">
        <f t="shared" si="107"/>
        <v>#DIV/0!</v>
      </c>
      <c r="AY88" s="15" t="e">
        <f t="shared" si="108"/>
        <v>#DIV/0!</v>
      </c>
      <c r="AZ88" s="84" t="e">
        <f t="shared" si="109"/>
        <v>#DIV/0!</v>
      </c>
    </row>
    <row r="89" spans="1:60">
      <c r="A89" s="34">
        <v>3</v>
      </c>
      <c r="B89" s="70" t="s">
        <v>24</v>
      </c>
      <c r="C89" s="95">
        <f t="shared" si="89"/>
        <v>204</v>
      </c>
      <c r="D89" s="96">
        <f t="shared" si="89"/>
        <v>168</v>
      </c>
      <c r="E89" s="97">
        <f t="shared" si="89"/>
        <v>10</v>
      </c>
      <c r="F89" s="97">
        <f t="shared" si="89"/>
        <v>4</v>
      </c>
      <c r="G89" s="97">
        <f t="shared" si="89"/>
        <v>7</v>
      </c>
      <c r="H89" s="97">
        <f t="shared" si="89"/>
        <v>9</v>
      </c>
      <c r="I89" s="97">
        <f t="shared" si="89"/>
        <v>6</v>
      </c>
      <c r="J89" s="98">
        <f t="shared" si="90"/>
        <v>204</v>
      </c>
      <c r="K89" s="36">
        <f t="shared" si="91"/>
        <v>0.89898989898989901</v>
      </c>
      <c r="L89" s="37">
        <f t="shared" si="92"/>
        <v>0.84848484848484851</v>
      </c>
      <c r="M89" s="76">
        <f t="shared" si="93"/>
        <v>4.5454545454545456E-2</v>
      </c>
      <c r="N89" s="73">
        <v>3</v>
      </c>
      <c r="O89" s="38" t="s">
        <v>24</v>
      </c>
      <c r="P89" s="157">
        <f t="shared" ref="P89:V89" si="113">P70+P49+P30+P7</f>
        <v>134</v>
      </c>
      <c r="Q89" s="157">
        <f t="shared" si="113"/>
        <v>0</v>
      </c>
      <c r="R89" s="157">
        <f t="shared" si="113"/>
        <v>128</v>
      </c>
      <c r="S89" s="157">
        <f t="shared" si="113"/>
        <v>2</v>
      </c>
      <c r="T89" s="157">
        <f t="shared" si="113"/>
        <v>2</v>
      </c>
      <c r="U89" s="157">
        <f t="shared" si="113"/>
        <v>2</v>
      </c>
      <c r="V89" s="157">
        <f t="shared" si="113"/>
        <v>0</v>
      </c>
      <c r="W89" s="14">
        <f t="shared" si="95"/>
        <v>134</v>
      </c>
      <c r="X89" s="36">
        <f t="shared" si="96"/>
        <v>0.95522388059701491</v>
      </c>
      <c r="Y89" s="37">
        <f t="shared" si="97"/>
        <v>0</v>
      </c>
      <c r="Z89" s="37">
        <f t="shared" si="98"/>
        <v>1.4925373134328358E-2</v>
      </c>
      <c r="AA89" s="34">
        <v>3</v>
      </c>
      <c r="AB89" s="38" t="s">
        <v>24</v>
      </c>
      <c r="AC89" s="19">
        <f t="shared" si="99"/>
        <v>149</v>
      </c>
      <c r="AD89" s="19">
        <f t="shared" si="99"/>
        <v>0</v>
      </c>
      <c r="AE89" s="19">
        <f t="shared" si="99"/>
        <v>146</v>
      </c>
      <c r="AF89" s="19">
        <f t="shared" si="99"/>
        <v>0</v>
      </c>
      <c r="AG89" s="19">
        <f t="shared" si="99"/>
        <v>0</v>
      </c>
      <c r="AH89" s="19">
        <f t="shared" si="99"/>
        <v>3</v>
      </c>
      <c r="AI89" s="19">
        <f t="shared" si="99"/>
        <v>0</v>
      </c>
      <c r="AJ89" s="14">
        <f t="shared" si="100"/>
        <v>149</v>
      </c>
      <c r="AK89" s="16">
        <f t="shared" si="101"/>
        <v>0.97986577181208057</v>
      </c>
      <c r="AL89" s="15">
        <f t="shared" si="102"/>
        <v>0</v>
      </c>
      <c r="AM89" s="15">
        <f t="shared" si="103"/>
        <v>2.0134228187919462E-2</v>
      </c>
      <c r="AN89" s="34">
        <v>3</v>
      </c>
      <c r="AO89" s="70" t="s">
        <v>24</v>
      </c>
      <c r="AP89" s="83">
        <f t="shared" ref="AP89:AP95" si="114">AP70+AP49+AP30+AP7</f>
        <v>35</v>
      </c>
      <c r="AQ89" s="17">
        <f t="shared" si="111"/>
        <v>2</v>
      </c>
      <c r="AR89" s="13">
        <f t="shared" ref="AR89:AR95" si="115">AR70+AR49+AR30+AR7</f>
        <v>31</v>
      </c>
      <c r="AS89" s="13">
        <f t="shared" si="104"/>
        <v>0</v>
      </c>
      <c r="AT89" s="13">
        <f t="shared" si="104"/>
        <v>2</v>
      </c>
      <c r="AU89" s="13">
        <f t="shared" si="112"/>
        <v>0</v>
      </c>
      <c r="AV89" s="13">
        <f t="shared" si="105"/>
        <v>0</v>
      </c>
      <c r="AW89" s="18">
        <f t="shared" si="106"/>
        <v>35</v>
      </c>
      <c r="AX89" s="16">
        <f t="shared" si="107"/>
        <v>0.94285714285714284</v>
      </c>
      <c r="AY89" s="15">
        <f t="shared" si="108"/>
        <v>5.7142857142857141E-2</v>
      </c>
      <c r="AZ89" s="84">
        <f t="shared" si="109"/>
        <v>0</v>
      </c>
    </row>
    <row r="90" spans="1:60">
      <c r="A90" s="34">
        <v>5</v>
      </c>
      <c r="B90" s="70" t="s">
        <v>27</v>
      </c>
      <c r="C90" s="95">
        <f t="shared" si="89"/>
        <v>70</v>
      </c>
      <c r="D90" s="96">
        <f t="shared" si="89"/>
        <v>51</v>
      </c>
      <c r="E90" s="97">
        <f t="shared" si="89"/>
        <v>16</v>
      </c>
      <c r="F90" s="97">
        <f t="shared" si="89"/>
        <v>0</v>
      </c>
      <c r="G90" s="97">
        <f t="shared" si="89"/>
        <v>0</v>
      </c>
      <c r="H90" s="97">
        <f t="shared" si="89"/>
        <v>2</v>
      </c>
      <c r="I90" s="97">
        <f t="shared" si="89"/>
        <v>1</v>
      </c>
      <c r="J90" s="98">
        <f t="shared" si="90"/>
        <v>70</v>
      </c>
      <c r="K90" s="36">
        <f t="shared" si="91"/>
        <v>0.97101449275362317</v>
      </c>
      <c r="L90" s="37">
        <f t="shared" si="92"/>
        <v>0.73913043478260865</v>
      </c>
      <c r="M90" s="76">
        <f t="shared" si="93"/>
        <v>2.8985507246376812E-2</v>
      </c>
      <c r="N90" s="73">
        <v>5</v>
      </c>
      <c r="O90" s="38" t="s">
        <v>27</v>
      </c>
      <c r="P90" s="157">
        <f t="shared" ref="P90:V90" si="116">P71+P50+P31+P8</f>
        <v>101</v>
      </c>
      <c r="Q90" s="157">
        <f t="shared" si="116"/>
        <v>0</v>
      </c>
      <c r="R90" s="157">
        <f t="shared" si="116"/>
        <v>100</v>
      </c>
      <c r="S90" s="157">
        <f t="shared" si="116"/>
        <v>0</v>
      </c>
      <c r="T90" s="157">
        <f t="shared" si="116"/>
        <v>1</v>
      </c>
      <c r="U90" s="157">
        <f t="shared" si="116"/>
        <v>0</v>
      </c>
      <c r="V90" s="157">
        <f t="shared" si="116"/>
        <v>0</v>
      </c>
      <c r="W90" s="14">
        <f t="shared" si="95"/>
        <v>101</v>
      </c>
      <c r="X90" s="36">
        <f t="shared" si="96"/>
        <v>0.99009900990099009</v>
      </c>
      <c r="Y90" s="37">
        <f t="shared" si="97"/>
        <v>0</v>
      </c>
      <c r="Z90" s="37">
        <f t="shared" si="98"/>
        <v>0</v>
      </c>
      <c r="AA90" s="34">
        <v>5</v>
      </c>
      <c r="AB90" s="38" t="s">
        <v>27</v>
      </c>
      <c r="AC90" s="19">
        <f t="shared" si="99"/>
        <v>56</v>
      </c>
      <c r="AD90" s="19">
        <f t="shared" si="99"/>
        <v>0</v>
      </c>
      <c r="AE90" s="19">
        <f t="shared" si="99"/>
        <v>56</v>
      </c>
      <c r="AF90" s="19">
        <f t="shared" si="99"/>
        <v>0</v>
      </c>
      <c r="AG90" s="19">
        <f t="shared" si="99"/>
        <v>0</v>
      </c>
      <c r="AH90" s="19">
        <f t="shared" si="99"/>
        <v>0</v>
      </c>
      <c r="AI90" s="19">
        <f t="shared" si="99"/>
        <v>0</v>
      </c>
      <c r="AJ90" s="14">
        <f t="shared" si="100"/>
        <v>56</v>
      </c>
      <c r="AK90" s="16">
        <f t="shared" si="101"/>
        <v>1</v>
      </c>
      <c r="AL90" s="15">
        <f t="shared" si="102"/>
        <v>0</v>
      </c>
      <c r="AM90" s="15">
        <f t="shared" si="103"/>
        <v>0</v>
      </c>
      <c r="AN90" s="34">
        <v>5</v>
      </c>
      <c r="AO90" s="70" t="s">
        <v>27</v>
      </c>
      <c r="AP90" s="83">
        <f t="shared" si="114"/>
        <v>24</v>
      </c>
      <c r="AQ90" s="17">
        <f t="shared" si="111"/>
        <v>0</v>
      </c>
      <c r="AR90" s="13">
        <f t="shared" si="115"/>
        <v>23</v>
      </c>
      <c r="AS90" s="13">
        <f t="shared" si="104"/>
        <v>0</v>
      </c>
      <c r="AT90" s="13">
        <f t="shared" si="104"/>
        <v>0</v>
      </c>
      <c r="AU90" s="13">
        <f t="shared" si="112"/>
        <v>1</v>
      </c>
      <c r="AV90" s="13">
        <f t="shared" si="105"/>
        <v>0</v>
      </c>
      <c r="AW90" s="18">
        <f t="shared" si="106"/>
        <v>24</v>
      </c>
      <c r="AX90" s="16">
        <f t="shared" si="107"/>
        <v>0.95833333333333337</v>
      </c>
      <c r="AY90" s="15">
        <f t="shared" si="108"/>
        <v>0</v>
      </c>
      <c r="AZ90" s="84">
        <f t="shared" si="109"/>
        <v>4.1666666666666664E-2</v>
      </c>
    </row>
    <row r="91" spans="1:60" s="1" customFormat="1" ht="15.75" customHeight="1">
      <c r="A91" s="34">
        <v>6</v>
      </c>
      <c r="B91" s="70" t="s">
        <v>25</v>
      </c>
      <c r="C91" s="95">
        <f t="shared" si="89"/>
        <v>65</v>
      </c>
      <c r="D91" s="96">
        <f t="shared" si="89"/>
        <v>63</v>
      </c>
      <c r="E91" s="97">
        <f t="shared" si="89"/>
        <v>0</v>
      </c>
      <c r="F91" s="97">
        <f t="shared" si="89"/>
        <v>0</v>
      </c>
      <c r="G91" s="97">
        <f t="shared" si="89"/>
        <v>0</v>
      </c>
      <c r="H91" s="97">
        <f t="shared" si="89"/>
        <v>2</v>
      </c>
      <c r="I91" s="97">
        <f t="shared" si="89"/>
        <v>0</v>
      </c>
      <c r="J91" s="98">
        <f t="shared" si="90"/>
        <v>65</v>
      </c>
      <c r="K91" s="36">
        <f t="shared" si="91"/>
        <v>0.96923076923076923</v>
      </c>
      <c r="L91" s="37">
        <f t="shared" si="92"/>
        <v>0.96923076923076923</v>
      </c>
      <c r="M91" s="76">
        <f t="shared" si="93"/>
        <v>3.0769230769230771E-2</v>
      </c>
      <c r="N91" s="73">
        <v>6</v>
      </c>
      <c r="O91" s="38" t="s">
        <v>25</v>
      </c>
      <c r="P91" s="157">
        <f t="shared" ref="P91:V91" si="117">P72+P51+P32+P9</f>
        <v>90</v>
      </c>
      <c r="Q91" s="157">
        <f t="shared" si="117"/>
        <v>0</v>
      </c>
      <c r="R91" s="157">
        <f t="shared" si="117"/>
        <v>90</v>
      </c>
      <c r="S91" s="157">
        <f t="shared" si="117"/>
        <v>0</v>
      </c>
      <c r="T91" s="157">
        <f t="shared" si="117"/>
        <v>0</v>
      </c>
      <c r="U91" s="157">
        <f t="shared" si="117"/>
        <v>0</v>
      </c>
      <c r="V91" s="157">
        <f t="shared" si="117"/>
        <v>0</v>
      </c>
      <c r="W91" s="14">
        <f t="shared" si="95"/>
        <v>90</v>
      </c>
      <c r="X91" s="36">
        <f t="shared" si="96"/>
        <v>1</v>
      </c>
      <c r="Y91" s="37">
        <f t="shared" si="97"/>
        <v>0</v>
      </c>
      <c r="Z91" s="37">
        <f t="shared" si="98"/>
        <v>0</v>
      </c>
      <c r="AA91" s="34">
        <v>6</v>
      </c>
      <c r="AB91" s="38" t="s">
        <v>25</v>
      </c>
      <c r="AC91" s="19">
        <f t="shared" si="99"/>
        <v>69</v>
      </c>
      <c r="AD91" s="19">
        <f t="shared" si="99"/>
        <v>0</v>
      </c>
      <c r="AE91" s="19">
        <f t="shared" si="99"/>
        <v>68</v>
      </c>
      <c r="AF91" s="19">
        <f t="shared" si="99"/>
        <v>0</v>
      </c>
      <c r="AG91" s="19">
        <f t="shared" si="99"/>
        <v>1</v>
      </c>
      <c r="AH91" s="19">
        <f t="shared" si="99"/>
        <v>0</v>
      </c>
      <c r="AI91" s="19">
        <f t="shared" si="99"/>
        <v>0</v>
      </c>
      <c r="AJ91" s="20">
        <f t="shared" si="100"/>
        <v>69</v>
      </c>
      <c r="AK91" s="16">
        <f t="shared" si="101"/>
        <v>0.98550724637681164</v>
      </c>
      <c r="AL91" s="15">
        <f t="shared" si="102"/>
        <v>0</v>
      </c>
      <c r="AM91" s="15">
        <f t="shared" si="103"/>
        <v>0</v>
      </c>
      <c r="AN91" s="34">
        <v>6</v>
      </c>
      <c r="AO91" s="70" t="s">
        <v>25</v>
      </c>
      <c r="AP91" s="83">
        <f t="shared" si="114"/>
        <v>4</v>
      </c>
      <c r="AQ91" s="17">
        <f t="shared" si="111"/>
        <v>1</v>
      </c>
      <c r="AR91" s="13">
        <f t="shared" si="115"/>
        <v>3</v>
      </c>
      <c r="AS91" s="13">
        <f t="shared" si="104"/>
        <v>0</v>
      </c>
      <c r="AT91" s="13">
        <f t="shared" si="104"/>
        <v>0</v>
      </c>
      <c r="AU91" s="13">
        <f t="shared" si="112"/>
        <v>0</v>
      </c>
      <c r="AV91" s="13">
        <f t="shared" si="105"/>
        <v>0</v>
      </c>
      <c r="AW91" s="18">
        <f t="shared" si="106"/>
        <v>4</v>
      </c>
      <c r="AX91" s="16">
        <f t="shared" si="107"/>
        <v>1</v>
      </c>
      <c r="AY91" s="15">
        <f t="shared" si="108"/>
        <v>0.25</v>
      </c>
      <c r="AZ91" s="84">
        <f t="shared" si="109"/>
        <v>0</v>
      </c>
    </row>
    <row r="92" spans="1:60" s="21" customFormat="1" ht="19.5" customHeight="1">
      <c r="A92" s="34">
        <v>7</v>
      </c>
      <c r="B92" s="70" t="s">
        <v>29</v>
      </c>
      <c r="C92" s="95">
        <f t="shared" si="89"/>
        <v>44</v>
      </c>
      <c r="D92" s="96">
        <f t="shared" si="89"/>
        <v>40</v>
      </c>
      <c r="E92" s="97">
        <f t="shared" si="89"/>
        <v>0</v>
      </c>
      <c r="F92" s="97">
        <f t="shared" si="89"/>
        <v>2</v>
      </c>
      <c r="G92" s="97">
        <f t="shared" si="89"/>
        <v>2</v>
      </c>
      <c r="H92" s="97">
        <f t="shared" si="89"/>
        <v>0</v>
      </c>
      <c r="I92" s="97">
        <f t="shared" si="89"/>
        <v>0</v>
      </c>
      <c r="J92" s="98">
        <f t="shared" si="90"/>
        <v>44</v>
      </c>
      <c r="K92" s="36">
        <f t="shared" si="91"/>
        <v>0.90909090909090906</v>
      </c>
      <c r="L92" s="37">
        <f t="shared" si="92"/>
        <v>0.90909090909090906</v>
      </c>
      <c r="M92" s="76">
        <f t="shared" si="93"/>
        <v>0</v>
      </c>
      <c r="N92" s="73">
        <v>7</v>
      </c>
      <c r="O92" s="38" t="s">
        <v>29</v>
      </c>
      <c r="P92" s="157">
        <f t="shared" ref="P92:V92" si="118">P73+P52+P33+P10</f>
        <v>46</v>
      </c>
      <c r="Q92" s="157">
        <f t="shared" si="118"/>
        <v>0</v>
      </c>
      <c r="R92" s="157">
        <f t="shared" si="118"/>
        <v>45</v>
      </c>
      <c r="S92" s="157">
        <f t="shared" si="118"/>
        <v>0</v>
      </c>
      <c r="T92" s="157">
        <f t="shared" si="118"/>
        <v>0</v>
      </c>
      <c r="U92" s="157">
        <f t="shared" si="118"/>
        <v>1</v>
      </c>
      <c r="V92" s="157">
        <f t="shared" si="118"/>
        <v>0</v>
      </c>
      <c r="W92" s="14">
        <f t="shared" si="95"/>
        <v>46</v>
      </c>
      <c r="X92" s="36">
        <f t="shared" si="96"/>
        <v>0.97826086956521741</v>
      </c>
      <c r="Y92" s="37">
        <f t="shared" si="97"/>
        <v>0</v>
      </c>
      <c r="Z92" s="37">
        <f t="shared" si="98"/>
        <v>2.1739130434782608E-2</v>
      </c>
      <c r="AA92" s="34">
        <v>7</v>
      </c>
      <c r="AB92" s="38" t="s">
        <v>29</v>
      </c>
      <c r="AC92" s="19">
        <f t="shared" si="99"/>
        <v>34</v>
      </c>
      <c r="AD92" s="19">
        <f t="shared" si="99"/>
        <v>0</v>
      </c>
      <c r="AE92" s="19">
        <f t="shared" si="99"/>
        <v>32</v>
      </c>
      <c r="AF92" s="19">
        <f t="shared" si="99"/>
        <v>0</v>
      </c>
      <c r="AG92" s="19">
        <f t="shared" si="99"/>
        <v>0</v>
      </c>
      <c r="AH92" s="19">
        <f t="shared" si="99"/>
        <v>2</v>
      </c>
      <c r="AI92" s="19">
        <f t="shared" si="99"/>
        <v>0</v>
      </c>
      <c r="AJ92" s="20">
        <f t="shared" si="100"/>
        <v>34</v>
      </c>
      <c r="AK92" s="16">
        <f t="shared" si="101"/>
        <v>0.94117647058823528</v>
      </c>
      <c r="AL92" s="15">
        <f t="shared" si="102"/>
        <v>0</v>
      </c>
      <c r="AM92" s="15">
        <f t="shared" si="103"/>
        <v>5.8823529411764705E-2</v>
      </c>
      <c r="AN92" s="34">
        <v>7</v>
      </c>
      <c r="AO92" s="70" t="s">
        <v>29</v>
      </c>
      <c r="AP92" s="89">
        <f t="shared" si="114"/>
        <v>8</v>
      </c>
      <c r="AQ92" s="90">
        <f t="shared" si="111"/>
        <v>2</v>
      </c>
      <c r="AR92" s="91">
        <f t="shared" si="115"/>
        <v>6</v>
      </c>
      <c r="AS92" s="91">
        <f t="shared" si="104"/>
        <v>0</v>
      </c>
      <c r="AT92" s="91">
        <f t="shared" si="104"/>
        <v>0</v>
      </c>
      <c r="AU92" s="91">
        <f t="shared" si="112"/>
        <v>0</v>
      </c>
      <c r="AV92" s="91">
        <f t="shared" si="105"/>
        <v>0</v>
      </c>
      <c r="AW92" s="41">
        <f t="shared" si="106"/>
        <v>8</v>
      </c>
      <c r="AX92" s="92">
        <f t="shared" si="107"/>
        <v>1</v>
      </c>
      <c r="AY92" s="93">
        <f t="shared" si="108"/>
        <v>0.25</v>
      </c>
      <c r="AZ92" s="94">
        <f t="shared" si="109"/>
        <v>0</v>
      </c>
      <c r="BF92" s="1"/>
      <c r="BG92" s="1"/>
      <c r="BH92" s="1"/>
    </row>
    <row r="93" spans="1:60">
      <c r="A93" s="34">
        <v>8</v>
      </c>
      <c r="B93" s="70" t="s">
        <v>28</v>
      </c>
      <c r="C93" s="95">
        <f t="shared" si="89"/>
        <v>19</v>
      </c>
      <c r="D93" s="96">
        <f t="shared" si="89"/>
        <v>10</v>
      </c>
      <c r="E93" s="97">
        <f t="shared" si="89"/>
        <v>8</v>
      </c>
      <c r="F93" s="97">
        <f t="shared" si="89"/>
        <v>0</v>
      </c>
      <c r="G93" s="97">
        <f t="shared" si="89"/>
        <v>1</v>
      </c>
      <c r="H93" s="97">
        <f t="shared" si="89"/>
        <v>0</v>
      </c>
      <c r="I93" s="97">
        <f t="shared" si="89"/>
        <v>0</v>
      </c>
      <c r="J93" s="98">
        <f t="shared" si="90"/>
        <v>19</v>
      </c>
      <c r="K93" s="36">
        <f t="shared" si="91"/>
        <v>0.94736842105263153</v>
      </c>
      <c r="L93" s="37">
        <f t="shared" si="92"/>
        <v>0.52631578947368418</v>
      </c>
      <c r="M93" s="76">
        <f t="shared" si="93"/>
        <v>0</v>
      </c>
      <c r="N93" s="73">
        <v>8</v>
      </c>
      <c r="O93" s="38" t="s">
        <v>28</v>
      </c>
      <c r="P93" s="157">
        <f t="shared" ref="P93:V93" si="119">P74+P53+P34+P11</f>
        <v>70</v>
      </c>
      <c r="Q93" s="157">
        <f t="shared" si="119"/>
        <v>0</v>
      </c>
      <c r="R93" s="157">
        <f t="shared" si="119"/>
        <v>68</v>
      </c>
      <c r="S93" s="157">
        <f t="shared" si="119"/>
        <v>0</v>
      </c>
      <c r="T93" s="157">
        <f t="shared" si="119"/>
        <v>0</v>
      </c>
      <c r="U93" s="157">
        <f t="shared" si="119"/>
        <v>2</v>
      </c>
      <c r="V93" s="157">
        <f t="shared" si="119"/>
        <v>0</v>
      </c>
      <c r="W93" s="14">
        <f t="shared" si="95"/>
        <v>70</v>
      </c>
      <c r="X93" s="36">
        <f t="shared" si="96"/>
        <v>0.97142857142857142</v>
      </c>
      <c r="Y93" s="37">
        <f t="shared" si="97"/>
        <v>0</v>
      </c>
      <c r="Z93" s="37">
        <f t="shared" si="98"/>
        <v>2.8571428571428571E-2</v>
      </c>
      <c r="AA93" s="34">
        <v>8</v>
      </c>
      <c r="AB93" s="38" t="s">
        <v>28</v>
      </c>
      <c r="AC93" s="19">
        <f t="shared" si="99"/>
        <v>16</v>
      </c>
      <c r="AD93" s="19">
        <f t="shared" si="99"/>
        <v>0</v>
      </c>
      <c r="AE93" s="19">
        <f t="shared" si="99"/>
        <v>16</v>
      </c>
      <c r="AF93" s="19">
        <f t="shared" si="99"/>
        <v>0</v>
      </c>
      <c r="AG93" s="19">
        <f t="shared" si="99"/>
        <v>0</v>
      </c>
      <c r="AH93" s="19">
        <f t="shared" si="99"/>
        <v>0</v>
      </c>
      <c r="AI93" s="19">
        <f t="shared" si="99"/>
        <v>0</v>
      </c>
      <c r="AJ93" s="14">
        <f t="shared" si="100"/>
        <v>16</v>
      </c>
      <c r="AK93" s="16">
        <f t="shared" si="101"/>
        <v>1</v>
      </c>
      <c r="AL93" s="15">
        <f t="shared" si="102"/>
        <v>0</v>
      </c>
      <c r="AM93" s="15">
        <f t="shared" si="103"/>
        <v>0</v>
      </c>
      <c r="AN93" s="34">
        <v>8</v>
      </c>
      <c r="AO93" s="70" t="s">
        <v>28</v>
      </c>
      <c r="AP93" s="83">
        <f t="shared" si="114"/>
        <v>2</v>
      </c>
      <c r="AQ93" s="17">
        <f t="shared" si="111"/>
        <v>1</v>
      </c>
      <c r="AR93" s="13">
        <f t="shared" si="115"/>
        <v>1</v>
      </c>
      <c r="AS93" s="13">
        <f t="shared" si="104"/>
        <v>0</v>
      </c>
      <c r="AT93" s="13">
        <f t="shared" si="104"/>
        <v>0</v>
      </c>
      <c r="AU93" s="13">
        <f t="shared" si="112"/>
        <v>0</v>
      </c>
      <c r="AV93" s="13">
        <f t="shared" si="105"/>
        <v>0</v>
      </c>
      <c r="AW93" s="18">
        <f t="shared" si="106"/>
        <v>2</v>
      </c>
      <c r="AX93" s="16">
        <f t="shared" si="107"/>
        <v>1</v>
      </c>
      <c r="AY93" s="15">
        <f t="shared" si="108"/>
        <v>0.5</v>
      </c>
      <c r="AZ93" s="84">
        <f t="shared" si="109"/>
        <v>0</v>
      </c>
    </row>
    <row r="94" spans="1:60" ht="16.5" customHeight="1">
      <c r="A94" s="34">
        <v>9</v>
      </c>
      <c r="B94" s="70" t="s">
        <v>35</v>
      </c>
      <c r="C94" s="95">
        <f t="shared" si="89"/>
        <v>22</v>
      </c>
      <c r="D94" s="96">
        <f t="shared" si="89"/>
        <v>20</v>
      </c>
      <c r="E94" s="97">
        <f t="shared" si="89"/>
        <v>1</v>
      </c>
      <c r="F94" s="97">
        <f t="shared" si="89"/>
        <v>1</v>
      </c>
      <c r="G94" s="97">
        <f t="shared" si="89"/>
        <v>0</v>
      </c>
      <c r="H94" s="97">
        <f t="shared" si="89"/>
        <v>0</v>
      </c>
      <c r="I94" s="97">
        <f t="shared" si="89"/>
        <v>0</v>
      </c>
      <c r="J94" s="98">
        <f t="shared" si="90"/>
        <v>22</v>
      </c>
      <c r="K94" s="36">
        <f t="shared" si="91"/>
        <v>0.95454545454545459</v>
      </c>
      <c r="L94" s="37">
        <f t="shared" si="92"/>
        <v>0.90909090909090906</v>
      </c>
      <c r="M94" s="76">
        <f t="shared" si="93"/>
        <v>0</v>
      </c>
      <c r="N94" s="73">
        <v>9</v>
      </c>
      <c r="O94" s="38" t="s">
        <v>35</v>
      </c>
      <c r="P94" s="157">
        <f t="shared" ref="P94:V94" si="120">P75+P54+P35+P12</f>
        <v>22</v>
      </c>
      <c r="Q94" s="157">
        <f t="shared" si="120"/>
        <v>0</v>
      </c>
      <c r="R94" s="157">
        <f t="shared" si="120"/>
        <v>22</v>
      </c>
      <c r="S94" s="157">
        <f t="shared" si="120"/>
        <v>0</v>
      </c>
      <c r="T94" s="157">
        <f t="shared" si="120"/>
        <v>0</v>
      </c>
      <c r="U94" s="157">
        <f t="shared" si="120"/>
        <v>0</v>
      </c>
      <c r="V94" s="157">
        <f t="shared" si="120"/>
        <v>0</v>
      </c>
      <c r="W94" s="14">
        <f t="shared" si="95"/>
        <v>22</v>
      </c>
      <c r="X94" s="36">
        <f t="shared" si="96"/>
        <v>1</v>
      </c>
      <c r="Y94" s="37">
        <f t="shared" si="97"/>
        <v>0</v>
      </c>
      <c r="Z94" s="37">
        <f t="shared" si="98"/>
        <v>0</v>
      </c>
      <c r="AA94" s="34">
        <v>9</v>
      </c>
      <c r="AB94" s="38" t="s">
        <v>35</v>
      </c>
      <c r="AC94" s="19">
        <f t="shared" si="99"/>
        <v>32</v>
      </c>
      <c r="AD94" s="19">
        <f t="shared" si="99"/>
        <v>0</v>
      </c>
      <c r="AE94" s="19">
        <f t="shared" si="99"/>
        <v>32</v>
      </c>
      <c r="AF94" s="19">
        <f t="shared" si="99"/>
        <v>0</v>
      </c>
      <c r="AG94" s="19">
        <f t="shared" si="99"/>
        <v>0</v>
      </c>
      <c r="AH94" s="19">
        <f t="shared" si="99"/>
        <v>0</v>
      </c>
      <c r="AI94" s="19">
        <f t="shared" si="99"/>
        <v>0</v>
      </c>
      <c r="AJ94" s="14">
        <f t="shared" si="100"/>
        <v>32</v>
      </c>
      <c r="AK94" s="16">
        <f t="shared" si="101"/>
        <v>1</v>
      </c>
      <c r="AL94" s="15">
        <f t="shared" si="102"/>
        <v>0</v>
      </c>
      <c r="AM94" s="15">
        <f t="shared" si="103"/>
        <v>0</v>
      </c>
      <c r="AN94" s="34">
        <v>9</v>
      </c>
      <c r="AO94" s="70" t="s">
        <v>35</v>
      </c>
      <c r="AP94" s="83">
        <f t="shared" si="114"/>
        <v>1</v>
      </c>
      <c r="AQ94" s="17">
        <f t="shared" si="111"/>
        <v>0</v>
      </c>
      <c r="AR94" s="13">
        <f t="shared" si="115"/>
        <v>1</v>
      </c>
      <c r="AS94" s="13">
        <f t="shared" si="104"/>
        <v>0</v>
      </c>
      <c r="AT94" s="13">
        <f t="shared" si="104"/>
        <v>0</v>
      </c>
      <c r="AU94" s="13">
        <f t="shared" si="112"/>
        <v>0</v>
      </c>
      <c r="AV94" s="13">
        <f t="shared" si="105"/>
        <v>0</v>
      </c>
      <c r="AW94" s="18">
        <f t="shared" si="106"/>
        <v>1</v>
      </c>
      <c r="AX94" s="16">
        <f t="shared" si="107"/>
        <v>1</v>
      </c>
      <c r="AY94" s="15">
        <f t="shared" si="108"/>
        <v>0</v>
      </c>
      <c r="AZ94" s="84">
        <f t="shared" si="109"/>
        <v>0</v>
      </c>
    </row>
    <row r="95" spans="1:60" ht="15.75" thickBot="1">
      <c r="A95" s="43">
        <v>10</v>
      </c>
      <c r="B95" s="71" t="s">
        <v>30</v>
      </c>
      <c r="C95" s="169">
        <f t="shared" si="89"/>
        <v>130</v>
      </c>
      <c r="D95" s="170">
        <f t="shared" si="89"/>
        <v>113</v>
      </c>
      <c r="E95" s="171">
        <f t="shared" si="89"/>
        <v>1</v>
      </c>
      <c r="F95" s="171">
        <f t="shared" si="89"/>
        <v>3</v>
      </c>
      <c r="G95" s="171">
        <f t="shared" si="89"/>
        <v>0</v>
      </c>
      <c r="H95" s="171">
        <f t="shared" si="89"/>
        <v>7</v>
      </c>
      <c r="I95" s="171">
        <f t="shared" si="89"/>
        <v>6</v>
      </c>
      <c r="J95" s="172">
        <f t="shared" si="90"/>
        <v>130</v>
      </c>
      <c r="K95" s="80">
        <f t="shared" si="91"/>
        <v>0.91935483870967738</v>
      </c>
      <c r="L95" s="81">
        <f t="shared" si="92"/>
        <v>0.91129032258064513</v>
      </c>
      <c r="M95" s="82">
        <f t="shared" si="93"/>
        <v>5.6451612903225805E-2</v>
      </c>
      <c r="N95" s="74">
        <v>10</v>
      </c>
      <c r="O95" s="44" t="s">
        <v>30</v>
      </c>
      <c r="P95" s="157">
        <f t="shared" ref="P95:V95" si="121">P76+P55+P36+P13</f>
        <v>128</v>
      </c>
      <c r="Q95" s="157">
        <f t="shared" si="121"/>
        <v>0</v>
      </c>
      <c r="R95" s="157">
        <f t="shared" si="121"/>
        <v>122</v>
      </c>
      <c r="S95" s="157">
        <f t="shared" si="121"/>
        <v>0</v>
      </c>
      <c r="T95" s="157">
        <f t="shared" si="121"/>
        <v>0</v>
      </c>
      <c r="U95" s="157">
        <f t="shared" si="121"/>
        <v>1</v>
      </c>
      <c r="V95" s="157">
        <f t="shared" si="121"/>
        <v>5</v>
      </c>
      <c r="W95" s="14">
        <f t="shared" si="95"/>
        <v>128</v>
      </c>
      <c r="X95" s="45">
        <f t="shared" si="96"/>
        <v>0.99186991869918695</v>
      </c>
      <c r="Y95" s="46">
        <f t="shared" si="97"/>
        <v>0</v>
      </c>
      <c r="Z95" s="46">
        <f t="shared" si="98"/>
        <v>8.130081300813009E-3</v>
      </c>
      <c r="AA95" s="43">
        <v>10</v>
      </c>
      <c r="AB95" s="44" t="s">
        <v>30</v>
      </c>
      <c r="AC95" s="19">
        <f t="shared" si="99"/>
        <v>63</v>
      </c>
      <c r="AD95" s="19">
        <f t="shared" si="99"/>
        <v>0</v>
      </c>
      <c r="AE95" s="19">
        <f t="shared" si="99"/>
        <v>61</v>
      </c>
      <c r="AF95" s="19">
        <f t="shared" si="99"/>
        <v>0</v>
      </c>
      <c r="AG95" s="19">
        <f t="shared" si="99"/>
        <v>0</v>
      </c>
      <c r="AH95" s="19">
        <f t="shared" si="99"/>
        <v>1</v>
      </c>
      <c r="AI95" s="19">
        <f t="shared" si="99"/>
        <v>1</v>
      </c>
      <c r="AJ95" s="59">
        <f t="shared" si="100"/>
        <v>63</v>
      </c>
      <c r="AK95" s="47">
        <f t="shared" si="101"/>
        <v>0.9838709677419355</v>
      </c>
      <c r="AL95" s="48">
        <f t="shared" si="102"/>
        <v>0</v>
      </c>
      <c r="AM95" s="48">
        <f t="shared" si="103"/>
        <v>1.6129032258064516E-2</v>
      </c>
      <c r="AN95" s="43">
        <v>10</v>
      </c>
      <c r="AO95" s="71" t="s">
        <v>30</v>
      </c>
      <c r="AP95" s="85">
        <f t="shared" si="114"/>
        <v>0</v>
      </c>
      <c r="AQ95" s="78">
        <f t="shared" si="111"/>
        <v>0</v>
      </c>
      <c r="AR95" s="79">
        <f t="shared" si="115"/>
        <v>0</v>
      </c>
      <c r="AS95" s="79">
        <f t="shared" si="104"/>
        <v>0</v>
      </c>
      <c r="AT95" s="79">
        <f t="shared" si="104"/>
        <v>0</v>
      </c>
      <c r="AU95" s="79">
        <f t="shared" si="112"/>
        <v>0</v>
      </c>
      <c r="AV95" s="79">
        <f t="shared" si="105"/>
        <v>0</v>
      </c>
      <c r="AW95" s="42">
        <f t="shared" si="106"/>
        <v>0</v>
      </c>
      <c r="AX95" s="86" t="e">
        <f t="shared" si="107"/>
        <v>#DIV/0!</v>
      </c>
      <c r="AY95" s="87" t="e">
        <f t="shared" si="108"/>
        <v>#DIV/0!</v>
      </c>
      <c r="AZ95" s="88" t="e">
        <f t="shared" si="109"/>
        <v>#DIV/0!</v>
      </c>
    </row>
    <row r="96" spans="1:60" ht="15.75" thickBot="1">
      <c r="A96" s="268" t="s">
        <v>31</v>
      </c>
      <c r="B96" s="201"/>
      <c r="C96" s="173">
        <f t="shared" si="89"/>
        <v>907</v>
      </c>
      <c r="D96" s="173">
        <f t="shared" si="89"/>
        <v>766</v>
      </c>
      <c r="E96" s="173">
        <f t="shared" si="89"/>
        <v>63</v>
      </c>
      <c r="F96" s="173">
        <f t="shared" si="89"/>
        <v>15</v>
      </c>
      <c r="G96" s="173">
        <f t="shared" si="89"/>
        <v>24</v>
      </c>
      <c r="H96" s="173">
        <f t="shared" si="89"/>
        <v>26</v>
      </c>
      <c r="I96" s="173">
        <f t="shared" si="89"/>
        <v>13</v>
      </c>
      <c r="J96" s="173">
        <f t="shared" si="90"/>
        <v>907</v>
      </c>
      <c r="K96" s="51">
        <f t="shared" si="91"/>
        <v>0.92729306487695751</v>
      </c>
      <c r="L96" s="52">
        <f t="shared" si="92"/>
        <v>0.85682326621923932</v>
      </c>
      <c r="M96" s="52">
        <f t="shared" si="93"/>
        <v>2.9082774049217001E-2</v>
      </c>
      <c r="N96" s="201" t="s">
        <v>31</v>
      </c>
      <c r="O96" s="201"/>
      <c r="P96" s="157">
        <f t="shared" ref="P96:V96" si="122">P77+P56+P37+P14</f>
        <v>947</v>
      </c>
      <c r="Q96" s="157">
        <f t="shared" si="122"/>
        <v>0</v>
      </c>
      <c r="R96" s="157">
        <f t="shared" si="122"/>
        <v>924</v>
      </c>
      <c r="S96" s="157">
        <f t="shared" si="122"/>
        <v>3</v>
      </c>
      <c r="T96" s="157">
        <f t="shared" si="122"/>
        <v>6</v>
      </c>
      <c r="U96" s="157">
        <f t="shared" si="122"/>
        <v>9</v>
      </c>
      <c r="V96" s="157">
        <f t="shared" si="122"/>
        <v>5</v>
      </c>
      <c r="W96" s="14">
        <f t="shared" si="95"/>
        <v>947</v>
      </c>
      <c r="X96" s="51">
        <f t="shared" si="96"/>
        <v>0.98089171974522293</v>
      </c>
      <c r="Y96" s="52">
        <f t="shared" si="97"/>
        <v>0</v>
      </c>
      <c r="Z96" s="52">
        <f t="shared" si="98"/>
        <v>9.5541401273885346E-3</v>
      </c>
      <c r="AA96" s="201" t="s">
        <v>31</v>
      </c>
      <c r="AB96" s="201"/>
      <c r="AC96" s="19">
        <f t="shared" si="99"/>
        <v>790</v>
      </c>
      <c r="AD96" s="19">
        <f t="shared" si="99"/>
        <v>0</v>
      </c>
      <c r="AE96" s="19">
        <f t="shared" si="99"/>
        <v>762</v>
      </c>
      <c r="AF96" s="19">
        <f t="shared" si="99"/>
        <v>0</v>
      </c>
      <c r="AG96" s="19">
        <f t="shared" si="99"/>
        <v>10</v>
      </c>
      <c r="AH96" s="19">
        <f t="shared" si="99"/>
        <v>17</v>
      </c>
      <c r="AI96" s="19">
        <f t="shared" si="99"/>
        <v>1</v>
      </c>
      <c r="AJ96" s="49">
        <f t="shared" si="100"/>
        <v>790</v>
      </c>
      <c r="AK96" s="56">
        <f t="shared" si="101"/>
        <v>0.96577946768060841</v>
      </c>
      <c r="AL96" s="57">
        <f t="shared" si="102"/>
        <v>0</v>
      </c>
      <c r="AM96" s="57">
        <f t="shared" si="103"/>
        <v>2.1546261089987327E-2</v>
      </c>
      <c r="AN96" s="201" t="s">
        <v>31</v>
      </c>
      <c r="AO96" s="201"/>
      <c r="AP96" s="53">
        <f t="shared" ref="AP96:AV96" si="123">SUM(AP86:AP95)</f>
        <v>79</v>
      </c>
      <c r="AQ96" s="54">
        <f t="shared" si="123"/>
        <v>9</v>
      </c>
      <c r="AR96" s="55">
        <f t="shared" si="123"/>
        <v>67</v>
      </c>
      <c r="AS96" s="55">
        <f t="shared" si="123"/>
        <v>0</v>
      </c>
      <c r="AT96" s="55">
        <f t="shared" si="123"/>
        <v>2</v>
      </c>
      <c r="AU96" s="55">
        <f t="shared" si="123"/>
        <v>1</v>
      </c>
      <c r="AV96" s="55">
        <f t="shared" si="123"/>
        <v>0</v>
      </c>
      <c r="AW96" s="50">
        <f t="shared" si="106"/>
        <v>79</v>
      </c>
      <c r="AX96" s="56">
        <f t="shared" si="107"/>
        <v>0.96202531645569622</v>
      </c>
      <c r="AY96" s="57">
        <f t="shared" si="108"/>
        <v>0.11392405063291139</v>
      </c>
      <c r="AZ96" s="58">
        <f t="shared" si="109"/>
        <v>1.2658227848101266E-2</v>
      </c>
    </row>
  </sheetData>
  <mergeCells count="186">
    <mergeCell ref="AK84:AK85"/>
    <mergeCell ref="AL84:AL85"/>
    <mergeCell ref="AM84:AM85"/>
    <mergeCell ref="A96:B96"/>
    <mergeCell ref="N96:O96"/>
    <mergeCell ref="AA96:AB96"/>
    <mergeCell ref="AC83:AM83"/>
    <mergeCell ref="A84:B84"/>
    <mergeCell ref="C84:C85"/>
    <mergeCell ref="D84:J84"/>
    <mergeCell ref="K84:K85"/>
    <mergeCell ref="L84:L85"/>
    <mergeCell ref="M84:M85"/>
    <mergeCell ref="N84:O84"/>
    <mergeCell ref="P84:P85"/>
    <mergeCell ref="Q84:W84"/>
    <mergeCell ref="X84:X85"/>
    <mergeCell ref="Y84:Y85"/>
    <mergeCell ref="Z84:Z85"/>
    <mergeCell ref="AA84:AB84"/>
    <mergeCell ref="AC84:AC85"/>
    <mergeCell ref="AD84:AJ84"/>
    <mergeCell ref="A83:B83"/>
    <mergeCell ref="C83:M83"/>
    <mergeCell ref="N83:O83"/>
    <mergeCell ref="P83:Z83"/>
    <mergeCell ref="AA83:AB83"/>
    <mergeCell ref="AK65:AK66"/>
    <mergeCell ref="AL65:AL66"/>
    <mergeCell ref="AM65:AM66"/>
    <mergeCell ref="A77:B77"/>
    <mergeCell ref="N77:O77"/>
    <mergeCell ref="AA77:AB77"/>
    <mergeCell ref="A80:D81"/>
    <mergeCell ref="AC64:AM64"/>
    <mergeCell ref="A65:B65"/>
    <mergeCell ref="C65:C66"/>
    <mergeCell ref="D65:J65"/>
    <mergeCell ref="K65:K66"/>
    <mergeCell ref="L65:L66"/>
    <mergeCell ref="M65:M66"/>
    <mergeCell ref="N65:O65"/>
    <mergeCell ref="P65:P66"/>
    <mergeCell ref="Q65:W65"/>
    <mergeCell ref="X65:X66"/>
    <mergeCell ref="Y65:Y66"/>
    <mergeCell ref="Z65:Z66"/>
    <mergeCell ref="AA65:AB65"/>
    <mergeCell ref="AC65:AC66"/>
    <mergeCell ref="AD65:AJ65"/>
    <mergeCell ref="A64:B64"/>
    <mergeCell ref="C64:M64"/>
    <mergeCell ref="N64:O64"/>
    <mergeCell ref="P64:Z64"/>
    <mergeCell ref="AA64:AB64"/>
    <mergeCell ref="AK44:AK45"/>
    <mergeCell ref="AL44:AL45"/>
    <mergeCell ref="AM44:AM45"/>
    <mergeCell ref="A56:B56"/>
    <mergeCell ref="N56:O56"/>
    <mergeCell ref="AA56:AB56"/>
    <mergeCell ref="AC43:AM43"/>
    <mergeCell ref="A44:B44"/>
    <mergeCell ref="C44:C45"/>
    <mergeCell ref="D44:J44"/>
    <mergeCell ref="K44:K45"/>
    <mergeCell ref="L44:L45"/>
    <mergeCell ref="M44:M45"/>
    <mergeCell ref="N44:O44"/>
    <mergeCell ref="P44:P45"/>
    <mergeCell ref="Q44:W44"/>
    <mergeCell ref="X44:X45"/>
    <mergeCell ref="Y44:Y45"/>
    <mergeCell ref="Z44:Z45"/>
    <mergeCell ref="AA44:AB44"/>
    <mergeCell ref="AC44:AC45"/>
    <mergeCell ref="AD44:AJ44"/>
    <mergeCell ref="A37:B37"/>
    <mergeCell ref="N37:O37"/>
    <mergeCell ref="AA37:AB37"/>
    <mergeCell ref="A43:B43"/>
    <mergeCell ref="C43:M43"/>
    <mergeCell ref="N43:O43"/>
    <mergeCell ref="P43:Z43"/>
    <mergeCell ref="AA43:AB43"/>
    <mergeCell ref="AK2:AK3"/>
    <mergeCell ref="A25:B25"/>
    <mergeCell ref="C25:C26"/>
    <mergeCell ref="D25:J25"/>
    <mergeCell ref="K25:K26"/>
    <mergeCell ref="L25:L26"/>
    <mergeCell ref="M25:M26"/>
    <mergeCell ref="N25:O25"/>
    <mergeCell ref="A24:B24"/>
    <mergeCell ref="C24:M24"/>
    <mergeCell ref="N24:O24"/>
    <mergeCell ref="A14:B14"/>
    <mergeCell ref="A2:B2"/>
    <mergeCell ref="P25:P26"/>
    <mergeCell ref="X25:X26"/>
    <mergeCell ref="Y25:Y26"/>
    <mergeCell ref="Z25:Z26"/>
    <mergeCell ref="AC25:AC26"/>
    <mergeCell ref="AK25:AK26"/>
    <mergeCell ref="AL25:AL26"/>
    <mergeCell ref="AM25:AM26"/>
    <mergeCell ref="X2:X3"/>
    <mergeCell ref="Y2:Y3"/>
    <mergeCell ref="Z2:Z3"/>
    <mergeCell ref="P2:P3"/>
    <mergeCell ref="AC24:AM24"/>
    <mergeCell ref="Q25:W25"/>
    <mergeCell ref="AA25:AB25"/>
    <mergeCell ref="AD25:AJ25"/>
    <mergeCell ref="P24:Z24"/>
    <mergeCell ref="AA24:AB24"/>
    <mergeCell ref="BD14:BE14"/>
    <mergeCell ref="AA14:AB14"/>
    <mergeCell ref="N1:O1"/>
    <mergeCell ref="P1:Z1"/>
    <mergeCell ref="BF2:BH2"/>
    <mergeCell ref="BA2:BC2"/>
    <mergeCell ref="Q2:W2"/>
    <mergeCell ref="N2:O2"/>
    <mergeCell ref="AA2:AB2"/>
    <mergeCell ref="N14:O14"/>
    <mergeCell ref="AL2:AL3"/>
    <mergeCell ref="AM2:AM3"/>
    <mergeCell ref="AN14:AO14"/>
    <mergeCell ref="A1:B1"/>
    <mergeCell ref="C1:M1"/>
    <mergeCell ref="C2:C3"/>
    <mergeCell ref="AA1:AB1"/>
    <mergeCell ref="AC1:AM1"/>
    <mergeCell ref="AD2:AJ2"/>
    <mergeCell ref="AC2:AC3"/>
    <mergeCell ref="BD1:BE1"/>
    <mergeCell ref="BD2:BE2"/>
    <mergeCell ref="D2:J2"/>
    <mergeCell ref="K2:K3"/>
    <mergeCell ref="L2:L3"/>
    <mergeCell ref="M2:M3"/>
    <mergeCell ref="AP2:AP3"/>
    <mergeCell ref="AQ2:AW2"/>
    <mergeCell ref="AX2:AX3"/>
    <mergeCell ref="AY2:AY3"/>
    <mergeCell ref="AZ2:AZ3"/>
    <mergeCell ref="AP1:AZ1"/>
    <mergeCell ref="AN1:AO1"/>
    <mergeCell ref="AN2:AO2"/>
    <mergeCell ref="AP24:AZ24"/>
    <mergeCell ref="AP25:AP26"/>
    <mergeCell ref="AQ25:AW25"/>
    <mergeCell ref="AX25:AX26"/>
    <mergeCell ref="AY25:AY26"/>
    <mergeCell ref="AZ25:AZ26"/>
    <mergeCell ref="AP43:AZ43"/>
    <mergeCell ref="AP44:AP45"/>
    <mergeCell ref="AQ44:AW44"/>
    <mergeCell ref="AX44:AX45"/>
    <mergeCell ref="AY44:AY45"/>
    <mergeCell ref="AZ44:AZ45"/>
    <mergeCell ref="AP64:AZ64"/>
    <mergeCell ref="AP65:AP66"/>
    <mergeCell ref="AQ65:AW65"/>
    <mergeCell ref="AX65:AX66"/>
    <mergeCell ref="AY65:AY66"/>
    <mergeCell ref="AZ65:AZ66"/>
    <mergeCell ref="AP83:AZ83"/>
    <mergeCell ref="AP84:AP85"/>
    <mergeCell ref="AQ84:AW84"/>
    <mergeCell ref="AX84:AX85"/>
    <mergeCell ref="AY84:AY85"/>
    <mergeCell ref="AZ84:AZ85"/>
    <mergeCell ref="AN83:AO83"/>
    <mergeCell ref="AN84:AO84"/>
    <mergeCell ref="AN96:AO96"/>
    <mergeCell ref="AN24:AO24"/>
    <mergeCell ref="AN25:AO25"/>
    <mergeCell ref="AN37:AO37"/>
    <mergeCell ref="AN43:AO43"/>
    <mergeCell ref="AN44:AO44"/>
    <mergeCell ref="AN56:AO56"/>
    <mergeCell ref="AN64:AO64"/>
    <mergeCell ref="AN65:AO65"/>
    <mergeCell ref="AN77:AO77"/>
  </mergeCells>
  <conditionalFormatting sqref="AJ86:AJ96 W4:W14 AJ4:AJ14 J27:J37 W27:W37 AJ27:AJ37 AJ46:AJ56 W46:W56 J46:J56 J67:J77 W67:W77 AJ67:AJ77 J4:J14 W86:W96">
    <cfRule type="cellIs" dxfId="5" priority="16" stopIfTrue="1" operator="notEqual">
      <formula>$C$4</formula>
    </cfRule>
  </conditionalFormatting>
  <conditionalFormatting sqref="AW4:AW14">
    <cfRule type="cellIs" dxfId="4" priority="5" stopIfTrue="1" operator="notEqual">
      <formula>$C$4</formula>
    </cfRule>
  </conditionalFormatting>
  <conditionalFormatting sqref="AW27:AW37">
    <cfRule type="cellIs" dxfId="3" priority="4" stopIfTrue="1" operator="notEqual">
      <formula>$C$4</formula>
    </cfRule>
  </conditionalFormatting>
  <conditionalFormatting sqref="AW46:AW56">
    <cfRule type="cellIs" dxfId="2" priority="3" stopIfTrue="1" operator="notEqual">
      <formula>$C$4</formula>
    </cfRule>
  </conditionalFormatting>
  <conditionalFormatting sqref="AW67:AW77">
    <cfRule type="cellIs" dxfId="1" priority="2" stopIfTrue="1" operator="notEqual">
      <formula>$C$4</formula>
    </cfRule>
  </conditionalFormatting>
  <conditionalFormatting sqref="AW86:AW96">
    <cfRule type="cellIs" dxfId="0" priority="1" stopIfTrue="1" operator="notEqual">
      <formula>$C$4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TB-09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Zia Samad</cp:lastModifiedBy>
  <dcterms:created xsi:type="dcterms:W3CDTF">2014-01-15T04:54:34Z</dcterms:created>
  <dcterms:modified xsi:type="dcterms:W3CDTF">2015-11-30T05:12:34Z</dcterms:modified>
</cp:coreProperties>
</file>