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P\Desktop\New\DOT DATA 2015\TB-07 AND TB-09 2015\2015\TB07 TB09 2015\TB-09-2015\"/>
    </mc:Choice>
  </mc:AlternateContent>
  <bookViews>
    <workbookView xWindow="240" yWindow="60" windowWidth="15480" windowHeight="7950"/>
  </bookViews>
  <sheets>
    <sheet name="Revised TB-09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AD28" i="2" l="1"/>
  <c r="AE28" i="2"/>
  <c r="AF28" i="2"/>
  <c r="AG28" i="2"/>
  <c r="AH28" i="2"/>
  <c r="AI28" i="2"/>
  <c r="AQ28" i="2"/>
  <c r="AR28" i="2"/>
  <c r="AS28" i="2"/>
  <c r="AT28" i="2"/>
  <c r="AU28" i="2"/>
  <c r="AV28" i="2"/>
  <c r="AJ28" i="2" l="1"/>
  <c r="AW22" i="2"/>
  <c r="AW23" i="2"/>
  <c r="AW24" i="2"/>
  <c r="AW25" i="2"/>
  <c r="AW26" i="2"/>
  <c r="AW27" i="2"/>
  <c r="AW21" i="2"/>
  <c r="AW28" i="2" s="1"/>
  <c r="AJ22" i="2"/>
  <c r="AJ23" i="2"/>
  <c r="AJ24" i="2"/>
  <c r="AJ25" i="2"/>
  <c r="AJ26" i="2"/>
  <c r="AJ27" i="2"/>
  <c r="AJ21" i="2"/>
  <c r="W22" i="2"/>
  <c r="W23" i="2"/>
  <c r="W24" i="2"/>
  <c r="W25" i="2"/>
  <c r="W26" i="2"/>
  <c r="W27" i="2"/>
  <c r="W21" i="2"/>
  <c r="J22" i="2"/>
  <c r="J23" i="2"/>
  <c r="J24" i="2"/>
  <c r="J25" i="2"/>
  <c r="J26" i="2"/>
  <c r="J27" i="2"/>
  <c r="J21" i="2"/>
  <c r="AV74" i="2" l="1"/>
  <c r="AU74" i="2"/>
  <c r="AT74" i="2"/>
  <c r="AS74" i="2"/>
  <c r="AR74" i="2"/>
  <c r="AQ74" i="2"/>
  <c r="AP74" i="2"/>
  <c r="AV73" i="2"/>
  <c r="AU73" i="2"/>
  <c r="AT73" i="2"/>
  <c r="AS73" i="2"/>
  <c r="AR73" i="2"/>
  <c r="AQ73" i="2"/>
  <c r="AP73" i="2"/>
  <c r="AV72" i="2"/>
  <c r="AU72" i="2"/>
  <c r="AT72" i="2"/>
  <c r="AS72" i="2"/>
  <c r="AR72" i="2"/>
  <c r="AQ72" i="2"/>
  <c r="AP72" i="2"/>
  <c r="AV71" i="2"/>
  <c r="AU71" i="2"/>
  <c r="AT71" i="2"/>
  <c r="AS71" i="2"/>
  <c r="AR71" i="2"/>
  <c r="AQ71" i="2"/>
  <c r="AP71" i="2"/>
  <c r="AV70" i="2"/>
  <c r="AU70" i="2"/>
  <c r="AT70" i="2"/>
  <c r="AS70" i="2"/>
  <c r="AR70" i="2"/>
  <c r="AQ70" i="2"/>
  <c r="AP70" i="2"/>
  <c r="AV69" i="2"/>
  <c r="AU69" i="2"/>
  <c r="AT69" i="2"/>
  <c r="AS69" i="2"/>
  <c r="AR69" i="2"/>
  <c r="AQ69" i="2"/>
  <c r="AP69" i="2"/>
  <c r="AV68" i="2"/>
  <c r="AU68" i="2"/>
  <c r="AT68" i="2"/>
  <c r="AS68" i="2"/>
  <c r="AR68" i="2"/>
  <c r="AQ68" i="2"/>
  <c r="AP68" i="2"/>
  <c r="AV60" i="2"/>
  <c r="AU60" i="2"/>
  <c r="AT60" i="2"/>
  <c r="AS60" i="2"/>
  <c r="AR60" i="2"/>
  <c r="AQ60" i="2"/>
  <c r="AP60" i="2"/>
  <c r="AZ59" i="2"/>
  <c r="AY59" i="2"/>
  <c r="AX59" i="2"/>
  <c r="AW59" i="2"/>
  <c r="AZ58" i="2"/>
  <c r="AY58" i="2"/>
  <c r="AX58" i="2"/>
  <c r="AW58" i="2"/>
  <c r="AZ57" i="2"/>
  <c r="AY57" i="2"/>
  <c r="AX57" i="2"/>
  <c r="AW57" i="2"/>
  <c r="AZ56" i="2"/>
  <c r="AY56" i="2"/>
  <c r="AX56" i="2"/>
  <c r="AW56" i="2"/>
  <c r="AZ55" i="2"/>
  <c r="AY55" i="2"/>
  <c r="AX55" i="2"/>
  <c r="AW55" i="2"/>
  <c r="AZ54" i="2"/>
  <c r="AY54" i="2"/>
  <c r="AX54" i="2"/>
  <c r="AW54" i="2"/>
  <c r="AZ53" i="2"/>
  <c r="AY53" i="2"/>
  <c r="AX53" i="2"/>
  <c r="AW53" i="2"/>
  <c r="AV44" i="2"/>
  <c r="AU44" i="2"/>
  <c r="AT44" i="2"/>
  <c r="AS44" i="2"/>
  <c r="AR44" i="2"/>
  <c r="AQ44" i="2"/>
  <c r="AP44" i="2"/>
  <c r="AZ43" i="2"/>
  <c r="AY43" i="2"/>
  <c r="AX43" i="2"/>
  <c r="AW43" i="2"/>
  <c r="AZ42" i="2"/>
  <c r="AY42" i="2"/>
  <c r="AX42" i="2"/>
  <c r="AW42" i="2"/>
  <c r="AZ41" i="2"/>
  <c r="AY41" i="2"/>
  <c r="AX41" i="2"/>
  <c r="AW41" i="2"/>
  <c r="AZ40" i="2"/>
  <c r="AY40" i="2"/>
  <c r="AX40" i="2"/>
  <c r="AW40" i="2"/>
  <c r="AZ39" i="2"/>
  <c r="AY39" i="2"/>
  <c r="AX39" i="2"/>
  <c r="AW39" i="2"/>
  <c r="AZ38" i="2"/>
  <c r="AY38" i="2"/>
  <c r="AX38" i="2"/>
  <c r="AW38" i="2"/>
  <c r="AZ37" i="2"/>
  <c r="AY37" i="2"/>
  <c r="AX37" i="2"/>
  <c r="AW37" i="2"/>
  <c r="AP28" i="2"/>
  <c r="AZ27" i="2"/>
  <c r="AY27" i="2"/>
  <c r="AX27" i="2"/>
  <c r="AZ26" i="2"/>
  <c r="AY26" i="2"/>
  <c r="AX26" i="2"/>
  <c r="AZ25" i="2"/>
  <c r="AY25" i="2"/>
  <c r="AX25" i="2"/>
  <c r="AZ24" i="2"/>
  <c r="AY24" i="2"/>
  <c r="AX24" i="2"/>
  <c r="AZ23" i="2"/>
  <c r="AY23" i="2"/>
  <c r="AX23" i="2"/>
  <c r="AZ22" i="2"/>
  <c r="AY22" i="2"/>
  <c r="AX22" i="2"/>
  <c r="AZ21" i="2"/>
  <c r="AY21" i="2"/>
  <c r="AX21" i="2"/>
  <c r="AV11" i="2"/>
  <c r="AU11" i="2"/>
  <c r="AT11" i="2"/>
  <c r="AS11" i="2"/>
  <c r="AR11" i="2"/>
  <c r="AQ11" i="2"/>
  <c r="AP11" i="2"/>
  <c r="AZ10" i="2"/>
  <c r="AY10" i="2"/>
  <c r="AX10" i="2"/>
  <c r="AW10" i="2"/>
  <c r="AZ9" i="2"/>
  <c r="AY9" i="2"/>
  <c r="AX9" i="2"/>
  <c r="AW9" i="2"/>
  <c r="AZ8" i="2"/>
  <c r="AY8" i="2"/>
  <c r="AX8" i="2"/>
  <c r="AW8" i="2"/>
  <c r="AZ7" i="2"/>
  <c r="AY7" i="2"/>
  <c r="AX7" i="2"/>
  <c r="AW7" i="2"/>
  <c r="AZ6" i="2"/>
  <c r="AY6" i="2"/>
  <c r="AX6" i="2"/>
  <c r="AW6" i="2"/>
  <c r="AZ5" i="2"/>
  <c r="AY5" i="2"/>
  <c r="AX5" i="2"/>
  <c r="AW5" i="2"/>
  <c r="AZ4" i="2"/>
  <c r="AY4" i="2"/>
  <c r="AX4" i="2"/>
  <c r="AW4" i="2"/>
  <c r="AM59" i="2"/>
  <c r="AL59" i="2"/>
  <c r="AK59" i="2"/>
  <c r="AM58" i="2"/>
  <c r="AL58" i="2"/>
  <c r="AK58" i="2"/>
  <c r="AM57" i="2"/>
  <c r="AL57" i="2"/>
  <c r="AK57" i="2"/>
  <c r="AM56" i="2"/>
  <c r="AL56" i="2"/>
  <c r="AK56" i="2"/>
  <c r="AM55" i="2"/>
  <c r="AL55" i="2"/>
  <c r="AK55" i="2"/>
  <c r="AM54" i="2"/>
  <c r="AL54" i="2"/>
  <c r="AK54" i="2"/>
  <c r="AM53" i="2"/>
  <c r="AL53" i="2"/>
  <c r="AK53" i="2"/>
  <c r="AM43" i="2"/>
  <c r="AL43" i="2"/>
  <c r="AK43" i="2"/>
  <c r="AM42" i="2"/>
  <c r="AL42" i="2"/>
  <c r="AK42" i="2"/>
  <c r="AM41" i="2"/>
  <c r="AL41" i="2"/>
  <c r="AK41" i="2"/>
  <c r="AM40" i="2"/>
  <c r="AL40" i="2"/>
  <c r="AK40" i="2"/>
  <c r="AM39" i="2"/>
  <c r="AL39" i="2"/>
  <c r="AK39" i="2"/>
  <c r="AM38" i="2"/>
  <c r="AL38" i="2"/>
  <c r="AK38" i="2"/>
  <c r="AM37" i="2"/>
  <c r="AL37" i="2"/>
  <c r="AK37" i="2"/>
  <c r="AM27" i="2"/>
  <c r="AL27" i="2"/>
  <c r="AK27" i="2"/>
  <c r="AM26" i="2"/>
  <c r="AL26" i="2"/>
  <c r="AK26" i="2"/>
  <c r="AM25" i="2"/>
  <c r="AL25" i="2"/>
  <c r="AK25" i="2"/>
  <c r="AM24" i="2"/>
  <c r="AL24" i="2"/>
  <c r="AK24" i="2"/>
  <c r="AM23" i="2"/>
  <c r="AL23" i="2"/>
  <c r="AK23" i="2"/>
  <c r="AM22" i="2"/>
  <c r="AL22" i="2"/>
  <c r="AK22" i="2"/>
  <c r="AM21" i="2"/>
  <c r="AL21" i="2"/>
  <c r="AK21" i="2"/>
  <c r="AM10" i="2"/>
  <c r="AL10" i="2"/>
  <c r="AK10" i="2"/>
  <c r="AM9" i="2"/>
  <c r="AL9" i="2"/>
  <c r="AK9" i="2"/>
  <c r="AM8" i="2"/>
  <c r="AL8" i="2"/>
  <c r="AK8" i="2"/>
  <c r="AM7" i="2"/>
  <c r="AL7" i="2"/>
  <c r="AK7" i="2"/>
  <c r="AM6" i="2"/>
  <c r="AL6" i="2"/>
  <c r="AK6" i="2"/>
  <c r="AM5" i="2"/>
  <c r="AL5" i="2"/>
  <c r="AK5" i="2"/>
  <c r="AM4" i="2"/>
  <c r="AL4" i="2"/>
  <c r="AK4" i="2"/>
  <c r="Z10" i="2"/>
  <c r="Y10" i="2"/>
  <c r="X10" i="2"/>
  <c r="Z9" i="2"/>
  <c r="Y9" i="2"/>
  <c r="X9" i="2"/>
  <c r="Z8" i="2"/>
  <c r="Y8" i="2"/>
  <c r="X8" i="2"/>
  <c r="Z7" i="2"/>
  <c r="Y7" i="2"/>
  <c r="X7" i="2"/>
  <c r="Z6" i="2"/>
  <c r="Y6" i="2"/>
  <c r="X6" i="2"/>
  <c r="Z5" i="2"/>
  <c r="Y5" i="2"/>
  <c r="X5" i="2"/>
  <c r="Z4" i="2"/>
  <c r="Y4" i="2"/>
  <c r="X4" i="2"/>
  <c r="Z27" i="2"/>
  <c r="Y27" i="2"/>
  <c r="X27" i="2"/>
  <c r="Z26" i="2"/>
  <c r="Y26" i="2"/>
  <c r="X26" i="2"/>
  <c r="Z25" i="2"/>
  <c r="Y25" i="2"/>
  <c r="X25" i="2"/>
  <c r="Z24" i="2"/>
  <c r="Y24" i="2"/>
  <c r="X24" i="2"/>
  <c r="Z23" i="2"/>
  <c r="Y23" i="2"/>
  <c r="X23" i="2"/>
  <c r="Z22" i="2"/>
  <c r="Y22" i="2"/>
  <c r="X22" i="2"/>
  <c r="Z21" i="2"/>
  <c r="Y21" i="2"/>
  <c r="X21" i="2"/>
  <c r="Z43" i="2"/>
  <c r="Y43" i="2"/>
  <c r="X43" i="2"/>
  <c r="Z42" i="2"/>
  <c r="Y42" i="2"/>
  <c r="X42" i="2"/>
  <c r="Z41" i="2"/>
  <c r="Y41" i="2"/>
  <c r="X41" i="2"/>
  <c r="Z40" i="2"/>
  <c r="Y40" i="2"/>
  <c r="X40" i="2"/>
  <c r="Z39" i="2"/>
  <c r="Y39" i="2"/>
  <c r="X39" i="2"/>
  <c r="Z38" i="2"/>
  <c r="Y38" i="2"/>
  <c r="X38" i="2"/>
  <c r="Z37" i="2"/>
  <c r="Y37" i="2"/>
  <c r="X37" i="2"/>
  <c r="Z59" i="2"/>
  <c r="Y59" i="2"/>
  <c r="X59" i="2"/>
  <c r="Z58" i="2"/>
  <c r="Y58" i="2"/>
  <c r="X58" i="2"/>
  <c r="Z57" i="2"/>
  <c r="Y57" i="2"/>
  <c r="X57" i="2"/>
  <c r="Z56" i="2"/>
  <c r="Y56" i="2"/>
  <c r="X56" i="2"/>
  <c r="Z55" i="2"/>
  <c r="Y55" i="2"/>
  <c r="X55" i="2"/>
  <c r="Z54" i="2"/>
  <c r="Y54" i="2"/>
  <c r="X54" i="2"/>
  <c r="Z53" i="2"/>
  <c r="Y53" i="2"/>
  <c r="X53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5" i="2"/>
  <c r="M6" i="2"/>
  <c r="M7" i="2"/>
  <c r="M8" i="2"/>
  <c r="M9" i="2"/>
  <c r="M10" i="2"/>
  <c r="M4" i="2"/>
  <c r="L5" i="2"/>
  <c r="L6" i="2"/>
  <c r="L7" i="2"/>
  <c r="L8" i="2"/>
  <c r="L9" i="2"/>
  <c r="L10" i="2"/>
  <c r="L4" i="2"/>
  <c r="K7" i="2"/>
  <c r="K8" i="2"/>
  <c r="K9" i="2"/>
  <c r="K10" i="2"/>
  <c r="K5" i="2"/>
  <c r="K6" i="2"/>
  <c r="AY68" i="2" l="1"/>
  <c r="AY72" i="2"/>
  <c r="AY44" i="2"/>
  <c r="AZ44" i="2"/>
  <c r="AY74" i="2"/>
  <c r="AY70" i="2"/>
  <c r="AY11" i="2"/>
  <c r="AZ11" i="2"/>
  <c r="AX60" i="2"/>
  <c r="AZ60" i="2"/>
  <c r="AP75" i="2"/>
  <c r="AR75" i="2"/>
  <c r="AT75" i="2"/>
  <c r="AV75" i="2"/>
  <c r="AX28" i="2"/>
  <c r="AZ28" i="2"/>
  <c r="AZ69" i="2"/>
  <c r="AZ71" i="2"/>
  <c r="AZ73" i="2"/>
  <c r="AS75" i="2"/>
  <c r="AZ68" i="2"/>
  <c r="AX69" i="2"/>
  <c r="AZ70" i="2"/>
  <c r="AX71" i="2"/>
  <c r="AZ72" i="2"/>
  <c r="AX73" i="2"/>
  <c r="AZ74" i="2"/>
  <c r="AX11" i="2"/>
  <c r="AY28" i="2"/>
  <c r="AX44" i="2"/>
  <c r="AW60" i="2"/>
  <c r="AY60" i="2"/>
  <c r="AX68" i="2"/>
  <c r="AW69" i="2"/>
  <c r="AY69" i="2"/>
  <c r="AX70" i="2"/>
  <c r="AW71" i="2"/>
  <c r="AY71" i="2"/>
  <c r="AX72" i="2"/>
  <c r="AW73" i="2"/>
  <c r="AY73" i="2"/>
  <c r="AX74" i="2"/>
  <c r="AQ75" i="2"/>
  <c r="AU75" i="2"/>
  <c r="AW11" i="2"/>
  <c r="AW44" i="2"/>
  <c r="AW68" i="2"/>
  <c r="AW70" i="2"/>
  <c r="AW72" i="2"/>
  <c r="AW74" i="2"/>
  <c r="AC71" i="2"/>
  <c r="AD71" i="2"/>
  <c r="AE71" i="2"/>
  <c r="AF71" i="2"/>
  <c r="AG71" i="2"/>
  <c r="AH71" i="2"/>
  <c r="AI71" i="2"/>
  <c r="AC72" i="2"/>
  <c r="AD72" i="2"/>
  <c r="AE72" i="2"/>
  <c r="AF72" i="2"/>
  <c r="AG72" i="2"/>
  <c r="AH72" i="2"/>
  <c r="AI72" i="2"/>
  <c r="AC73" i="2"/>
  <c r="AD73" i="2"/>
  <c r="AE73" i="2"/>
  <c r="AF73" i="2"/>
  <c r="AG73" i="2"/>
  <c r="AH73" i="2"/>
  <c r="AI73" i="2"/>
  <c r="AC74" i="2"/>
  <c r="AD74" i="2"/>
  <c r="AE74" i="2"/>
  <c r="AF74" i="2"/>
  <c r="AG74" i="2"/>
  <c r="AH74" i="2"/>
  <c r="AI74" i="2"/>
  <c r="AC69" i="2"/>
  <c r="AD69" i="2"/>
  <c r="AE69" i="2"/>
  <c r="AF69" i="2"/>
  <c r="AG69" i="2"/>
  <c r="AM69" i="2" s="1"/>
  <c r="AH69" i="2"/>
  <c r="AI69" i="2"/>
  <c r="AC70" i="2"/>
  <c r="AD70" i="2"/>
  <c r="AE70" i="2"/>
  <c r="AF70" i="2"/>
  <c r="AG70" i="2"/>
  <c r="AH70" i="2"/>
  <c r="AI70" i="2"/>
  <c r="AJ56" i="2"/>
  <c r="AJ57" i="2"/>
  <c r="AJ58" i="2"/>
  <c r="AJ59" i="2"/>
  <c r="AJ54" i="2"/>
  <c r="AJ55" i="2"/>
  <c r="AJ40" i="2"/>
  <c r="AJ41" i="2"/>
  <c r="AJ42" i="2"/>
  <c r="AJ43" i="2"/>
  <c r="AJ38" i="2"/>
  <c r="AJ39" i="2"/>
  <c r="AJ7" i="2"/>
  <c r="AJ8" i="2"/>
  <c r="AJ9" i="2"/>
  <c r="AJ10" i="2"/>
  <c r="AJ5" i="2"/>
  <c r="AJ6" i="2"/>
  <c r="R71" i="2"/>
  <c r="S71" i="2"/>
  <c r="T71" i="2"/>
  <c r="U71" i="2"/>
  <c r="V71" i="2"/>
  <c r="R72" i="2"/>
  <c r="S72" i="2"/>
  <c r="T72" i="2"/>
  <c r="U72" i="2"/>
  <c r="V72" i="2"/>
  <c r="R73" i="2"/>
  <c r="S73" i="2"/>
  <c r="T73" i="2"/>
  <c r="U73" i="2"/>
  <c r="V73" i="2"/>
  <c r="R74" i="2"/>
  <c r="S74" i="2"/>
  <c r="T74" i="2"/>
  <c r="U74" i="2"/>
  <c r="V74" i="2"/>
  <c r="R69" i="2"/>
  <c r="S69" i="2"/>
  <c r="T69" i="2"/>
  <c r="U69" i="2"/>
  <c r="V69" i="2"/>
  <c r="R70" i="2"/>
  <c r="S70" i="2"/>
  <c r="T70" i="2"/>
  <c r="U70" i="2"/>
  <c r="V70" i="2"/>
  <c r="Q71" i="2"/>
  <c r="Q72" i="2"/>
  <c r="Q73" i="2"/>
  <c r="Q74" i="2"/>
  <c r="Q69" i="2"/>
  <c r="Q70" i="2"/>
  <c r="P71" i="2"/>
  <c r="P72" i="2"/>
  <c r="P73" i="2"/>
  <c r="P74" i="2"/>
  <c r="P69" i="2"/>
  <c r="P70" i="2"/>
  <c r="W56" i="2"/>
  <c r="W57" i="2"/>
  <c r="W58" i="2"/>
  <c r="W59" i="2"/>
  <c r="W54" i="2"/>
  <c r="W55" i="2"/>
  <c r="W40" i="2"/>
  <c r="W41" i="2"/>
  <c r="W42" i="2"/>
  <c r="W43" i="2"/>
  <c r="W38" i="2"/>
  <c r="W39" i="2"/>
  <c r="W5" i="2"/>
  <c r="W6" i="2"/>
  <c r="D69" i="2"/>
  <c r="E69" i="2"/>
  <c r="F69" i="2"/>
  <c r="G69" i="2"/>
  <c r="H69" i="2"/>
  <c r="I69" i="2"/>
  <c r="D70" i="2"/>
  <c r="E70" i="2"/>
  <c r="F70" i="2"/>
  <c r="G70" i="2"/>
  <c r="H70" i="2"/>
  <c r="I70" i="2"/>
  <c r="D71" i="2"/>
  <c r="E71" i="2"/>
  <c r="F71" i="2"/>
  <c r="G71" i="2"/>
  <c r="H71" i="2"/>
  <c r="I71" i="2"/>
  <c r="D72" i="2"/>
  <c r="E72" i="2"/>
  <c r="F72" i="2"/>
  <c r="G72" i="2"/>
  <c r="H72" i="2"/>
  <c r="I72" i="2"/>
  <c r="D73" i="2"/>
  <c r="E73" i="2"/>
  <c r="F73" i="2"/>
  <c r="G73" i="2"/>
  <c r="H73" i="2"/>
  <c r="I73" i="2"/>
  <c r="D74" i="2"/>
  <c r="E74" i="2"/>
  <c r="F74" i="2"/>
  <c r="G74" i="2"/>
  <c r="H74" i="2"/>
  <c r="I74" i="2"/>
  <c r="E68" i="2"/>
  <c r="F68" i="2"/>
  <c r="G68" i="2"/>
  <c r="H68" i="2"/>
  <c r="I68" i="2"/>
  <c r="C71" i="2"/>
  <c r="C72" i="2"/>
  <c r="C73" i="2"/>
  <c r="C74" i="2"/>
  <c r="C69" i="2"/>
  <c r="C70" i="2"/>
  <c r="J54" i="2"/>
  <c r="J55" i="2"/>
  <c r="J56" i="2"/>
  <c r="J57" i="2"/>
  <c r="J58" i="2"/>
  <c r="J59" i="2"/>
  <c r="J38" i="2"/>
  <c r="J39" i="2"/>
  <c r="J40" i="2"/>
  <c r="J41" i="2"/>
  <c r="J42" i="2"/>
  <c r="J43" i="2"/>
  <c r="J5" i="2"/>
  <c r="J6" i="2"/>
  <c r="J7" i="2"/>
  <c r="J8" i="2"/>
  <c r="J9" i="2"/>
  <c r="J10" i="2"/>
  <c r="AI60" i="2"/>
  <c r="AH60" i="2"/>
  <c r="AG60" i="2"/>
  <c r="AF60" i="2"/>
  <c r="AE60" i="2"/>
  <c r="AD60" i="2"/>
  <c r="AC60" i="2"/>
  <c r="AJ53" i="2"/>
  <c r="AI44" i="2"/>
  <c r="AH44" i="2"/>
  <c r="AG44" i="2"/>
  <c r="AF44" i="2"/>
  <c r="AE44" i="2"/>
  <c r="AD44" i="2"/>
  <c r="AC44" i="2"/>
  <c r="AJ37" i="2"/>
  <c r="AC28" i="2"/>
  <c r="AI11" i="2"/>
  <c r="AH11" i="2"/>
  <c r="AG11" i="2"/>
  <c r="AF11" i="2"/>
  <c r="AE11" i="2"/>
  <c r="AD11" i="2"/>
  <c r="AC11" i="2"/>
  <c r="AJ4" i="2"/>
  <c r="V60" i="2"/>
  <c r="U60" i="2"/>
  <c r="T60" i="2"/>
  <c r="S60" i="2"/>
  <c r="R60" i="2"/>
  <c r="Q60" i="2"/>
  <c r="P60" i="2"/>
  <c r="W53" i="2"/>
  <c r="V44" i="2"/>
  <c r="U44" i="2"/>
  <c r="T44" i="2"/>
  <c r="S44" i="2"/>
  <c r="R44" i="2"/>
  <c r="Q44" i="2"/>
  <c r="P44" i="2"/>
  <c r="W37" i="2"/>
  <c r="V28" i="2"/>
  <c r="U28" i="2"/>
  <c r="T28" i="2"/>
  <c r="S28" i="2"/>
  <c r="R28" i="2"/>
  <c r="Q28" i="2"/>
  <c r="P28" i="2"/>
  <c r="V11" i="2"/>
  <c r="U11" i="2"/>
  <c r="T11" i="2"/>
  <c r="S11" i="2"/>
  <c r="R11" i="2"/>
  <c r="Q11" i="2"/>
  <c r="P11" i="2"/>
  <c r="W10" i="2"/>
  <c r="W9" i="2"/>
  <c r="W8" i="2"/>
  <c r="W7" i="2"/>
  <c r="W4" i="2"/>
  <c r="I60" i="2"/>
  <c r="H60" i="2"/>
  <c r="G60" i="2"/>
  <c r="F60" i="2"/>
  <c r="E60" i="2"/>
  <c r="D60" i="2"/>
  <c r="C60" i="2"/>
  <c r="J53" i="2"/>
  <c r="I44" i="2"/>
  <c r="H44" i="2"/>
  <c r="G44" i="2"/>
  <c r="F44" i="2"/>
  <c r="E44" i="2"/>
  <c r="D44" i="2"/>
  <c r="C44" i="2"/>
  <c r="J37" i="2"/>
  <c r="I28" i="2"/>
  <c r="H28" i="2"/>
  <c r="G28" i="2"/>
  <c r="F28" i="2"/>
  <c r="E28" i="2"/>
  <c r="D28" i="2"/>
  <c r="C28" i="2"/>
  <c r="K4" i="2"/>
  <c r="AD68" i="2"/>
  <c r="AE68" i="2"/>
  <c r="AF68" i="2"/>
  <c r="AG68" i="2"/>
  <c r="AH68" i="2"/>
  <c r="AI68" i="2"/>
  <c r="AC68" i="2"/>
  <c r="Q68" i="2"/>
  <c r="R68" i="2"/>
  <c r="S68" i="2"/>
  <c r="T68" i="2"/>
  <c r="U68" i="2"/>
  <c r="V68" i="2"/>
  <c r="P68" i="2"/>
  <c r="D68" i="2"/>
  <c r="C68" i="2"/>
  <c r="AM70" i="2" l="1"/>
  <c r="AM71" i="2"/>
  <c r="AM74" i="2"/>
  <c r="AM72" i="2"/>
  <c r="J28" i="2"/>
  <c r="W28" i="2"/>
  <c r="AM73" i="2"/>
  <c r="W44" i="2"/>
  <c r="AJ44" i="2"/>
  <c r="Z28" i="2"/>
  <c r="AZ75" i="2"/>
  <c r="AJ11" i="2"/>
  <c r="M60" i="2"/>
  <c r="M44" i="2"/>
  <c r="M28" i="2"/>
  <c r="AM28" i="2"/>
  <c r="AM44" i="2"/>
  <c r="Z44" i="2"/>
  <c r="Z60" i="2"/>
  <c r="AM60" i="2"/>
  <c r="AM11" i="2"/>
  <c r="AF75" i="2"/>
  <c r="AJ70" i="2"/>
  <c r="AC75" i="2"/>
  <c r="AE75" i="2"/>
  <c r="AG75" i="2"/>
  <c r="AI75" i="2"/>
  <c r="S75" i="2"/>
  <c r="P75" i="2"/>
  <c r="R75" i="2"/>
  <c r="Z11" i="2"/>
  <c r="T75" i="2"/>
  <c r="V75" i="2"/>
  <c r="AX75" i="2"/>
  <c r="AY75" i="2"/>
  <c r="AW75" i="2"/>
  <c r="L68" i="2"/>
  <c r="K68" i="2"/>
  <c r="Z68" i="2"/>
  <c r="Y68" i="2"/>
  <c r="X68" i="2"/>
  <c r="M68" i="2"/>
  <c r="X69" i="2"/>
  <c r="Y69" i="2"/>
  <c r="Y74" i="2"/>
  <c r="X74" i="2"/>
  <c r="Y72" i="2"/>
  <c r="X72" i="2"/>
  <c r="Z69" i="2"/>
  <c r="Z74" i="2"/>
  <c r="Z72" i="2"/>
  <c r="W69" i="2"/>
  <c r="W74" i="2"/>
  <c r="W72" i="2"/>
  <c r="AK69" i="2"/>
  <c r="AL69" i="2"/>
  <c r="AK74" i="2"/>
  <c r="AL74" i="2"/>
  <c r="AK72" i="2"/>
  <c r="AL72" i="2"/>
  <c r="AJ74" i="2"/>
  <c r="AJ72" i="2"/>
  <c r="K28" i="2"/>
  <c r="L28" i="2"/>
  <c r="K44" i="2"/>
  <c r="L44" i="2"/>
  <c r="K60" i="2"/>
  <c r="L60" i="2"/>
  <c r="X11" i="2"/>
  <c r="Y11" i="2"/>
  <c r="X28" i="2"/>
  <c r="Y28" i="2"/>
  <c r="X44" i="2"/>
  <c r="Y44" i="2"/>
  <c r="X60" i="2"/>
  <c r="Y60" i="2"/>
  <c r="AK11" i="2"/>
  <c r="AL11" i="2"/>
  <c r="AK28" i="2"/>
  <c r="AL28" i="2"/>
  <c r="AK44" i="2"/>
  <c r="AL44" i="2"/>
  <c r="AK60" i="2"/>
  <c r="AL60" i="2"/>
  <c r="M74" i="2"/>
  <c r="L74" i="2"/>
  <c r="K74" i="2"/>
  <c r="M73" i="2"/>
  <c r="K73" i="2"/>
  <c r="L73" i="2"/>
  <c r="M72" i="2"/>
  <c r="L72" i="2"/>
  <c r="K72" i="2"/>
  <c r="M71" i="2"/>
  <c r="K71" i="2"/>
  <c r="L71" i="2"/>
  <c r="M70" i="2"/>
  <c r="L70" i="2"/>
  <c r="K70" i="2"/>
  <c r="M69" i="2"/>
  <c r="K69" i="2"/>
  <c r="L69" i="2"/>
  <c r="W60" i="2"/>
  <c r="Y70" i="2"/>
  <c r="X70" i="2"/>
  <c r="Q75" i="2"/>
  <c r="X73" i="2"/>
  <c r="Y73" i="2"/>
  <c r="X71" i="2"/>
  <c r="Y71" i="2"/>
  <c r="Z70" i="2"/>
  <c r="U75" i="2"/>
  <c r="Z73" i="2"/>
  <c r="Z71" i="2"/>
  <c r="W70" i="2"/>
  <c r="W73" i="2"/>
  <c r="W71" i="2"/>
  <c r="AJ60" i="2"/>
  <c r="AL70" i="2"/>
  <c r="AK70" i="2"/>
  <c r="AH75" i="2"/>
  <c r="AD75" i="2"/>
  <c r="AL73" i="2"/>
  <c r="AK73" i="2"/>
  <c r="AL71" i="2"/>
  <c r="AK71" i="2"/>
  <c r="AJ73" i="2"/>
  <c r="AJ71" i="2"/>
  <c r="AJ69" i="2"/>
  <c r="J74" i="2"/>
  <c r="J73" i="2"/>
  <c r="J72" i="2"/>
  <c r="J71" i="2"/>
  <c r="J70" i="2"/>
  <c r="J69" i="2"/>
  <c r="AK68" i="2"/>
  <c r="AL68" i="2"/>
  <c r="F75" i="2"/>
  <c r="D75" i="2"/>
  <c r="AM68" i="2"/>
  <c r="AJ68" i="2"/>
  <c r="W68" i="2"/>
  <c r="W11" i="2"/>
  <c r="J60" i="2"/>
  <c r="H75" i="2"/>
  <c r="J68" i="2"/>
  <c r="I75" i="2"/>
  <c r="G75" i="2"/>
  <c r="E75" i="2"/>
  <c r="J44" i="2"/>
  <c r="AM75" i="2" l="1"/>
  <c r="Z75" i="2"/>
  <c r="AL75" i="2"/>
  <c r="AK75" i="2"/>
  <c r="AJ75" i="2"/>
  <c r="X75" i="2"/>
  <c r="Y75" i="2"/>
  <c r="W75" i="2"/>
  <c r="J75" i="2"/>
  <c r="J4" i="2"/>
  <c r="D11" i="2"/>
  <c r="E11" i="2"/>
  <c r="F11" i="2"/>
  <c r="G11" i="2"/>
  <c r="H11" i="2"/>
  <c r="I11" i="2"/>
  <c r="C11" i="2"/>
  <c r="C75" i="2" s="1"/>
  <c r="M75" i="2" s="1"/>
  <c r="M11" i="2" l="1"/>
  <c r="L11" i="2"/>
  <c r="K11" i="2"/>
  <c r="L75" i="2"/>
  <c r="K75" i="2"/>
  <c r="J11" i="2"/>
</calcChain>
</file>

<file path=xl/sharedStrings.xml><?xml version="1.0" encoding="utf-8"?>
<sst xmlns="http://schemas.openxmlformats.org/spreadsheetml/2006/main" count="501" uniqueCount="37">
  <si>
    <t>S No.</t>
  </si>
  <si>
    <t>TOTAL</t>
  </si>
  <si>
    <t>PROVINCE</t>
  </si>
  <si>
    <t>CODE</t>
  </si>
  <si>
    <t>Q1-2014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</si>
  <si>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</si>
  <si>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</si>
  <si>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</si>
  <si>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</si>
  <si>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</si>
  <si>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</si>
  <si>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</si>
  <si>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</si>
  <si>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</si>
  <si>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</si>
  <si>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</si>
  <si>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</si>
  <si>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</si>
  <si>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</si>
  <si>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Q2-2014</t>
  </si>
  <si>
    <t>Q3-2014</t>
  </si>
  <si>
    <t>Q4-2014</t>
  </si>
  <si>
    <t>Diamer</t>
  </si>
  <si>
    <t>Ghanche</t>
  </si>
  <si>
    <t>Ghizer</t>
  </si>
  <si>
    <t>Gilgit</t>
  </si>
  <si>
    <t>Skardu</t>
  </si>
  <si>
    <t>TB-09 CONSOLIDATED REPORT</t>
  </si>
  <si>
    <t>TB-09-2014</t>
  </si>
  <si>
    <t>GB</t>
  </si>
  <si>
    <t>DISTRICT</t>
  </si>
  <si>
    <t xml:space="preserve">DISTRICT </t>
  </si>
  <si>
    <t>Astore</t>
  </si>
  <si>
    <t>Hunza Nagar</t>
  </si>
  <si>
    <t>EXTRA-PULMONARY</t>
  </si>
  <si>
    <t>BACTRIOLOGICALLY CONFIRMED AND/OR  CLINICALLY DIAGNOSED</t>
  </si>
  <si>
    <t>TB-09 - Q1-2014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</si>
</sst>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2" borderId="7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/>
    </xf>
    <xf numFmtId="9" fontId="4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</xf>
    <xf numFmtId="9" fontId="5" fillId="2" borderId="3" xfId="2" applyFont="1" applyFill="1" applyBorder="1" applyAlignment="1" applyProtection="1">
      <alignment horizontal="center"/>
    </xf>
    <xf numFmtId="9" fontId="5" fillId="2" borderId="1" xfId="2" applyFont="1" applyFill="1" applyBorder="1" applyAlignment="1" applyProtection="1">
      <alignment horizontal="center"/>
    </xf>
    <xf numFmtId="0" fontId="5" fillId="0" borderId="0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 applyProtection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/>
    </xf>
    <xf numFmtId="9" fontId="4" fillId="0" borderId="1" xfId="3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6" borderId="1" xfId="0" applyFont="1" applyFill="1" applyBorder="1" applyAlignment="1" applyProtection="1">
      <alignment horizontal="center" vertical="center"/>
    </xf>
    <xf numFmtId="0" fontId="4" fillId="6" borderId="7" xfId="0" applyFont="1" applyFill="1" applyBorder="1" applyAlignment="1" applyProtection="1">
      <alignment horizontal="center" vertical="center" wrapText="1"/>
    </xf>
    <xf numFmtId="0" fontId="4" fillId="6" borderId="1" xfId="0" applyFont="1" applyFill="1" applyBorder="1" applyAlignment="1" applyProtection="1">
      <alignment horizontal="center" vertical="center" wrapText="1"/>
    </xf>
    <xf numFmtId="0" fontId="4" fillId="6" borderId="1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0" fillId="0" borderId="0" xfId="0" applyFont="1" applyFill="1"/>
    <xf numFmtId="0" fontId="4" fillId="5" borderId="7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/>
    </xf>
    <xf numFmtId="0" fontId="4" fillId="5" borderId="10" xfId="0" applyFont="1" applyFill="1" applyBorder="1" applyAlignment="1" applyProtection="1">
      <alignment horizontal="center" vertical="center" wrapText="1"/>
    </xf>
    <xf numFmtId="0" fontId="4" fillId="7" borderId="7" xfId="0" applyFont="1" applyFill="1" applyBorder="1" applyAlignment="1" applyProtection="1">
      <alignment horizontal="center" vertical="center" wrapText="1"/>
    </xf>
    <xf numFmtId="0" fontId="4" fillId="7" borderId="1" xfId="0" applyFont="1" applyFill="1" applyBorder="1" applyAlignment="1" applyProtection="1">
      <alignment horizontal="center" vertical="center" wrapText="1"/>
    </xf>
    <xf numFmtId="0" fontId="4" fillId="7" borderId="1" xfId="0" applyFont="1" applyFill="1" applyBorder="1" applyAlignment="1" applyProtection="1">
      <alignment horizontal="center" vertical="center"/>
    </xf>
    <xf numFmtId="0" fontId="4" fillId="7" borderId="10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/>
    </xf>
    <xf numFmtId="0" fontId="0" fillId="0" borderId="2" xfId="0" applyFont="1" applyFill="1" applyBorder="1"/>
    <xf numFmtId="0" fontId="5" fillId="0" borderId="2" xfId="0" applyFont="1" applyFill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/>
      <protection locked="0"/>
    </xf>
    <xf numFmtId="3" fontId="0" fillId="0" borderId="21" xfId="0" applyNumberFormat="1" applyFont="1" applyFill="1" applyBorder="1" applyAlignment="1">
      <alignment horizontal="center"/>
    </xf>
    <xf numFmtId="9" fontId="5" fillId="2" borderId="22" xfId="2" applyFont="1" applyFill="1" applyBorder="1" applyAlignment="1" applyProtection="1">
      <alignment horizontal="center"/>
    </xf>
    <xf numFmtId="9" fontId="5" fillId="2" borderId="5" xfId="2" applyFont="1" applyFill="1" applyBorder="1" applyAlignment="1" applyProtection="1">
      <alignment horizontal="center"/>
    </xf>
    <xf numFmtId="0" fontId="5" fillId="2" borderId="19" xfId="0" applyFont="1" applyFill="1" applyBorder="1" applyAlignment="1" applyProtection="1">
      <alignment horizontal="center"/>
    </xf>
    <xf numFmtId="9" fontId="5" fillId="2" borderId="10" xfId="2" applyFont="1" applyFill="1" applyBorder="1" applyAlignment="1" applyProtection="1">
      <alignment horizontal="center"/>
    </xf>
    <xf numFmtId="0" fontId="5" fillId="2" borderId="20" xfId="0" applyFont="1" applyFill="1" applyBorder="1" applyAlignment="1" applyProtection="1">
      <alignment horizontal="center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9" fontId="5" fillId="2" borderId="24" xfId="2" applyFont="1" applyFill="1" applyBorder="1" applyAlignment="1" applyProtection="1">
      <alignment horizontal="center"/>
    </xf>
    <xf numFmtId="9" fontId="5" fillId="2" borderId="11" xfId="2" applyFont="1" applyFill="1" applyBorder="1" applyAlignment="1" applyProtection="1">
      <alignment horizontal="center"/>
    </xf>
    <xf numFmtId="9" fontId="5" fillId="2" borderId="12" xfId="2" applyFont="1" applyFill="1" applyBorder="1" applyAlignment="1" applyProtection="1">
      <alignment horizontal="center"/>
    </xf>
    <xf numFmtId="3" fontId="0" fillId="0" borderId="6" xfId="0" applyNumberFormat="1" applyFont="1" applyFill="1" applyBorder="1" applyAlignment="1">
      <alignment horizontal="center"/>
    </xf>
    <xf numFmtId="0" fontId="5" fillId="2" borderId="25" xfId="0" applyFont="1" applyFill="1" applyBorder="1" applyAlignment="1" applyProtection="1">
      <alignment horizontal="center"/>
    </xf>
    <xf numFmtId="0" fontId="5" fillId="0" borderId="15" xfId="0" applyFont="1" applyFill="1" applyBorder="1" applyAlignment="1" applyProtection="1">
      <alignment horizontal="center"/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0" fontId="5" fillId="0" borderId="26" xfId="0" applyFont="1" applyFill="1" applyBorder="1" applyAlignment="1" applyProtection="1">
      <alignment horizontal="center"/>
    </xf>
    <xf numFmtId="9" fontId="5" fillId="2" borderId="27" xfId="2" applyFont="1" applyFill="1" applyBorder="1" applyAlignment="1" applyProtection="1">
      <alignment horizontal="center"/>
    </xf>
    <xf numFmtId="9" fontId="5" fillId="2" borderId="4" xfId="2" applyFont="1" applyFill="1" applyBorder="1" applyAlignment="1" applyProtection="1">
      <alignment horizontal="center"/>
    </xf>
    <xf numFmtId="9" fontId="5" fillId="2" borderId="26" xfId="2" applyFont="1" applyFill="1" applyBorder="1" applyAlignment="1" applyProtection="1">
      <alignment horizontal="center"/>
    </xf>
    <xf numFmtId="3" fontId="0" fillId="0" borderId="28" xfId="0" applyNumberFormat="1" applyFont="1" applyFill="1" applyBorder="1" applyAlignment="1">
      <alignment horizontal="center"/>
    </xf>
    <xf numFmtId="0" fontId="5" fillId="2" borderId="29" xfId="0" applyFont="1" applyFill="1" applyBorder="1" applyAlignment="1" applyProtection="1">
      <alignment horizontal="center"/>
    </xf>
    <xf numFmtId="0" fontId="5" fillId="2" borderId="17" xfId="0" applyFont="1" applyFill="1" applyBorder="1" applyAlignment="1" applyProtection="1">
      <alignment horizontal="center"/>
    </xf>
    <xf numFmtId="0" fontId="5" fillId="2" borderId="30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9" fontId="5" fillId="2" borderId="31" xfId="2" applyFont="1" applyFill="1" applyBorder="1" applyAlignment="1" applyProtection="1">
      <alignment horizontal="center"/>
    </xf>
    <xf numFmtId="9" fontId="5" fillId="2" borderId="30" xfId="2" applyFont="1" applyFill="1" applyBorder="1" applyAlignment="1" applyProtection="1">
      <alignment horizontal="center"/>
    </xf>
    <xf numFmtId="9" fontId="5" fillId="2" borderId="18" xfId="2" applyFont="1" applyFill="1" applyBorder="1" applyAlignment="1" applyProtection="1">
      <alignment horizontal="center"/>
    </xf>
    <xf numFmtId="0" fontId="5" fillId="0" borderId="30" xfId="0" applyFont="1" applyFill="1" applyBorder="1" applyAlignment="1" applyProtection="1">
      <alignment horizontal="center"/>
    </xf>
    <xf numFmtId="9" fontId="4" fillId="0" borderId="30" xfId="3" applyFont="1" applyFill="1" applyBorder="1" applyAlignment="1" applyProtection="1">
      <alignment horizontal="center" vertical="center" wrapText="1"/>
    </xf>
    <xf numFmtId="9" fontId="4" fillId="0" borderId="18" xfId="3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30" xfId="0" applyFont="1" applyFill="1" applyBorder="1" applyAlignment="1" applyProtection="1">
      <alignment horizontal="center" vertical="center" wrapText="1"/>
    </xf>
    <xf numFmtId="0" fontId="5" fillId="2" borderId="3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8" borderId="7" xfId="0" applyFont="1" applyFill="1" applyBorder="1" applyAlignment="1" applyProtection="1">
      <alignment horizontal="center" vertical="center" wrapText="1"/>
    </xf>
    <xf numFmtId="0" fontId="4" fillId="8" borderId="1" xfId="0" applyFont="1" applyFill="1" applyBorder="1" applyAlignment="1" applyProtection="1">
      <alignment horizontal="center" vertical="center" wrapText="1"/>
    </xf>
    <xf numFmtId="0" fontId="4" fillId="8" borderId="1" xfId="0" applyFont="1" applyFill="1" applyBorder="1" applyAlignment="1" applyProtection="1">
      <alignment horizontal="center" vertical="center"/>
    </xf>
    <xf numFmtId="0" fontId="4" fillId="8" borderId="10" xfId="0" applyFont="1" applyFill="1" applyBorder="1" applyAlignment="1" applyProtection="1">
      <alignment horizontal="center" vertical="center" wrapText="1"/>
    </xf>
    <xf numFmtId="0" fontId="5" fillId="0" borderId="34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33" xfId="0" applyFont="1" applyFill="1" applyBorder="1" applyAlignment="1" applyProtection="1">
      <alignment horizontal="center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 wrapText="1"/>
    </xf>
    <xf numFmtId="0" fontId="5" fillId="2" borderId="35" xfId="0" applyFont="1" applyFill="1" applyBorder="1" applyAlignment="1" applyProtection="1">
      <alignment horizontal="center"/>
    </xf>
    <xf numFmtId="9" fontId="5" fillId="2" borderId="33" xfId="2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 vertical="center" wrapText="1"/>
    </xf>
    <xf numFmtId="0" fontId="4" fillId="8" borderId="4" xfId="0" applyFont="1" applyFill="1" applyBorder="1" applyAlignment="1" applyProtection="1">
      <alignment horizontal="center" vertical="center" wrapText="1"/>
    </xf>
    <xf numFmtId="9" fontId="4" fillId="0" borderId="10" xfId="3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horizontal="center"/>
    </xf>
    <xf numFmtId="9" fontId="4" fillId="0" borderId="11" xfId="3" applyFont="1" applyFill="1" applyBorder="1" applyAlignment="1" applyProtection="1">
      <alignment horizontal="center" vertical="center" wrapText="1"/>
    </xf>
    <xf numFmtId="9" fontId="4" fillId="0" borderId="12" xfId="3" applyFont="1" applyFill="1" applyBorder="1" applyAlignment="1" applyProtection="1">
      <alignment horizontal="center" vertical="center" wrapText="1"/>
    </xf>
    <xf numFmtId="0" fontId="4" fillId="2" borderId="20" xfId="0" applyFont="1" applyFill="1" applyBorder="1" applyAlignment="1" applyProtection="1">
      <alignment horizontal="center" vertical="center" wrapText="1"/>
    </xf>
    <xf numFmtId="9" fontId="4" fillId="0" borderId="3" xfId="3" applyFont="1" applyFill="1" applyBorder="1" applyAlignment="1" applyProtection="1">
      <alignment horizontal="center" vertical="center" wrapText="1"/>
    </xf>
    <xf numFmtId="9" fontId="4" fillId="0" borderId="24" xfId="3" applyFont="1" applyFill="1" applyBorder="1" applyAlignment="1" applyProtection="1">
      <alignment horizontal="center"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4" fillId="5" borderId="1" xfId="0" applyFont="1" applyFill="1" applyBorder="1" applyAlignment="1" applyProtection="1">
      <alignment vertical="center" wrapText="1"/>
    </xf>
    <xf numFmtId="0" fontId="4" fillId="2" borderId="7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4" fillId="2" borderId="15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center"/>
    </xf>
    <xf numFmtId="0" fontId="4" fillId="2" borderId="17" xfId="0" applyFont="1" applyFill="1" applyBorder="1" applyAlignment="1" applyProtection="1">
      <alignment horizontal="center"/>
    </xf>
    <xf numFmtId="0" fontId="4" fillId="2" borderId="30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5" fillId="2" borderId="19" xfId="0" applyFont="1" applyFill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9" fontId="5" fillId="2" borderId="3" xfId="2" applyFont="1" applyFill="1" applyBorder="1" applyAlignment="1" applyProtection="1">
      <alignment horizontal="center" vertical="center"/>
    </xf>
    <xf numFmtId="9" fontId="5" fillId="2" borderId="1" xfId="2" applyFont="1" applyFill="1" applyBorder="1" applyAlignment="1" applyProtection="1">
      <alignment horizontal="center" vertical="center"/>
    </xf>
    <xf numFmtId="9" fontId="5" fillId="2" borderId="10" xfId="2" applyFont="1" applyFill="1" applyBorder="1" applyAlignment="1" applyProtection="1">
      <alignment horizontal="center" vertical="center"/>
    </xf>
    <xf numFmtId="3" fontId="0" fillId="0" borderId="2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9" fontId="5" fillId="0" borderId="0" xfId="2" applyFont="1" applyFill="1" applyBorder="1" applyAlignment="1" applyProtection="1">
      <alignment horizontal="center" vertical="center"/>
    </xf>
    <xf numFmtId="0" fontId="0" fillId="0" borderId="0" xfId="0" applyFont="1" applyAlignment="1">
      <alignment vertical="center"/>
    </xf>
    <xf numFmtId="3" fontId="0" fillId="0" borderId="6" xfId="0" applyNumberFormat="1" applyFont="1" applyFill="1" applyBorder="1" applyAlignment="1">
      <alignment horizontal="center" vertical="center"/>
    </xf>
    <xf numFmtId="0" fontId="5" fillId="2" borderId="25" xfId="0" applyFont="1" applyFill="1" applyBorder="1" applyAlignment="1" applyProtection="1">
      <alignment horizontal="center" vertical="center"/>
    </xf>
    <xf numFmtId="0" fontId="5" fillId="0" borderId="15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9" fontId="5" fillId="2" borderId="27" xfId="2" applyFont="1" applyFill="1" applyBorder="1" applyAlignment="1" applyProtection="1">
      <alignment horizontal="center" vertical="center"/>
    </xf>
    <xf numFmtId="9" fontId="5" fillId="2" borderId="4" xfId="2" applyFont="1" applyFill="1" applyBorder="1" applyAlignment="1" applyProtection="1">
      <alignment horizontal="center" vertical="center"/>
    </xf>
    <xf numFmtId="9" fontId="5" fillId="2" borderId="26" xfId="2" applyFont="1" applyFill="1" applyBorder="1" applyAlignment="1" applyProtection="1">
      <alignment horizontal="center" vertical="center"/>
    </xf>
    <xf numFmtId="3" fontId="0" fillId="0" borderId="28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horizontal="center" vertical="center"/>
      <protection locked="0"/>
    </xf>
    <xf numFmtId="9" fontId="5" fillId="2" borderId="24" xfId="2" applyFont="1" applyFill="1" applyBorder="1" applyAlignment="1" applyProtection="1">
      <alignment horizontal="center" vertical="center"/>
    </xf>
    <xf numFmtId="9" fontId="5" fillId="2" borderId="11" xfId="2" applyFont="1" applyFill="1" applyBorder="1" applyAlignment="1" applyProtection="1">
      <alignment horizontal="center" vertical="center"/>
    </xf>
    <xf numFmtId="9" fontId="5" fillId="2" borderId="12" xfId="2" applyFont="1" applyFill="1" applyBorder="1" applyAlignment="1" applyProtection="1">
      <alignment horizontal="center" vertical="center"/>
    </xf>
    <xf numFmtId="9" fontId="4" fillId="0" borderId="0" xfId="2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17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9" fontId="4" fillId="2" borderId="31" xfId="2" applyFont="1" applyFill="1" applyBorder="1" applyAlignment="1" applyProtection="1">
      <alignment horizontal="center" vertical="center"/>
    </xf>
    <xf numFmtId="9" fontId="4" fillId="2" borderId="30" xfId="2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9" fontId="4" fillId="2" borderId="18" xfId="2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4" fillId="7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4" fillId="7" borderId="42" xfId="0" applyFont="1" applyFill="1" applyBorder="1" applyAlignment="1" applyProtection="1">
      <alignment horizontal="center" vertical="center" wrapText="1"/>
    </xf>
    <xf numFmtId="0" fontId="5" fillId="0" borderId="43" xfId="0" applyFont="1" applyFill="1" applyBorder="1" applyAlignment="1" applyProtection="1">
      <alignment horizontal="center" vertical="center"/>
    </xf>
    <xf numFmtId="0" fontId="5" fillId="0" borderId="44" xfId="0" applyFont="1" applyFill="1" applyBorder="1" applyAlignment="1" applyProtection="1">
      <alignment horizontal="center" vertical="center"/>
    </xf>
    <xf numFmtId="0" fontId="4" fillId="0" borderId="40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 wrapText="1"/>
    </xf>
    <xf numFmtId="0" fontId="4" fillId="8" borderId="42" xfId="0" applyFont="1" applyFill="1" applyBorder="1" applyAlignment="1" applyProtection="1">
      <alignment horizontal="center" vertical="center" wrapText="1"/>
    </xf>
    <xf numFmtId="0" fontId="4" fillId="6" borderId="2" xfId="0" applyFont="1" applyFill="1" applyBorder="1" applyAlignment="1" applyProtection="1">
      <alignment horizontal="center" vertical="center" wrapText="1"/>
    </xf>
    <xf numFmtId="0" fontId="5" fillId="0" borderId="45" xfId="0" applyFont="1" applyFill="1" applyBorder="1" applyAlignment="1" applyProtection="1">
      <alignment horizontal="center" vertical="center"/>
      <protection locked="0"/>
    </xf>
    <xf numFmtId="0" fontId="4" fillId="6" borderId="42" xfId="0" applyFont="1" applyFill="1" applyBorder="1" applyAlignment="1" applyProtection="1">
      <alignment horizontal="center" vertical="center" wrapText="1"/>
    </xf>
    <xf numFmtId="0" fontId="5" fillId="0" borderId="47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 wrapText="1"/>
    </xf>
    <xf numFmtId="0" fontId="4" fillId="5" borderId="42" xfId="0" applyFont="1" applyFill="1" applyBorder="1" applyAlignment="1" applyProtection="1">
      <alignment horizontal="center" vertical="center" wrapText="1"/>
    </xf>
    <xf numFmtId="0" fontId="5" fillId="0" borderId="42" xfId="0" applyFont="1" applyFill="1" applyBorder="1" applyAlignment="1" applyProtection="1">
      <alignment horizontal="center" vertical="center"/>
    </xf>
    <xf numFmtId="0" fontId="5" fillId="0" borderId="4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0" borderId="24" xfId="0" applyFont="1" applyFill="1" applyBorder="1" applyAlignment="1" applyProtection="1">
      <alignment horizontal="center" vertical="center"/>
      <protection locked="0"/>
    </xf>
    <xf numFmtId="0" fontId="5" fillId="2" borderId="29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0" xfId="0" applyFont="1" applyFill="1" applyBorder="1" applyAlignment="1" applyProtection="1">
      <alignment horizontal="center" vertical="center"/>
    </xf>
    <xf numFmtId="9" fontId="5" fillId="2" borderId="31" xfId="2" applyFont="1" applyFill="1" applyBorder="1" applyAlignment="1" applyProtection="1">
      <alignment horizontal="center" vertical="center"/>
    </xf>
    <xf numFmtId="9" fontId="5" fillId="2" borderId="30" xfId="2" applyFont="1" applyFill="1" applyBorder="1" applyAlignment="1" applyProtection="1">
      <alignment horizontal="center" vertical="center"/>
    </xf>
    <xf numFmtId="0" fontId="5" fillId="2" borderId="32" xfId="0" applyFont="1" applyFill="1" applyBorder="1" applyAlignment="1" applyProtection="1">
      <alignment horizontal="center" vertical="center"/>
    </xf>
    <xf numFmtId="9" fontId="5" fillId="2" borderId="18" xfId="2" applyFont="1" applyFill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47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5" borderId="8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0" fontId="4" fillId="5" borderId="13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 wrapText="1"/>
    </xf>
    <xf numFmtId="0" fontId="4" fillId="5" borderId="34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 wrapText="1"/>
    </xf>
    <xf numFmtId="0" fontId="4" fillId="5" borderId="5" xfId="0" applyFont="1" applyFill="1" applyBorder="1" applyAlignment="1" applyProtection="1">
      <alignment horizontal="center" vertical="center" wrapText="1"/>
    </xf>
    <xf numFmtId="9" fontId="4" fillId="5" borderId="26" xfId="2" applyFont="1" applyFill="1" applyBorder="1" applyAlignment="1" applyProtection="1">
      <alignment horizontal="center" vertical="center" wrapText="1"/>
    </xf>
    <xf numFmtId="9" fontId="4" fillId="5" borderId="33" xfId="2" applyFont="1" applyFill="1" applyBorder="1" applyAlignment="1" applyProtection="1">
      <alignment horizontal="center" vertical="center" wrapText="1"/>
    </xf>
    <xf numFmtId="0" fontId="4" fillId="0" borderId="17" xfId="1" applyFont="1" applyFill="1" applyBorder="1" applyAlignment="1" applyProtection="1">
      <alignment horizontal="center" vertical="center"/>
      <protection locked="0"/>
    </xf>
    <xf numFmtId="0" fontId="4" fillId="0" borderId="18" xfId="1" applyFont="1" applyFill="1" applyBorder="1" applyAlignment="1" applyProtection="1">
      <alignment horizontal="center" vertical="center"/>
      <protection locked="0"/>
    </xf>
    <xf numFmtId="0" fontId="4" fillId="5" borderId="19" xfId="0" applyFont="1" applyFill="1" applyBorder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9" fontId="4" fillId="5" borderId="10" xfId="2" applyFont="1" applyFill="1" applyBorder="1" applyAlignment="1" applyProtection="1">
      <alignment horizontal="center" vertical="center" wrapText="1"/>
    </xf>
    <xf numFmtId="0" fontId="4" fillId="5" borderId="41" xfId="0" applyFont="1" applyFill="1" applyBorder="1" applyAlignment="1" applyProtection="1">
      <alignment horizontal="center" vertical="center"/>
      <protection locked="0"/>
    </xf>
    <xf numFmtId="0" fontId="4" fillId="0" borderId="31" xfId="1" applyFont="1" applyFill="1" applyBorder="1" applyAlignment="1" applyProtection="1">
      <alignment horizontal="center" vertical="center"/>
      <protection locked="0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4" fillId="6" borderId="3" xfId="0" applyFont="1" applyFill="1" applyBorder="1" applyAlignment="1" applyProtection="1">
      <alignment horizontal="center" vertical="center" wrapText="1"/>
    </xf>
    <xf numFmtId="0" fontId="4" fillId="6" borderId="1" xfId="0" applyFont="1" applyFill="1" applyBorder="1" applyAlignment="1" applyProtection="1">
      <alignment horizontal="center" vertical="center" wrapText="1"/>
    </xf>
    <xf numFmtId="9" fontId="4" fillId="6" borderId="10" xfId="2" applyFont="1" applyFill="1" applyBorder="1" applyAlignment="1" applyProtection="1">
      <alignment horizontal="center" vertical="center" wrapText="1"/>
    </xf>
    <xf numFmtId="0" fontId="4" fillId="0" borderId="29" xfId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4" fillId="7" borderId="8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center" vertical="center"/>
      <protection locked="0"/>
    </xf>
    <xf numFmtId="0" fontId="4" fillId="7" borderId="9" xfId="0" applyFont="1" applyFill="1" applyBorder="1" applyAlignment="1" applyProtection="1">
      <alignment horizontal="center" vertical="center"/>
      <protection locked="0"/>
    </xf>
    <xf numFmtId="0" fontId="4" fillId="7" borderId="13" xfId="0" applyFont="1" applyFill="1" applyBorder="1" applyAlignment="1" applyProtection="1">
      <alignment horizontal="center" vertical="center"/>
      <protection locked="0"/>
    </xf>
    <xf numFmtId="0" fontId="4" fillId="7" borderId="19" xfId="0" applyFont="1" applyFill="1" applyBorder="1" applyAlignment="1" applyProtection="1">
      <alignment horizontal="center" vertical="center" wrapText="1"/>
    </xf>
    <xf numFmtId="0" fontId="7" fillId="6" borderId="36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8" fillId="6" borderId="46" xfId="0" applyFont="1" applyFill="1" applyBorder="1" applyAlignment="1">
      <alignment horizontal="center" vertical="center"/>
    </xf>
    <xf numFmtId="0" fontId="4" fillId="6" borderId="19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/>
      <protection locked="0"/>
    </xf>
    <xf numFmtId="0" fontId="4" fillId="8" borderId="23" xfId="0" applyFont="1" applyFill="1" applyBorder="1" applyAlignment="1" applyProtection="1">
      <alignment horizontal="center" vertical="center"/>
      <protection locked="0"/>
    </xf>
    <xf numFmtId="0" fontId="4" fillId="8" borderId="9" xfId="0" applyFont="1" applyFill="1" applyBorder="1" applyAlignment="1" applyProtection="1">
      <alignment horizontal="center" vertical="center"/>
      <protection locked="0"/>
    </xf>
    <xf numFmtId="0" fontId="4" fillId="8" borderId="13" xfId="0" applyFont="1" applyFill="1" applyBorder="1" applyAlignment="1" applyProtection="1">
      <alignment horizontal="center" vertical="center"/>
      <protection locked="0"/>
    </xf>
    <xf numFmtId="0" fontId="4" fillId="8" borderId="19" xfId="0" applyFont="1" applyFill="1" applyBorder="1" applyAlignment="1" applyProtection="1">
      <alignment horizontal="center" vertical="center" wrapText="1"/>
    </xf>
    <xf numFmtId="0" fontId="4" fillId="8" borderId="3" xfId="0" applyFont="1" applyFill="1" applyBorder="1" applyAlignment="1" applyProtection="1">
      <alignment horizontal="center" vertical="center" wrapText="1"/>
    </xf>
    <xf numFmtId="0" fontId="4" fillId="8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 applyProtection="1">
      <alignment horizontal="center"/>
      <protection locked="0"/>
    </xf>
    <xf numFmtId="0" fontId="4" fillId="8" borderId="41" xfId="0" applyFont="1" applyFill="1" applyBorder="1" applyAlignment="1" applyProtection="1">
      <alignment horizontal="center" vertical="center"/>
      <protection locked="0"/>
    </xf>
    <xf numFmtId="0" fontId="4" fillId="7" borderId="41" xfId="0" applyFont="1" applyFill="1" applyBorder="1" applyAlignment="1" applyProtection="1">
      <alignment horizontal="center" vertical="center"/>
      <protection locked="0"/>
    </xf>
    <xf numFmtId="0" fontId="4" fillId="7" borderId="3" xfId="0" applyFont="1" applyFill="1" applyBorder="1" applyAlignment="1" applyProtection="1">
      <alignment horizontal="center" vertical="center" wrapText="1"/>
    </xf>
    <xf numFmtId="0" fontId="4" fillId="7" borderId="1" xfId="0" applyFont="1" applyFill="1" applyBorder="1" applyAlignment="1" applyProtection="1">
      <alignment horizontal="center" vertical="center" wrapText="1"/>
    </xf>
    <xf numFmtId="9" fontId="4" fillId="7" borderId="10" xfId="2" applyFont="1" applyFill="1" applyBorder="1" applyAlignment="1" applyProtection="1">
      <alignment horizontal="center" vertical="center" wrapText="1"/>
    </xf>
    <xf numFmtId="9" fontId="4" fillId="8" borderId="10" xfId="2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0" fontId="4" fillId="2" borderId="20" xfId="0" applyFont="1" applyFill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24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11" xfId="0" applyFont="1" applyFill="1" applyBorder="1" applyAlignment="1" applyProtection="1">
      <alignment horizontal="center" vertical="center" wrapText="1"/>
    </xf>
    <xf numFmtId="9" fontId="4" fillId="3" borderId="10" xfId="2" applyFont="1" applyFill="1" applyBorder="1" applyAlignment="1" applyProtection="1">
      <alignment horizontal="center" vertical="center" wrapText="1"/>
    </xf>
    <xf numFmtId="9" fontId="4" fillId="3" borderId="12" xfId="2" applyFont="1" applyFill="1" applyBorder="1" applyAlignment="1" applyProtection="1">
      <alignment horizontal="center" vertical="center" wrapText="1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8" borderId="4" xfId="0" applyFont="1" applyFill="1" applyBorder="1" applyAlignment="1" applyProtection="1">
      <alignment horizontal="center" vertical="center" wrapText="1"/>
    </xf>
    <xf numFmtId="0" fontId="4" fillId="8" borderId="5" xfId="0" applyFont="1" applyFill="1" applyBorder="1" applyAlignment="1" applyProtection="1">
      <alignment horizontal="center" vertical="center" wrapText="1"/>
    </xf>
    <xf numFmtId="9" fontId="4" fillId="8" borderId="26" xfId="2" applyFont="1" applyFill="1" applyBorder="1" applyAlignment="1" applyProtection="1">
      <alignment horizontal="center" vertical="center" wrapText="1"/>
    </xf>
    <xf numFmtId="9" fontId="4" fillId="8" borderId="33" xfId="2" applyFont="1" applyFill="1" applyBorder="1" applyAlignment="1" applyProtection="1">
      <alignment horizontal="center" vertical="center" wrapText="1"/>
    </xf>
    <xf numFmtId="0" fontId="4" fillId="7" borderId="7" xfId="0" applyFont="1" applyFill="1" applyBorder="1" applyAlignment="1" applyProtection="1">
      <alignment horizontal="center" vertical="center" wrapText="1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7" borderId="4" xfId="0" applyFont="1" applyFill="1" applyBorder="1" applyAlignment="1" applyProtection="1">
      <alignment horizontal="center" vertical="center" wrapText="1"/>
    </xf>
    <xf numFmtId="0" fontId="4" fillId="7" borderId="5" xfId="0" applyFont="1" applyFill="1" applyBorder="1" applyAlignment="1" applyProtection="1">
      <alignment horizontal="center" vertical="center" wrapText="1"/>
    </xf>
    <xf numFmtId="9" fontId="4" fillId="7" borderId="26" xfId="2" applyFont="1" applyFill="1" applyBorder="1" applyAlignment="1" applyProtection="1">
      <alignment horizontal="center" vertical="center" wrapText="1"/>
    </xf>
    <xf numFmtId="9" fontId="4" fillId="7" borderId="33" xfId="2" applyFont="1" applyFill="1" applyBorder="1" applyAlignment="1" applyProtection="1">
      <alignment horizontal="center" vertical="center" wrapText="1"/>
    </xf>
    <xf numFmtId="0" fontId="4" fillId="8" borderId="25" xfId="0" applyFont="1" applyFill="1" applyBorder="1" applyAlignment="1" applyProtection="1">
      <alignment horizontal="center" vertical="center" wrapText="1"/>
    </xf>
    <xf numFmtId="0" fontId="4" fillId="8" borderId="35" xfId="0" applyFont="1" applyFill="1" applyBorder="1" applyAlignment="1" applyProtection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9" fontId="5" fillId="0" borderId="3" xfId="2" applyFont="1" applyFill="1" applyBorder="1" applyAlignment="1" applyProtection="1">
      <alignment horizontal="center" vertical="center"/>
    </xf>
    <xf numFmtId="9" fontId="5" fillId="0" borderId="1" xfId="2" applyFont="1" applyFill="1" applyBorder="1" applyAlignment="1" applyProtection="1">
      <alignment horizontal="center" vertical="center"/>
    </xf>
    <xf numFmtId="9" fontId="5" fillId="0" borderId="10" xfId="2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">
    <cellStyle name="Normal" xfId="0" builtinId="0"/>
    <cellStyle name="Normal 2" xfId="1"/>
    <cellStyle name="Percent" xfId="3" builtinId="5"/>
    <cellStyle name="Percent 2" xfId="2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S75"/>
  <sheetViews>
    <sheetView tabSelected="1" topLeftCell="A29" zoomScale="80" zoomScaleNormal="80" workbookViewId="0">
      <selection activeCell="AP44" sqref="AP44:AV44"/>
    </sheetView>
  </sheetViews>
  <sheetFormatPr defaultRowHeight="15" x14ac:dyDescent="0.25"/>
  <cols>
    <col min="1" max="1" width="6.7109375" style="32" customWidth="1"/>
    <col min="2" max="2" width="16.42578125" style="32" customWidth="1"/>
    <col min="3" max="3" width="13.28515625" style="2" customWidth="1"/>
    <col min="4" max="4" width="9.140625" style="2"/>
    <col min="5" max="5" width="16.28515625" style="2" customWidth="1"/>
    <col min="6" max="6" width="14" style="2" customWidth="1"/>
    <col min="7" max="7" width="9.140625" style="2"/>
    <col min="8" max="8" width="10.28515625" style="2" customWidth="1"/>
    <col min="9" max="9" width="13.7109375" style="2" customWidth="1"/>
    <col min="10" max="10" width="11.42578125" style="2" customWidth="1"/>
    <col min="11" max="11" width="12.28515625" style="2" customWidth="1"/>
    <col min="12" max="13" width="9.140625" style="2"/>
    <col min="14" max="14" width="7.28515625" style="32" customWidth="1"/>
    <col min="15" max="15" width="18.42578125" style="32" customWidth="1"/>
    <col min="16" max="16" width="13.28515625" style="2" customWidth="1"/>
    <col min="17" max="17" width="9.140625" style="2"/>
    <col min="18" max="18" width="11.7109375" style="2" customWidth="1"/>
    <col min="19" max="19" width="16" style="2" customWidth="1"/>
    <col min="20" max="20" width="9.140625" style="2"/>
    <col min="21" max="21" width="10.28515625" style="2" customWidth="1"/>
    <col min="22" max="22" width="12.7109375" style="2" customWidth="1"/>
    <col min="23" max="23" width="9.140625" style="2"/>
    <col min="24" max="24" width="11.140625" style="2" customWidth="1"/>
    <col min="25" max="26" width="9.140625" style="2"/>
    <col min="27" max="27" width="7.7109375" style="32" customWidth="1"/>
    <col min="28" max="28" width="18.5703125" style="32" customWidth="1"/>
    <col min="29" max="29" width="13.42578125" style="2" customWidth="1"/>
    <col min="30" max="30" width="9.140625" style="2"/>
    <col min="31" max="31" width="12.7109375" style="2" customWidth="1"/>
    <col min="32" max="32" width="14" style="2" customWidth="1"/>
    <col min="33" max="33" width="9.140625" style="2"/>
    <col min="34" max="35" width="12.28515625" style="2" customWidth="1"/>
    <col min="36" max="36" width="9.140625" style="2"/>
    <col min="37" max="37" width="13.42578125" style="2" customWidth="1"/>
    <col min="38" max="39" width="9.140625" style="2"/>
    <col min="40" max="40" width="7.7109375" style="32" customWidth="1"/>
    <col min="41" max="41" width="18.5703125" style="32" customWidth="1"/>
    <col min="42" max="42" width="13.42578125" style="2" customWidth="1"/>
    <col min="43" max="43" width="9.140625" style="2"/>
    <col min="44" max="44" width="12.7109375" style="2" customWidth="1"/>
    <col min="45" max="45" width="13" style="2" customWidth="1"/>
    <col min="46" max="46" width="9.140625" style="2"/>
    <col min="47" max="47" width="12.28515625" style="2" customWidth="1"/>
    <col min="48" max="48" width="11.140625" style="2" customWidth="1"/>
    <col min="49" max="49" width="9.140625" style="2"/>
    <col min="50" max="50" width="13.42578125" style="2" customWidth="1"/>
    <col min="51" max="54" width="9.140625" style="2"/>
    <col min="55" max="55" width="14.140625" style="2" customWidth="1"/>
    <col min="56" max="67" width="9.140625" style="2"/>
    <col min="68" max="68" width="16.28515625" style="2" customWidth="1"/>
    <col min="69" max="71" width="20.42578125" style="1" customWidth="1"/>
    <col min="72" max="16384" width="9.140625" style="2"/>
  </cols>
  <sheetData>
    <row r="1" spans="1:71" ht="21.75" customHeight="1" thickBot="1" x14ac:dyDescent="0.3">
      <c r="A1" s="209" t="s">
        <v>29</v>
      </c>
      <c r="B1" s="181"/>
      <c r="C1" s="210" t="s">
        <v>5</v>
      </c>
      <c r="D1" s="211"/>
      <c r="E1" s="211"/>
      <c r="F1" s="211"/>
      <c r="G1" s="211"/>
      <c r="H1" s="211"/>
      <c r="I1" s="211"/>
      <c r="J1" s="211"/>
      <c r="K1" s="212"/>
      <c r="L1" s="212"/>
      <c r="M1" s="213"/>
      <c r="N1" s="180" t="s">
        <v>2</v>
      </c>
      <c r="O1" s="181"/>
      <c r="P1" s="221" t="s">
        <v>17</v>
      </c>
      <c r="Q1" s="222"/>
      <c r="R1" s="222"/>
      <c r="S1" s="222"/>
      <c r="T1" s="222"/>
      <c r="U1" s="222"/>
      <c r="V1" s="222"/>
      <c r="W1" s="222"/>
      <c r="X1" s="223"/>
      <c r="Y1" s="223"/>
      <c r="Z1" s="224"/>
      <c r="AA1" s="180" t="s">
        <v>2</v>
      </c>
      <c r="AB1" s="181"/>
      <c r="AC1" s="215" t="s">
        <v>34</v>
      </c>
      <c r="AD1" s="216"/>
      <c r="AE1" s="216"/>
      <c r="AF1" s="216"/>
      <c r="AG1" s="216"/>
      <c r="AH1" s="216"/>
      <c r="AI1" s="216"/>
      <c r="AJ1" s="216"/>
      <c r="AK1" s="217"/>
      <c r="AL1" s="217"/>
      <c r="AM1" s="218"/>
      <c r="AN1" s="180" t="s">
        <v>2</v>
      </c>
      <c r="AO1" s="181"/>
      <c r="AP1" s="182" t="s">
        <v>18</v>
      </c>
      <c r="AQ1" s="183"/>
      <c r="AR1" s="183"/>
      <c r="AS1" s="183"/>
      <c r="AT1" s="183"/>
      <c r="AU1" s="183"/>
      <c r="AV1" s="183"/>
      <c r="AW1" s="183"/>
      <c r="AX1" s="183"/>
      <c r="AY1" s="183"/>
      <c r="AZ1" s="184"/>
      <c r="BA1" s="228"/>
      <c r="BB1" s="228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1"/>
      <c r="BO1" s="228"/>
      <c r="BP1" s="228"/>
    </row>
    <row r="2" spans="1:71" ht="20.25" customHeight="1" thickBot="1" x14ac:dyDescent="0.3">
      <c r="A2" s="240" t="s">
        <v>36</v>
      </c>
      <c r="B2" s="186"/>
      <c r="C2" s="214" t="s">
        <v>6</v>
      </c>
      <c r="D2" s="210" t="s">
        <v>7</v>
      </c>
      <c r="E2" s="212"/>
      <c r="F2" s="212"/>
      <c r="G2" s="212"/>
      <c r="H2" s="212"/>
      <c r="I2" s="212"/>
      <c r="J2" s="235"/>
      <c r="K2" s="236" t="s">
        <v>14</v>
      </c>
      <c r="L2" s="237" t="s">
        <v>15</v>
      </c>
      <c r="M2" s="238" t="s">
        <v>16</v>
      </c>
      <c r="N2" s="185" t="s">
        <v>4</v>
      </c>
      <c r="O2" s="186"/>
      <c r="P2" s="225" t="s">
        <v>6</v>
      </c>
      <c r="Q2" s="221" t="s">
        <v>7</v>
      </c>
      <c r="R2" s="223"/>
      <c r="S2" s="223"/>
      <c r="T2" s="223"/>
      <c r="U2" s="223"/>
      <c r="V2" s="223"/>
      <c r="W2" s="234"/>
      <c r="X2" s="226" t="s">
        <v>14</v>
      </c>
      <c r="Y2" s="227" t="s">
        <v>15</v>
      </c>
      <c r="Z2" s="239" t="s">
        <v>16</v>
      </c>
      <c r="AA2" s="185" t="s">
        <v>4</v>
      </c>
      <c r="AB2" s="186"/>
      <c r="AC2" s="220" t="s">
        <v>6</v>
      </c>
      <c r="AD2" s="202" t="s">
        <v>35</v>
      </c>
      <c r="AE2" s="203"/>
      <c r="AF2" s="203"/>
      <c r="AG2" s="203"/>
      <c r="AH2" s="203"/>
      <c r="AI2" s="203"/>
      <c r="AJ2" s="219"/>
      <c r="AK2" s="205" t="s">
        <v>14</v>
      </c>
      <c r="AL2" s="206" t="s">
        <v>15</v>
      </c>
      <c r="AM2" s="207" t="s">
        <v>16</v>
      </c>
      <c r="AN2" s="185" t="s">
        <v>4</v>
      </c>
      <c r="AO2" s="186"/>
      <c r="AP2" s="196" t="s">
        <v>6</v>
      </c>
      <c r="AQ2" s="182" t="s">
        <v>7</v>
      </c>
      <c r="AR2" s="183"/>
      <c r="AS2" s="183"/>
      <c r="AT2" s="183"/>
      <c r="AU2" s="183"/>
      <c r="AV2" s="183"/>
      <c r="AW2" s="200"/>
      <c r="AX2" s="197" t="s">
        <v>14</v>
      </c>
      <c r="AY2" s="198" t="s">
        <v>15</v>
      </c>
      <c r="AZ2" s="199" t="s">
        <v>16</v>
      </c>
      <c r="BA2" s="229"/>
      <c r="BB2" s="229"/>
      <c r="BC2" s="229"/>
      <c r="BD2" s="231"/>
      <c r="BE2" s="231"/>
      <c r="BF2" s="231"/>
      <c r="BG2" s="231"/>
      <c r="BH2" s="231"/>
      <c r="BI2" s="231"/>
      <c r="BJ2" s="231"/>
      <c r="BK2" s="231"/>
      <c r="BL2" s="233"/>
      <c r="BM2" s="233"/>
      <c r="BN2" s="233"/>
      <c r="BO2" s="229"/>
      <c r="BP2" s="229"/>
      <c r="BQ2" s="232"/>
      <c r="BR2" s="232"/>
      <c r="BS2" s="232"/>
    </row>
    <row r="3" spans="1:71" ht="43.5" customHeight="1" x14ac:dyDescent="0.25">
      <c r="A3" s="31" t="s">
        <v>3</v>
      </c>
      <c r="B3" s="41" t="s">
        <v>30</v>
      </c>
      <c r="C3" s="214"/>
      <c r="D3" s="37" t="s">
        <v>8</v>
      </c>
      <c r="E3" s="38" t="s">
        <v>9</v>
      </c>
      <c r="F3" s="38" t="s">
        <v>10</v>
      </c>
      <c r="G3" s="39" t="s">
        <v>11</v>
      </c>
      <c r="H3" s="38" t="s">
        <v>12</v>
      </c>
      <c r="I3" s="152" t="s">
        <v>13</v>
      </c>
      <c r="J3" s="155" t="s">
        <v>1</v>
      </c>
      <c r="K3" s="236"/>
      <c r="L3" s="237"/>
      <c r="M3" s="238"/>
      <c r="N3" s="81" t="s">
        <v>0</v>
      </c>
      <c r="O3" s="41" t="s">
        <v>31</v>
      </c>
      <c r="P3" s="225"/>
      <c r="Q3" s="82" t="s">
        <v>8</v>
      </c>
      <c r="R3" s="83" t="s">
        <v>9</v>
      </c>
      <c r="S3" s="83" t="s">
        <v>10</v>
      </c>
      <c r="T3" s="84" t="s">
        <v>11</v>
      </c>
      <c r="U3" s="83" t="s">
        <v>12</v>
      </c>
      <c r="V3" s="159" t="s">
        <v>13</v>
      </c>
      <c r="W3" s="160" t="s">
        <v>1</v>
      </c>
      <c r="X3" s="226"/>
      <c r="Y3" s="227"/>
      <c r="Z3" s="239"/>
      <c r="AA3" s="81" t="s">
        <v>0</v>
      </c>
      <c r="AB3" s="41" t="s">
        <v>30</v>
      </c>
      <c r="AC3" s="220"/>
      <c r="AD3" s="28" t="s">
        <v>8</v>
      </c>
      <c r="AE3" s="29" t="s">
        <v>9</v>
      </c>
      <c r="AF3" s="29" t="s">
        <v>10</v>
      </c>
      <c r="AG3" s="27" t="s">
        <v>11</v>
      </c>
      <c r="AH3" s="29" t="s">
        <v>12</v>
      </c>
      <c r="AI3" s="161" t="s">
        <v>13</v>
      </c>
      <c r="AJ3" s="163" t="s">
        <v>1</v>
      </c>
      <c r="AK3" s="205"/>
      <c r="AL3" s="206"/>
      <c r="AM3" s="207"/>
      <c r="AN3" s="81" t="s">
        <v>0</v>
      </c>
      <c r="AO3" s="41" t="s">
        <v>30</v>
      </c>
      <c r="AP3" s="196"/>
      <c r="AQ3" s="33" t="s">
        <v>8</v>
      </c>
      <c r="AR3" s="34" t="s">
        <v>9</v>
      </c>
      <c r="AS3" s="34" t="s">
        <v>10</v>
      </c>
      <c r="AT3" s="35" t="s">
        <v>11</v>
      </c>
      <c r="AU3" s="34" t="s">
        <v>12</v>
      </c>
      <c r="AV3" s="165" t="s">
        <v>13</v>
      </c>
      <c r="AW3" s="166" t="s">
        <v>1</v>
      </c>
      <c r="AX3" s="197"/>
      <c r="AY3" s="198"/>
      <c r="AZ3" s="199"/>
      <c r="BA3" s="4"/>
      <c r="BB3" s="4"/>
      <c r="BC3" s="5"/>
      <c r="BD3" s="6"/>
      <c r="BE3" s="6"/>
      <c r="BF3" s="6"/>
      <c r="BG3" s="7"/>
      <c r="BH3" s="7"/>
      <c r="BI3" s="6"/>
      <c r="BJ3" s="6"/>
      <c r="BK3" s="6"/>
      <c r="BL3" s="5"/>
      <c r="BM3" s="5"/>
      <c r="BN3" s="8"/>
      <c r="BO3" s="4"/>
      <c r="BP3" s="4"/>
      <c r="BQ3" s="9"/>
      <c r="BR3" s="9"/>
      <c r="BS3" s="10"/>
    </row>
    <row r="4" spans="1:71" s="128" customFormat="1" ht="39.75" customHeight="1" x14ac:dyDescent="0.25">
      <c r="A4" s="116">
        <v>1</v>
      </c>
      <c r="B4" s="117" t="s">
        <v>32</v>
      </c>
      <c r="C4" s="118">
        <v>1</v>
      </c>
      <c r="D4" s="119">
        <v>1</v>
      </c>
      <c r="E4" s="120">
        <v>0</v>
      </c>
      <c r="F4" s="120">
        <v>0</v>
      </c>
      <c r="G4" s="120">
        <v>0</v>
      </c>
      <c r="H4" s="120">
        <v>0</v>
      </c>
      <c r="I4" s="153">
        <v>0</v>
      </c>
      <c r="J4" s="156">
        <f>SUM(D4:I4)</f>
        <v>1</v>
      </c>
      <c r="K4" s="121">
        <f>(D4+E4)/(C4-I4)</f>
        <v>1</v>
      </c>
      <c r="L4" s="122">
        <f>D4/(C4-I4)</f>
        <v>1</v>
      </c>
      <c r="M4" s="123">
        <f>H4/(C4-I4)</f>
        <v>0</v>
      </c>
      <c r="N4" s="124">
        <v>1</v>
      </c>
      <c r="O4" s="117" t="s">
        <v>32</v>
      </c>
      <c r="P4" s="118">
        <v>18</v>
      </c>
      <c r="Q4" s="119">
        <v>0</v>
      </c>
      <c r="R4" s="120">
        <v>18</v>
      </c>
      <c r="S4" s="120">
        <v>0</v>
      </c>
      <c r="T4" s="120">
        <v>0</v>
      </c>
      <c r="U4" s="120">
        <v>0</v>
      </c>
      <c r="V4" s="153">
        <v>0</v>
      </c>
      <c r="W4" s="156">
        <f>SUM(Q4:V4)</f>
        <v>18</v>
      </c>
      <c r="X4" s="121">
        <f>(Q4+R4)/(P4-V4)</f>
        <v>1</v>
      </c>
      <c r="Y4" s="122">
        <f>Q4/(P4-V4)</f>
        <v>0</v>
      </c>
      <c r="Z4" s="123">
        <f>U4/(P4-V4)</f>
        <v>0</v>
      </c>
      <c r="AA4" s="124">
        <v>1</v>
      </c>
      <c r="AB4" s="117" t="s">
        <v>32</v>
      </c>
      <c r="AC4" s="118">
        <v>8</v>
      </c>
      <c r="AD4" s="119">
        <v>0</v>
      </c>
      <c r="AE4" s="120">
        <v>7</v>
      </c>
      <c r="AF4" s="120">
        <v>0</v>
      </c>
      <c r="AG4" s="120">
        <v>0</v>
      </c>
      <c r="AH4" s="120">
        <v>1</v>
      </c>
      <c r="AI4" s="153">
        <v>0</v>
      </c>
      <c r="AJ4" s="156">
        <f>SUM(AD4:AI4)</f>
        <v>8</v>
      </c>
      <c r="AK4" s="121">
        <f>(AD4+AE4)/(AC4-AI4)</f>
        <v>0.875</v>
      </c>
      <c r="AL4" s="122">
        <f>AD4/(AC4-AI4)</f>
        <v>0</v>
      </c>
      <c r="AM4" s="123">
        <f>AH4/(AC4-AI4)</f>
        <v>0.125</v>
      </c>
      <c r="AN4" s="124">
        <v>1</v>
      </c>
      <c r="AO4" s="117" t="s">
        <v>32</v>
      </c>
      <c r="AP4" s="118">
        <v>1</v>
      </c>
      <c r="AQ4" s="119">
        <v>0</v>
      </c>
      <c r="AR4" s="120">
        <v>1</v>
      </c>
      <c r="AS4" s="120">
        <v>0</v>
      </c>
      <c r="AT4" s="120">
        <v>0</v>
      </c>
      <c r="AU4" s="120">
        <v>0</v>
      </c>
      <c r="AV4" s="153">
        <v>0</v>
      </c>
      <c r="AW4" s="156">
        <f>SUM(AQ4:AV4)</f>
        <v>1</v>
      </c>
      <c r="AX4" s="121">
        <f>(AQ4+AR4)/(AP4-AV4)</f>
        <v>1</v>
      </c>
      <c r="AY4" s="122">
        <f>AQ4/(AP4-AV4)</f>
        <v>0</v>
      </c>
      <c r="AZ4" s="123">
        <f>AU4/(AP4-AV4)</f>
        <v>0</v>
      </c>
      <c r="BA4" s="17"/>
      <c r="BB4" s="18"/>
      <c r="BC4" s="125"/>
      <c r="BD4" s="126"/>
      <c r="BE4" s="126"/>
      <c r="BF4" s="126"/>
      <c r="BG4" s="126"/>
      <c r="BH4" s="126"/>
      <c r="BI4" s="126"/>
      <c r="BJ4" s="126"/>
      <c r="BK4" s="125"/>
      <c r="BL4" s="127"/>
      <c r="BM4" s="127"/>
      <c r="BN4" s="127"/>
      <c r="BO4" s="17"/>
      <c r="BP4" s="18"/>
      <c r="BQ4" s="19"/>
      <c r="BR4" s="19"/>
      <c r="BS4" s="20"/>
    </row>
    <row r="5" spans="1:71" s="128" customFormat="1" ht="39.75" customHeight="1" x14ac:dyDescent="0.25">
      <c r="A5" s="116">
        <v>2</v>
      </c>
      <c r="B5" s="43" t="s">
        <v>22</v>
      </c>
      <c r="C5" s="118">
        <v>8</v>
      </c>
      <c r="D5" s="119">
        <v>8</v>
      </c>
      <c r="E5" s="120">
        <v>0</v>
      </c>
      <c r="F5" s="120">
        <v>0</v>
      </c>
      <c r="G5" s="120">
        <v>0</v>
      </c>
      <c r="H5" s="120">
        <v>0</v>
      </c>
      <c r="I5" s="153">
        <v>0</v>
      </c>
      <c r="J5" s="156">
        <f t="shared" ref="J5:J11" si="0">SUM(D5:I5)</f>
        <v>8</v>
      </c>
      <c r="K5" s="121">
        <f t="shared" ref="K5:K11" si="1">(D5+E5)/(C5-I5)</f>
        <v>1</v>
      </c>
      <c r="L5" s="122">
        <f t="shared" ref="L5:L11" si="2">D5/(C5-I5)</f>
        <v>1</v>
      </c>
      <c r="M5" s="123">
        <f t="shared" ref="M5:M11" si="3">H5/(C5-I5)</f>
        <v>0</v>
      </c>
      <c r="N5" s="124">
        <v>2</v>
      </c>
      <c r="O5" s="43" t="s">
        <v>22</v>
      </c>
      <c r="P5" s="118">
        <v>89</v>
      </c>
      <c r="Q5" s="119">
        <v>0</v>
      </c>
      <c r="R5" s="120">
        <v>80</v>
      </c>
      <c r="S5" s="120">
        <v>0</v>
      </c>
      <c r="T5" s="120">
        <v>0</v>
      </c>
      <c r="U5" s="120">
        <v>8</v>
      </c>
      <c r="V5" s="153">
        <v>1</v>
      </c>
      <c r="W5" s="156">
        <f t="shared" ref="W5:W6" si="4">SUM(Q5:V5)</f>
        <v>89</v>
      </c>
      <c r="X5" s="121">
        <f t="shared" ref="X5:X11" si="5">(Q5+R5)/(P5-V5)</f>
        <v>0.90909090909090906</v>
      </c>
      <c r="Y5" s="122">
        <f t="shared" ref="Y5:Y11" si="6">Q5/(P5-V5)</f>
        <v>0</v>
      </c>
      <c r="Z5" s="123">
        <f t="shared" ref="Z5:Z11" si="7">U5/(P5-V5)</f>
        <v>9.0909090909090912E-2</v>
      </c>
      <c r="AA5" s="124">
        <v>2</v>
      </c>
      <c r="AB5" s="43" t="s">
        <v>22</v>
      </c>
      <c r="AC5" s="118">
        <v>31</v>
      </c>
      <c r="AD5" s="119">
        <v>0</v>
      </c>
      <c r="AE5" s="120">
        <v>29</v>
      </c>
      <c r="AF5" s="120">
        <v>0</v>
      </c>
      <c r="AG5" s="120">
        <v>0</v>
      </c>
      <c r="AH5" s="120">
        <v>2</v>
      </c>
      <c r="AI5" s="153">
        <v>0</v>
      </c>
      <c r="AJ5" s="156">
        <f t="shared" ref="AJ5:AJ11" si="8">SUM(AD5:AI5)</f>
        <v>31</v>
      </c>
      <c r="AK5" s="121">
        <f t="shared" ref="AK5:AK11" si="9">(AD5+AE5)/(AC5-AI5)</f>
        <v>0.93548387096774188</v>
      </c>
      <c r="AL5" s="122">
        <f t="shared" ref="AL5:AL11" si="10">AD5/(AC5-AI5)</f>
        <v>0</v>
      </c>
      <c r="AM5" s="123">
        <f t="shared" ref="AM5:AM11" si="11">AH5/(AC5-AI5)</f>
        <v>6.4516129032258063E-2</v>
      </c>
      <c r="AN5" s="124">
        <v>2</v>
      </c>
      <c r="AO5" s="43" t="s">
        <v>22</v>
      </c>
      <c r="AP5" s="118">
        <v>0</v>
      </c>
      <c r="AQ5" s="119">
        <v>0</v>
      </c>
      <c r="AR5" s="120">
        <v>0</v>
      </c>
      <c r="AS5" s="120">
        <v>0</v>
      </c>
      <c r="AT5" s="120">
        <v>0</v>
      </c>
      <c r="AU5" s="120">
        <v>0</v>
      </c>
      <c r="AV5" s="153">
        <v>0</v>
      </c>
      <c r="AW5" s="156">
        <f t="shared" ref="AW5:AW11" si="12">SUM(AQ5:AV5)</f>
        <v>0</v>
      </c>
      <c r="AX5" s="121" t="e">
        <f t="shared" ref="AX5:AX11" si="13">(AQ5+AR5)/(AP5-AV5)</f>
        <v>#DIV/0!</v>
      </c>
      <c r="AY5" s="122" t="e">
        <f t="shared" ref="AY5:AY11" si="14">AQ5/(AP5-AV5)</f>
        <v>#DIV/0!</v>
      </c>
      <c r="AZ5" s="123" t="e">
        <f t="shared" ref="AZ5:AZ11" si="15">AU5/(AP5-AV5)</f>
        <v>#DIV/0!</v>
      </c>
      <c r="BA5" s="17"/>
      <c r="BB5" s="18"/>
      <c r="BC5" s="125"/>
      <c r="BD5" s="126"/>
      <c r="BE5" s="126"/>
      <c r="BF5" s="126"/>
      <c r="BG5" s="126"/>
      <c r="BH5" s="126"/>
      <c r="BI5" s="126"/>
      <c r="BJ5" s="126"/>
      <c r="BK5" s="125"/>
      <c r="BL5" s="127"/>
      <c r="BM5" s="127"/>
      <c r="BN5" s="127"/>
      <c r="BO5" s="17"/>
      <c r="BP5" s="18"/>
      <c r="BQ5" s="19"/>
      <c r="BR5" s="19"/>
      <c r="BS5" s="20"/>
    </row>
    <row r="6" spans="1:71" s="128" customFormat="1" ht="39.75" customHeight="1" x14ac:dyDescent="0.25">
      <c r="A6" s="116">
        <v>3</v>
      </c>
      <c r="B6" s="43" t="s">
        <v>23</v>
      </c>
      <c r="C6" s="118">
        <v>5</v>
      </c>
      <c r="D6" s="119">
        <v>5</v>
      </c>
      <c r="E6" s="120">
        <v>0</v>
      </c>
      <c r="F6" s="120">
        <v>0</v>
      </c>
      <c r="G6" s="120">
        <v>0</v>
      </c>
      <c r="H6" s="120">
        <v>0</v>
      </c>
      <c r="I6" s="153">
        <v>0</v>
      </c>
      <c r="J6" s="156">
        <f t="shared" si="0"/>
        <v>5</v>
      </c>
      <c r="K6" s="121">
        <f t="shared" si="1"/>
        <v>1</v>
      </c>
      <c r="L6" s="122">
        <f t="shared" si="2"/>
        <v>1</v>
      </c>
      <c r="M6" s="123">
        <f t="shared" si="3"/>
        <v>0</v>
      </c>
      <c r="N6" s="124">
        <v>3</v>
      </c>
      <c r="O6" s="43" t="s">
        <v>23</v>
      </c>
      <c r="P6" s="118">
        <v>10</v>
      </c>
      <c r="Q6" s="119">
        <v>0</v>
      </c>
      <c r="R6" s="120">
        <v>10</v>
      </c>
      <c r="S6" s="120">
        <v>0</v>
      </c>
      <c r="T6" s="120">
        <v>0</v>
      </c>
      <c r="U6" s="120">
        <v>0</v>
      </c>
      <c r="V6" s="153">
        <v>0</v>
      </c>
      <c r="W6" s="156">
        <f t="shared" si="4"/>
        <v>10</v>
      </c>
      <c r="X6" s="121">
        <f t="shared" si="5"/>
        <v>1</v>
      </c>
      <c r="Y6" s="122">
        <f t="shared" si="6"/>
        <v>0</v>
      </c>
      <c r="Z6" s="123">
        <f t="shared" si="7"/>
        <v>0</v>
      </c>
      <c r="AA6" s="124">
        <v>3</v>
      </c>
      <c r="AB6" s="43" t="s">
        <v>23</v>
      </c>
      <c r="AC6" s="118">
        <v>4</v>
      </c>
      <c r="AD6" s="119">
        <v>0</v>
      </c>
      <c r="AE6" s="120">
        <v>3</v>
      </c>
      <c r="AF6" s="120">
        <v>0</v>
      </c>
      <c r="AG6" s="120">
        <v>1</v>
      </c>
      <c r="AH6" s="120">
        <v>0</v>
      </c>
      <c r="AI6" s="153">
        <v>0</v>
      </c>
      <c r="AJ6" s="156">
        <f t="shared" si="8"/>
        <v>4</v>
      </c>
      <c r="AK6" s="121">
        <f t="shared" si="9"/>
        <v>0.75</v>
      </c>
      <c r="AL6" s="122">
        <f t="shared" si="10"/>
        <v>0</v>
      </c>
      <c r="AM6" s="123">
        <f t="shared" si="11"/>
        <v>0</v>
      </c>
      <c r="AN6" s="124">
        <v>3</v>
      </c>
      <c r="AO6" s="43" t="s">
        <v>23</v>
      </c>
      <c r="AP6" s="118">
        <v>0</v>
      </c>
      <c r="AQ6" s="119">
        <v>0</v>
      </c>
      <c r="AR6" s="120">
        <v>0</v>
      </c>
      <c r="AS6" s="120">
        <v>0</v>
      </c>
      <c r="AT6" s="120">
        <v>0</v>
      </c>
      <c r="AU6" s="120">
        <v>0</v>
      </c>
      <c r="AV6" s="153">
        <v>0</v>
      </c>
      <c r="AW6" s="156">
        <f t="shared" si="12"/>
        <v>0</v>
      </c>
      <c r="AX6" s="121" t="e">
        <f t="shared" si="13"/>
        <v>#DIV/0!</v>
      </c>
      <c r="AY6" s="122" t="e">
        <f t="shared" si="14"/>
        <v>#DIV/0!</v>
      </c>
      <c r="AZ6" s="123" t="e">
        <f t="shared" si="15"/>
        <v>#DIV/0!</v>
      </c>
      <c r="BA6" s="17"/>
      <c r="BB6" s="18"/>
      <c r="BC6" s="125"/>
      <c r="BD6" s="126"/>
      <c r="BE6" s="126"/>
      <c r="BF6" s="126"/>
      <c r="BG6" s="126"/>
      <c r="BH6" s="126"/>
      <c r="BI6" s="126"/>
      <c r="BJ6" s="126"/>
      <c r="BK6" s="125"/>
      <c r="BL6" s="127"/>
      <c r="BM6" s="127"/>
      <c r="BN6" s="127"/>
      <c r="BO6" s="17"/>
      <c r="BP6" s="18"/>
      <c r="BQ6" s="19"/>
      <c r="BR6" s="19"/>
      <c r="BS6" s="20"/>
    </row>
    <row r="7" spans="1:71" s="128" customFormat="1" ht="39.75" customHeight="1" x14ac:dyDescent="0.25">
      <c r="A7" s="116">
        <v>4</v>
      </c>
      <c r="B7" s="43" t="s">
        <v>24</v>
      </c>
      <c r="C7" s="118">
        <v>2</v>
      </c>
      <c r="D7" s="119">
        <v>2</v>
      </c>
      <c r="E7" s="120">
        <v>0</v>
      </c>
      <c r="F7" s="120">
        <v>0</v>
      </c>
      <c r="G7" s="120">
        <v>0</v>
      </c>
      <c r="H7" s="120">
        <v>0</v>
      </c>
      <c r="I7" s="153">
        <v>0</v>
      </c>
      <c r="J7" s="156">
        <f t="shared" si="0"/>
        <v>2</v>
      </c>
      <c r="K7" s="121">
        <f t="shared" si="1"/>
        <v>1</v>
      </c>
      <c r="L7" s="122">
        <f t="shared" si="2"/>
        <v>1</v>
      </c>
      <c r="M7" s="123">
        <f t="shared" si="3"/>
        <v>0</v>
      </c>
      <c r="N7" s="124">
        <v>4</v>
      </c>
      <c r="O7" s="43" t="s">
        <v>24</v>
      </c>
      <c r="P7" s="118">
        <v>14</v>
      </c>
      <c r="Q7" s="119">
        <v>0</v>
      </c>
      <c r="R7" s="120">
        <v>13</v>
      </c>
      <c r="S7" s="120">
        <v>0</v>
      </c>
      <c r="T7" s="120">
        <v>0</v>
      </c>
      <c r="U7" s="120">
        <v>0</v>
      </c>
      <c r="V7" s="153">
        <v>1</v>
      </c>
      <c r="W7" s="156">
        <f t="shared" ref="W7:W11" si="16">SUM(Q7:V7)</f>
        <v>14</v>
      </c>
      <c r="X7" s="121">
        <f t="shared" si="5"/>
        <v>1</v>
      </c>
      <c r="Y7" s="122">
        <f t="shared" si="6"/>
        <v>0</v>
      </c>
      <c r="Z7" s="123">
        <f t="shared" si="7"/>
        <v>0</v>
      </c>
      <c r="AA7" s="124">
        <v>4</v>
      </c>
      <c r="AB7" s="43" t="s">
        <v>24</v>
      </c>
      <c r="AC7" s="118">
        <v>6</v>
      </c>
      <c r="AD7" s="119">
        <v>0</v>
      </c>
      <c r="AE7" s="120">
        <v>4</v>
      </c>
      <c r="AF7" s="120">
        <v>0</v>
      </c>
      <c r="AG7" s="120">
        <v>0</v>
      </c>
      <c r="AH7" s="120">
        <v>2</v>
      </c>
      <c r="AI7" s="153">
        <v>0</v>
      </c>
      <c r="AJ7" s="156">
        <f t="shared" si="8"/>
        <v>6</v>
      </c>
      <c r="AK7" s="121">
        <f t="shared" si="9"/>
        <v>0.66666666666666663</v>
      </c>
      <c r="AL7" s="122">
        <f t="shared" si="10"/>
        <v>0</v>
      </c>
      <c r="AM7" s="123">
        <f t="shared" si="11"/>
        <v>0.33333333333333331</v>
      </c>
      <c r="AN7" s="124">
        <v>4</v>
      </c>
      <c r="AO7" s="43" t="s">
        <v>24</v>
      </c>
      <c r="AP7" s="118">
        <v>3</v>
      </c>
      <c r="AQ7" s="119">
        <v>0</v>
      </c>
      <c r="AR7" s="120">
        <v>3</v>
      </c>
      <c r="AS7" s="120">
        <v>0</v>
      </c>
      <c r="AT7" s="120">
        <v>0</v>
      </c>
      <c r="AU7" s="120">
        <v>0</v>
      </c>
      <c r="AV7" s="153">
        <v>0</v>
      </c>
      <c r="AW7" s="156">
        <f t="shared" si="12"/>
        <v>3</v>
      </c>
      <c r="AX7" s="121">
        <f t="shared" si="13"/>
        <v>1</v>
      </c>
      <c r="AY7" s="122">
        <f t="shared" si="14"/>
        <v>0</v>
      </c>
      <c r="AZ7" s="123">
        <f t="shared" si="15"/>
        <v>0</v>
      </c>
      <c r="BA7" s="17"/>
      <c r="BB7" s="18"/>
      <c r="BC7" s="125"/>
      <c r="BD7" s="126"/>
      <c r="BE7" s="126"/>
      <c r="BF7" s="126"/>
      <c r="BG7" s="126"/>
      <c r="BH7" s="126"/>
      <c r="BI7" s="126"/>
      <c r="BJ7" s="126"/>
      <c r="BK7" s="125"/>
      <c r="BL7" s="127"/>
      <c r="BM7" s="127"/>
      <c r="BN7" s="127"/>
      <c r="BO7" s="17"/>
      <c r="BP7" s="18"/>
      <c r="BQ7" s="19"/>
      <c r="BR7" s="19"/>
      <c r="BS7" s="20"/>
    </row>
    <row r="8" spans="1:71" s="128" customFormat="1" ht="39.75" customHeight="1" x14ac:dyDescent="0.25">
      <c r="A8" s="116">
        <v>5</v>
      </c>
      <c r="B8" s="43" t="s">
        <v>25</v>
      </c>
      <c r="C8" s="118">
        <v>6</v>
      </c>
      <c r="D8" s="119">
        <v>6</v>
      </c>
      <c r="E8" s="120">
        <v>0</v>
      </c>
      <c r="F8" s="120">
        <v>0</v>
      </c>
      <c r="G8" s="120">
        <v>0</v>
      </c>
      <c r="H8" s="120">
        <v>0</v>
      </c>
      <c r="I8" s="153">
        <v>0</v>
      </c>
      <c r="J8" s="156">
        <f t="shared" si="0"/>
        <v>6</v>
      </c>
      <c r="K8" s="121">
        <f t="shared" si="1"/>
        <v>1</v>
      </c>
      <c r="L8" s="122">
        <f t="shared" si="2"/>
        <v>1</v>
      </c>
      <c r="M8" s="123">
        <f t="shared" si="3"/>
        <v>0</v>
      </c>
      <c r="N8" s="124">
        <v>5</v>
      </c>
      <c r="O8" s="43" t="s">
        <v>25</v>
      </c>
      <c r="P8" s="118">
        <v>15</v>
      </c>
      <c r="Q8" s="119">
        <v>0</v>
      </c>
      <c r="R8" s="120">
        <v>15</v>
      </c>
      <c r="S8" s="120">
        <v>0</v>
      </c>
      <c r="T8" s="120">
        <v>0</v>
      </c>
      <c r="U8" s="120">
        <v>0</v>
      </c>
      <c r="V8" s="153">
        <v>0</v>
      </c>
      <c r="W8" s="156">
        <f t="shared" si="16"/>
        <v>15</v>
      </c>
      <c r="X8" s="121">
        <f t="shared" si="5"/>
        <v>1</v>
      </c>
      <c r="Y8" s="122">
        <f t="shared" si="6"/>
        <v>0</v>
      </c>
      <c r="Z8" s="123">
        <f t="shared" si="7"/>
        <v>0</v>
      </c>
      <c r="AA8" s="124">
        <v>5</v>
      </c>
      <c r="AB8" s="43" t="s">
        <v>25</v>
      </c>
      <c r="AC8" s="118">
        <v>17</v>
      </c>
      <c r="AD8" s="119">
        <v>0</v>
      </c>
      <c r="AE8" s="120">
        <v>17</v>
      </c>
      <c r="AF8" s="120">
        <v>0</v>
      </c>
      <c r="AG8" s="120">
        <v>0</v>
      </c>
      <c r="AH8" s="120">
        <v>0</v>
      </c>
      <c r="AI8" s="153">
        <v>0</v>
      </c>
      <c r="AJ8" s="156">
        <f t="shared" si="8"/>
        <v>17</v>
      </c>
      <c r="AK8" s="121">
        <f t="shared" si="9"/>
        <v>1</v>
      </c>
      <c r="AL8" s="122">
        <f t="shared" si="10"/>
        <v>0</v>
      </c>
      <c r="AM8" s="123">
        <f t="shared" si="11"/>
        <v>0</v>
      </c>
      <c r="AN8" s="124">
        <v>5</v>
      </c>
      <c r="AO8" s="43" t="s">
        <v>25</v>
      </c>
      <c r="AP8" s="118">
        <v>27</v>
      </c>
      <c r="AQ8" s="119">
        <v>0</v>
      </c>
      <c r="AR8" s="120">
        <v>27</v>
      </c>
      <c r="AS8" s="120">
        <v>0</v>
      </c>
      <c r="AT8" s="120">
        <v>0</v>
      </c>
      <c r="AU8" s="120">
        <v>0</v>
      </c>
      <c r="AV8" s="153">
        <v>0</v>
      </c>
      <c r="AW8" s="156">
        <f t="shared" si="12"/>
        <v>27</v>
      </c>
      <c r="AX8" s="121">
        <f t="shared" si="13"/>
        <v>1</v>
      </c>
      <c r="AY8" s="122">
        <f t="shared" si="14"/>
        <v>0</v>
      </c>
      <c r="AZ8" s="123">
        <f t="shared" si="15"/>
        <v>0</v>
      </c>
      <c r="BA8" s="17"/>
      <c r="BB8" s="18"/>
      <c r="BC8" s="125"/>
      <c r="BD8" s="126"/>
      <c r="BE8" s="126"/>
      <c r="BF8" s="126"/>
      <c r="BG8" s="126"/>
      <c r="BH8" s="126"/>
      <c r="BI8" s="126"/>
      <c r="BJ8" s="126"/>
      <c r="BK8" s="125"/>
      <c r="BL8" s="127"/>
      <c r="BM8" s="127"/>
      <c r="BN8" s="127"/>
      <c r="BO8" s="17"/>
      <c r="BP8" s="18"/>
      <c r="BQ8" s="19"/>
      <c r="BR8" s="19"/>
      <c r="BS8" s="19"/>
    </row>
    <row r="9" spans="1:71" s="128" customFormat="1" ht="39.75" customHeight="1" x14ac:dyDescent="0.25">
      <c r="A9" s="116">
        <v>6</v>
      </c>
      <c r="B9" s="117" t="s">
        <v>33</v>
      </c>
      <c r="C9" s="118">
        <v>3</v>
      </c>
      <c r="D9" s="119">
        <v>3</v>
      </c>
      <c r="E9" s="120">
        <v>0</v>
      </c>
      <c r="F9" s="120">
        <v>0</v>
      </c>
      <c r="G9" s="120">
        <v>0</v>
      </c>
      <c r="H9" s="120">
        <v>0</v>
      </c>
      <c r="I9" s="153">
        <v>0</v>
      </c>
      <c r="J9" s="156">
        <f t="shared" si="0"/>
        <v>3</v>
      </c>
      <c r="K9" s="121">
        <f t="shared" si="1"/>
        <v>1</v>
      </c>
      <c r="L9" s="122">
        <f t="shared" si="2"/>
        <v>1</v>
      </c>
      <c r="M9" s="123">
        <f t="shared" si="3"/>
        <v>0</v>
      </c>
      <c r="N9" s="124">
        <v>6</v>
      </c>
      <c r="O9" s="117" t="s">
        <v>33</v>
      </c>
      <c r="P9" s="118">
        <v>0</v>
      </c>
      <c r="Q9" s="119">
        <v>0</v>
      </c>
      <c r="R9" s="120">
        <v>0</v>
      </c>
      <c r="S9" s="120">
        <v>0</v>
      </c>
      <c r="T9" s="120">
        <v>0</v>
      </c>
      <c r="U9" s="120">
        <v>0</v>
      </c>
      <c r="V9" s="153">
        <v>0</v>
      </c>
      <c r="W9" s="156">
        <f t="shared" si="16"/>
        <v>0</v>
      </c>
      <c r="X9" s="121" t="e">
        <f t="shared" si="5"/>
        <v>#DIV/0!</v>
      </c>
      <c r="Y9" s="122" t="e">
        <f t="shared" si="6"/>
        <v>#DIV/0!</v>
      </c>
      <c r="Z9" s="123" t="e">
        <f t="shared" si="7"/>
        <v>#DIV/0!</v>
      </c>
      <c r="AA9" s="124">
        <v>6</v>
      </c>
      <c r="AB9" s="117" t="s">
        <v>33</v>
      </c>
      <c r="AC9" s="118">
        <v>0</v>
      </c>
      <c r="AD9" s="119">
        <v>0</v>
      </c>
      <c r="AE9" s="120">
        <v>0</v>
      </c>
      <c r="AF9" s="120">
        <v>0</v>
      </c>
      <c r="AG9" s="120">
        <v>0</v>
      </c>
      <c r="AH9" s="120">
        <v>0</v>
      </c>
      <c r="AI9" s="153">
        <v>0</v>
      </c>
      <c r="AJ9" s="156">
        <f t="shared" si="8"/>
        <v>0</v>
      </c>
      <c r="AK9" s="121" t="e">
        <f t="shared" si="9"/>
        <v>#DIV/0!</v>
      </c>
      <c r="AL9" s="122" t="e">
        <f t="shared" si="10"/>
        <v>#DIV/0!</v>
      </c>
      <c r="AM9" s="123" t="e">
        <f t="shared" si="11"/>
        <v>#DIV/0!</v>
      </c>
      <c r="AN9" s="124">
        <v>6</v>
      </c>
      <c r="AO9" s="117" t="s">
        <v>33</v>
      </c>
      <c r="AP9" s="118">
        <v>3</v>
      </c>
      <c r="AQ9" s="119">
        <v>0</v>
      </c>
      <c r="AR9" s="120">
        <v>3</v>
      </c>
      <c r="AS9" s="120">
        <v>0</v>
      </c>
      <c r="AT9" s="120">
        <v>0</v>
      </c>
      <c r="AU9" s="120">
        <v>0</v>
      </c>
      <c r="AV9" s="153">
        <v>0</v>
      </c>
      <c r="AW9" s="156">
        <f t="shared" si="12"/>
        <v>3</v>
      </c>
      <c r="AX9" s="121">
        <f t="shared" si="13"/>
        <v>1</v>
      </c>
      <c r="AY9" s="122">
        <f t="shared" si="14"/>
        <v>0</v>
      </c>
      <c r="AZ9" s="123">
        <f t="shared" si="15"/>
        <v>0</v>
      </c>
      <c r="BA9" s="17"/>
      <c r="BB9" s="18"/>
      <c r="BC9" s="125"/>
      <c r="BD9" s="126"/>
      <c r="BE9" s="126"/>
      <c r="BF9" s="126"/>
      <c r="BG9" s="126"/>
      <c r="BH9" s="126"/>
      <c r="BI9" s="126"/>
      <c r="BJ9" s="126"/>
      <c r="BK9" s="125"/>
      <c r="BL9" s="127"/>
      <c r="BM9" s="127"/>
      <c r="BN9" s="127"/>
      <c r="BO9" s="17"/>
      <c r="BP9" s="18"/>
      <c r="BQ9" s="19"/>
      <c r="BR9" s="19"/>
      <c r="BS9" s="19"/>
    </row>
    <row r="10" spans="1:71" s="128" customFormat="1" ht="39.75" customHeight="1" thickBot="1" x14ac:dyDescent="0.3">
      <c r="A10" s="129">
        <v>7</v>
      </c>
      <c r="B10" s="44" t="s">
        <v>26</v>
      </c>
      <c r="C10" s="130">
        <v>8</v>
      </c>
      <c r="D10" s="131">
        <v>8</v>
      </c>
      <c r="E10" s="132">
        <v>0</v>
      </c>
      <c r="F10" s="132">
        <v>0</v>
      </c>
      <c r="G10" s="132">
        <v>0</v>
      </c>
      <c r="H10" s="132">
        <v>0</v>
      </c>
      <c r="I10" s="154">
        <v>0</v>
      </c>
      <c r="J10" s="157">
        <f t="shared" si="0"/>
        <v>8</v>
      </c>
      <c r="K10" s="133">
        <f t="shared" si="1"/>
        <v>1</v>
      </c>
      <c r="L10" s="134">
        <f t="shared" si="2"/>
        <v>1</v>
      </c>
      <c r="M10" s="135">
        <f t="shared" si="3"/>
        <v>0</v>
      </c>
      <c r="N10" s="136">
        <v>7</v>
      </c>
      <c r="O10" s="44" t="s">
        <v>26</v>
      </c>
      <c r="P10" s="130">
        <v>51</v>
      </c>
      <c r="Q10" s="131">
        <v>0</v>
      </c>
      <c r="R10" s="132">
        <v>51</v>
      </c>
      <c r="S10" s="132">
        <v>0</v>
      </c>
      <c r="T10" s="120">
        <v>0</v>
      </c>
      <c r="U10" s="120">
        <v>0</v>
      </c>
      <c r="V10" s="153">
        <v>0</v>
      </c>
      <c r="W10" s="157">
        <f t="shared" si="16"/>
        <v>51</v>
      </c>
      <c r="X10" s="133">
        <f t="shared" si="5"/>
        <v>1</v>
      </c>
      <c r="Y10" s="134">
        <f t="shared" si="6"/>
        <v>0</v>
      </c>
      <c r="Z10" s="135">
        <f t="shared" si="7"/>
        <v>0</v>
      </c>
      <c r="AA10" s="136">
        <v>7</v>
      </c>
      <c r="AB10" s="44" t="s">
        <v>26</v>
      </c>
      <c r="AC10" s="137">
        <v>37</v>
      </c>
      <c r="AD10" s="138">
        <v>0</v>
      </c>
      <c r="AE10" s="139">
        <v>37</v>
      </c>
      <c r="AF10" s="139">
        <v>0</v>
      </c>
      <c r="AG10" s="139">
        <v>0</v>
      </c>
      <c r="AH10" s="139">
        <v>0</v>
      </c>
      <c r="AI10" s="162">
        <v>0</v>
      </c>
      <c r="AJ10" s="164">
        <f t="shared" si="8"/>
        <v>37</v>
      </c>
      <c r="AK10" s="140">
        <f t="shared" si="9"/>
        <v>1</v>
      </c>
      <c r="AL10" s="141">
        <f t="shared" si="10"/>
        <v>0</v>
      </c>
      <c r="AM10" s="142">
        <f t="shared" si="11"/>
        <v>0</v>
      </c>
      <c r="AN10" s="136">
        <v>7</v>
      </c>
      <c r="AO10" s="44" t="s">
        <v>26</v>
      </c>
      <c r="AP10" s="137">
        <v>6</v>
      </c>
      <c r="AQ10" s="138">
        <v>0</v>
      </c>
      <c r="AR10" s="139">
        <v>6</v>
      </c>
      <c r="AS10" s="139">
        <v>0</v>
      </c>
      <c r="AT10" s="139">
        <v>0</v>
      </c>
      <c r="AU10" s="139">
        <v>0</v>
      </c>
      <c r="AV10" s="162">
        <v>0</v>
      </c>
      <c r="AW10" s="164">
        <f t="shared" si="12"/>
        <v>6</v>
      </c>
      <c r="AX10" s="140">
        <f t="shared" si="13"/>
        <v>1</v>
      </c>
      <c r="AY10" s="141">
        <f t="shared" si="14"/>
        <v>0</v>
      </c>
      <c r="AZ10" s="142">
        <f t="shared" si="15"/>
        <v>0</v>
      </c>
      <c r="BA10" s="17"/>
      <c r="BB10" s="18"/>
      <c r="BC10" s="125"/>
      <c r="BD10" s="126"/>
      <c r="BE10" s="126"/>
      <c r="BF10" s="126"/>
      <c r="BG10" s="126"/>
      <c r="BH10" s="126"/>
      <c r="BI10" s="126"/>
      <c r="BJ10" s="126"/>
      <c r="BK10" s="125"/>
      <c r="BL10" s="127"/>
      <c r="BM10" s="127"/>
      <c r="BN10" s="127"/>
      <c r="BO10" s="17"/>
      <c r="BP10" s="18"/>
      <c r="BQ10" s="19"/>
      <c r="BR10" s="19"/>
      <c r="BS10" s="19"/>
    </row>
    <row r="11" spans="1:71" s="151" customFormat="1" ht="46.5" customHeight="1" thickBot="1" x14ac:dyDescent="0.3">
      <c r="A11" s="194" t="s">
        <v>29</v>
      </c>
      <c r="B11" s="195"/>
      <c r="C11" s="144">
        <f t="shared" ref="C11:I11" si="17">SUM(C4:C10)</f>
        <v>33</v>
      </c>
      <c r="D11" s="145">
        <f t="shared" si="17"/>
        <v>33</v>
      </c>
      <c r="E11" s="146">
        <f t="shared" si="17"/>
        <v>0</v>
      </c>
      <c r="F11" s="146">
        <f t="shared" si="17"/>
        <v>0</v>
      </c>
      <c r="G11" s="146">
        <f t="shared" si="17"/>
        <v>0</v>
      </c>
      <c r="H11" s="146">
        <f t="shared" si="17"/>
        <v>0</v>
      </c>
      <c r="I11" s="144">
        <f t="shared" si="17"/>
        <v>0</v>
      </c>
      <c r="J11" s="158">
        <f t="shared" si="0"/>
        <v>33</v>
      </c>
      <c r="K11" s="147">
        <f t="shared" si="1"/>
        <v>1</v>
      </c>
      <c r="L11" s="148">
        <f t="shared" si="2"/>
        <v>1</v>
      </c>
      <c r="M11" s="148">
        <f t="shared" si="3"/>
        <v>0</v>
      </c>
      <c r="N11" s="194" t="s">
        <v>29</v>
      </c>
      <c r="O11" s="208"/>
      <c r="P11" s="149">
        <f t="shared" ref="P11:V11" si="18">SUM(P4:P10)</f>
        <v>197</v>
      </c>
      <c r="Q11" s="145">
        <f t="shared" si="18"/>
        <v>0</v>
      </c>
      <c r="R11" s="146">
        <f t="shared" si="18"/>
        <v>187</v>
      </c>
      <c r="S11" s="146">
        <f t="shared" si="18"/>
        <v>0</v>
      </c>
      <c r="T11" s="146">
        <f t="shared" si="18"/>
        <v>0</v>
      </c>
      <c r="U11" s="146">
        <f t="shared" si="18"/>
        <v>8</v>
      </c>
      <c r="V11" s="144">
        <f t="shared" si="18"/>
        <v>2</v>
      </c>
      <c r="W11" s="158">
        <f t="shared" si="16"/>
        <v>197</v>
      </c>
      <c r="X11" s="147">
        <f t="shared" si="5"/>
        <v>0.95897435897435901</v>
      </c>
      <c r="Y11" s="148">
        <f t="shared" si="6"/>
        <v>0</v>
      </c>
      <c r="Z11" s="150">
        <f t="shared" si="7"/>
        <v>4.1025641025641026E-2</v>
      </c>
      <c r="AA11" s="201" t="s">
        <v>29</v>
      </c>
      <c r="AB11" s="195"/>
      <c r="AC11" s="144">
        <f t="shared" ref="AC11:AI11" si="19">SUM(AC4:AC10)</f>
        <v>103</v>
      </c>
      <c r="AD11" s="145">
        <f t="shared" si="19"/>
        <v>0</v>
      </c>
      <c r="AE11" s="146">
        <f t="shared" si="19"/>
        <v>97</v>
      </c>
      <c r="AF11" s="146">
        <f t="shared" si="19"/>
        <v>0</v>
      </c>
      <c r="AG11" s="146">
        <f t="shared" si="19"/>
        <v>1</v>
      </c>
      <c r="AH11" s="146">
        <f t="shared" si="19"/>
        <v>5</v>
      </c>
      <c r="AI11" s="144">
        <f t="shared" si="19"/>
        <v>0</v>
      </c>
      <c r="AJ11" s="158">
        <f t="shared" si="8"/>
        <v>103</v>
      </c>
      <c r="AK11" s="147">
        <f t="shared" si="9"/>
        <v>0.94174757281553401</v>
      </c>
      <c r="AL11" s="148">
        <f t="shared" si="10"/>
        <v>0</v>
      </c>
      <c r="AM11" s="148">
        <f t="shared" si="11"/>
        <v>4.8543689320388349E-2</v>
      </c>
      <c r="AN11" s="194" t="s">
        <v>29</v>
      </c>
      <c r="AO11" s="195"/>
      <c r="AP11" s="144">
        <f t="shared" ref="AP11:AV11" si="20">SUM(AP4:AP10)</f>
        <v>40</v>
      </c>
      <c r="AQ11" s="145">
        <f t="shared" si="20"/>
        <v>0</v>
      </c>
      <c r="AR11" s="146">
        <f t="shared" si="20"/>
        <v>40</v>
      </c>
      <c r="AS11" s="146">
        <f t="shared" si="20"/>
        <v>0</v>
      </c>
      <c r="AT11" s="146">
        <f t="shared" si="20"/>
        <v>0</v>
      </c>
      <c r="AU11" s="146">
        <f t="shared" si="20"/>
        <v>0</v>
      </c>
      <c r="AV11" s="144">
        <f t="shared" si="20"/>
        <v>0</v>
      </c>
      <c r="AW11" s="158">
        <f t="shared" si="12"/>
        <v>40</v>
      </c>
      <c r="AX11" s="147">
        <f t="shared" si="13"/>
        <v>1</v>
      </c>
      <c r="AY11" s="148">
        <f t="shared" si="14"/>
        <v>0</v>
      </c>
      <c r="AZ11" s="150">
        <f t="shared" si="15"/>
        <v>0</v>
      </c>
      <c r="BA11" s="230"/>
      <c r="BB11" s="230"/>
      <c r="BC11" s="4"/>
      <c r="BD11" s="4"/>
      <c r="BE11" s="4"/>
      <c r="BF11" s="4"/>
      <c r="BG11" s="4"/>
      <c r="BH11" s="4"/>
      <c r="BI11" s="4"/>
      <c r="BJ11" s="4"/>
      <c r="BK11" s="4"/>
      <c r="BL11" s="143"/>
      <c r="BM11" s="143"/>
      <c r="BN11" s="143"/>
      <c r="BO11" s="230"/>
      <c r="BP11" s="230"/>
      <c r="BQ11" s="115"/>
      <c r="BR11" s="115"/>
      <c r="BS11" s="115"/>
    </row>
    <row r="17" spans="1:52" ht="15.75" thickBot="1" x14ac:dyDescent="0.3"/>
    <row r="18" spans="1:52" ht="19.5" thickBot="1" x14ac:dyDescent="0.3">
      <c r="A18" s="209" t="s">
        <v>2</v>
      </c>
      <c r="B18" s="181"/>
      <c r="C18" s="210" t="s">
        <v>5</v>
      </c>
      <c r="D18" s="211"/>
      <c r="E18" s="211"/>
      <c r="F18" s="211"/>
      <c r="G18" s="211"/>
      <c r="H18" s="211"/>
      <c r="I18" s="211"/>
      <c r="J18" s="211"/>
      <c r="K18" s="212"/>
      <c r="L18" s="212"/>
      <c r="M18" s="213"/>
      <c r="N18" s="180" t="s">
        <v>2</v>
      </c>
      <c r="O18" s="181"/>
      <c r="P18" s="221" t="s">
        <v>17</v>
      </c>
      <c r="Q18" s="222"/>
      <c r="R18" s="222"/>
      <c r="S18" s="222"/>
      <c r="T18" s="222"/>
      <c r="U18" s="222"/>
      <c r="V18" s="222"/>
      <c r="W18" s="222"/>
      <c r="X18" s="223"/>
      <c r="Y18" s="223"/>
      <c r="Z18" s="224"/>
      <c r="AA18" s="180" t="s">
        <v>2</v>
      </c>
      <c r="AB18" s="181"/>
      <c r="AC18" s="215" t="s">
        <v>34</v>
      </c>
      <c r="AD18" s="216"/>
      <c r="AE18" s="216"/>
      <c r="AF18" s="216"/>
      <c r="AG18" s="216"/>
      <c r="AH18" s="216"/>
      <c r="AI18" s="216"/>
      <c r="AJ18" s="216"/>
      <c r="AK18" s="217"/>
      <c r="AL18" s="217"/>
      <c r="AM18" s="218"/>
      <c r="AN18" s="180" t="s">
        <v>2</v>
      </c>
      <c r="AO18" s="181"/>
      <c r="AP18" s="182" t="s">
        <v>18</v>
      </c>
      <c r="AQ18" s="183"/>
      <c r="AR18" s="183"/>
      <c r="AS18" s="183"/>
      <c r="AT18" s="183"/>
      <c r="AU18" s="183"/>
      <c r="AV18" s="183"/>
      <c r="AW18" s="183"/>
      <c r="AX18" s="183"/>
      <c r="AY18" s="183"/>
      <c r="AZ18" s="184"/>
    </row>
    <row r="19" spans="1:52" ht="15" customHeight="1" thickBot="1" x14ac:dyDescent="0.3">
      <c r="A19" s="240" t="s">
        <v>19</v>
      </c>
      <c r="B19" s="186"/>
      <c r="C19" s="214" t="s">
        <v>6</v>
      </c>
      <c r="D19" s="210" t="s">
        <v>7</v>
      </c>
      <c r="E19" s="212"/>
      <c r="F19" s="212"/>
      <c r="G19" s="212"/>
      <c r="H19" s="212"/>
      <c r="I19" s="212"/>
      <c r="J19" s="235"/>
      <c r="K19" s="236" t="s">
        <v>14</v>
      </c>
      <c r="L19" s="237" t="s">
        <v>15</v>
      </c>
      <c r="M19" s="238" t="s">
        <v>16</v>
      </c>
      <c r="N19" s="185" t="s">
        <v>19</v>
      </c>
      <c r="O19" s="186"/>
      <c r="P19" s="225" t="s">
        <v>6</v>
      </c>
      <c r="Q19" s="221" t="s">
        <v>7</v>
      </c>
      <c r="R19" s="223"/>
      <c r="S19" s="223"/>
      <c r="T19" s="223"/>
      <c r="U19" s="223"/>
      <c r="V19" s="223"/>
      <c r="W19" s="234"/>
      <c r="X19" s="226" t="s">
        <v>14</v>
      </c>
      <c r="Y19" s="227" t="s">
        <v>15</v>
      </c>
      <c r="Z19" s="239" t="s">
        <v>16</v>
      </c>
      <c r="AA19" s="185" t="s">
        <v>19</v>
      </c>
      <c r="AB19" s="186"/>
      <c r="AC19" s="220" t="s">
        <v>6</v>
      </c>
      <c r="AD19" s="202" t="s">
        <v>35</v>
      </c>
      <c r="AE19" s="203"/>
      <c r="AF19" s="203"/>
      <c r="AG19" s="203"/>
      <c r="AH19" s="203"/>
      <c r="AI19" s="203"/>
      <c r="AJ19" s="219"/>
      <c r="AK19" s="205" t="s">
        <v>14</v>
      </c>
      <c r="AL19" s="206" t="s">
        <v>15</v>
      </c>
      <c r="AM19" s="207" t="s">
        <v>16</v>
      </c>
      <c r="AN19" s="185" t="s">
        <v>19</v>
      </c>
      <c r="AO19" s="186"/>
      <c r="AP19" s="196" t="s">
        <v>6</v>
      </c>
      <c r="AQ19" s="182" t="s">
        <v>7</v>
      </c>
      <c r="AR19" s="183"/>
      <c r="AS19" s="183"/>
      <c r="AT19" s="183"/>
      <c r="AU19" s="183"/>
      <c r="AV19" s="183"/>
      <c r="AW19" s="200"/>
      <c r="AX19" s="197" t="s">
        <v>14</v>
      </c>
      <c r="AY19" s="198" t="s">
        <v>15</v>
      </c>
      <c r="AZ19" s="199" t="s">
        <v>16</v>
      </c>
    </row>
    <row r="20" spans="1:52" ht="49.5" customHeight="1" thickBot="1" x14ac:dyDescent="0.3">
      <c r="A20" s="31" t="s">
        <v>3</v>
      </c>
      <c r="B20" s="41" t="s">
        <v>30</v>
      </c>
      <c r="C20" s="214"/>
      <c r="D20" s="37" t="s">
        <v>8</v>
      </c>
      <c r="E20" s="38" t="s">
        <v>9</v>
      </c>
      <c r="F20" s="38" t="s">
        <v>10</v>
      </c>
      <c r="G20" s="39" t="s">
        <v>11</v>
      </c>
      <c r="H20" s="38" t="s">
        <v>12</v>
      </c>
      <c r="I20" s="152" t="s">
        <v>13</v>
      </c>
      <c r="J20" s="155" t="s">
        <v>1</v>
      </c>
      <c r="K20" s="236"/>
      <c r="L20" s="237"/>
      <c r="M20" s="238"/>
      <c r="N20" s="81" t="s">
        <v>0</v>
      </c>
      <c r="O20" s="41" t="s">
        <v>30</v>
      </c>
      <c r="P20" s="225"/>
      <c r="Q20" s="82" t="s">
        <v>8</v>
      </c>
      <c r="R20" s="83" t="s">
        <v>9</v>
      </c>
      <c r="S20" s="83" t="s">
        <v>10</v>
      </c>
      <c r="T20" s="84" t="s">
        <v>11</v>
      </c>
      <c r="U20" s="83" t="s">
        <v>12</v>
      </c>
      <c r="V20" s="159" t="s">
        <v>13</v>
      </c>
      <c r="W20" s="160" t="s">
        <v>1</v>
      </c>
      <c r="X20" s="226"/>
      <c r="Y20" s="227"/>
      <c r="Z20" s="239"/>
      <c r="AA20" s="81" t="s">
        <v>0</v>
      </c>
      <c r="AB20" s="41" t="s">
        <v>30</v>
      </c>
      <c r="AC20" s="241"/>
      <c r="AD20" s="28" t="s">
        <v>8</v>
      </c>
      <c r="AE20" s="29" t="s">
        <v>9</v>
      </c>
      <c r="AF20" s="29" t="s">
        <v>10</v>
      </c>
      <c r="AG20" s="27" t="s">
        <v>11</v>
      </c>
      <c r="AH20" s="29" t="s">
        <v>12</v>
      </c>
      <c r="AI20" s="161" t="s">
        <v>13</v>
      </c>
      <c r="AJ20" s="163" t="s">
        <v>1</v>
      </c>
      <c r="AK20" s="205"/>
      <c r="AL20" s="206"/>
      <c r="AM20" s="207"/>
      <c r="AN20" s="81" t="s">
        <v>0</v>
      </c>
      <c r="AO20" s="41" t="s">
        <v>30</v>
      </c>
      <c r="AP20" s="196"/>
      <c r="AQ20" s="33" t="s">
        <v>8</v>
      </c>
      <c r="AR20" s="34" t="s">
        <v>9</v>
      </c>
      <c r="AS20" s="34" t="s">
        <v>10</v>
      </c>
      <c r="AT20" s="35" t="s">
        <v>11</v>
      </c>
      <c r="AU20" s="34" t="s">
        <v>12</v>
      </c>
      <c r="AV20" s="165" t="s">
        <v>13</v>
      </c>
      <c r="AW20" s="166" t="s">
        <v>1</v>
      </c>
      <c r="AX20" s="197"/>
      <c r="AY20" s="198"/>
      <c r="AZ20" s="199"/>
    </row>
    <row r="21" spans="1:52" ht="27" customHeight="1" x14ac:dyDescent="0.25">
      <c r="A21" s="116">
        <v>1</v>
      </c>
      <c r="B21" s="117" t="s">
        <v>32</v>
      </c>
      <c r="C21" s="118">
        <v>5</v>
      </c>
      <c r="D21" s="119">
        <v>2</v>
      </c>
      <c r="E21" s="120">
        <v>3</v>
      </c>
      <c r="F21" s="120">
        <v>0</v>
      </c>
      <c r="G21" s="120">
        <v>0</v>
      </c>
      <c r="H21" s="120">
        <v>0</v>
      </c>
      <c r="I21" s="153">
        <v>0</v>
      </c>
      <c r="J21" s="156">
        <f>SUM(D21:I21)</f>
        <v>5</v>
      </c>
      <c r="K21" s="121">
        <f>(D21+E21)/(C21-I21)</f>
        <v>1</v>
      </c>
      <c r="L21" s="122">
        <f>D21/(C21-I21)</f>
        <v>0.4</v>
      </c>
      <c r="M21" s="123">
        <f>H21/(C21-I21)</f>
        <v>0</v>
      </c>
      <c r="N21" s="124">
        <v>1</v>
      </c>
      <c r="O21" s="117" t="s">
        <v>32</v>
      </c>
      <c r="P21" s="118">
        <v>30</v>
      </c>
      <c r="Q21" s="119">
        <v>0</v>
      </c>
      <c r="R21" s="120">
        <v>27</v>
      </c>
      <c r="S21" s="120">
        <v>0</v>
      </c>
      <c r="T21" s="120">
        <v>0</v>
      </c>
      <c r="U21" s="120">
        <v>0</v>
      </c>
      <c r="V21" s="153">
        <v>3</v>
      </c>
      <c r="W21" s="156">
        <f>SUM(Q21:V21)</f>
        <v>30</v>
      </c>
      <c r="X21" s="121">
        <f>(Q21+R21)/(P21-V21)</f>
        <v>1</v>
      </c>
      <c r="Y21" s="122">
        <f>Q21/(P21-V21)</f>
        <v>0</v>
      </c>
      <c r="Z21" s="123">
        <f>U21/(P21-V21)</f>
        <v>0</v>
      </c>
      <c r="AA21" s="124">
        <v>1</v>
      </c>
      <c r="AB21" s="117" t="s">
        <v>32</v>
      </c>
      <c r="AC21" s="167">
        <v>13</v>
      </c>
      <c r="AD21" s="169">
        <v>0</v>
      </c>
      <c r="AE21" s="120">
        <v>13</v>
      </c>
      <c r="AF21" s="120">
        <v>0</v>
      </c>
      <c r="AG21" s="120">
        <v>0</v>
      </c>
      <c r="AH21" s="120">
        <v>0</v>
      </c>
      <c r="AI21" s="153">
        <v>0</v>
      </c>
      <c r="AJ21" s="178">
        <f>SUM(AD21:AI21)</f>
        <v>13</v>
      </c>
      <c r="AK21" s="121">
        <f>(AD21+AE21)/(AC21-AI21)</f>
        <v>1</v>
      </c>
      <c r="AL21" s="122">
        <f>AD21/(AC21-AI21)</f>
        <v>0</v>
      </c>
      <c r="AM21" s="123">
        <f>AH21/(AC21-AI21)</f>
        <v>0</v>
      </c>
      <c r="AN21" s="124">
        <v>1</v>
      </c>
      <c r="AO21" s="117" t="s">
        <v>32</v>
      </c>
      <c r="AP21" s="118">
        <v>1</v>
      </c>
      <c r="AQ21" s="119">
        <v>0</v>
      </c>
      <c r="AR21" s="120">
        <v>1</v>
      </c>
      <c r="AS21" s="120">
        <v>0</v>
      </c>
      <c r="AT21" s="120">
        <v>0</v>
      </c>
      <c r="AU21" s="120">
        <v>0</v>
      </c>
      <c r="AV21" s="153">
        <v>0</v>
      </c>
      <c r="AW21" s="156">
        <f>SUM(AQ21:AV21)</f>
        <v>1</v>
      </c>
      <c r="AX21" s="121">
        <f>(AQ21+AR21)/(AP21-AV21)</f>
        <v>1</v>
      </c>
      <c r="AY21" s="122">
        <f>AQ21/(AP21-AV21)</f>
        <v>0</v>
      </c>
      <c r="AZ21" s="123">
        <f>AU21/(AP21-AV21)</f>
        <v>0</v>
      </c>
    </row>
    <row r="22" spans="1:52" ht="27" customHeight="1" x14ac:dyDescent="0.25">
      <c r="A22" s="116">
        <v>2</v>
      </c>
      <c r="B22" s="43" t="s">
        <v>22</v>
      </c>
      <c r="C22" s="118">
        <v>2</v>
      </c>
      <c r="D22" s="119">
        <v>2</v>
      </c>
      <c r="E22" s="120">
        <v>0</v>
      </c>
      <c r="F22" s="120">
        <v>0</v>
      </c>
      <c r="G22" s="120">
        <v>0</v>
      </c>
      <c r="H22" s="120">
        <v>0</v>
      </c>
      <c r="I22" s="153">
        <v>0</v>
      </c>
      <c r="J22" s="156">
        <f t="shared" ref="J22:J28" si="21">SUM(D22:I22)</f>
        <v>2</v>
      </c>
      <c r="K22" s="121">
        <f t="shared" ref="K22:K28" si="22">(D22+E22)/(C22-I22)</f>
        <v>1</v>
      </c>
      <c r="L22" s="122">
        <f t="shared" ref="L22:L28" si="23">D22/(C22-I22)</f>
        <v>1</v>
      </c>
      <c r="M22" s="123">
        <f t="shared" ref="M22:M28" si="24">H22/(C22-I22)</f>
        <v>0</v>
      </c>
      <c r="N22" s="124">
        <v>2</v>
      </c>
      <c r="O22" s="43" t="s">
        <v>22</v>
      </c>
      <c r="P22" s="118">
        <v>69</v>
      </c>
      <c r="Q22" s="119">
        <v>0</v>
      </c>
      <c r="R22" s="120">
        <v>61</v>
      </c>
      <c r="S22" s="120">
        <v>0</v>
      </c>
      <c r="T22" s="120">
        <v>0</v>
      </c>
      <c r="U22" s="120">
        <v>8</v>
      </c>
      <c r="V22" s="153">
        <v>0</v>
      </c>
      <c r="W22" s="156">
        <f t="shared" ref="W22:W28" si="25">SUM(Q22:V22)</f>
        <v>69</v>
      </c>
      <c r="X22" s="121">
        <f t="shared" ref="X22:X28" si="26">(Q22+R22)/(P22-V22)</f>
        <v>0.88405797101449279</v>
      </c>
      <c r="Y22" s="122">
        <f t="shared" ref="Y22:Y28" si="27">Q22/(P22-V22)</f>
        <v>0</v>
      </c>
      <c r="Z22" s="123">
        <f t="shared" ref="Z22:Z28" si="28">U22/(P22-V22)</f>
        <v>0.11594202898550725</v>
      </c>
      <c r="AA22" s="124">
        <v>2</v>
      </c>
      <c r="AB22" s="43" t="s">
        <v>22</v>
      </c>
      <c r="AC22" s="156">
        <v>14</v>
      </c>
      <c r="AD22" s="169">
        <v>0</v>
      </c>
      <c r="AE22" s="120">
        <v>8</v>
      </c>
      <c r="AF22" s="120">
        <v>0</v>
      </c>
      <c r="AG22" s="120">
        <v>0</v>
      </c>
      <c r="AH22" s="120">
        <v>6</v>
      </c>
      <c r="AI22" s="153">
        <v>0</v>
      </c>
      <c r="AJ22" s="178">
        <f t="shared" ref="AJ22:AJ27" si="29">SUM(AD22:AI22)</f>
        <v>14</v>
      </c>
      <c r="AK22" s="121">
        <f t="shared" ref="AK22:AK28" si="30">(AD22+AE22)/(AC22-AI22)</f>
        <v>0.5714285714285714</v>
      </c>
      <c r="AL22" s="122">
        <f t="shared" ref="AL22:AL28" si="31">AD22/(AC22-AI22)</f>
        <v>0</v>
      </c>
      <c r="AM22" s="123">
        <f t="shared" ref="AM22:AM28" si="32">AH22/(AC22-AI22)</f>
        <v>0.42857142857142855</v>
      </c>
      <c r="AN22" s="124">
        <v>2</v>
      </c>
      <c r="AO22" s="43" t="s">
        <v>22</v>
      </c>
      <c r="AP22" s="118">
        <v>40</v>
      </c>
      <c r="AQ22" s="119">
        <v>0</v>
      </c>
      <c r="AR22" s="120">
        <v>35</v>
      </c>
      <c r="AS22" s="120">
        <v>0</v>
      </c>
      <c r="AT22" s="120">
        <v>3</v>
      </c>
      <c r="AU22" s="120">
        <v>2</v>
      </c>
      <c r="AV22" s="153">
        <v>0</v>
      </c>
      <c r="AW22" s="156">
        <f t="shared" ref="AW22:AW27" si="33">SUM(AQ22:AV22)</f>
        <v>40</v>
      </c>
      <c r="AX22" s="121">
        <f t="shared" ref="AX22:AX28" si="34">(AQ22+AR22)/(AP22-AV22)</f>
        <v>0.875</v>
      </c>
      <c r="AY22" s="122">
        <f t="shared" ref="AY22:AY28" si="35">AQ22/(AP22-AV22)</f>
        <v>0</v>
      </c>
      <c r="AZ22" s="123">
        <f t="shared" ref="AZ22:AZ28" si="36">AU22/(AP22-AV22)</f>
        <v>0.05</v>
      </c>
    </row>
    <row r="23" spans="1:52" ht="27" customHeight="1" x14ac:dyDescent="0.25">
      <c r="A23" s="116">
        <v>3</v>
      </c>
      <c r="B23" s="43" t="s">
        <v>23</v>
      </c>
      <c r="C23" s="118">
        <v>7</v>
      </c>
      <c r="D23" s="119">
        <v>7</v>
      </c>
      <c r="E23" s="120">
        <v>0</v>
      </c>
      <c r="F23" s="120">
        <v>0</v>
      </c>
      <c r="G23" s="120">
        <v>0</v>
      </c>
      <c r="H23" s="120">
        <v>0</v>
      </c>
      <c r="I23" s="153">
        <v>0</v>
      </c>
      <c r="J23" s="156">
        <f t="shared" si="21"/>
        <v>7</v>
      </c>
      <c r="K23" s="121">
        <f t="shared" si="22"/>
        <v>1</v>
      </c>
      <c r="L23" s="122">
        <f t="shared" si="23"/>
        <v>1</v>
      </c>
      <c r="M23" s="123">
        <f t="shared" si="24"/>
        <v>0</v>
      </c>
      <c r="N23" s="124">
        <v>3</v>
      </c>
      <c r="O23" s="43" t="s">
        <v>23</v>
      </c>
      <c r="P23" s="118">
        <v>16</v>
      </c>
      <c r="Q23" s="119">
        <v>0</v>
      </c>
      <c r="R23" s="120">
        <v>14</v>
      </c>
      <c r="S23" s="120">
        <v>0</v>
      </c>
      <c r="T23" s="120">
        <v>2</v>
      </c>
      <c r="U23" s="120">
        <v>0</v>
      </c>
      <c r="V23" s="153">
        <v>0</v>
      </c>
      <c r="W23" s="156">
        <f t="shared" si="25"/>
        <v>16</v>
      </c>
      <c r="X23" s="121">
        <f t="shared" si="26"/>
        <v>0.875</v>
      </c>
      <c r="Y23" s="122">
        <f t="shared" si="27"/>
        <v>0</v>
      </c>
      <c r="Z23" s="123">
        <f t="shared" si="28"/>
        <v>0</v>
      </c>
      <c r="AA23" s="124">
        <v>3</v>
      </c>
      <c r="AB23" s="43" t="s">
        <v>23</v>
      </c>
      <c r="AC23" s="156">
        <v>10</v>
      </c>
      <c r="AD23" s="169">
        <v>0</v>
      </c>
      <c r="AE23" s="120">
        <v>10</v>
      </c>
      <c r="AF23" s="120">
        <v>0</v>
      </c>
      <c r="AG23" s="120">
        <v>0</v>
      </c>
      <c r="AH23" s="120">
        <v>0</v>
      </c>
      <c r="AI23" s="153">
        <v>0</v>
      </c>
      <c r="AJ23" s="178">
        <f t="shared" si="29"/>
        <v>10</v>
      </c>
      <c r="AK23" s="121">
        <f t="shared" si="30"/>
        <v>1</v>
      </c>
      <c r="AL23" s="122">
        <f t="shared" si="31"/>
        <v>0</v>
      </c>
      <c r="AM23" s="123">
        <f t="shared" si="32"/>
        <v>0</v>
      </c>
      <c r="AN23" s="124">
        <v>3</v>
      </c>
      <c r="AO23" s="43" t="s">
        <v>23</v>
      </c>
      <c r="AP23" s="118">
        <v>0</v>
      </c>
      <c r="AQ23" s="119">
        <v>0</v>
      </c>
      <c r="AR23" s="120">
        <v>0</v>
      </c>
      <c r="AS23" s="120">
        <v>0</v>
      </c>
      <c r="AT23" s="120">
        <v>0</v>
      </c>
      <c r="AU23" s="120">
        <v>0</v>
      </c>
      <c r="AV23" s="153">
        <v>0</v>
      </c>
      <c r="AW23" s="156">
        <f t="shared" si="33"/>
        <v>0</v>
      </c>
      <c r="AX23" s="121" t="e">
        <f t="shared" si="34"/>
        <v>#DIV/0!</v>
      </c>
      <c r="AY23" s="122" t="e">
        <f t="shared" si="35"/>
        <v>#DIV/0!</v>
      </c>
      <c r="AZ23" s="123" t="e">
        <f t="shared" si="36"/>
        <v>#DIV/0!</v>
      </c>
    </row>
    <row r="24" spans="1:52" ht="27" customHeight="1" x14ac:dyDescent="0.25">
      <c r="A24" s="116">
        <v>4</v>
      </c>
      <c r="B24" s="43" t="s">
        <v>24</v>
      </c>
      <c r="C24" s="118">
        <v>7</v>
      </c>
      <c r="D24" s="119">
        <v>1</v>
      </c>
      <c r="E24" s="120">
        <v>5</v>
      </c>
      <c r="F24" s="120">
        <v>0</v>
      </c>
      <c r="G24" s="120">
        <v>0</v>
      </c>
      <c r="H24" s="120">
        <v>1</v>
      </c>
      <c r="I24" s="153">
        <v>0</v>
      </c>
      <c r="J24" s="156">
        <f t="shared" si="21"/>
        <v>7</v>
      </c>
      <c r="K24" s="121">
        <f t="shared" si="22"/>
        <v>0.8571428571428571</v>
      </c>
      <c r="L24" s="122">
        <f t="shared" si="23"/>
        <v>0.14285714285714285</v>
      </c>
      <c r="M24" s="123">
        <f t="shared" si="24"/>
        <v>0.14285714285714285</v>
      </c>
      <c r="N24" s="124">
        <v>4</v>
      </c>
      <c r="O24" s="43" t="s">
        <v>24</v>
      </c>
      <c r="P24" s="118">
        <v>16</v>
      </c>
      <c r="Q24" s="119">
        <v>0</v>
      </c>
      <c r="R24" s="120">
        <v>15</v>
      </c>
      <c r="S24" s="120">
        <v>0</v>
      </c>
      <c r="T24" s="120">
        <v>1</v>
      </c>
      <c r="U24" s="120">
        <v>0</v>
      </c>
      <c r="V24" s="153">
        <v>0</v>
      </c>
      <c r="W24" s="156">
        <f t="shared" si="25"/>
        <v>16</v>
      </c>
      <c r="X24" s="121">
        <f t="shared" si="26"/>
        <v>0.9375</v>
      </c>
      <c r="Y24" s="122">
        <f t="shared" si="27"/>
        <v>0</v>
      </c>
      <c r="Z24" s="123">
        <f t="shared" si="28"/>
        <v>0</v>
      </c>
      <c r="AA24" s="124">
        <v>4</v>
      </c>
      <c r="AB24" s="43" t="s">
        <v>24</v>
      </c>
      <c r="AC24" s="168">
        <v>4</v>
      </c>
      <c r="AD24" s="169">
        <v>0</v>
      </c>
      <c r="AE24" s="120">
        <v>4</v>
      </c>
      <c r="AF24" s="120">
        <v>0</v>
      </c>
      <c r="AG24" s="120">
        <v>0</v>
      </c>
      <c r="AH24" s="120">
        <v>0</v>
      </c>
      <c r="AI24" s="153">
        <v>0</v>
      </c>
      <c r="AJ24" s="178">
        <f t="shared" si="29"/>
        <v>4</v>
      </c>
      <c r="AK24" s="121">
        <f t="shared" si="30"/>
        <v>1</v>
      </c>
      <c r="AL24" s="122">
        <f t="shared" si="31"/>
        <v>0</v>
      </c>
      <c r="AM24" s="123">
        <f t="shared" si="32"/>
        <v>0</v>
      </c>
      <c r="AN24" s="124">
        <v>4</v>
      </c>
      <c r="AO24" s="43" t="s">
        <v>24</v>
      </c>
      <c r="AP24" s="118">
        <v>1</v>
      </c>
      <c r="AQ24" s="119">
        <v>0</v>
      </c>
      <c r="AR24" s="120">
        <v>0</v>
      </c>
      <c r="AS24" s="120">
        <v>0</v>
      </c>
      <c r="AT24" s="120">
        <v>0</v>
      </c>
      <c r="AU24" s="120">
        <v>1</v>
      </c>
      <c r="AV24" s="153">
        <v>0</v>
      </c>
      <c r="AW24" s="156">
        <f t="shared" si="33"/>
        <v>1</v>
      </c>
      <c r="AX24" s="121">
        <f t="shared" si="34"/>
        <v>0</v>
      </c>
      <c r="AY24" s="122">
        <f t="shared" si="35"/>
        <v>0</v>
      </c>
      <c r="AZ24" s="123">
        <f t="shared" si="36"/>
        <v>1</v>
      </c>
    </row>
    <row r="25" spans="1:52" ht="27" customHeight="1" x14ac:dyDescent="0.25">
      <c r="A25" s="116">
        <v>5</v>
      </c>
      <c r="B25" s="43" t="s">
        <v>25</v>
      </c>
      <c r="C25" s="118">
        <v>11</v>
      </c>
      <c r="D25" s="119">
        <v>11</v>
      </c>
      <c r="E25" s="120">
        <v>0</v>
      </c>
      <c r="F25" s="120">
        <v>0</v>
      </c>
      <c r="G25" s="120">
        <v>0</v>
      </c>
      <c r="H25" s="120">
        <v>0</v>
      </c>
      <c r="I25" s="153">
        <v>0</v>
      </c>
      <c r="J25" s="156">
        <f t="shared" si="21"/>
        <v>11</v>
      </c>
      <c r="K25" s="121">
        <f t="shared" si="22"/>
        <v>1</v>
      </c>
      <c r="L25" s="122">
        <f t="shared" si="23"/>
        <v>1</v>
      </c>
      <c r="M25" s="123">
        <f t="shared" si="24"/>
        <v>0</v>
      </c>
      <c r="N25" s="124">
        <v>5</v>
      </c>
      <c r="O25" s="43" t="s">
        <v>25</v>
      </c>
      <c r="P25" s="118">
        <v>67</v>
      </c>
      <c r="Q25" s="119">
        <v>0</v>
      </c>
      <c r="R25" s="120">
        <v>67</v>
      </c>
      <c r="S25" s="120">
        <v>0</v>
      </c>
      <c r="T25" s="120">
        <v>0</v>
      </c>
      <c r="U25" s="120">
        <v>0</v>
      </c>
      <c r="V25" s="153">
        <v>0</v>
      </c>
      <c r="W25" s="156">
        <f t="shared" si="25"/>
        <v>67</v>
      </c>
      <c r="X25" s="121">
        <f t="shared" si="26"/>
        <v>1</v>
      </c>
      <c r="Y25" s="122">
        <f t="shared" si="27"/>
        <v>0</v>
      </c>
      <c r="Z25" s="123">
        <f t="shared" si="28"/>
        <v>0</v>
      </c>
      <c r="AA25" s="124">
        <v>5</v>
      </c>
      <c r="AB25" s="43" t="s">
        <v>25</v>
      </c>
      <c r="AC25" s="168">
        <v>13</v>
      </c>
      <c r="AD25" s="169">
        <v>0</v>
      </c>
      <c r="AE25" s="120">
        <v>13</v>
      </c>
      <c r="AF25" s="120">
        <v>0</v>
      </c>
      <c r="AG25" s="120">
        <v>0</v>
      </c>
      <c r="AH25" s="120">
        <v>0</v>
      </c>
      <c r="AI25" s="153">
        <v>0</v>
      </c>
      <c r="AJ25" s="178">
        <f t="shared" si="29"/>
        <v>13</v>
      </c>
      <c r="AK25" s="121">
        <f t="shared" si="30"/>
        <v>1</v>
      </c>
      <c r="AL25" s="122">
        <f t="shared" si="31"/>
        <v>0</v>
      </c>
      <c r="AM25" s="123">
        <f t="shared" si="32"/>
        <v>0</v>
      </c>
      <c r="AN25" s="124">
        <v>5</v>
      </c>
      <c r="AO25" s="43" t="s">
        <v>25</v>
      </c>
      <c r="AP25" s="118">
        <v>1</v>
      </c>
      <c r="AQ25" s="119">
        <v>0</v>
      </c>
      <c r="AR25" s="120">
        <v>1</v>
      </c>
      <c r="AS25" s="120">
        <v>0</v>
      </c>
      <c r="AT25" s="120">
        <v>0</v>
      </c>
      <c r="AU25" s="120">
        <v>0</v>
      </c>
      <c r="AV25" s="153">
        <v>0</v>
      </c>
      <c r="AW25" s="156">
        <f t="shared" si="33"/>
        <v>1</v>
      </c>
      <c r="AX25" s="121">
        <f t="shared" si="34"/>
        <v>1</v>
      </c>
      <c r="AY25" s="122">
        <f t="shared" si="35"/>
        <v>0</v>
      </c>
      <c r="AZ25" s="123">
        <f t="shared" si="36"/>
        <v>0</v>
      </c>
    </row>
    <row r="26" spans="1:52" ht="27" customHeight="1" x14ac:dyDescent="0.25">
      <c r="A26" s="116">
        <v>6</v>
      </c>
      <c r="B26" s="117" t="s">
        <v>33</v>
      </c>
      <c r="C26" s="118">
        <v>2</v>
      </c>
      <c r="D26" s="119">
        <v>0</v>
      </c>
      <c r="E26" s="120">
        <v>2</v>
      </c>
      <c r="F26" s="120">
        <v>0</v>
      </c>
      <c r="G26" s="120">
        <v>0</v>
      </c>
      <c r="H26" s="120">
        <v>0</v>
      </c>
      <c r="I26" s="153">
        <v>0</v>
      </c>
      <c r="J26" s="156">
        <f t="shared" si="21"/>
        <v>2</v>
      </c>
      <c r="K26" s="121">
        <f t="shared" si="22"/>
        <v>1</v>
      </c>
      <c r="L26" s="122">
        <f t="shared" si="23"/>
        <v>0</v>
      </c>
      <c r="M26" s="123">
        <f t="shared" si="24"/>
        <v>0</v>
      </c>
      <c r="N26" s="124">
        <v>6</v>
      </c>
      <c r="O26" s="117" t="s">
        <v>33</v>
      </c>
      <c r="P26" s="118">
        <v>1</v>
      </c>
      <c r="Q26" s="119">
        <v>0</v>
      </c>
      <c r="R26" s="120">
        <v>1</v>
      </c>
      <c r="S26" s="120">
        <v>0</v>
      </c>
      <c r="T26" s="120">
        <v>0</v>
      </c>
      <c r="U26" s="120">
        <v>0</v>
      </c>
      <c r="V26" s="153">
        <v>0</v>
      </c>
      <c r="W26" s="156">
        <f t="shared" si="25"/>
        <v>1</v>
      </c>
      <c r="X26" s="121">
        <f t="shared" si="26"/>
        <v>1</v>
      </c>
      <c r="Y26" s="122">
        <f t="shared" si="27"/>
        <v>0</v>
      </c>
      <c r="Z26" s="123">
        <f t="shared" si="28"/>
        <v>0</v>
      </c>
      <c r="AA26" s="124">
        <v>6</v>
      </c>
      <c r="AB26" s="117" t="s">
        <v>33</v>
      </c>
      <c r="AC26" s="156">
        <v>0</v>
      </c>
      <c r="AD26" s="169">
        <v>0</v>
      </c>
      <c r="AE26" s="120">
        <v>0</v>
      </c>
      <c r="AF26" s="120">
        <v>0</v>
      </c>
      <c r="AG26" s="120">
        <v>0</v>
      </c>
      <c r="AH26" s="120">
        <v>0</v>
      </c>
      <c r="AI26" s="153">
        <v>0</v>
      </c>
      <c r="AJ26" s="178">
        <f t="shared" si="29"/>
        <v>0</v>
      </c>
      <c r="AK26" s="121" t="e">
        <f t="shared" si="30"/>
        <v>#DIV/0!</v>
      </c>
      <c r="AL26" s="122" t="e">
        <f t="shared" si="31"/>
        <v>#DIV/0!</v>
      </c>
      <c r="AM26" s="123" t="e">
        <f t="shared" si="32"/>
        <v>#DIV/0!</v>
      </c>
      <c r="AN26" s="124">
        <v>6</v>
      </c>
      <c r="AO26" s="117" t="s">
        <v>33</v>
      </c>
      <c r="AP26" s="118">
        <v>2</v>
      </c>
      <c r="AQ26" s="119">
        <v>0</v>
      </c>
      <c r="AR26" s="120">
        <v>2</v>
      </c>
      <c r="AS26" s="120">
        <v>0</v>
      </c>
      <c r="AT26" s="120">
        <v>0</v>
      </c>
      <c r="AU26" s="120">
        <v>0</v>
      </c>
      <c r="AV26" s="153">
        <v>0</v>
      </c>
      <c r="AW26" s="156">
        <f t="shared" si="33"/>
        <v>2</v>
      </c>
      <c r="AX26" s="121">
        <f t="shared" si="34"/>
        <v>1</v>
      </c>
      <c r="AY26" s="122">
        <f t="shared" si="35"/>
        <v>0</v>
      </c>
      <c r="AZ26" s="123">
        <f t="shared" si="36"/>
        <v>0</v>
      </c>
    </row>
    <row r="27" spans="1:52" ht="27" customHeight="1" thickBot="1" x14ac:dyDescent="0.3">
      <c r="A27" s="129">
        <v>7</v>
      </c>
      <c r="B27" s="44" t="s">
        <v>26</v>
      </c>
      <c r="C27" s="137">
        <v>26</v>
      </c>
      <c r="D27" s="138">
        <v>26</v>
      </c>
      <c r="E27" s="139">
        <v>0</v>
      </c>
      <c r="F27" s="139">
        <v>0</v>
      </c>
      <c r="G27" s="139">
        <v>0</v>
      </c>
      <c r="H27" s="139">
        <v>0</v>
      </c>
      <c r="I27" s="162">
        <v>0</v>
      </c>
      <c r="J27" s="156">
        <f t="shared" si="21"/>
        <v>26</v>
      </c>
      <c r="K27" s="140">
        <f t="shared" si="22"/>
        <v>1</v>
      </c>
      <c r="L27" s="141">
        <f t="shared" si="23"/>
        <v>1</v>
      </c>
      <c r="M27" s="142">
        <f t="shared" si="24"/>
        <v>0</v>
      </c>
      <c r="N27" s="136">
        <v>7</v>
      </c>
      <c r="O27" s="44" t="s">
        <v>26</v>
      </c>
      <c r="P27" s="130">
        <v>78</v>
      </c>
      <c r="Q27" s="131">
        <v>0</v>
      </c>
      <c r="R27" s="132">
        <v>76</v>
      </c>
      <c r="S27" s="132">
        <v>0</v>
      </c>
      <c r="T27" s="132">
        <v>2</v>
      </c>
      <c r="U27" s="132">
        <v>0</v>
      </c>
      <c r="V27" s="154">
        <v>0</v>
      </c>
      <c r="W27" s="156">
        <f t="shared" si="25"/>
        <v>78</v>
      </c>
      <c r="X27" s="133">
        <f t="shared" si="26"/>
        <v>0.97435897435897434</v>
      </c>
      <c r="Y27" s="134">
        <f t="shared" si="27"/>
        <v>0</v>
      </c>
      <c r="Z27" s="135">
        <f t="shared" si="28"/>
        <v>0</v>
      </c>
      <c r="AA27" s="136">
        <v>7</v>
      </c>
      <c r="AB27" s="44" t="s">
        <v>26</v>
      </c>
      <c r="AC27" s="164">
        <v>48</v>
      </c>
      <c r="AD27" s="170">
        <v>0</v>
      </c>
      <c r="AE27" s="139">
        <v>48</v>
      </c>
      <c r="AF27" s="139">
        <v>0</v>
      </c>
      <c r="AG27" s="139">
        <v>0</v>
      </c>
      <c r="AH27" s="139">
        <v>0</v>
      </c>
      <c r="AI27" s="162">
        <v>0</v>
      </c>
      <c r="AJ27" s="178">
        <f t="shared" si="29"/>
        <v>48</v>
      </c>
      <c r="AK27" s="133">
        <f t="shared" si="30"/>
        <v>1</v>
      </c>
      <c r="AL27" s="134">
        <f t="shared" si="31"/>
        <v>0</v>
      </c>
      <c r="AM27" s="135">
        <f t="shared" si="32"/>
        <v>0</v>
      </c>
      <c r="AN27" s="136">
        <v>7</v>
      </c>
      <c r="AO27" s="44" t="s">
        <v>26</v>
      </c>
      <c r="AP27" s="137">
        <v>0</v>
      </c>
      <c r="AQ27" s="138">
        <v>0</v>
      </c>
      <c r="AR27" s="139">
        <v>0</v>
      </c>
      <c r="AS27" s="139">
        <v>0</v>
      </c>
      <c r="AT27" s="139">
        <v>0</v>
      </c>
      <c r="AU27" s="139">
        <v>0</v>
      </c>
      <c r="AV27" s="162">
        <v>0</v>
      </c>
      <c r="AW27" s="156">
        <f t="shared" si="33"/>
        <v>0</v>
      </c>
      <c r="AX27" s="140" t="e">
        <f t="shared" si="34"/>
        <v>#DIV/0!</v>
      </c>
      <c r="AY27" s="141" t="e">
        <f t="shared" si="35"/>
        <v>#DIV/0!</v>
      </c>
      <c r="AZ27" s="142" t="e">
        <f t="shared" si="36"/>
        <v>#DIV/0!</v>
      </c>
    </row>
    <row r="28" spans="1:52" ht="44.25" customHeight="1" thickBot="1" x14ac:dyDescent="0.3">
      <c r="A28" s="194" t="s">
        <v>29</v>
      </c>
      <c r="B28" s="195"/>
      <c r="C28" s="171">
        <f t="shared" ref="C28:I28" si="37">SUM(C21:C27)</f>
        <v>60</v>
      </c>
      <c r="D28" s="172">
        <f t="shared" si="37"/>
        <v>49</v>
      </c>
      <c r="E28" s="173">
        <f t="shared" si="37"/>
        <v>10</v>
      </c>
      <c r="F28" s="173">
        <f t="shared" si="37"/>
        <v>0</v>
      </c>
      <c r="G28" s="173">
        <f t="shared" si="37"/>
        <v>0</v>
      </c>
      <c r="H28" s="173">
        <f t="shared" si="37"/>
        <v>1</v>
      </c>
      <c r="I28" s="171">
        <f t="shared" si="37"/>
        <v>0</v>
      </c>
      <c r="J28" s="164">
        <f t="shared" si="21"/>
        <v>60</v>
      </c>
      <c r="K28" s="174">
        <f t="shared" si="22"/>
        <v>0.98333333333333328</v>
      </c>
      <c r="L28" s="175">
        <f t="shared" si="23"/>
        <v>0.81666666666666665</v>
      </c>
      <c r="M28" s="175">
        <f t="shared" si="24"/>
        <v>1.6666666666666666E-2</v>
      </c>
      <c r="N28" s="194" t="s">
        <v>29</v>
      </c>
      <c r="O28" s="208"/>
      <c r="P28" s="176">
        <f t="shared" ref="P28:V28" si="38">SUM(P21:P27)</f>
        <v>277</v>
      </c>
      <c r="Q28" s="172">
        <f t="shared" si="38"/>
        <v>0</v>
      </c>
      <c r="R28" s="173">
        <f t="shared" si="38"/>
        <v>261</v>
      </c>
      <c r="S28" s="173">
        <f t="shared" si="38"/>
        <v>0</v>
      </c>
      <c r="T28" s="173">
        <f t="shared" si="38"/>
        <v>5</v>
      </c>
      <c r="U28" s="173">
        <f t="shared" si="38"/>
        <v>8</v>
      </c>
      <c r="V28" s="171">
        <f t="shared" si="38"/>
        <v>3</v>
      </c>
      <c r="W28" s="164">
        <f t="shared" si="25"/>
        <v>277</v>
      </c>
      <c r="X28" s="174">
        <f t="shared" si="26"/>
        <v>0.95255474452554745</v>
      </c>
      <c r="Y28" s="175">
        <f t="shared" si="27"/>
        <v>0</v>
      </c>
      <c r="Z28" s="177">
        <f t="shared" si="28"/>
        <v>2.9197080291970802E-2</v>
      </c>
      <c r="AA28" s="201" t="s">
        <v>29</v>
      </c>
      <c r="AB28" s="208"/>
      <c r="AC28" s="176">
        <f t="shared" ref="AC28" si="39">SUM(AC21:AC27)</f>
        <v>102</v>
      </c>
      <c r="AD28" s="172">
        <f t="shared" ref="AD28:AI28" si="40">SUM(AD21:AD27)</f>
        <v>0</v>
      </c>
      <c r="AE28" s="173">
        <f t="shared" si="40"/>
        <v>96</v>
      </c>
      <c r="AF28" s="173">
        <f t="shared" si="40"/>
        <v>0</v>
      </c>
      <c r="AG28" s="173">
        <f t="shared" si="40"/>
        <v>0</v>
      </c>
      <c r="AH28" s="173">
        <f t="shared" si="40"/>
        <v>6</v>
      </c>
      <c r="AI28" s="171">
        <f t="shared" si="40"/>
        <v>0</v>
      </c>
      <c r="AJ28" s="179">
        <f>SUM(AD28:AI28)</f>
        <v>102</v>
      </c>
      <c r="AK28" s="174">
        <f t="shared" si="30"/>
        <v>0.94117647058823528</v>
      </c>
      <c r="AL28" s="175">
        <f t="shared" si="31"/>
        <v>0</v>
      </c>
      <c r="AM28" s="177">
        <f t="shared" si="32"/>
        <v>5.8823529411764705E-2</v>
      </c>
      <c r="AN28" s="201" t="s">
        <v>29</v>
      </c>
      <c r="AO28" s="195"/>
      <c r="AP28" s="171">
        <f t="shared" ref="AP28" si="41">SUM(AP21:AP27)</f>
        <v>45</v>
      </c>
      <c r="AQ28" s="172">
        <f t="shared" ref="AQ28:AW28" si="42">SUM(AQ21:AQ27)</f>
        <v>0</v>
      </c>
      <c r="AR28" s="173">
        <f t="shared" si="42"/>
        <v>39</v>
      </c>
      <c r="AS28" s="173">
        <f t="shared" si="42"/>
        <v>0</v>
      </c>
      <c r="AT28" s="173">
        <f t="shared" si="42"/>
        <v>3</v>
      </c>
      <c r="AU28" s="173">
        <f t="shared" si="42"/>
        <v>3</v>
      </c>
      <c r="AV28" s="171">
        <f t="shared" si="42"/>
        <v>0</v>
      </c>
      <c r="AW28" s="164">
        <f t="shared" si="42"/>
        <v>45</v>
      </c>
      <c r="AX28" s="174">
        <f t="shared" si="34"/>
        <v>0.8666666666666667</v>
      </c>
      <c r="AY28" s="175">
        <f t="shared" si="35"/>
        <v>0</v>
      </c>
      <c r="AZ28" s="177">
        <f t="shared" si="36"/>
        <v>6.6666666666666666E-2</v>
      </c>
    </row>
    <row r="33" spans="1:71" ht="15.75" thickBot="1" x14ac:dyDescent="0.3"/>
    <row r="34" spans="1:71" ht="19.5" thickBot="1" x14ac:dyDescent="0.3">
      <c r="A34" s="209" t="s">
        <v>2</v>
      </c>
      <c r="B34" s="181"/>
      <c r="C34" s="210" t="s">
        <v>5</v>
      </c>
      <c r="D34" s="212"/>
      <c r="E34" s="212"/>
      <c r="F34" s="212"/>
      <c r="G34" s="212"/>
      <c r="H34" s="212"/>
      <c r="I34" s="212"/>
      <c r="J34" s="212"/>
      <c r="K34" s="212"/>
      <c r="L34" s="212"/>
      <c r="M34" s="213"/>
      <c r="N34" s="180" t="s">
        <v>2</v>
      </c>
      <c r="O34" s="181"/>
      <c r="P34" s="221" t="s">
        <v>17</v>
      </c>
      <c r="Q34" s="222"/>
      <c r="R34" s="222"/>
      <c r="S34" s="222"/>
      <c r="T34" s="222"/>
      <c r="U34" s="222"/>
      <c r="V34" s="222"/>
      <c r="W34" s="222"/>
      <c r="X34" s="223"/>
      <c r="Y34" s="223"/>
      <c r="Z34" s="224"/>
      <c r="AA34" s="180" t="s">
        <v>2</v>
      </c>
      <c r="AB34" s="181"/>
      <c r="AC34" s="215" t="s">
        <v>34</v>
      </c>
      <c r="AD34" s="216"/>
      <c r="AE34" s="216"/>
      <c r="AF34" s="216"/>
      <c r="AG34" s="216"/>
      <c r="AH34" s="216"/>
      <c r="AI34" s="216"/>
      <c r="AJ34" s="216"/>
      <c r="AK34" s="217"/>
      <c r="AL34" s="217"/>
      <c r="AM34" s="218"/>
      <c r="AN34" s="180" t="s">
        <v>2</v>
      </c>
      <c r="AO34" s="181"/>
      <c r="AP34" s="182" t="s">
        <v>18</v>
      </c>
      <c r="AQ34" s="183"/>
      <c r="AR34" s="183"/>
      <c r="AS34" s="183"/>
      <c r="AT34" s="183"/>
      <c r="AU34" s="183"/>
      <c r="AV34" s="183"/>
      <c r="AW34" s="183"/>
      <c r="AX34" s="183"/>
      <c r="AY34" s="183"/>
      <c r="AZ34" s="184"/>
    </row>
    <row r="35" spans="1:71" ht="45.75" customHeight="1" x14ac:dyDescent="0.25">
      <c r="A35" s="240" t="s">
        <v>20</v>
      </c>
      <c r="B35" s="186"/>
      <c r="C35" s="214" t="s">
        <v>6</v>
      </c>
      <c r="D35" s="210" t="s">
        <v>7</v>
      </c>
      <c r="E35" s="212"/>
      <c r="F35" s="212"/>
      <c r="G35" s="212"/>
      <c r="H35" s="212"/>
      <c r="I35" s="212"/>
      <c r="J35" s="213"/>
      <c r="K35" s="236" t="s">
        <v>14</v>
      </c>
      <c r="L35" s="237" t="s">
        <v>15</v>
      </c>
      <c r="M35" s="238" t="s">
        <v>16</v>
      </c>
      <c r="N35" s="185" t="s">
        <v>20</v>
      </c>
      <c r="O35" s="186"/>
      <c r="P35" s="225" t="s">
        <v>6</v>
      </c>
      <c r="Q35" s="221" t="s">
        <v>7</v>
      </c>
      <c r="R35" s="223"/>
      <c r="S35" s="223"/>
      <c r="T35" s="223"/>
      <c r="U35" s="223"/>
      <c r="V35" s="223"/>
      <c r="W35" s="224"/>
      <c r="X35" s="226" t="s">
        <v>14</v>
      </c>
      <c r="Y35" s="227" t="s">
        <v>15</v>
      </c>
      <c r="Z35" s="239" t="s">
        <v>16</v>
      </c>
      <c r="AA35" s="185" t="s">
        <v>20</v>
      </c>
      <c r="AB35" s="186"/>
      <c r="AC35" s="220" t="s">
        <v>6</v>
      </c>
      <c r="AD35" s="202" t="s">
        <v>35</v>
      </c>
      <c r="AE35" s="203"/>
      <c r="AF35" s="203"/>
      <c r="AG35" s="203"/>
      <c r="AH35" s="203"/>
      <c r="AI35" s="203"/>
      <c r="AJ35" s="204"/>
      <c r="AK35" s="205" t="s">
        <v>14</v>
      </c>
      <c r="AL35" s="206" t="s">
        <v>15</v>
      </c>
      <c r="AM35" s="207" t="s">
        <v>16</v>
      </c>
      <c r="AN35" s="185" t="s">
        <v>20</v>
      </c>
      <c r="AO35" s="186"/>
      <c r="AP35" s="196" t="s">
        <v>6</v>
      </c>
      <c r="AQ35" s="182" t="s">
        <v>7</v>
      </c>
      <c r="AR35" s="183"/>
      <c r="AS35" s="183"/>
      <c r="AT35" s="183"/>
      <c r="AU35" s="183"/>
      <c r="AV35" s="183"/>
      <c r="AW35" s="184"/>
      <c r="AX35" s="197" t="s">
        <v>14</v>
      </c>
      <c r="AY35" s="198" t="s">
        <v>15</v>
      </c>
      <c r="AZ35" s="199" t="s">
        <v>16</v>
      </c>
    </row>
    <row r="36" spans="1:71" ht="60" x14ac:dyDescent="0.25">
      <c r="A36" s="31" t="s">
        <v>3</v>
      </c>
      <c r="B36" s="41" t="s">
        <v>30</v>
      </c>
      <c r="C36" s="214"/>
      <c r="D36" s="37" t="s">
        <v>8</v>
      </c>
      <c r="E36" s="38" t="s">
        <v>9</v>
      </c>
      <c r="F36" s="38" t="s">
        <v>10</v>
      </c>
      <c r="G36" s="39" t="s">
        <v>11</v>
      </c>
      <c r="H36" s="38" t="s">
        <v>12</v>
      </c>
      <c r="I36" s="38" t="s">
        <v>13</v>
      </c>
      <c r="J36" s="40" t="s">
        <v>1</v>
      </c>
      <c r="K36" s="236"/>
      <c r="L36" s="237"/>
      <c r="M36" s="238"/>
      <c r="N36" s="81" t="s">
        <v>0</v>
      </c>
      <c r="O36" s="41" t="s">
        <v>30</v>
      </c>
      <c r="P36" s="225"/>
      <c r="Q36" s="82" t="s">
        <v>8</v>
      </c>
      <c r="R36" s="83" t="s">
        <v>9</v>
      </c>
      <c r="S36" s="83" t="s">
        <v>10</v>
      </c>
      <c r="T36" s="84" t="s">
        <v>11</v>
      </c>
      <c r="U36" s="83" t="s">
        <v>12</v>
      </c>
      <c r="V36" s="83" t="s">
        <v>13</v>
      </c>
      <c r="W36" s="85" t="s">
        <v>1</v>
      </c>
      <c r="X36" s="226"/>
      <c r="Y36" s="227"/>
      <c r="Z36" s="239"/>
      <c r="AA36" s="81" t="s">
        <v>0</v>
      </c>
      <c r="AB36" s="41" t="s">
        <v>30</v>
      </c>
      <c r="AC36" s="220"/>
      <c r="AD36" s="28" t="s">
        <v>8</v>
      </c>
      <c r="AE36" s="29" t="s">
        <v>9</v>
      </c>
      <c r="AF36" s="29" t="s">
        <v>10</v>
      </c>
      <c r="AG36" s="27" t="s">
        <v>11</v>
      </c>
      <c r="AH36" s="29" t="s">
        <v>12</v>
      </c>
      <c r="AI36" s="29" t="s">
        <v>13</v>
      </c>
      <c r="AJ36" s="30" t="s">
        <v>1</v>
      </c>
      <c r="AK36" s="205"/>
      <c r="AL36" s="206"/>
      <c r="AM36" s="207"/>
      <c r="AN36" s="81" t="s">
        <v>0</v>
      </c>
      <c r="AO36" s="41" t="s">
        <v>30</v>
      </c>
      <c r="AP36" s="196"/>
      <c r="AQ36" s="33" t="s">
        <v>8</v>
      </c>
      <c r="AR36" s="34" t="s">
        <v>9</v>
      </c>
      <c r="AS36" s="34" t="s">
        <v>10</v>
      </c>
      <c r="AT36" s="35" t="s">
        <v>11</v>
      </c>
      <c r="AU36" s="34" t="s">
        <v>12</v>
      </c>
      <c r="AV36" s="34" t="s">
        <v>13</v>
      </c>
      <c r="AW36" s="36" t="s">
        <v>1</v>
      </c>
      <c r="AX36" s="197"/>
      <c r="AY36" s="198"/>
      <c r="AZ36" s="199"/>
    </row>
    <row r="37" spans="1:71" s="32" customFormat="1" ht="23.25" customHeight="1" x14ac:dyDescent="0.25">
      <c r="A37" s="11">
        <v>1</v>
      </c>
      <c r="B37" s="42" t="s">
        <v>32</v>
      </c>
      <c r="C37" s="275">
        <v>6</v>
      </c>
      <c r="D37" s="119">
        <v>6</v>
      </c>
      <c r="E37" s="120">
        <v>0</v>
      </c>
      <c r="F37" s="120">
        <v>0</v>
      </c>
      <c r="G37" s="120">
        <v>0</v>
      </c>
      <c r="H37" s="120">
        <v>0</v>
      </c>
      <c r="I37" s="120">
        <v>0</v>
      </c>
      <c r="J37" s="271">
        <f>SUM(D37:I37)</f>
        <v>6</v>
      </c>
      <c r="K37" s="276">
        <f>(D37+E37)/(C37-I37)</f>
        <v>1</v>
      </c>
      <c r="L37" s="277">
        <f>D37/(C37-I37)</f>
        <v>1</v>
      </c>
      <c r="M37" s="278">
        <f>H37/(C37-I37)</f>
        <v>0</v>
      </c>
      <c r="N37" s="45">
        <v>1</v>
      </c>
      <c r="O37" s="42" t="s">
        <v>32</v>
      </c>
      <c r="P37" s="275">
        <v>20</v>
      </c>
      <c r="Q37" s="119">
        <v>0</v>
      </c>
      <c r="R37" s="120">
        <v>20</v>
      </c>
      <c r="S37" s="120">
        <v>0</v>
      </c>
      <c r="T37" s="120">
        <v>0</v>
      </c>
      <c r="U37" s="120">
        <v>0</v>
      </c>
      <c r="V37" s="120">
        <v>0</v>
      </c>
      <c r="W37" s="271">
        <f>SUM(Q37:V37)</f>
        <v>20</v>
      </c>
      <c r="X37" s="276">
        <f>(Q37+R37)/(P37-V37)</f>
        <v>1</v>
      </c>
      <c r="Y37" s="277">
        <f>Q37/(P37-V37)</f>
        <v>0</v>
      </c>
      <c r="Z37" s="278">
        <f>U37/(P37-V37)</f>
        <v>0</v>
      </c>
      <c r="AA37" s="45">
        <v>1</v>
      </c>
      <c r="AB37" s="42" t="s">
        <v>32</v>
      </c>
      <c r="AC37" s="275">
        <v>9</v>
      </c>
      <c r="AD37" s="119">
        <v>0</v>
      </c>
      <c r="AE37" s="120">
        <v>9</v>
      </c>
      <c r="AF37" s="120">
        <v>0</v>
      </c>
      <c r="AG37" s="120">
        <v>0</v>
      </c>
      <c r="AH37" s="120">
        <v>0</v>
      </c>
      <c r="AI37" s="120">
        <v>0</v>
      </c>
      <c r="AJ37" s="271">
        <f>SUM(AD37:AI37)</f>
        <v>9</v>
      </c>
      <c r="AK37" s="276">
        <f>(AD37+AE37)/(AC37-AI37)</f>
        <v>1</v>
      </c>
      <c r="AL37" s="277">
        <f>AD37/(AC37-AI37)</f>
        <v>0</v>
      </c>
      <c r="AM37" s="278">
        <f>AH37/(AC37-AI37)</f>
        <v>0</v>
      </c>
      <c r="AN37" s="45">
        <v>1</v>
      </c>
      <c r="AO37" s="42" t="s">
        <v>32</v>
      </c>
      <c r="AP37" s="275">
        <v>0</v>
      </c>
      <c r="AQ37" s="119">
        <v>0</v>
      </c>
      <c r="AR37" s="120">
        <v>0</v>
      </c>
      <c r="AS37" s="120">
        <v>0</v>
      </c>
      <c r="AT37" s="120">
        <v>0</v>
      </c>
      <c r="AU37" s="120">
        <v>0</v>
      </c>
      <c r="AV37" s="120">
        <v>0</v>
      </c>
      <c r="AW37" s="271">
        <f>SUM(AQ37:AV37)</f>
        <v>0</v>
      </c>
      <c r="AX37" s="276" t="e">
        <f>(AQ37+AR37)/(AP37-AV37)</f>
        <v>#DIV/0!</v>
      </c>
      <c r="AY37" s="277" t="e">
        <f>AQ37/(AP37-AV37)</f>
        <v>#DIV/0!</v>
      </c>
      <c r="AZ37" s="278" t="e">
        <f>AU37/(AP37-AV37)</f>
        <v>#DIV/0!</v>
      </c>
      <c r="BQ37" s="279"/>
      <c r="BR37" s="279"/>
      <c r="BS37" s="279"/>
    </row>
    <row r="38" spans="1:71" s="32" customFormat="1" ht="23.25" customHeight="1" x14ac:dyDescent="0.25">
      <c r="A38" s="11">
        <v>2</v>
      </c>
      <c r="B38" s="43" t="s">
        <v>22</v>
      </c>
      <c r="C38" s="275">
        <v>3</v>
      </c>
      <c r="D38" s="119">
        <v>3</v>
      </c>
      <c r="E38" s="120">
        <v>0</v>
      </c>
      <c r="F38" s="120">
        <v>0</v>
      </c>
      <c r="G38" s="120">
        <v>0</v>
      </c>
      <c r="H38" s="120">
        <v>0</v>
      </c>
      <c r="I38" s="120">
        <v>0</v>
      </c>
      <c r="J38" s="271">
        <f t="shared" ref="J38:J43" si="43">SUM(D38:I38)</f>
        <v>3</v>
      </c>
      <c r="K38" s="276">
        <f t="shared" ref="K38:K44" si="44">(D38+E38)/(C38-I38)</f>
        <v>1</v>
      </c>
      <c r="L38" s="277">
        <f t="shared" ref="L38:L44" si="45">D38/(C38-I38)</f>
        <v>1</v>
      </c>
      <c r="M38" s="278">
        <f t="shared" ref="M38:M44" si="46">H38/(C38-I38)</f>
        <v>0</v>
      </c>
      <c r="N38" s="45">
        <v>2</v>
      </c>
      <c r="O38" s="43" t="s">
        <v>22</v>
      </c>
      <c r="P38" s="275">
        <v>48</v>
      </c>
      <c r="Q38" s="119">
        <v>0</v>
      </c>
      <c r="R38" s="120">
        <v>41</v>
      </c>
      <c r="S38" s="120">
        <v>0</v>
      </c>
      <c r="T38" s="120">
        <v>0</v>
      </c>
      <c r="U38" s="120">
        <v>7</v>
      </c>
      <c r="V38" s="120">
        <v>0</v>
      </c>
      <c r="W38" s="271">
        <f t="shared" ref="W38:W44" si="47">SUM(Q38:V38)</f>
        <v>48</v>
      </c>
      <c r="X38" s="276">
        <f t="shared" ref="X38:X44" si="48">(Q38+R38)/(P38-V38)</f>
        <v>0.85416666666666663</v>
      </c>
      <c r="Y38" s="277">
        <f t="shared" ref="Y38:Y44" si="49">Q38/(P38-V38)</f>
        <v>0</v>
      </c>
      <c r="Z38" s="278">
        <f t="shared" ref="Z38:Z44" si="50">U38/(P38-V38)</f>
        <v>0.14583333333333334</v>
      </c>
      <c r="AA38" s="45">
        <v>2</v>
      </c>
      <c r="AB38" s="43" t="s">
        <v>22</v>
      </c>
      <c r="AC38" s="275">
        <v>3</v>
      </c>
      <c r="AD38" s="119">
        <v>0</v>
      </c>
      <c r="AE38" s="120">
        <v>1</v>
      </c>
      <c r="AF38" s="120">
        <v>0</v>
      </c>
      <c r="AG38" s="120">
        <v>0</v>
      </c>
      <c r="AH38" s="120">
        <v>2</v>
      </c>
      <c r="AI38" s="120">
        <v>0</v>
      </c>
      <c r="AJ38" s="271">
        <f t="shared" ref="AJ38:AJ44" si="51">SUM(AD38:AI38)</f>
        <v>3</v>
      </c>
      <c r="AK38" s="276">
        <f t="shared" ref="AK38:AK44" si="52">(AD38+AE38)/(AC38-AI38)</f>
        <v>0.33333333333333331</v>
      </c>
      <c r="AL38" s="277">
        <f t="shared" ref="AL38:AL44" si="53">AD38/(AC38-AI38)</f>
        <v>0</v>
      </c>
      <c r="AM38" s="278">
        <f t="shared" ref="AM38:AM44" si="54">AH38/(AC38-AI38)</f>
        <v>0.66666666666666663</v>
      </c>
      <c r="AN38" s="45">
        <v>2</v>
      </c>
      <c r="AO38" s="43" t="s">
        <v>22</v>
      </c>
      <c r="AP38" s="275">
        <v>49</v>
      </c>
      <c r="AQ38" s="119">
        <v>0</v>
      </c>
      <c r="AR38" s="120">
        <v>38</v>
      </c>
      <c r="AS38" s="120">
        <v>0</v>
      </c>
      <c r="AT38" s="120">
        <v>4</v>
      </c>
      <c r="AU38" s="120">
        <v>7</v>
      </c>
      <c r="AV38" s="120">
        <v>0</v>
      </c>
      <c r="AW38" s="271">
        <f t="shared" ref="AW38:AW44" si="55">SUM(AQ38:AV38)</f>
        <v>49</v>
      </c>
      <c r="AX38" s="276">
        <f t="shared" ref="AX38:AX44" si="56">(AQ38+AR38)/(AP38-AV38)</f>
        <v>0.77551020408163263</v>
      </c>
      <c r="AY38" s="277">
        <f t="shared" ref="AY38:AY44" si="57">AQ38/(AP38-AV38)</f>
        <v>0</v>
      </c>
      <c r="AZ38" s="278">
        <f t="shared" ref="AZ38:AZ44" si="58">AU38/(AP38-AV38)</f>
        <v>0.14285714285714285</v>
      </c>
      <c r="BQ38" s="279"/>
      <c r="BR38" s="279"/>
      <c r="BS38" s="279"/>
    </row>
    <row r="39" spans="1:71" s="32" customFormat="1" ht="23.25" customHeight="1" x14ac:dyDescent="0.25">
      <c r="A39" s="11">
        <v>3</v>
      </c>
      <c r="B39" s="43" t="s">
        <v>23</v>
      </c>
      <c r="C39" s="275">
        <v>4</v>
      </c>
      <c r="D39" s="119">
        <v>4</v>
      </c>
      <c r="E39" s="120">
        <v>0</v>
      </c>
      <c r="F39" s="120">
        <v>0</v>
      </c>
      <c r="G39" s="120">
        <v>0</v>
      </c>
      <c r="H39" s="120">
        <v>0</v>
      </c>
      <c r="I39" s="120">
        <v>0</v>
      </c>
      <c r="J39" s="271">
        <f t="shared" si="43"/>
        <v>4</v>
      </c>
      <c r="K39" s="276">
        <f t="shared" si="44"/>
        <v>1</v>
      </c>
      <c r="L39" s="277">
        <f t="shared" si="45"/>
        <v>1</v>
      </c>
      <c r="M39" s="278">
        <f t="shared" si="46"/>
        <v>0</v>
      </c>
      <c r="N39" s="45">
        <v>3</v>
      </c>
      <c r="O39" s="43" t="s">
        <v>23</v>
      </c>
      <c r="P39" s="275">
        <v>15</v>
      </c>
      <c r="Q39" s="119">
        <v>0</v>
      </c>
      <c r="R39" s="120">
        <v>14</v>
      </c>
      <c r="S39" s="120">
        <v>0</v>
      </c>
      <c r="T39" s="120">
        <v>1</v>
      </c>
      <c r="U39" s="120">
        <v>0</v>
      </c>
      <c r="V39" s="120">
        <v>0</v>
      </c>
      <c r="W39" s="271">
        <f t="shared" si="47"/>
        <v>15</v>
      </c>
      <c r="X39" s="276">
        <f t="shared" si="48"/>
        <v>0.93333333333333335</v>
      </c>
      <c r="Y39" s="277">
        <f t="shared" si="49"/>
        <v>0</v>
      </c>
      <c r="Z39" s="278">
        <f t="shared" si="50"/>
        <v>0</v>
      </c>
      <c r="AA39" s="45">
        <v>3</v>
      </c>
      <c r="AB39" s="43" t="s">
        <v>23</v>
      </c>
      <c r="AC39" s="275">
        <v>12</v>
      </c>
      <c r="AD39" s="119">
        <v>0</v>
      </c>
      <c r="AE39" s="120">
        <v>11</v>
      </c>
      <c r="AF39" s="120">
        <v>0</v>
      </c>
      <c r="AG39" s="120">
        <v>1</v>
      </c>
      <c r="AH39" s="120">
        <v>0</v>
      </c>
      <c r="AI39" s="120">
        <v>0</v>
      </c>
      <c r="AJ39" s="271">
        <f t="shared" si="51"/>
        <v>12</v>
      </c>
      <c r="AK39" s="276">
        <f t="shared" si="52"/>
        <v>0.91666666666666663</v>
      </c>
      <c r="AL39" s="277">
        <f t="shared" si="53"/>
        <v>0</v>
      </c>
      <c r="AM39" s="278">
        <f t="shared" si="54"/>
        <v>0</v>
      </c>
      <c r="AN39" s="45">
        <v>3</v>
      </c>
      <c r="AO39" s="43" t="s">
        <v>23</v>
      </c>
      <c r="AP39" s="275">
        <v>0</v>
      </c>
      <c r="AQ39" s="119">
        <v>0</v>
      </c>
      <c r="AR39" s="120">
        <v>0</v>
      </c>
      <c r="AS39" s="120">
        <v>0</v>
      </c>
      <c r="AT39" s="120">
        <v>0</v>
      </c>
      <c r="AU39" s="120">
        <v>0</v>
      </c>
      <c r="AV39" s="120">
        <v>0</v>
      </c>
      <c r="AW39" s="271">
        <f t="shared" si="55"/>
        <v>0</v>
      </c>
      <c r="AX39" s="276" t="e">
        <f t="shared" si="56"/>
        <v>#DIV/0!</v>
      </c>
      <c r="AY39" s="277" t="e">
        <f t="shared" si="57"/>
        <v>#DIV/0!</v>
      </c>
      <c r="AZ39" s="278" t="e">
        <f t="shared" si="58"/>
        <v>#DIV/0!</v>
      </c>
      <c r="BQ39" s="279"/>
      <c r="BR39" s="279"/>
      <c r="BS39" s="279"/>
    </row>
    <row r="40" spans="1:71" s="32" customFormat="1" ht="23.25" customHeight="1" x14ac:dyDescent="0.25">
      <c r="A40" s="11">
        <v>4</v>
      </c>
      <c r="B40" s="43" t="s">
        <v>24</v>
      </c>
      <c r="C40" s="275">
        <v>2</v>
      </c>
      <c r="D40" s="119">
        <v>1</v>
      </c>
      <c r="E40" s="120">
        <v>0</v>
      </c>
      <c r="F40" s="120">
        <v>0</v>
      </c>
      <c r="G40" s="120">
        <v>0</v>
      </c>
      <c r="H40" s="120">
        <v>1</v>
      </c>
      <c r="I40" s="120">
        <v>0</v>
      </c>
      <c r="J40" s="271">
        <f t="shared" si="43"/>
        <v>2</v>
      </c>
      <c r="K40" s="276">
        <f t="shared" si="44"/>
        <v>0.5</v>
      </c>
      <c r="L40" s="277">
        <f t="shared" si="45"/>
        <v>0.5</v>
      </c>
      <c r="M40" s="278">
        <f t="shared" si="46"/>
        <v>0.5</v>
      </c>
      <c r="N40" s="45">
        <v>4</v>
      </c>
      <c r="O40" s="43" t="s">
        <v>24</v>
      </c>
      <c r="P40" s="275">
        <v>10</v>
      </c>
      <c r="Q40" s="119">
        <v>0</v>
      </c>
      <c r="R40" s="120">
        <v>10</v>
      </c>
      <c r="S40" s="120">
        <v>0</v>
      </c>
      <c r="T40" s="120">
        <v>0</v>
      </c>
      <c r="U40" s="120">
        <v>0</v>
      </c>
      <c r="V40" s="120">
        <v>0</v>
      </c>
      <c r="W40" s="271">
        <f t="shared" si="47"/>
        <v>10</v>
      </c>
      <c r="X40" s="276">
        <f t="shared" si="48"/>
        <v>1</v>
      </c>
      <c r="Y40" s="277">
        <f t="shared" si="49"/>
        <v>0</v>
      </c>
      <c r="Z40" s="278">
        <f t="shared" si="50"/>
        <v>0</v>
      </c>
      <c r="AA40" s="45">
        <v>4</v>
      </c>
      <c r="AB40" s="43" t="s">
        <v>24</v>
      </c>
      <c r="AC40" s="275">
        <v>5</v>
      </c>
      <c r="AD40" s="119">
        <v>0</v>
      </c>
      <c r="AE40" s="120">
        <v>5</v>
      </c>
      <c r="AF40" s="120">
        <v>0</v>
      </c>
      <c r="AG40" s="120">
        <v>0</v>
      </c>
      <c r="AH40" s="120">
        <v>0</v>
      </c>
      <c r="AI40" s="120">
        <v>0</v>
      </c>
      <c r="AJ40" s="271">
        <f t="shared" si="51"/>
        <v>5</v>
      </c>
      <c r="AK40" s="276">
        <f t="shared" si="52"/>
        <v>1</v>
      </c>
      <c r="AL40" s="277">
        <f t="shared" si="53"/>
        <v>0</v>
      </c>
      <c r="AM40" s="278">
        <f t="shared" si="54"/>
        <v>0</v>
      </c>
      <c r="AN40" s="45">
        <v>4</v>
      </c>
      <c r="AO40" s="43" t="s">
        <v>24</v>
      </c>
      <c r="AP40" s="275">
        <v>5</v>
      </c>
      <c r="AQ40" s="119">
        <v>0</v>
      </c>
      <c r="AR40" s="120">
        <v>5</v>
      </c>
      <c r="AS40" s="120">
        <v>0</v>
      </c>
      <c r="AT40" s="120">
        <v>0</v>
      </c>
      <c r="AU40" s="120">
        <v>0</v>
      </c>
      <c r="AV40" s="120">
        <v>0</v>
      </c>
      <c r="AW40" s="271">
        <f t="shared" si="55"/>
        <v>5</v>
      </c>
      <c r="AX40" s="276">
        <f t="shared" si="56"/>
        <v>1</v>
      </c>
      <c r="AY40" s="277">
        <f t="shared" si="57"/>
        <v>0</v>
      </c>
      <c r="AZ40" s="278">
        <f t="shared" si="58"/>
        <v>0</v>
      </c>
      <c r="BQ40" s="279"/>
      <c r="BR40" s="279"/>
      <c r="BS40" s="279"/>
    </row>
    <row r="41" spans="1:71" s="32" customFormat="1" ht="23.25" customHeight="1" x14ac:dyDescent="0.25">
      <c r="A41" s="11">
        <v>5</v>
      </c>
      <c r="B41" s="43" t="s">
        <v>25</v>
      </c>
      <c r="C41" s="275">
        <v>13</v>
      </c>
      <c r="D41" s="119">
        <v>13</v>
      </c>
      <c r="E41" s="120">
        <v>0</v>
      </c>
      <c r="F41" s="120">
        <v>0</v>
      </c>
      <c r="G41" s="120">
        <v>0</v>
      </c>
      <c r="H41" s="120">
        <v>0</v>
      </c>
      <c r="I41" s="120">
        <v>0</v>
      </c>
      <c r="J41" s="271">
        <f t="shared" si="43"/>
        <v>13</v>
      </c>
      <c r="K41" s="276">
        <f t="shared" si="44"/>
        <v>1</v>
      </c>
      <c r="L41" s="277">
        <f t="shared" si="45"/>
        <v>1</v>
      </c>
      <c r="M41" s="278">
        <f t="shared" si="46"/>
        <v>0</v>
      </c>
      <c r="N41" s="45">
        <v>5</v>
      </c>
      <c r="O41" s="43" t="s">
        <v>25</v>
      </c>
      <c r="P41" s="275">
        <v>61</v>
      </c>
      <c r="Q41" s="119">
        <v>0</v>
      </c>
      <c r="R41" s="120">
        <v>61</v>
      </c>
      <c r="S41" s="120">
        <v>0</v>
      </c>
      <c r="T41" s="120">
        <v>0</v>
      </c>
      <c r="U41" s="120">
        <v>0</v>
      </c>
      <c r="V41" s="120">
        <v>0</v>
      </c>
      <c r="W41" s="271">
        <f t="shared" si="47"/>
        <v>61</v>
      </c>
      <c r="X41" s="276">
        <f t="shared" si="48"/>
        <v>1</v>
      </c>
      <c r="Y41" s="277">
        <f t="shared" si="49"/>
        <v>0</v>
      </c>
      <c r="Z41" s="278">
        <f t="shared" si="50"/>
        <v>0</v>
      </c>
      <c r="AA41" s="45">
        <v>5</v>
      </c>
      <c r="AB41" s="43" t="s">
        <v>25</v>
      </c>
      <c r="AC41" s="275">
        <v>12</v>
      </c>
      <c r="AD41" s="119">
        <v>0</v>
      </c>
      <c r="AE41" s="120">
        <v>9</v>
      </c>
      <c r="AF41" s="120">
        <v>0</v>
      </c>
      <c r="AG41" s="120">
        <v>0</v>
      </c>
      <c r="AH41" s="120">
        <v>3</v>
      </c>
      <c r="AI41" s="120">
        <v>0</v>
      </c>
      <c r="AJ41" s="271">
        <f t="shared" si="51"/>
        <v>12</v>
      </c>
      <c r="AK41" s="276">
        <f t="shared" si="52"/>
        <v>0.75</v>
      </c>
      <c r="AL41" s="277">
        <f t="shared" si="53"/>
        <v>0</v>
      </c>
      <c r="AM41" s="278">
        <f t="shared" si="54"/>
        <v>0.25</v>
      </c>
      <c r="AN41" s="45">
        <v>5</v>
      </c>
      <c r="AO41" s="43" t="s">
        <v>25</v>
      </c>
      <c r="AP41" s="275">
        <v>7</v>
      </c>
      <c r="AQ41" s="119">
        <v>0</v>
      </c>
      <c r="AR41" s="120">
        <v>7</v>
      </c>
      <c r="AS41" s="120">
        <v>0</v>
      </c>
      <c r="AT41" s="120">
        <v>0</v>
      </c>
      <c r="AU41" s="120">
        <v>0</v>
      </c>
      <c r="AV41" s="120">
        <v>0</v>
      </c>
      <c r="AW41" s="271">
        <f t="shared" si="55"/>
        <v>7</v>
      </c>
      <c r="AX41" s="276">
        <f t="shared" si="56"/>
        <v>1</v>
      </c>
      <c r="AY41" s="277">
        <f t="shared" si="57"/>
        <v>0</v>
      </c>
      <c r="AZ41" s="278">
        <f t="shared" si="58"/>
        <v>0</v>
      </c>
      <c r="BQ41" s="279"/>
      <c r="BR41" s="279"/>
      <c r="BS41" s="279"/>
    </row>
    <row r="42" spans="1:71" s="32" customFormat="1" ht="23.25" customHeight="1" x14ac:dyDescent="0.25">
      <c r="A42" s="11">
        <v>6</v>
      </c>
      <c r="B42" s="42" t="s">
        <v>33</v>
      </c>
      <c r="C42" s="275">
        <v>3</v>
      </c>
      <c r="D42" s="119">
        <v>1</v>
      </c>
      <c r="E42" s="120">
        <v>2</v>
      </c>
      <c r="F42" s="120">
        <v>0</v>
      </c>
      <c r="G42" s="120">
        <v>0</v>
      </c>
      <c r="H42" s="120">
        <v>0</v>
      </c>
      <c r="I42" s="120">
        <v>0</v>
      </c>
      <c r="J42" s="271">
        <f t="shared" si="43"/>
        <v>3</v>
      </c>
      <c r="K42" s="276">
        <f t="shared" si="44"/>
        <v>1</v>
      </c>
      <c r="L42" s="277">
        <f t="shared" si="45"/>
        <v>0.33333333333333331</v>
      </c>
      <c r="M42" s="278">
        <f t="shared" si="46"/>
        <v>0</v>
      </c>
      <c r="N42" s="45">
        <v>6</v>
      </c>
      <c r="O42" s="42" t="s">
        <v>33</v>
      </c>
      <c r="P42" s="275">
        <v>3</v>
      </c>
      <c r="Q42" s="119">
        <v>0</v>
      </c>
      <c r="R42" s="120">
        <v>2</v>
      </c>
      <c r="S42" s="120">
        <v>0</v>
      </c>
      <c r="T42" s="120">
        <v>1</v>
      </c>
      <c r="U42" s="120">
        <v>0</v>
      </c>
      <c r="V42" s="120">
        <v>0</v>
      </c>
      <c r="W42" s="271">
        <f t="shared" si="47"/>
        <v>3</v>
      </c>
      <c r="X42" s="276">
        <f t="shared" si="48"/>
        <v>0.66666666666666663</v>
      </c>
      <c r="Y42" s="277">
        <f t="shared" si="49"/>
        <v>0</v>
      </c>
      <c r="Z42" s="278">
        <f t="shared" si="50"/>
        <v>0</v>
      </c>
      <c r="AA42" s="45">
        <v>6</v>
      </c>
      <c r="AB42" s="42" t="s">
        <v>33</v>
      </c>
      <c r="AC42" s="275">
        <v>1</v>
      </c>
      <c r="AD42" s="119">
        <v>0</v>
      </c>
      <c r="AE42" s="120">
        <v>1</v>
      </c>
      <c r="AF42" s="120">
        <v>0</v>
      </c>
      <c r="AG42" s="120">
        <v>0</v>
      </c>
      <c r="AH42" s="120">
        <v>0</v>
      </c>
      <c r="AI42" s="120">
        <v>0</v>
      </c>
      <c r="AJ42" s="271">
        <f t="shared" si="51"/>
        <v>1</v>
      </c>
      <c r="AK42" s="276">
        <f t="shared" si="52"/>
        <v>1</v>
      </c>
      <c r="AL42" s="277">
        <f t="shared" si="53"/>
        <v>0</v>
      </c>
      <c r="AM42" s="278">
        <f t="shared" si="54"/>
        <v>0</v>
      </c>
      <c r="AN42" s="45">
        <v>6</v>
      </c>
      <c r="AO42" s="42" t="s">
        <v>33</v>
      </c>
      <c r="AP42" s="275">
        <v>0</v>
      </c>
      <c r="AQ42" s="119">
        <v>0</v>
      </c>
      <c r="AR42" s="120">
        <v>0</v>
      </c>
      <c r="AS42" s="120">
        <v>0</v>
      </c>
      <c r="AT42" s="120">
        <v>0</v>
      </c>
      <c r="AU42" s="120">
        <v>0</v>
      </c>
      <c r="AV42" s="120">
        <v>0</v>
      </c>
      <c r="AW42" s="271">
        <f t="shared" si="55"/>
        <v>0</v>
      </c>
      <c r="AX42" s="276" t="e">
        <f t="shared" si="56"/>
        <v>#DIV/0!</v>
      </c>
      <c r="AY42" s="277" t="e">
        <f t="shared" si="57"/>
        <v>#DIV/0!</v>
      </c>
      <c r="AZ42" s="278" t="e">
        <f t="shared" si="58"/>
        <v>#DIV/0!</v>
      </c>
      <c r="BQ42" s="279"/>
      <c r="BR42" s="279"/>
      <c r="BS42" s="279"/>
    </row>
    <row r="43" spans="1:71" ht="23.25" customHeight="1" thickBot="1" x14ac:dyDescent="0.3">
      <c r="A43" s="56">
        <v>7</v>
      </c>
      <c r="B43" s="44" t="s">
        <v>26</v>
      </c>
      <c r="C43" s="130">
        <v>22</v>
      </c>
      <c r="D43" s="131">
        <v>18</v>
      </c>
      <c r="E43" s="132">
        <v>4</v>
      </c>
      <c r="F43" s="132">
        <v>0</v>
      </c>
      <c r="G43" s="132">
        <v>0</v>
      </c>
      <c r="H43" s="132">
        <v>0</v>
      </c>
      <c r="I43" s="132">
        <v>0</v>
      </c>
      <c r="J43" s="272">
        <f t="shared" si="43"/>
        <v>22</v>
      </c>
      <c r="K43" s="133">
        <f t="shared" si="44"/>
        <v>1</v>
      </c>
      <c r="L43" s="134">
        <f t="shared" si="45"/>
        <v>0.81818181818181823</v>
      </c>
      <c r="M43" s="135">
        <f t="shared" si="46"/>
        <v>0</v>
      </c>
      <c r="N43" s="64">
        <v>7</v>
      </c>
      <c r="O43" s="44" t="s">
        <v>26</v>
      </c>
      <c r="P43" s="130">
        <v>77</v>
      </c>
      <c r="Q43" s="131">
        <v>0</v>
      </c>
      <c r="R43" s="132">
        <v>74</v>
      </c>
      <c r="S43" s="132">
        <v>0</v>
      </c>
      <c r="T43" s="132">
        <v>3</v>
      </c>
      <c r="U43" s="132">
        <v>0</v>
      </c>
      <c r="V43" s="132">
        <v>0</v>
      </c>
      <c r="W43" s="272">
        <f t="shared" si="47"/>
        <v>77</v>
      </c>
      <c r="X43" s="133">
        <f t="shared" si="48"/>
        <v>0.96103896103896103</v>
      </c>
      <c r="Y43" s="134">
        <f t="shared" si="49"/>
        <v>0</v>
      </c>
      <c r="Z43" s="135">
        <f t="shared" si="50"/>
        <v>0</v>
      </c>
      <c r="AA43" s="64">
        <v>7</v>
      </c>
      <c r="AB43" s="44" t="s">
        <v>26</v>
      </c>
      <c r="AC43" s="137">
        <v>38</v>
      </c>
      <c r="AD43" s="138">
        <v>0</v>
      </c>
      <c r="AE43" s="139">
        <v>37</v>
      </c>
      <c r="AF43" s="139">
        <v>0</v>
      </c>
      <c r="AG43" s="139">
        <v>1</v>
      </c>
      <c r="AH43" s="139">
        <v>0</v>
      </c>
      <c r="AI43" s="139">
        <v>0</v>
      </c>
      <c r="AJ43" s="274">
        <f t="shared" si="51"/>
        <v>38</v>
      </c>
      <c r="AK43" s="140">
        <f t="shared" si="52"/>
        <v>0.97368421052631582</v>
      </c>
      <c r="AL43" s="141">
        <f t="shared" si="53"/>
        <v>0</v>
      </c>
      <c r="AM43" s="142">
        <f t="shared" si="54"/>
        <v>0</v>
      </c>
      <c r="AN43" s="64">
        <v>7</v>
      </c>
      <c r="AO43" s="44" t="s">
        <v>26</v>
      </c>
      <c r="AP43" s="137">
        <v>3</v>
      </c>
      <c r="AQ43" s="138">
        <v>1</v>
      </c>
      <c r="AR43" s="139">
        <v>2</v>
      </c>
      <c r="AS43" s="139">
        <v>0</v>
      </c>
      <c r="AT43" s="139">
        <v>0</v>
      </c>
      <c r="AU43" s="139">
        <v>0</v>
      </c>
      <c r="AV43" s="139">
        <v>0</v>
      </c>
      <c r="AW43" s="274">
        <f t="shared" si="55"/>
        <v>3</v>
      </c>
      <c r="AX43" s="140">
        <f t="shared" si="56"/>
        <v>1</v>
      </c>
      <c r="AY43" s="141">
        <f t="shared" si="57"/>
        <v>0.33333333333333331</v>
      </c>
      <c r="AZ43" s="142">
        <f t="shared" si="58"/>
        <v>0</v>
      </c>
    </row>
    <row r="44" spans="1:71" ht="44.25" customHeight="1" thickBot="1" x14ac:dyDescent="0.3">
      <c r="A44" s="194" t="s">
        <v>29</v>
      </c>
      <c r="B44" s="208"/>
      <c r="C44" s="176">
        <f t="shared" ref="C44:I44" si="59">SUM(C37:C43)</f>
        <v>53</v>
      </c>
      <c r="D44" s="172">
        <f t="shared" si="59"/>
        <v>46</v>
      </c>
      <c r="E44" s="173">
        <f t="shared" si="59"/>
        <v>6</v>
      </c>
      <c r="F44" s="173">
        <f t="shared" si="59"/>
        <v>0</v>
      </c>
      <c r="G44" s="173">
        <f t="shared" si="59"/>
        <v>0</v>
      </c>
      <c r="H44" s="173">
        <f t="shared" si="59"/>
        <v>1</v>
      </c>
      <c r="I44" s="173">
        <f t="shared" si="59"/>
        <v>0</v>
      </c>
      <c r="J44" s="273">
        <f t="shared" ref="J44" si="60">SUM(D44:I44)</f>
        <v>53</v>
      </c>
      <c r="K44" s="174">
        <f t="shared" si="44"/>
        <v>0.98113207547169812</v>
      </c>
      <c r="L44" s="175">
        <f t="shared" si="45"/>
        <v>0.86792452830188682</v>
      </c>
      <c r="M44" s="177">
        <f t="shared" si="46"/>
        <v>1.8867924528301886E-2</v>
      </c>
      <c r="N44" s="201" t="s">
        <v>29</v>
      </c>
      <c r="O44" s="208"/>
      <c r="P44" s="176">
        <f t="shared" ref="P44:V44" si="61">SUM(P37:P43)</f>
        <v>234</v>
      </c>
      <c r="Q44" s="172">
        <f t="shared" si="61"/>
        <v>0</v>
      </c>
      <c r="R44" s="173">
        <f t="shared" si="61"/>
        <v>222</v>
      </c>
      <c r="S44" s="173">
        <f t="shared" si="61"/>
        <v>0</v>
      </c>
      <c r="T44" s="173">
        <f t="shared" si="61"/>
        <v>5</v>
      </c>
      <c r="U44" s="173">
        <f t="shared" si="61"/>
        <v>7</v>
      </c>
      <c r="V44" s="173">
        <f t="shared" si="61"/>
        <v>0</v>
      </c>
      <c r="W44" s="273">
        <f t="shared" si="47"/>
        <v>234</v>
      </c>
      <c r="X44" s="174">
        <f t="shared" si="48"/>
        <v>0.94871794871794868</v>
      </c>
      <c r="Y44" s="175">
        <f t="shared" si="49"/>
        <v>0</v>
      </c>
      <c r="Z44" s="177">
        <f t="shared" si="50"/>
        <v>2.9914529914529916E-2</v>
      </c>
      <c r="AA44" s="201" t="s">
        <v>29</v>
      </c>
      <c r="AB44" s="195"/>
      <c r="AC44" s="171">
        <f t="shared" ref="AC44:AI44" si="62">SUM(AC37:AC43)</f>
        <v>80</v>
      </c>
      <c r="AD44" s="172">
        <f t="shared" si="62"/>
        <v>0</v>
      </c>
      <c r="AE44" s="173">
        <f t="shared" si="62"/>
        <v>73</v>
      </c>
      <c r="AF44" s="173">
        <f t="shared" si="62"/>
        <v>0</v>
      </c>
      <c r="AG44" s="173">
        <f t="shared" si="62"/>
        <v>2</v>
      </c>
      <c r="AH44" s="173">
        <f t="shared" si="62"/>
        <v>5</v>
      </c>
      <c r="AI44" s="173">
        <f t="shared" si="62"/>
        <v>0</v>
      </c>
      <c r="AJ44" s="273">
        <f t="shared" si="51"/>
        <v>80</v>
      </c>
      <c r="AK44" s="174">
        <f t="shared" si="52"/>
        <v>0.91249999999999998</v>
      </c>
      <c r="AL44" s="175">
        <f t="shared" si="53"/>
        <v>0</v>
      </c>
      <c r="AM44" s="175">
        <f t="shared" si="54"/>
        <v>6.25E-2</v>
      </c>
      <c r="AN44" s="194" t="s">
        <v>29</v>
      </c>
      <c r="AO44" s="195"/>
      <c r="AP44" s="171">
        <f t="shared" ref="AP44:AV44" si="63">SUM(AP37:AP43)</f>
        <v>64</v>
      </c>
      <c r="AQ44" s="172">
        <f t="shared" si="63"/>
        <v>1</v>
      </c>
      <c r="AR44" s="173">
        <f t="shared" si="63"/>
        <v>52</v>
      </c>
      <c r="AS44" s="173">
        <f t="shared" si="63"/>
        <v>0</v>
      </c>
      <c r="AT44" s="173">
        <f t="shared" si="63"/>
        <v>4</v>
      </c>
      <c r="AU44" s="173">
        <f t="shared" si="63"/>
        <v>7</v>
      </c>
      <c r="AV44" s="173">
        <f t="shared" si="63"/>
        <v>0</v>
      </c>
      <c r="AW44" s="273">
        <f t="shared" si="55"/>
        <v>64</v>
      </c>
      <c r="AX44" s="174">
        <f t="shared" si="56"/>
        <v>0.828125</v>
      </c>
      <c r="AY44" s="175">
        <f t="shared" si="57"/>
        <v>1.5625E-2</v>
      </c>
      <c r="AZ44" s="177">
        <f t="shared" si="58"/>
        <v>0.109375</v>
      </c>
    </row>
    <row r="49" spans="1:52" ht="15.75" thickBot="1" x14ac:dyDescent="0.3"/>
    <row r="50" spans="1:52" ht="19.5" thickBot="1" x14ac:dyDescent="0.3">
      <c r="A50" s="209" t="s">
        <v>2</v>
      </c>
      <c r="B50" s="181"/>
      <c r="C50" s="210" t="s">
        <v>5</v>
      </c>
      <c r="D50" s="212"/>
      <c r="E50" s="212"/>
      <c r="F50" s="212"/>
      <c r="G50" s="212"/>
      <c r="H50" s="212"/>
      <c r="I50" s="212"/>
      <c r="J50" s="212"/>
      <c r="K50" s="212"/>
      <c r="L50" s="212"/>
      <c r="M50" s="213"/>
      <c r="N50" s="180" t="s">
        <v>2</v>
      </c>
      <c r="O50" s="181"/>
      <c r="P50" s="253" t="s">
        <v>17</v>
      </c>
      <c r="Q50" s="254"/>
      <c r="R50" s="254"/>
      <c r="S50" s="254"/>
      <c r="T50" s="254"/>
      <c r="U50" s="254"/>
      <c r="V50" s="254"/>
      <c r="W50" s="254"/>
      <c r="X50" s="254"/>
      <c r="Y50" s="254"/>
      <c r="Z50" s="255"/>
      <c r="AA50" s="180" t="s">
        <v>2</v>
      </c>
      <c r="AB50" s="181"/>
      <c r="AC50" s="215" t="s">
        <v>34</v>
      </c>
      <c r="AD50" s="216"/>
      <c r="AE50" s="216"/>
      <c r="AF50" s="216"/>
      <c r="AG50" s="216"/>
      <c r="AH50" s="216"/>
      <c r="AI50" s="216"/>
      <c r="AJ50" s="216"/>
      <c r="AK50" s="217"/>
      <c r="AL50" s="217"/>
      <c r="AM50" s="218"/>
      <c r="AN50" s="180" t="s">
        <v>2</v>
      </c>
      <c r="AO50" s="181"/>
      <c r="AP50" s="182" t="s">
        <v>18</v>
      </c>
      <c r="AQ50" s="183"/>
      <c r="AR50" s="183"/>
      <c r="AS50" s="183"/>
      <c r="AT50" s="183"/>
      <c r="AU50" s="183"/>
      <c r="AV50" s="183"/>
      <c r="AW50" s="183"/>
      <c r="AX50" s="183"/>
      <c r="AY50" s="183"/>
      <c r="AZ50" s="184"/>
    </row>
    <row r="51" spans="1:52" ht="15" customHeight="1" x14ac:dyDescent="0.25">
      <c r="A51" s="240" t="s">
        <v>21</v>
      </c>
      <c r="B51" s="186"/>
      <c r="C51" s="214" t="s">
        <v>6</v>
      </c>
      <c r="D51" s="210" t="s">
        <v>7</v>
      </c>
      <c r="E51" s="212"/>
      <c r="F51" s="212"/>
      <c r="G51" s="212"/>
      <c r="H51" s="212"/>
      <c r="I51" s="212"/>
      <c r="J51" s="213"/>
      <c r="K51" s="236" t="s">
        <v>14</v>
      </c>
      <c r="L51" s="237" t="s">
        <v>15</v>
      </c>
      <c r="M51" s="238" t="s">
        <v>16</v>
      </c>
      <c r="N51" s="185" t="s">
        <v>21</v>
      </c>
      <c r="O51" s="186"/>
      <c r="P51" s="242" t="s">
        <v>6</v>
      </c>
      <c r="Q51" s="244" t="s">
        <v>7</v>
      </c>
      <c r="R51" s="245"/>
      <c r="S51" s="245"/>
      <c r="T51" s="245"/>
      <c r="U51" s="245"/>
      <c r="V51" s="245"/>
      <c r="W51" s="246"/>
      <c r="X51" s="247" t="s">
        <v>14</v>
      </c>
      <c r="Y51" s="249" t="s">
        <v>15</v>
      </c>
      <c r="Z51" s="251" t="s">
        <v>16</v>
      </c>
      <c r="AA51" s="185" t="s">
        <v>21</v>
      </c>
      <c r="AB51" s="186"/>
      <c r="AC51" s="220" t="s">
        <v>6</v>
      </c>
      <c r="AD51" s="202" t="s">
        <v>35</v>
      </c>
      <c r="AE51" s="203"/>
      <c r="AF51" s="203"/>
      <c r="AG51" s="203"/>
      <c r="AH51" s="203"/>
      <c r="AI51" s="203"/>
      <c r="AJ51" s="204"/>
      <c r="AK51" s="205" t="s">
        <v>14</v>
      </c>
      <c r="AL51" s="206" t="s">
        <v>15</v>
      </c>
      <c r="AM51" s="207" t="s">
        <v>16</v>
      </c>
      <c r="AN51" s="185" t="s">
        <v>21</v>
      </c>
      <c r="AO51" s="186"/>
      <c r="AP51" s="196" t="s">
        <v>6</v>
      </c>
      <c r="AQ51" s="182" t="s">
        <v>7</v>
      </c>
      <c r="AR51" s="183"/>
      <c r="AS51" s="183"/>
      <c r="AT51" s="183"/>
      <c r="AU51" s="183"/>
      <c r="AV51" s="183"/>
      <c r="AW51" s="184"/>
      <c r="AX51" s="197" t="s">
        <v>14</v>
      </c>
      <c r="AY51" s="198" t="s">
        <v>15</v>
      </c>
      <c r="AZ51" s="199" t="s">
        <v>16</v>
      </c>
    </row>
    <row r="52" spans="1:52" ht="45.75" thickBot="1" x14ac:dyDescent="0.3">
      <c r="A52" s="31" t="s">
        <v>3</v>
      </c>
      <c r="B52" s="41" t="s">
        <v>30</v>
      </c>
      <c r="C52" s="214"/>
      <c r="D52" s="37" t="s">
        <v>8</v>
      </c>
      <c r="E52" s="38" t="s">
        <v>9</v>
      </c>
      <c r="F52" s="38" t="s">
        <v>10</v>
      </c>
      <c r="G52" s="39" t="s">
        <v>11</v>
      </c>
      <c r="H52" s="38" t="s">
        <v>12</v>
      </c>
      <c r="I52" s="38" t="s">
        <v>13</v>
      </c>
      <c r="J52" s="40" t="s">
        <v>1</v>
      </c>
      <c r="K52" s="236"/>
      <c r="L52" s="237"/>
      <c r="M52" s="238"/>
      <c r="N52" s="81" t="s">
        <v>0</v>
      </c>
      <c r="O52" s="41" t="s">
        <v>30</v>
      </c>
      <c r="P52" s="243"/>
      <c r="Q52" s="89" t="s">
        <v>8</v>
      </c>
      <c r="R52" s="90" t="s">
        <v>9</v>
      </c>
      <c r="S52" s="90" t="s">
        <v>10</v>
      </c>
      <c r="T52" s="91" t="s">
        <v>11</v>
      </c>
      <c r="U52" s="90" t="s">
        <v>12</v>
      </c>
      <c r="V52" s="90" t="s">
        <v>13</v>
      </c>
      <c r="W52" s="92" t="s">
        <v>1</v>
      </c>
      <c r="X52" s="248"/>
      <c r="Y52" s="250"/>
      <c r="Z52" s="252"/>
      <c r="AA52" s="81" t="s">
        <v>0</v>
      </c>
      <c r="AB52" s="41" t="s">
        <v>30</v>
      </c>
      <c r="AC52" s="220"/>
      <c r="AD52" s="28" t="s">
        <v>8</v>
      </c>
      <c r="AE52" s="29" t="s">
        <v>9</v>
      </c>
      <c r="AF52" s="29" t="s">
        <v>10</v>
      </c>
      <c r="AG52" s="27" t="s">
        <v>11</v>
      </c>
      <c r="AH52" s="29" t="s">
        <v>12</v>
      </c>
      <c r="AI52" s="29" t="s">
        <v>13</v>
      </c>
      <c r="AJ52" s="30" t="s">
        <v>1</v>
      </c>
      <c r="AK52" s="205"/>
      <c r="AL52" s="206"/>
      <c r="AM52" s="207"/>
      <c r="AN52" s="81" t="s">
        <v>0</v>
      </c>
      <c r="AO52" s="41" t="s">
        <v>30</v>
      </c>
      <c r="AP52" s="196"/>
      <c r="AQ52" s="33" t="s">
        <v>8</v>
      </c>
      <c r="AR52" s="34" t="s">
        <v>9</v>
      </c>
      <c r="AS52" s="34" t="s">
        <v>10</v>
      </c>
      <c r="AT52" s="35" t="s">
        <v>11</v>
      </c>
      <c r="AU52" s="34" t="s">
        <v>12</v>
      </c>
      <c r="AV52" s="34" t="s">
        <v>13</v>
      </c>
      <c r="AW52" s="36" t="s">
        <v>1</v>
      </c>
      <c r="AX52" s="197"/>
      <c r="AY52" s="198"/>
      <c r="AZ52" s="199"/>
    </row>
    <row r="53" spans="1:52" x14ac:dyDescent="0.25">
      <c r="A53" s="11">
        <v>1</v>
      </c>
      <c r="B53" s="42" t="s">
        <v>32</v>
      </c>
      <c r="C53" s="48"/>
      <c r="D53" s="12"/>
      <c r="E53" s="13"/>
      <c r="F53" s="13"/>
      <c r="G53" s="13"/>
      <c r="H53" s="13"/>
      <c r="I53" s="13"/>
      <c r="J53" s="14">
        <f>SUM(D53:I53)</f>
        <v>0</v>
      </c>
      <c r="K53" s="15" t="e">
        <f>(D53+E53)/(C53-I53)</f>
        <v>#DIV/0!</v>
      </c>
      <c r="L53" s="16" t="e">
        <f>D53/(C53-I53)</f>
        <v>#DIV/0!</v>
      </c>
      <c r="M53" s="49" t="e">
        <f>H53/(C53-I53)</f>
        <v>#DIV/0!</v>
      </c>
      <c r="N53" s="45">
        <v>1</v>
      </c>
      <c r="O53" s="42" t="s">
        <v>32</v>
      </c>
      <c r="P53" s="93"/>
      <c r="Q53" s="86"/>
      <c r="R53" s="87"/>
      <c r="S53" s="87"/>
      <c r="T53" s="87"/>
      <c r="U53" s="87"/>
      <c r="V53" s="87"/>
      <c r="W53" s="88">
        <f>SUM(Q53:V53)</f>
        <v>0</v>
      </c>
      <c r="X53" s="46" t="e">
        <f>(Q53+R53)/(P53-V53)</f>
        <v>#DIV/0!</v>
      </c>
      <c r="Y53" s="47" t="e">
        <f>Q53/(P53-V53)</f>
        <v>#DIV/0!</v>
      </c>
      <c r="Z53" s="94" t="e">
        <f>U53/(P53-V53)</f>
        <v>#DIV/0!</v>
      </c>
      <c r="AA53" s="45">
        <v>1</v>
      </c>
      <c r="AB53" s="42" t="s">
        <v>32</v>
      </c>
      <c r="AC53" s="48"/>
      <c r="AD53" s="12"/>
      <c r="AE53" s="13"/>
      <c r="AF53" s="13"/>
      <c r="AG53" s="13"/>
      <c r="AH53" s="13"/>
      <c r="AI53" s="13"/>
      <c r="AJ53" s="14">
        <f>SUM(AD53:AI53)</f>
        <v>0</v>
      </c>
      <c r="AK53" s="15" t="e">
        <f>(AD53+AE53)/(AC53-AI53)</f>
        <v>#DIV/0!</v>
      </c>
      <c r="AL53" s="16" t="e">
        <f>AD53/(AC53-AI53)</f>
        <v>#DIV/0!</v>
      </c>
      <c r="AM53" s="49" t="e">
        <f>AH53/(AC53-AI53)</f>
        <v>#DIV/0!</v>
      </c>
      <c r="AN53" s="45">
        <v>1</v>
      </c>
      <c r="AO53" s="42" t="s">
        <v>32</v>
      </c>
      <c r="AP53" s="48"/>
      <c r="AQ53" s="12"/>
      <c r="AR53" s="13"/>
      <c r="AS53" s="13"/>
      <c r="AT53" s="13"/>
      <c r="AU53" s="13"/>
      <c r="AV53" s="13"/>
      <c r="AW53" s="14">
        <f>SUM(AQ53:AV53)</f>
        <v>0</v>
      </c>
      <c r="AX53" s="15" t="e">
        <f>(AQ53+AR53)/(AP53-AV53)</f>
        <v>#DIV/0!</v>
      </c>
      <c r="AY53" s="16" t="e">
        <f>AQ53/(AP53-AV53)</f>
        <v>#DIV/0!</v>
      </c>
      <c r="AZ53" s="49" t="e">
        <f>AU53/(AP53-AV53)</f>
        <v>#DIV/0!</v>
      </c>
    </row>
    <row r="54" spans="1:52" x14ac:dyDescent="0.25">
      <c r="A54" s="11">
        <v>2</v>
      </c>
      <c r="B54" s="43" t="s">
        <v>22</v>
      </c>
      <c r="C54" s="48"/>
      <c r="D54" s="12"/>
      <c r="E54" s="13"/>
      <c r="F54" s="13"/>
      <c r="G54" s="13"/>
      <c r="H54" s="13"/>
      <c r="I54" s="13"/>
      <c r="J54" s="14">
        <f t="shared" ref="J54:J59" si="64">SUM(D54:I54)</f>
        <v>0</v>
      </c>
      <c r="K54" s="15" t="e">
        <f t="shared" ref="K54:K60" si="65">(D54+E54)/(C54-I54)</f>
        <v>#DIV/0!</v>
      </c>
      <c r="L54" s="16" t="e">
        <f t="shared" ref="L54:L60" si="66">D54/(C54-I54)</f>
        <v>#DIV/0!</v>
      </c>
      <c r="M54" s="49" t="e">
        <f t="shared" ref="M54:M60" si="67">H54/(C54-I54)</f>
        <v>#DIV/0!</v>
      </c>
      <c r="N54" s="45">
        <v>2</v>
      </c>
      <c r="O54" s="43" t="s">
        <v>22</v>
      </c>
      <c r="P54" s="48"/>
      <c r="Q54" s="12"/>
      <c r="R54" s="13"/>
      <c r="S54" s="13"/>
      <c r="T54" s="13"/>
      <c r="U54" s="13"/>
      <c r="V54" s="13"/>
      <c r="W54" s="14">
        <f t="shared" ref="W54:W60" si="68">SUM(Q54:V54)</f>
        <v>0</v>
      </c>
      <c r="X54" s="15" t="e">
        <f t="shared" ref="X54:X60" si="69">(Q54+R54)/(P54-V54)</f>
        <v>#DIV/0!</v>
      </c>
      <c r="Y54" s="16" t="e">
        <f t="shared" ref="Y54:Y60" si="70">Q54/(P54-V54)</f>
        <v>#DIV/0!</v>
      </c>
      <c r="Z54" s="49" t="e">
        <f t="shared" ref="Z54:Z60" si="71">U54/(P54-V54)</f>
        <v>#DIV/0!</v>
      </c>
      <c r="AA54" s="45">
        <v>2</v>
      </c>
      <c r="AB54" s="43" t="s">
        <v>22</v>
      </c>
      <c r="AC54" s="48"/>
      <c r="AD54" s="12"/>
      <c r="AE54" s="13"/>
      <c r="AF54" s="13"/>
      <c r="AG54" s="13"/>
      <c r="AH54" s="13"/>
      <c r="AI54" s="13"/>
      <c r="AJ54" s="14">
        <f t="shared" ref="AJ54:AJ60" si="72">SUM(AD54:AI54)</f>
        <v>0</v>
      </c>
      <c r="AK54" s="15" t="e">
        <f t="shared" ref="AK54:AK60" si="73">(AD54+AE54)/(AC54-AI54)</f>
        <v>#DIV/0!</v>
      </c>
      <c r="AL54" s="16" t="e">
        <f t="shared" ref="AL54:AL60" si="74">AD54/(AC54-AI54)</f>
        <v>#DIV/0!</v>
      </c>
      <c r="AM54" s="49" t="e">
        <f t="shared" ref="AM54:AM60" si="75">AH54/(AC54-AI54)</f>
        <v>#DIV/0!</v>
      </c>
      <c r="AN54" s="45">
        <v>2</v>
      </c>
      <c r="AO54" s="43" t="s">
        <v>22</v>
      </c>
      <c r="AP54" s="48"/>
      <c r="AQ54" s="12"/>
      <c r="AR54" s="13"/>
      <c r="AS54" s="13"/>
      <c r="AT54" s="13"/>
      <c r="AU54" s="13"/>
      <c r="AV54" s="13"/>
      <c r="AW54" s="14">
        <f t="shared" ref="AW54:AW60" si="76">SUM(AQ54:AV54)</f>
        <v>0</v>
      </c>
      <c r="AX54" s="15" t="e">
        <f t="shared" ref="AX54:AX60" si="77">(AQ54+AR54)/(AP54-AV54)</f>
        <v>#DIV/0!</v>
      </c>
      <c r="AY54" s="16" t="e">
        <f t="shared" ref="AY54:AY60" si="78">AQ54/(AP54-AV54)</f>
        <v>#DIV/0!</v>
      </c>
      <c r="AZ54" s="49" t="e">
        <f t="shared" ref="AZ54:AZ60" si="79">AU54/(AP54-AV54)</f>
        <v>#DIV/0!</v>
      </c>
    </row>
    <row r="55" spans="1:52" x14ac:dyDescent="0.25">
      <c r="A55" s="11">
        <v>3</v>
      </c>
      <c r="B55" s="43" t="s">
        <v>23</v>
      </c>
      <c r="C55" s="48"/>
      <c r="D55" s="12"/>
      <c r="E55" s="13"/>
      <c r="F55" s="13"/>
      <c r="G55" s="13"/>
      <c r="H55" s="13"/>
      <c r="I55" s="13"/>
      <c r="J55" s="14">
        <f t="shared" si="64"/>
        <v>0</v>
      </c>
      <c r="K55" s="15" t="e">
        <f t="shared" si="65"/>
        <v>#DIV/0!</v>
      </c>
      <c r="L55" s="16" t="e">
        <f t="shared" si="66"/>
        <v>#DIV/0!</v>
      </c>
      <c r="M55" s="49" t="e">
        <f t="shared" si="67"/>
        <v>#DIV/0!</v>
      </c>
      <c r="N55" s="45">
        <v>3</v>
      </c>
      <c r="O55" s="43" t="s">
        <v>23</v>
      </c>
      <c r="P55" s="48"/>
      <c r="Q55" s="12"/>
      <c r="R55" s="13"/>
      <c r="S55" s="13"/>
      <c r="T55" s="13"/>
      <c r="U55" s="13"/>
      <c r="V55" s="13"/>
      <c r="W55" s="14">
        <f t="shared" si="68"/>
        <v>0</v>
      </c>
      <c r="X55" s="15" t="e">
        <f t="shared" si="69"/>
        <v>#DIV/0!</v>
      </c>
      <c r="Y55" s="16" t="e">
        <f t="shared" si="70"/>
        <v>#DIV/0!</v>
      </c>
      <c r="Z55" s="49" t="e">
        <f t="shared" si="71"/>
        <v>#DIV/0!</v>
      </c>
      <c r="AA55" s="45">
        <v>3</v>
      </c>
      <c r="AB55" s="43" t="s">
        <v>23</v>
      </c>
      <c r="AC55" s="48"/>
      <c r="AD55" s="12"/>
      <c r="AE55" s="13"/>
      <c r="AF55" s="13"/>
      <c r="AG55" s="13"/>
      <c r="AH55" s="13"/>
      <c r="AI55" s="13"/>
      <c r="AJ55" s="14">
        <f t="shared" si="72"/>
        <v>0</v>
      </c>
      <c r="AK55" s="15" t="e">
        <f t="shared" si="73"/>
        <v>#DIV/0!</v>
      </c>
      <c r="AL55" s="16" t="e">
        <f t="shared" si="74"/>
        <v>#DIV/0!</v>
      </c>
      <c r="AM55" s="49" t="e">
        <f t="shared" si="75"/>
        <v>#DIV/0!</v>
      </c>
      <c r="AN55" s="45">
        <v>3</v>
      </c>
      <c r="AO55" s="43" t="s">
        <v>23</v>
      </c>
      <c r="AP55" s="48"/>
      <c r="AQ55" s="12"/>
      <c r="AR55" s="13"/>
      <c r="AS55" s="13"/>
      <c r="AT55" s="13"/>
      <c r="AU55" s="13"/>
      <c r="AV55" s="13"/>
      <c r="AW55" s="14">
        <f t="shared" si="76"/>
        <v>0</v>
      </c>
      <c r="AX55" s="15" t="e">
        <f t="shared" si="77"/>
        <v>#DIV/0!</v>
      </c>
      <c r="AY55" s="16" t="e">
        <f t="shared" si="78"/>
        <v>#DIV/0!</v>
      </c>
      <c r="AZ55" s="49" t="e">
        <f t="shared" si="79"/>
        <v>#DIV/0!</v>
      </c>
    </row>
    <row r="56" spans="1:52" x14ac:dyDescent="0.25">
      <c r="A56" s="11">
        <v>4</v>
      </c>
      <c r="B56" s="43" t="s">
        <v>24</v>
      </c>
      <c r="C56" s="48"/>
      <c r="D56" s="12"/>
      <c r="E56" s="13"/>
      <c r="F56" s="13"/>
      <c r="G56" s="13"/>
      <c r="H56" s="13"/>
      <c r="I56" s="13"/>
      <c r="J56" s="14">
        <f t="shared" si="64"/>
        <v>0</v>
      </c>
      <c r="K56" s="15" t="e">
        <f t="shared" si="65"/>
        <v>#DIV/0!</v>
      </c>
      <c r="L56" s="16" t="e">
        <f t="shared" si="66"/>
        <v>#DIV/0!</v>
      </c>
      <c r="M56" s="49" t="e">
        <f t="shared" si="67"/>
        <v>#DIV/0!</v>
      </c>
      <c r="N56" s="45">
        <v>4</v>
      </c>
      <c r="O56" s="43" t="s">
        <v>24</v>
      </c>
      <c r="P56" s="48"/>
      <c r="Q56" s="12"/>
      <c r="R56" s="13"/>
      <c r="S56" s="13"/>
      <c r="T56" s="13"/>
      <c r="U56" s="13"/>
      <c r="V56" s="13"/>
      <c r="W56" s="14">
        <f t="shared" si="68"/>
        <v>0</v>
      </c>
      <c r="X56" s="15" t="e">
        <f t="shared" si="69"/>
        <v>#DIV/0!</v>
      </c>
      <c r="Y56" s="16" t="e">
        <f t="shared" si="70"/>
        <v>#DIV/0!</v>
      </c>
      <c r="Z56" s="49" t="e">
        <f t="shared" si="71"/>
        <v>#DIV/0!</v>
      </c>
      <c r="AA56" s="45">
        <v>4</v>
      </c>
      <c r="AB56" s="43" t="s">
        <v>24</v>
      </c>
      <c r="AC56" s="48"/>
      <c r="AD56" s="12"/>
      <c r="AE56" s="13"/>
      <c r="AF56" s="13"/>
      <c r="AG56" s="13"/>
      <c r="AH56" s="13"/>
      <c r="AI56" s="13"/>
      <c r="AJ56" s="14">
        <f t="shared" si="72"/>
        <v>0</v>
      </c>
      <c r="AK56" s="15" t="e">
        <f t="shared" si="73"/>
        <v>#DIV/0!</v>
      </c>
      <c r="AL56" s="16" t="e">
        <f t="shared" si="74"/>
        <v>#DIV/0!</v>
      </c>
      <c r="AM56" s="49" t="e">
        <f t="shared" si="75"/>
        <v>#DIV/0!</v>
      </c>
      <c r="AN56" s="45">
        <v>4</v>
      </c>
      <c r="AO56" s="43" t="s">
        <v>24</v>
      </c>
      <c r="AP56" s="48"/>
      <c r="AQ56" s="12"/>
      <c r="AR56" s="13"/>
      <c r="AS56" s="13"/>
      <c r="AT56" s="13"/>
      <c r="AU56" s="13"/>
      <c r="AV56" s="13"/>
      <c r="AW56" s="14">
        <f t="shared" si="76"/>
        <v>0</v>
      </c>
      <c r="AX56" s="15" t="e">
        <f t="shared" si="77"/>
        <v>#DIV/0!</v>
      </c>
      <c r="AY56" s="16" t="e">
        <f t="shared" si="78"/>
        <v>#DIV/0!</v>
      </c>
      <c r="AZ56" s="49" t="e">
        <f t="shared" si="79"/>
        <v>#DIV/0!</v>
      </c>
    </row>
    <row r="57" spans="1:52" x14ac:dyDescent="0.25">
      <c r="A57" s="11">
        <v>5</v>
      </c>
      <c r="B57" s="43" t="s">
        <v>25</v>
      </c>
      <c r="C57" s="48"/>
      <c r="D57" s="12"/>
      <c r="E57" s="13"/>
      <c r="F57" s="13"/>
      <c r="G57" s="13"/>
      <c r="H57" s="13"/>
      <c r="I57" s="13"/>
      <c r="J57" s="14">
        <f t="shared" si="64"/>
        <v>0</v>
      </c>
      <c r="K57" s="15" t="e">
        <f t="shared" si="65"/>
        <v>#DIV/0!</v>
      </c>
      <c r="L57" s="16" t="e">
        <f t="shared" si="66"/>
        <v>#DIV/0!</v>
      </c>
      <c r="M57" s="49" t="e">
        <f t="shared" si="67"/>
        <v>#DIV/0!</v>
      </c>
      <c r="N57" s="45">
        <v>5</v>
      </c>
      <c r="O57" s="43" t="s">
        <v>25</v>
      </c>
      <c r="P57" s="48"/>
      <c r="Q57" s="12"/>
      <c r="R57" s="13"/>
      <c r="S57" s="13"/>
      <c r="T57" s="13"/>
      <c r="U57" s="13"/>
      <c r="V57" s="13"/>
      <c r="W57" s="14">
        <f t="shared" si="68"/>
        <v>0</v>
      </c>
      <c r="X57" s="15" t="e">
        <f t="shared" si="69"/>
        <v>#DIV/0!</v>
      </c>
      <c r="Y57" s="16" t="e">
        <f t="shared" si="70"/>
        <v>#DIV/0!</v>
      </c>
      <c r="Z57" s="49" t="e">
        <f t="shared" si="71"/>
        <v>#DIV/0!</v>
      </c>
      <c r="AA57" s="45">
        <v>5</v>
      </c>
      <c r="AB57" s="43" t="s">
        <v>25</v>
      </c>
      <c r="AC57" s="48"/>
      <c r="AD57" s="12"/>
      <c r="AE57" s="13"/>
      <c r="AF57" s="13"/>
      <c r="AG57" s="13"/>
      <c r="AH57" s="13"/>
      <c r="AI57" s="13"/>
      <c r="AJ57" s="14">
        <f t="shared" si="72"/>
        <v>0</v>
      </c>
      <c r="AK57" s="15" t="e">
        <f t="shared" si="73"/>
        <v>#DIV/0!</v>
      </c>
      <c r="AL57" s="16" t="e">
        <f t="shared" si="74"/>
        <v>#DIV/0!</v>
      </c>
      <c r="AM57" s="49" t="e">
        <f t="shared" si="75"/>
        <v>#DIV/0!</v>
      </c>
      <c r="AN57" s="45">
        <v>5</v>
      </c>
      <c r="AO57" s="43" t="s">
        <v>25</v>
      </c>
      <c r="AP57" s="48"/>
      <c r="AQ57" s="12"/>
      <c r="AR57" s="13"/>
      <c r="AS57" s="13"/>
      <c r="AT57" s="13"/>
      <c r="AU57" s="13"/>
      <c r="AV57" s="13"/>
      <c r="AW57" s="14">
        <f t="shared" si="76"/>
        <v>0</v>
      </c>
      <c r="AX57" s="15" t="e">
        <f t="shared" si="77"/>
        <v>#DIV/0!</v>
      </c>
      <c r="AY57" s="16" t="e">
        <f t="shared" si="78"/>
        <v>#DIV/0!</v>
      </c>
      <c r="AZ57" s="49" t="e">
        <f t="shared" si="79"/>
        <v>#DIV/0!</v>
      </c>
    </row>
    <row r="58" spans="1:52" x14ac:dyDescent="0.25">
      <c r="A58" s="11">
        <v>6</v>
      </c>
      <c r="B58" s="42" t="s">
        <v>33</v>
      </c>
      <c r="C58" s="48"/>
      <c r="D58" s="12"/>
      <c r="E58" s="13"/>
      <c r="F58" s="13"/>
      <c r="G58" s="13"/>
      <c r="H58" s="13"/>
      <c r="I58" s="13"/>
      <c r="J58" s="14">
        <f t="shared" si="64"/>
        <v>0</v>
      </c>
      <c r="K58" s="15" t="e">
        <f t="shared" si="65"/>
        <v>#DIV/0!</v>
      </c>
      <c r="L58" s="16" t="e">
        <f t="shared" si="66"/>
        <v>#DIV/0!</v>
      </c>
      <c r="M58" s="49" t="e">
        <f t="shared" si="67"/>
        <v>#DIV/0!</v>
      </c>
      <c r="N58" s="45">
        <v>6</v>
      </c>
      <c r="O58" s="42" t="s">
        <v>33</v>
      </c>
      <c r="P58" s="48"/>
      <c r="Q58" s="12"/>
      <c r="R58" s="13"/>
      <c r="S58" s="13"/>
      <c r="T58" s="13"/>
      <c r="U58" s="13"/>
      <c r="V58" s="13"/>
      <c r="W58" s="14">
        <f t="shared" si="68"/>
        <v>0</v>
      </c>
      <c r="X58" s="15" t="e">
        <f t="shared" si="69"/>
        <v>#DIV/0!</v>
      </c>
      <c r="Y58" s="16" t="e">
        <f t="shared" si="70"/>
        <v>#DIV/0!</v>
      </c>
      <c r="Z58" s="49" t="e">
        <f t="shared" si="71"/>
        <v>#DIV/0!</v>
      </c>
      <c r="AA58" s="45">
        <v>6</v>
      </c>
      <c r="AB58" s="42" t="s">
        <v>33</v>
      </c>
      <c r="AC58" s="48"/>
      <c r="AD58" s="12"/>
      <c r="AE58" s="13"/>
      <c r="AF58" s="13"/>
      <c r="AG58" s="13"/>
      <c r="AH58" s="13"/>
      <c r="AI58" s="13"/>
      <c r="AJ58" s="14">
        <f t="shared" si="72"/>
        <v>0</v>
      </c>
      <c r="AK58" s="15" t="e">
        <f t="shared" si="73"/>
        <v>#DIV/0!</v>
      </c>
      <c r="AL58" s="16" t="e">
        <f t="shared" si="74"/>
        <v>#DIV/0!</v>
      </c>
      <c r="AM58" s="49" t="e">
        <f t="shared" si="75"/>
        <v>#DIV/0!</v>
      </c>
      <c r="AN58" s="45">
        <v>6</v>
      </c>
      <c r="AO58" s="42" t="s">
        <v>33</v>
      </c>
      <c r="AP58" s="48"/>
      <c r="AQ58" s="12"/>
      <c r="AR58" s="13"/>
      <c r="AS58" s="13"/>
      <c r="AT58" s="13"/>
      <c r="AU58" s="13"/>
      <c r="AV58" s="13"/>
      <c r="AW58" s="14">
        <f t="shared" si="76"/>
        <v>0</v>
      </c>
      <c r="AX58" s="15" t="e">
        <f t="shared" si="77"/>
        <v>#DIV/0!</v>
      </c>
      <c r="AY58" s="16" t="e">
        <f t="shared" si="78"/>
        <v>#DIV/0!</v>
      </c>
      <c r="AZ58" s="49" t="e">
        <f t="shared" si="79"/>
        <v>#DIV/0!</v>
      </c>
    </row>
    <row r="59" spans="1:52" ht="15.75" thickBot="1" x14ac:dyDescent="0.3">
      <c r="A59" s="56">
        <v>7</v>
      </c>
      <c r="B59" s="44" t="s">
        <v>26</v>
      </c>
      <c r="C59" s="50"/>
      <c r="D59" s="51"/>
      <c r="E59" s="52"/>
      <c r="F59" s="52"/>
      <c r="G59" s="52"/>
      <c r="H59" s="52"/>
      <c r="I59" s="52"/>
      <c r="J59" s="23">
        <f t="shared" si="64"/>
        <v>0</v>
      </c>
      <c r="K59" s="53" t="e">
        <f t="shared" si="65"/>
        <v>#DIV/0!</v>
      </c>
      <c r="L59" s="54" t="e">
        <f t="shared" si="66"/>
        <v>#DIV/0!</v>
      </c>
      <c r="M59" s="55" t="e">
        <f t="shared" si="67"/>
        <v>#DIV/0!</v>
      </c>
      <c r="N59" s="64">
        <v>7</v>
      </c>
      <c r="O59" s="44" t="s">
        <v>26</v>
      </c>
      <c r="P59" s="57"/>
      <c r="Q59" s="58"/>
      <c r="R59" s="59"/>
      <c r="S59" s="59"/>
      <c r="T59" s="59"/>
      <c r="U59" s="59"/>
      <c r="V59" s="59"/>
      <c r="W59" s="60">
        <f t="shared" si="68"/>
        <v>0</v>
      </c>
      <c r="X59" s="61" t="e">
        <f t="shared" si="69"/>
        <v>#DIV/0!</v>
      </c>
      <c r="Y59" s="62" t="e">
        <f t="shared" si="70"/>
        <v>#DIV/0!</v>
      </c>
      <c r="Z59" s="63" t="e">
        <f t="shared" si="71"/>
        <v>#DIV/0!</v>
      </c>
      <c r="AA59" s="64">
        <v>7</v>
      </c>
      <c r="AB59" s="44" t="s">
        <v>26</v>
      </c>
      <c r="AC59" s="50"/>
      <c r="AD59" s="51"/>
      <c r="AE59" s="52"/>
      <c r="AF59" s="52"/>
      <c r="AG59" s="52"/>
      <c r="AH59" s="52"/>
      <c r="AI59" s="52"/>
      <c r="AJ59" s="23">
        <f t="shared" si="72"/>
        <v>0</v>
      </c>
      <c r="AK59" s="53" t="e">
        <f t="shared" si="73"/>
        <v>#DIV/0!</v>
      </c>
      <c r="AL59" s="54" t="e">
        <f t="shared" si="74"/>
        <v>#DIV/0!</v>
      </c>
      <c r="AM59" s="55" t="e">
        <f t="shared" si="75"/>
        <v>#DIV/0!</v>
      </c>
      <c r="AN59" s="64">
        <v>7</v>
      </c>
      <c r="AO59" s="44" t="s">
        <v>26</v>
      </c>
      <c r="AP59" s="50"/>
      <c r="AQ59" s="51"/>
      <c r="AR59" s="52"/>
      <c r="AS59" s="52"/>
      <c r="AT59" s="52"/>
      <c r="AU59" s="52"/>
      <c r="AV59" s="52"/>
      <c r="AW59" s="23">
        <f t="shared" si="76"/>
        <v>0</v>
      </c>
      <c r="AX59" s="53" t="e">
        <f t="shared" si="77"/>
        <v>#DIV/0!</v>
      </c>
      <c r="AY59" s="54" t="e">
        <f t="shared" si="78"/>
        <v>#DIV/0!</v>
      </c>
      <c r="AZ59" s="55" t="e">
        <f t="shared" si="79"/>
        <v>#DIV/0!</v>
      </c>
    </row>
    <row r="60" spans="1:52" ht="15.75" thickBot="1" x14ac:dyDescent="0.3">
      <c r="A60" s="194" t="s">
        <v>29</v>
      </c>
      <c r="B60" s="195"/>
      <c r="C60" s="65">
        <f t="shared" ref="C60:I60" si="80">SUM(C53:C59)</f>
        <v>0</v>
      </c>
      <c r="D60" s="66">
        <f t="shared" si="80"/>
        <v>0</v>
      </c>
      <c r="E60" s="67">
        <f t="shared" si="80"/>
        <v>0</v>
      </c>
      <c r="F60" s="67">
        <f t="shared" si="80"/>
        <v>0</v>
      </c>
      <c r="G60" s="67">
        <f t="shared" si="80"/>
        <v>0</v>
      </c>
      <c r="H60" s="67">
        <f t="shared" si="80"/>
        <v>0</v>
      </c>
      <c r="I60" s="67">
        <f t="shared" si="80"/>
        <v>0</v>
      </c>
      <c r="J60" s="68">
        <f t="shared" ref="J60" si="81">SUM(D60:I60)</f>
        <v>0</v>
      </c>
      <c r="K60" s="69" t="e">
        <f t="shared" si="65"/>
        <v>#DIV/0!</v>
      </c>
      <c r="L60" s="70" t="e">
        <f t="shared" si="66"/>
        <v>#DIV/0!</v>
      </c>
      <c r="M60" s="70" t="e">
        <f t="shared" si="67"/>
        <v>#DIV/0!</v>
      </c>
      <c r="N60" s="194" t="s">
        <v>29</v>
      </c>
      <c r="O60" s="208"/>
      <c r="P60" s="80">
        <f t="shared" ref="P60:V60" si="82">SUM(P53:P59)</f>
        <v>0</v>
      </c>
      <c r="Q60" s="66">
        <f t="shared" si="82"/>
        <v>0</v>
      </c>
      <c r="R60" s="67">
        <f t="shared" si="82"/>
        <v>0</v>
      </c>
      <c r="S60" s="67">
        <f t="shared" si="82"/>
        <v>0</v>
      </c>
      <c r="T60" s="67">
        <f t="shared" si="82"/>
        <v>0</v>
      </c>
      <c r="U60" s="67">
        <f t="shared" si="82"/>
        <v>0</v>
      </c>
      <c r="V60" s="67">
        <f t="shared" si="82"/>
        <v>0</v>
      </c>
      <c r="W60" s="68">
        <f t="shared" si="68"/>
        <v>0</v>
      </c>
      <c r="X60" s="69" t="e">
        <f t="shared" si="69"/>
        <v>#DIV/0!</v>
      </c>
      <c r="Y60" s="70" t="e">
        <f t="shared" si="70"/>
        <v>#DIV/0!</v>
      </c>
      <c r="Z60" s="71" t="e">
        <f t="shared" si="71"/>
        <v>#DIV/0!</v>
      </c>
      <c r="AA60" s="201" t="s">
        <v>29</v>
      </c>
      <c r="AB60" s="195"/>
      <c r="AC60" s="65">
        <f t="shared" ref="AC60:AI60" si="83">SUM(AC53:AC59)</f>
        <v>0</v>
      </c>
      <c r="AD60" s="66">
        <f t="shared" si="83"/>
        <v>0</v>
      </c>
      <c r="AE60" s="67">
        <f t="shared" si="83"/>
        <v>0</v>
      </c>
      <c r="AF60" s="67">
        <f t="shared" si="83"/>
        <v>0</v>
      </c>
      <c r="AG60" s="67">
        <f t="shared" si="83"/>
        <v>0</v>
      </c>
      <c r="AH60" s="67">
        <f t="shared" si="83"/>
        <v>0</v>
      </c>
      <c r="AI60" s="67">
        <f t="shared" si="83"/>
        <v>0</v>
      </c>
      <c r="AJ60" s="68">
        <f t="shared" si="72"/>
        <v>0</v>
      </c>
      <c r="AK60" s="69" t="e">
        <f t="shared" si="73"/>
        <v>#DIV/0!</v>
      </c>
      <c r="AL60" s="70" t="e">
        <f t="shared" si="74"/>
        <v>#DIV/0!</v>
      </c>
      <c r="AM60" s="70" t="e">
        <f t="shared" si="75"/>
        <v>#DIV/0!</v>
      </c>
      <c r="AN60" s="194" t="s">
        <v>29</v>
      </c>
      <c r="AO60" s="195"/>
      <c r="AP60" s="65">
        <f t="shared" ref="AP60:AV60" si="84">SUM(AP53:AP59)</f>
        <v>0</v>
      </c>
      <c r="AQ60" s="66">
        <f t="shared" si="84"/>
        <v>0</v>
      </c>
      <c r="AR60" s="67">
        <f t="shared" si="84"/>
        <v>0</v>
      </c>
      <c r="AS60" s="67">
        <f t="shared" si="84"/>
        <v>0</v>
      </c>
      <c r="AT60" s="67">
        <f t="shared" si="84"/>
        <v>0</v>
      </c>
      <c r="AU60" s="67">
        <f t="shared" si="84"/>
        <v>0</v>
      </c>
      <c r="AV60" s="67">
        <f t="shared" si="84"/>
        <v>0</v>
      </c>
      <c r="AW60" s="68">
        <f t="shared" si="76"/>
        <v>0</v>
      </c>
      <c r="AX60" s="69" t="e">
        <f t="shared" si="77"/>
        <v>#DIV/0!</v>
      </c>
      <c r="AY60" s="70" t="e">
        <f t="shared" si="78"/>
        <v>#DIV/0!</v>
      </c>
      <c r="AZ60" s="71" t="e">
        <f t="shared" si="79"/>
        <v>#DIV/0!</v>
      </c>
    </row>
    <row r="63" spans="1:52" ht="15" customHeight="1" x14ac:dyDescent="0.25">
      <c r="A63" s="268" t="s">
        <v>27</v>
      </c>
      <c r="B63" s="268"/>
      <c r="C63" s="268"/>
      <c r="D63" s="268"/>
      <c r="E63" s="268"/>
    </row>
    <row r="64" spans="1:52" ht="15" customHeight="1" thickBot="1" x14ac:dyDescent="0.3">
      <c r="A64" s="269"/>
      <c r="B64" s="269"/>
      <c r="C64" s="270"/>
      <c r="D64" s="270"/>
      <c r="E64" s="270"/>
    </row>
    <row r="65" spans="1:52" ht="19.5" thickBot="1" x14ac:dyDescent="0.3">
      <c r="A65" s="209" t="s">
        <v>2</v>
      </c>
      <c r="B65" s="181"/>
      <c r="C65" s="210" t="s">
        <v>5</v>
      </c>
      <c r="D65" s="212"/>
      <c r="E65" s="212"/>
      <c r="F65" s="212"/>
      <c r="G65" s="212"/>
      <c r="H65" s="212"/>
      <c r="I65" s="212"/>
      <c r="J65" s="212"/>
      <c r="K65" s="212"/>
      <c r="L65" s="212"/>
      <c r="M65" s="213"/>
      <c r="N65" s="180" t="s">
        <v>2</v>
      </c>
      <c r="O65" s="181"/>
      <c r="P65" s="221" t="s">
        <v>17</v>
      </c>
      <c r="Q65" s="222"/>
      <c r="R65" s="222"/>
      <c r="S65" s="222"/>
      <c r="T65" s="222"/>
      <c r="U65" s="222"/>
      <c r="V65" s="222"/>
      <c r="W65" s="222"/>
      <c r="X65" s="223"/>
      <c r="Y65" s="223"/>
      <c r="Z65" s="224"/>
      <c r="AA65" s="180" t="s">
        <v>2</v>
      </c>
      <c r="AB65" s="181"/>
      <c r="AC65" s="215" t="s">
        <v>34</v>
      </c>
      <c r="AD65" s="216"/>
      <c r="AE65" s="216"/>
      <c r="AF65" s="216"/>
      <c r="AG65" s="216"/>
      <c r="AH65" s="216"/>
      <c r="AI65" s="216"/>
      <c r="AJ65" s="216"/>
      <c r="AK65" s="217"/>
      <c r="AL65" s="217"/>
      <c r="AM65" s="218"/>
      <c r="AN65" s="180" t="s">
        <v>2</v>
      </c>
      <c r="AO65" s="181"/>
      <c r="AP65" s="182" t="s">
        <v>18</v>
      </c>
      <c r="AQ65" s="183"/>
      <c r="AR65" s="183"/>
      <c r="AS65" s="183"/>
      <c r="AT65" s="183"/>
      <c r="AU65" s="183"/>
      <c r="AV65" s="183"/>
      <c r="AW65" s="183"/>
      <c r="AX65" s="183"/>
      <c r="AY65" s="183"/>
      <c r="AZ65" s="184"/>
    </row>
    <row r="66" spans="1:52" ht="15" customHeight="1" x14ac:dyDescent="0.25">
      <c r="A66" s="240" t="s">
        <v>28</v>
      </c>
      <c r="B66" s="186"/>
      <c r="C66" s="260" t="s">
        <v>6</v>
      </c>
      <c r="D66" s="261" t="s">
        <v>7</v>
      </c>
      <c r="E66" s="261"/>
      <c r="F66" s="261"/>
      <c r="G66" s="261"/>
      <c r="H66" s="261"/>
      <c r="I66" s="261"/>
      <c r="J66" s="261"/>
      <c r="K66" s="262" t="s">
        <v>14</v>
      </c>
      <c r="L66" s="262" t="s">
        <v>15</v>
      </c>
      <c r="M66" s="264" t="s">
        <v>16</v>
      </c>
      <c r="N66" s="185" t="s">
        <v>28</v>
      </c>
      <c r="O66" s="186"/>
      <c r="P66" s="266" t="s">
        <v>6</v>
      </c>
      <c r="Q66" s="221" t="s">
        <v>7</v>
      </c>
      <c r="R66" s="223"/>
      <c r="S66" s="223"/>
      <c r="T66" s="223"/>
      <c r="U66" s="223"/>
      <c r="V66" s="223"/>
      <c r="W66" s="224"/>
      <c r="X66" s="256" t="s">
        <v>14</v>
      </c>
      <c r="Y66" s="256" t="s">
        <v>15</v>
      </c>
      <c r="Z66" s="258" t="s">
        <v>16</v>
      </c>
      <c r="AA66" s="185" t="s">
        <v>28</v>
      </c>
      <c r="AB66" s="186"/>
      <c r="AC66" s="220" t="s">
        <v>6</v>
      </c>
      <c r="AD66" s="202" t="s">
        <v>35</v>
      </c>
      <c r="AE66" s="203"/>
      <c r="AF66" s="203"/>
      <c r="AG66" s="203"/>
      <c r="AH66" s="203"/>
      <c r="AI66" s="203"/>
      <c r="AJ66" s="204"/>
      <c r="AK66" s="205" t="s">
        <v>14</v>
      </c>
      <c r="AL66" s="206" t="s">
        <v>15</v>
      </c>
      <c r="AM66" s="207" t="s">
        <v>16</v>
      </c>
      <c r="AN66" s="185" t="s">
        <v>28</v>
      </c>
      <c r="AO66" s="186"/>
      <c r="AP66" s="187" t="s">
        <v>6</v>
      </c>
      <c r="AQ66" s="189" t="s">
        <v>7</v>
      </c>
      <c r="AR66" s="189"/>
      <c r="AS66" s="189"/>
      <c r="AT66" s="189"/>
      <c r="AU66" s="189"/>
      <c r="AV66" s="189"/>
      <c r="AW66" s="189"/>
      <c r="AX66" s="190" t="s">
        <v>14</v>
      </c>
      <c r="AY66" s="190" t="s">
        <v>15</v>
      </c>
      <c r="AZ66" s="192" t="s">
        <v>16</v>
      </c>
    </row>
    <row r="67" spans="1:52" ht="45" x14ac:dyDescent="0.25">
      <c r="A67" s="31" t="s">
        <v>3</v>
      </c>
      <c r="B67" s="41" t="s">
        <v>30</v>
      </c>
      <c r="C67" s="260"/>
      <c r="D67" s="38" t="s">
        <v>8</v>
      </c>
      <c r="E67" s="38" t="s">
        <v>9</v>
      </c>
      <c r="F67" s="38" t="s">
        <v>10</v>
      </c>
      <c r="G67" s="39" t="s">
        <v>11</v>
      </c>
      <c r="H67" s="38" t="s">
        <v>12</v>
      </c>
      <c r="I67" s="38" t="s">
        <v>13</v>
      </c>
      <c r="J67" s="38" t="s">
        <v>1</v>
      </c>
      <c r="K67" s="263"/>
      <c r="L67" s="263"/>
      <c r="M67" s="265"/>
      <c r="N67" s="81" t="s">
        <v>0</v>
      </c>
      <c r="O67" s="41" t="s">
        <v>30</v>
      </c>
      <c r="P67" s="267"/>
      <c r="Q67" s="95" t="s">
        <v>8</v>
      </c>
      <c r="R67" s="96" t="s">
        <v>9</v>
      </c>
      <c r="S67" s="96" t="s">
        <v>10</v>
      </c>
      <c r="T67" s="84" t="s">
        <v>11</v>
      </c>
      <c r="U67" s="83" t="s">
        <v>12</v>
      </c>
      <c r="V67" s="83" t="s">
        <v>13</v>
      </c>
      <c r="W67" s="85" t="s">
        <v>1</v>
      </c>
      <c r="X67" s="257"/>
      <c r="Y67" s="257"/>
      <c r="Z67" s="259"/>
      <c r="AA67" s="81" t="s">
        <v>0</v>
      </c>
      <c r="AB67" s="41" t="s">
        <v>30</v>
      </c>
      <c r="AC67" s="220"/>
      <c r="AD67" s="28" t="s">
        <v>8</v>
      </c>
      <c r="AE67" s="29" t="s">
        <v>9</v>
      </c>
      <c r="AF67" s="29" t="s">
        <v>10</v>
      </c>
      <c r="AG67" s="27" t="s">
        <v>11</v>
      </c>
      <c r="AH67" s="29" t="s">
        <v>12</v>
      </c>
      <c r="AI67" s="29" t="s">
        <v>13</v>
      </c>
      <c r="AJ67" s="30" t="s">
        <v>1</v>
      </c>
      <c r="AK67" s="205"/>
      <c r="AL67" s="206"/>
      <c r="AM67" s="207"/>
      <c r="AN67" s="81" t="s">
        <v>0</v>
      </c>
      <c r="AO67" s="41" t="s">
        <v>30</v>
      </c>
      <c r="AP67" s="188"/>
      <c r="AQ67" s="104" t="s">
        <v>8</v>
      </c>
      <c r="AR67" s="105" t="s">
        <v>9</v>
      </c>
      <c r="AS67" s="34" t="s">
        <v>10</v>
      </c>
      <c r="AT67" s="35" t="s">
        <v>11</v>
      </c>
      <c r="AU67" s="34" t="s">
        <v>12</v>
      </c>
      <c r="AV67" s="34" t="s">
        <v>13</v>
      </c>
      <c r="AW67" s="34" t="s">
        <v>1</v>
      </c>
      <c r="AX67" s="191"/>
      <c r="AY67" s="191"/>
      <c r="AZ67" s="193"/>
    </row>
    <row r="68" spans="1:52" x14ac:dyDescent="0.25">
      <c r="A68" s="11">
        <v>1</v>
      </c>
      <c r="B68" s="42" t="s">
        <v>32</v>
      </c>
      <c r="C68" s="106">
        <f>C53+C37+C21+C4</f>
        <v>12</v>
      </c>
      <c r="D68" s="107">
        <f>D53+D37+D21+D4</f>
        <v>9</v>
      </c>
      <c r="E68" s="107">
        <f t="shared" ref="E68:I68" si="85">E53+E37+E21+E4</f>
        <v>3</v>
      </c>
      <c r="F68" s="107">
        <f t="shared" si="85"/>
        <v>0</v>
      </c>
      <c r="G68" s="107">
        <f t="shared" si="85"/>
        <v>0</v>
      </c>
      <c r="H68" s="107">
        <f t="shared" si="85"/>
        <v>0</v>
      </c>
      <c r="I68" s="107">
        <f t="shared" si="85"/>
        <v>0</v>
      </c>
      <c r="J68" s="108">
        <f>SUM(D68:I68)</f>
        <v>12</v>
      </c>
      <c r="K68" s="15">
        <f>(D68+E68)/(C68-I68)</f>
        <v>1</v>
      </c>
      <c r="L68" s="16">
        <f>D68/(C68-I68)</f>
        <v>0.75</v>
      </c>
      <c r="M68" s="49">
        <f>H68/(C68-I68)</f>
        <v>0</v>
      </c>
      <c r="N68" s="45">
        <v>1</v>
      </c>
      <c r="O68" s="42" t="s">
        <v>32</v>
      </c>
      <c r="P68" s="75">
        <f t="shared" ref="P68:V68" si="86">P53+P37+P21+P4</f>
        <v>68</v>
      </c>
      <c r="Q68" s="75">
        <f t="shared" si="86"/>
        <v>0</v>
      </c>
      <c r="R68" s="26">
        <f t="shared" si="86"/>
        <v>65</v>
      </c>
      <c r="S68" s="26">
        <f t="shared" si="86"/>
        <v>0</v>
      </c>
      <c r="T68" s="26">
        <f t="shared" si="86"/>
        <v>0</v>
      </c>
      <c r="U68" s="26">
        <f t="shared" si="86"/>
        <v>0</v>
      </c>
      <c r="V68" s="26">
        <f t="shared" si="86"/>
        <v>3</v>
      </c>
      <c r="W68" s="14">
        <f t="shared" ref="W68:W75" si="87">SUM(Q68:V68)</f>
        <v>68</v>
      </c>
      <c r="X68" s="15">
        <f>(Q68+R68)/(P68-V68)</f>
        <v>1</v>
      </c>
      <c r="Y68" s="16">
        <f>Q68/(P68-V68)</f>
        <v>0</v>
      </c>
      <c r="Z68" s="49">
        <f>U68/(P68-V68)</f>
        <v>0</v>
      </c>
      <c r="AA68" s="45">
        <v>1</v>
      </c>
      <c r="AB68" s="42" t="s">
        <v>32</v>
      </c>
      <c r="AC68" s="75">
        <f t="shared" ref="AC68:AI68" si="88">AC53+AC37+AC21+AC4</f>
        <v>30</v>
      </c>
      <c r="AD68" s="3">
        <f t="shared" si="88"/>
        <v>0</v>
      </c>
      <c r="AE68" s="24">
        <f t="shared" si="88"/>
        <v>29</v>
      </c>
      <c r="AF68" s="24">
        <f t="shared" si="88"/>
        <v>0</v>
      </c>
      <c r="AG68" s="24">
        <f t="shared" si="88"/>
        <v>0</v>
      </c>
      <c r="AH68" s="24">
        <f t="shared" si="88"/>
        <v>1</v>
      </c>
      <c r="AI68" s="24">
        <f t="shared" si="88"/>
        <v>0</v>
      </c>
      <c r="AJ68" s="14">
        <f>SUM(AD68:AI68)</f>
        <v>30</v>
      </c>
      <c r="AK68" s="102">
        <f>(AD68+AE68)/(AC68-AI68)</f>
        <v>0.96666666666666667</v>
      </c>
      <c r="AL68" s="22">
        <f>AD68/AC68</f>
        <v>0</v>
      </c>
      <c r="AM68" s="97">
        <f>AG68/AC68</f>
        <v>0</v>
      </c>
      <c r="AN68" s="45">
        <v>1</v>
      </c>
      <c r="AO68" s="42" t="s">
        <v>32</v>
      </c>
      <c r="AP68" s="3">
        <f t="shared" ref="AP68:AV68" si="89">AP53+AP37+AP21+AP4</f>
        <v>2</v>
      </c>
      <c r="AQ68" s="24">
        <f t="shared" si="89"/>
        <v>0</v>
      </c>
      <c r="AR68" s="24">
        <f t="shared" si="89"/>
        <v>2</v>
      </c>
      <c r="AS68" s="24">
        <f t="shared" si="89"/>
        <v>0</v>
      </c>
      <c r="AT68" s="24">
        <f t="shared" si="89"/>
        <v>0</v>
      </c>
      <c r="AU68" s="24">
        <f t="shared" si="89"/>
        <v>0</v>
      </c>
      <c r="AV68" s="24">
        <f t="shared" si="89"/>
        <v>0</v>
      </c>
      <c r="AW68" s="21">
        <f>SUM(AQ68:AV68)</f>
        <v>2</v>
      </c>
      <c r="AX68" s="22">
        <f>(AQ68+AR68)/(AP68-AV68)</f>
        <v>1</v>
      </c>
      <c r="AY68" s="22">
        <f>AQ68/AP68</f>
        <v>0</v>
      </c>
      <c r="AZ68" s="97">
        <f>AT68/AP68</f>
        <v>0</v>
      </c>
    </row>
    <row r="69" spans="1:52" x14ac:dyDescent="0.25">
      <c r="A69" s="11">
        <v>2</v>
      </c>
      <c r="B69" s="43" t="s">
        <v>22</v>
      </c>
      <c r="C69" s="106">
        <f t="shared" ref="C69:I75" si="90">C54+C38+C22+C5</f>
        <v>13</v>
      </c>
      <c r="D69" s="107">
        <f t="shared" si="90"/>
        <v>13</v>
      </c>
      <c r="E69" s="107">
        <f t="shared" si="90"/>
        <v>0</v>
      </c>
      <c r="F69" s="107">
        <f t="shared" si="90"/>
        <v>0</v>
      </c>
      <c r="G69" s="107">
        <f t="shared" si="90"/>
        <v>0</v>
      </c>
      <c r="H69" s="107">
        <f t="shared" si="90"/>
        <v>0</v>
      </c>
      <c r="I69" s="107">
        <f t="shared" si="90"/>
        <v>0</v>
      </c>
      <c r="J69" s="108">
        <f t="shared" ref="J69:J74" si="91">SUM(D69:I69)</f>
        <v>13</v>
      </c>
      <c r="K69" s="15">
        <f t="shared" ref="K69:K75" si="92">(D69+E69)/(C69-I69)</f>
        <v>1</v>
      </c>
      <c r="L69" s="16">
        <f t="shared" ref="L69:L75" si="93">D69/(C69-I69)</f>
        <v>1</v>
      </c>
      <c r="M69" s="49">
        <f t="shared" ref="M69:M75" si="94">H69/(C69-I69)</f>
        <v>0</v>
      </c>
      <c r="N69" s="45">
        <v>2</v>
      </c>
      <c r="O69" s="43" t="s">
        <v>22</v>
      </c>
      <c r="P69" s="75">
        <f t="shared" ref="P69:V75" si="95">P54+P38+P22+P5</f>
        <v>206</v>
      </c>
      <c r="Q69" s="75">
        <f t="shared" si="95"/>
        <v>0</v>
      </c>
      <c r="R69" s="26">
        <f t="shared" si="95"/>
        <v>182</v>
      </c>
      <c r="S69" s="26">
        <f t="shared" si="95"/>
        <v>0</v>
      </c>
      <c r="T69" s="26">
        <f t="shared" si="95"/>
        <v>0</v>
      </c>
      <c r="U69" s="26">
        <f t="shared" si="95"/>
        <v>23</v>
      </c>
      <c r="V69" s="26">
        <f t="shared" si="95"/>
        <v>1</v>
      </c>
      <c r="W69" s="14">
        <f t="shared" si="87"/>
        <v>206</v>
      </c>
      <c r="X69" s="15">
        <f t="shared" ref="X69:X75" si="96">(Q69+R69)/(P69-V69)</f>
        <v>0.8878048780487805</v>
      </c>
      <c r="Y69" s="16">
        <f t="shared" ref="Y69:Y75" si="97">Q69/(P69-V69)</f>
        <v>0</v>
      </c>
      <c r="Z69" s="49">
        <f t="shared" ref="Z69:Z75" si="98">U69/(P69-V69)</f>
        <v>0.11219512195121951</v>
      </c>
      <c r="AA69" s="45">
        <v>2</v>
      </c>
      <c r="AB69" s="43" t="s">
        <v>22</v>
      </c>
      <c r="AC69" s="75">
        <f t="shared" ref="AC69:AI69" si="99">AC54+AC38+AC22+AC5</f>
        <v>48</v>
      </c>
      <c r="AD69" s="3">
        <f t="shared" si="99"/>
        <v>0</v>
      </c>
      <c r="AE69" s="24">
        <f t="shared" si="99"/>
        <v>38</v>
      </c>
      <c r="AF69" s="24">
        <f t="shared" si="99"/>
        <v>0</v>
      </c>
      <c r="AG69" s="24">
        <f t="shared" si="99"/>
        <v>0</v>
      </c>
      <c r="AH69" s="24">
        <f t="shared" si="99"/>
        <v>10</v>
      </c>
      <c r="AI69" s="24">
        <f t="shared" si="99"/>
        <v>0</v>
      </c>
      <c r="AJ69" s="14">
        <f t="shared" ref="AJ69:AJ75" si="100">SUM(AD69:AI69)</f>
        <v>48</v>
      </c>
      <c r="AK69" s="102">
        <f t="shared" ref="AK69:AK75" si="101">(AD69+AE69)/(AC69-AI69)</f>
        <v>0.79166666666666663</v>
      </c>
      <c r="AL69" s="22">
        <f t="shared" ref="AL69:AL75" si="102">AD69/AC69</f>
        <v>0</v>
      </c>
      <c r="AM69" s="97">
        <f t="shared" ref="AM69:AM75" si="103">AG69/AC69</f>
        <v>0</v>
      </c>
      <c r="AN69" s="45">
        <v>2</v>
      </c>
      <c r="AO69" s="43" t="s">
        <v>22</v>
      </c>
      <c r="AP69" s="3">
        <f t="shared" ref="AP69:AV69" si="104">AP54+AP38+AP22+AP5</f>
        <v>89</v>
      </c>
      <c r="AQ69" s="24">
        <f t="shared" si="104"/>
        <v>0</v>
      </c>
      <c r="AR69" s="24">
        <f t="shared" si="104"/>
        <v>73</v>
      </c>
      <c r="AS69" s="24">
        <f t="shared" si="104"/>
        <v>0</v>
      </c>
      <c r="AT69" s="24">
        <f t="shared" si="104"/>
        <v>7</v>
      </c>
      <c r="AU69" s="24">
        <f t="shared" si="104"/>
        <v>9</v>
      </c>
      <c r="AV69" s="24">
        <f t="shared" si="104"/>
        <v>0</v>
      </c>
      <c r="AW69" s="21">
        <f t="shared" ref="AW69:AW75" si="105">SUM(AQ69:AV69)</f>
        <v>89</v>
      </c>
      <c r="AX69" s="22">
        <f t="shared" ref="AX69:AX75" si="106">(AQ69+AR69)/(AP69-AV69)</f>
        <v>0.8202247191011236</v>
      </c>
      <c r="AY69" s="22">
        <f t="shared" ref="AY69:AY75" si="107">AQ69/AP69</f>
        <v>0</v>
      </c>
      <c r="AZ69" s="97">
        <f t="shared" ref="AZ69:AZ75" si="108">AT69/AP69</f>
        <v>7.8651685393258425E-2</v>
      </c>
    </row>
    <row r="70" spans="1:52" x14ac:dyDescent="0.25">
      <c r="A70" s="11">
        <v>3</v>
      </c>
      <c r="B70" s="43" t="s">
        <v>23</v>
      </c>
      <c r="C70" s="106">
        <f t="shared" si="90"/>
        <v>16</v>
      </c>
      <c r="D70" s="107">
        <f t="shared" si="90"/>
        <v>16</v>
      </c>
      <c r="E70" s="107">
        <f t="shared" si="90"/>
        <v>0</v>
      </c>
      <c r="F70" s="107">
        <f t="shared" si="90"/>
        <v>0</v>
      </c>
      <c r="G70" s="107">
        <f t="shared" si="90"/>
        <v>0</v>
      </c>
      <c r="H70" s="107">
        <f t="shared" si="90"/>
        <v>0</v>
      </c>
      <c r="I70" s="107">
        <f t="shared" si="90"/>
        <v>0</v>
      </c>
      <c r="J70" s="108">
        <f t="shared" si="91"/>
        <v>16</v>
      </c>
      <c r="K70" s="15">
        <f t="shared" si="92"/>
        <v>1</v>
      </c>
      <c r="L70" s="16">
        <f t="shared" si="93"/>
        <v>1</v>
      </c>
      <c r="M70" s="49">
        <f t="shared" si="94"/>
        <v>0</v>
      </c>
      <c r="N70" s="45">
        <v>3</v>
      </c>
      <c r="O70" s="43" t="s">
        <v>23</v>
      </c>
      <c r="P70" s="75">
        <f t="shared" si="95"/>
        <v>41</v>
      </c>
      <c r="Q70" s="75">
        <f t="shared" si="95"/>
        <v>0</v>
      </c>
      <c r="R70" s="26">
        <f t="shared" si="95"/>
        <v>38</v>
      </c>
      <c r="S70" s="26">
        <f t="shared" si="95"/>
        <v>0</v>
      </c>
      <c r="T70" s="26">
        <f t="shared" si="95"/>
        <v>3</v>
      </c>
      <c r="U70" s="26">
        <f t="shared" si="95"/>
        <v>0</v>
      </c>
      <c r="V70" s="26">
        <f t="shared" si="95"/>
        <v>0</v>
      </c>
      <c r="W70" s="14">
        <f t="shared" si="87"/>
        <v>41</v>
      </c>
      <c r="X70" s="15">
        <f t="shared" si="96"/>
        <v>0.92682926829268297</v>
      </c>
      <c r="Y70" s="16">
        <f t="shared" si="97"/>
        <v>0</v>
      </c>
      <c r="Z70" s="49">
        <f t="shared" si="98"/>
        <v>0</v>
      </c>
      <c r="AA70" s="45">
        <v>3</v>
      </c>
      <c r="AB70" s="43" t="s">
        <v>23</v>
      </c>
      <c r="AC70" s="75">
        <f t="shared" ref="AC70:AI70" si="109">AC55+AC39+AC23+AC6</f>
        <v>26</v>
      </c>
      <c r="AD70" s="3">
        <f t="shared" si="109"/>
        <v>0</v>
      </c>
      <c r="AE70" s="24">
        <f t="shared" si="109"/>
        <v>24</v>
      </c>
      <c r="AF70" s="24">
        <f t="shared" si="109"/>
        <v>0</v>
      </c>
      <c r="AG70" s="24">
        <f t="shared" si="109"/>
        <v>2</v>
      </c>
      <c r="AH70" s="24">
        <f t="shared" si="109"/>
        <v>0</v>
      </c>
      <c r="AI70" s="24">
        <f t="shared" si="109"/>
        <v>0</v>
      </c>
      <c r="AJ70" s="14">
        <f t="shared" si="100"/>
        <v>26</v>
      </c>
      <c r="AK70" s="102">
        <f t="shared" si="101"/>
        <v>0.92307692307692313</v>
      </c>
      <c r="AL70" s="22">
        <f t="shared" si="102"/>
        <v>0</v>
      </c>
      <c r="AM70" s="97">
        <f t="shared" si="103"/>
        <v>7.6923076923076927E-2</v>
      </c>
      <c r="AN70" s="45">
        <v>3</v>
      </c>
      <c r="AO70" s="43" t="s">
        <v>23</v>
      </c>
      <c r="AP70" s="3">
        <f t="shared" ref="AP70:AV70" si="110">AP55+AP39+AP23+AP6</f>
        <v>0</v>
      </c>
      <c r="AQ70" s="24">
        <f t="shared" si="110"/>
        <v>0</v>
      </c>
      <c r="AR70" s="24">
        <f t="shared" si="110"/>
        <v>0</v>
      </c>
      <c r="AS70" s="24">
        <f t="shared" si="110"/>
        <v>0</v>
      </c>
      <c r="AT70" s="24">
        <f t="shared" si="110"/>
        <v>0</v>
      </c>
      <c r="AU70" s="24">
        <f t="shared" si="110"/>
        <v>0</v>
      </c>
      <c r="AV70" s="24">
        <f t="shared" si="110"/>
        <v>0</v>
      </c>
      <c r="AW70" s="21">
        <f t="shared" si="105"/>
        <v>0</v>
      </c>
      <c r="AX70" s="22" t="e">
        <f t="shared" si="106"/>
        <v>#DIV/0!</v>
      </c>
      <c r="AY70" s="22" t="e">
        <f t="shared" si="107"/>
        <v>#DIV/0!</v>
      </c>
      <c r="AZ70" s="97" t="e">
        <f t="shared" si="108"/>
        <v>#DIV/0!</v>
      </c>
    </row>
    <row r="71" spans="1:52" x14ac:dyDescent="0.25">
      <c r="A71" s="11">
        <v>4</v>
      </c>
      <c r="B71" s="43" t="s">
        <v>24</v>
      </c>
      <c r="C71" s="106">
        <f t="shared" si="90"/>
        <v>11</v>
      </c>
      <c r="D71" s="107">
        <f t="shared" si="90"/>
        <v>4</v>
      </c>
      <c r="E71" s="107">
        <f t="shared" si="90"/>
        <v>5</v>
      </c>
      <c r="F71" s="107">
        <f t="shared" si="90"/>
        <v>0</v>
      </c>
      <c r="G71" s="107">
        <f t="shared" si="90"/>
        <v>0</v>
      </c>
      <c r="H71" s="107">
        <f t="shared" si="90"/>
        <v>2</v>
      </c>
      <c r="I71" s="107">
        <f t="shared" si="90"/>
        <v>0</v>
      </c>
      <c r="J71" s="108">
        <f t="shared" si="91"/>
        <v>11</v>
      </c>
      <c r="K71" s="15">
        <f t="shared" si="92"/>
        <v>0.81818181818181823</v>
      </c>
      <c r="L71" s="16">
        <f t="shared" si="93"/>
        <v>0.36363636363636365</v>
      </c>
      <c r="M71" s="49">
        <f t="shared" si="94"/>
        <v>0.18181818181818182</v>
      </c>
      <c r="N71" s="45">
        <v>4</v>
      </c>
      <c r="O71" s="43" t="s">
        <v>24</v>
      </c>
      <c r="P71" s="75">
        <f t="shared" si="95"/>
        <v>40</v>
      </c>
      <c r="Q71" s="75">
        <f t="shared" si="95"/>
        <v>0</v>
      </c>
      <c r="R71" s="26">
        <f t="shared" si="95"/>
        <v>38</v>
      </c>
      <c r="S71" s="26">
        <f t="shared" si="95"/>
        <v>0</v>
      </c>
      <c r="T71" s="26">
        <f t="shared" si="95"/>
        <v>1</v>
      </c>
      <c r="U71" s="26">
        <f t="shared" si="95"/>
        <v>0</v>
      </c>
      <c r="V71" s="26">
        <f t="shared" si="95"/>
        <v>1</v>
      </c>
      <c r="W71" s="14">
        <f t="shared" si="87"/>
        <v>40</v>
      </c>
      <c r="X71" s="15">
        <f t="shared" si="96"/>
        <v>0.97435897435897434</v>
      </c>
      <c r="Y71" s="16">
        <f t="shared" si="97"/>
        <v>0</v>
      </c>
      <c r="Z71" s="49">
        <f t="shared" si="98"/>
        <v>0</v>
      </c>
      <c r="AA71" s="45">
        <v>4</v>
      </c>
      <c r="AB71" s="43" t="s">
        <v>24</v>
      </c>
      <c r="AC71" s="75">
        <f t="shared" ref="AC71:AI71" si="111">AC56+AC40+AC24+AC7</f>
        <v>15</v>
      </c>
      <c r="AD71" s="3">
        <f t="shared" si="111"/>
        <v>0</v>
      </c>
      <c r="AE71" s="24">
        <f t="shared" si="111"/>
        <v>13</v>
      </c>
      <c r="AF71" s="24">
        <f t="shared" si="111"/>
        <v>0</v>
      </c>
      <c r="AG71" s="24">
        <f t="shared" si="111"/>
        <v>0</v>
      </c>
      <c r="AH71" s="24">
        <f t="shared" si="111"/>
        <v>2</v>
      </c>
      <c r="AI71" s="24">
        <f t="shared" si="111"/>
        <v>0</v>
      </c>
      <c r="AJ71" s="14">
        <f t="shared" si="100"/>
        <v>15</v>
      </c>
      <c r="AK71" s="102">
        <f t="shared" si="101"/>
        <v>0.8666666666666667</v>
      </c>
      <c r="AL71" s="22">
        <f t="shared" si="102"/>
        <v>0</v>
      </c>
      <c r="AM71" s="97">
        <f t="shared" si="103"/>
        <v>0</v>
      </c>
      <c r="AN71" s="45">
        <v>4</v>
      </c>
      <c r="AO71" s="43" t="s">
        <v>24</v>
      </c>
      <c r="AP71" s="3">
        <f t="shared" ref="AP71:AV71" si="112">AP56+AP40+AP24+AP7</f>
        <v>9</v>
      </c>
      <c r="AQ71" s="24">
        <f t="shared" si="112"/>
        <v>0</v>
      </c>
      <c r="AR71" s="24">
        <f t="shared" si="112"/>
        <v>8</v>
      </c>
      <c r="AS71" s="24">
        <f t="shared" si="112"/>
        <v>0</v>
      </c>
      <c r="AT71" s="24">
        <f t="shared" si="112"/>
        <v>0</v>
      </c>
      <c r="AU71" s="24">
        <f t="shared" si="112"/>
        <v>1</v>
      </c>
      <c r="AV71" s="24">
        <f t="shared" si="112"/>
        <v>0</v>
      </c>
      <c r="AW71" s="21">
        <f t="shared" si="105"/>
        <v>9</v>
      </c>
      <c r="AX71" s="22">
        <f t="shared" si="106"/>
        <v>0.88888888888888884</v>
      </c>
      <c r="AY71" s="22">
        <f t="shared" si="107"/>
        <v>0</v>
      </c>
      <c r="AZ71" s="97">
        <f t="shared" si="108"/>
        <v>0</v>
      </c>
    </row>
    <row r="72" spans="1:52" x14ac:dyDescent="0.25">
      <c r="A72" s="11">
        <v>5</v>
      </c>
      <c r="B72" s="43" t="s">
        <v>25</v>
      </c>
      <c r="C72" s="106">
        <f t="shared" si="90"/>
        <v>30</v>
      </c>
      <c r="D72" s="107">
        <f t="shared" si="90"/>
        <v>30</v>
      </c>
      <c r="E72" s="107">
        <f t="shared" si="90"/>
        <v>0</v>
      </c>
      <c r="F72" s="107">
        <f t="shared" si="90"/>
        <v>0</v>
      </c>
      <c r="G72" s="107">
        <f t="shared" si="90"/>
        <v>0</v>
      </c>
      <c r="H72" s="107">
        <f t="shared" si="90"/>
        <v>0</v>
      </c>
      <c r="I72" s="107">
        <f t="shared" si="90"/>
        <v>0</v>
      </c>
      <c r="J72" s="108">
        <f t="shared" si="91"/>
        <v>30</v>
      </c>
      <c r="K72" s="15">
        <f t="shared" si="92"/>
        <v>1</v>
      </c>
      <c r="L72" s="16">
        <f t="shared" si="93"/>
        <v>1</v>
      </c>
      <c r="M72" s="49">
        <f t="shared" si="94"/>
        <v>0</v>
      </c>
      <c r="N72" s="45">
        <v>5</v>
      </c>
      <c r="O72" s="43" t="s">
        <v>25</v>
      </c>
      <c r="P72" s="75">
        <f t="shared" si="95"/>
        <v>143</v>
      </c>
      <c r="Q72" s="75">
        <f t="shared" ref="Q72:V72" si="113">Q57+Q41+Q25+Q8</f>
        <v>0</v>
      </c>
      <c r="R72" s="26">
        <f t="shared" si="113"/>
        <v>143</v>
      </c>
      <c r="S72" s="26">
        <f t="shared" si="113"/>
        <v>0</v>
      </c>
      <c r="T72" s="26">
        <f t="shared" si="113"/>
        <v>0</v>
      </c>
      <c r="U72" s="26">
        <f t="shared" si="113"/>
        <v>0</v>
      </c>
      <c r="V72" s="26">
        <f t="shared" si="113"/>
        <v>0</v>
      </c>
      <c r="W72" s="14">
        <f t="shared" si="87"/>
        <v>143</v>
      </c>
      <c r="X72" s="15">
        <f t="shared" si="96"/>
        <v>1</v>
      </c>
      <c r="Y72" s="16">
        <f t="shared" si="97"/>
        <v>0</v>
      </c>
      <c r="Z72" s="49">
        <f t="shared" si="98"/>
        <v>0</v>
      </c>
      <c r="AA72" s="45">
        <v>5</v>
      </c>
      <c r="AB72" s="43" t="s">
        <v>25</v>
      </c>
      <c r="AC72" s="75">
        <f t="shared" ref="AC72:AI72" si="114">AC57+AC41+AC25+AC8</f>
        <v>42</v>
      </c>
      <c r="AD72" s="3">
        <f t="shared" si="114"/>
        <v>0</v>
      </c>
      <c r="AE72" s="24">
        <f t="shared" si="114"/>
        <v>39</v>
      </c>
      <c r="AF72" s="24">
        <f t="shared" si="114"/>
        <v>0</v>
      </c>
      <c r="AG72" s="24">
        <f t="shared" si="114"/>
        <v>0</v>
      </c>
      <c r="AH72" s="24">
        <f t="shared" si="114"/>
        <v>3</v>
      </c>
      <c r="AI72" s="24">
        <f t="shared" si="114"/>
        <v>0</v>
      </c>
      <c r="AJ72" s="14">
        <f t="shared" si="100"/>
        <v>42</v>
      </c>
      <c r="AK72" s="102">
        <f t="shared" si="101"/>
        <v>0.9285714285714286</v>
      </c>
      <c r="AL72" s="22">
        <f t="shared" si="102"/>
        <v>0</v>
      </c>
      <c r="AM72" s="97">
        <f t="shared" si="103"/>
        <v>0</v>
      </c>
      <c r="AN72" s="45">
        <v>5</v>
      </c>
      <c r="AO72" s="43" t="s">
        <v>25</v>
      </c>
      <c r="AP72" s="3">
        <f t="shared" ref="AP72:AV72" si="115">AP57+AP41+AP25+AP8</f>
        <v>35</v>
      </c>
      <c r="AQ72" s="24">
        <f t="shared" si="115"/>
        <v>0</v>
      </c>
      <c r="AR72" s="24">
        <f t="shared" si="115"/>
        <v>35</v>
      </c>
      <c r="AS72" s="24">
        <f t="shared" si="115"/>
        <v>0</v>
      </c>
      <c r="AT72" s="24">
        <f t="shared" si="115"/>
        <v>0</v>
      </c>
      <c r="AU72" s="24">
        <f t="shared" si="115"/>
        <v>0</v>
      </c>
      <c r="AV72" s="24">
        <f t="shared" si="115"/>
        <v>0</v>
      </c>
      <c r="AW72" s="21">
        <f t="shared" si="105"/>
        <v>35</v>
      </c>
      <c r="AX72" s="22">
        <f t="shared" si="106"/>
        <v>1</v>
      </c>
      <c r="AY72" s="22">
        <f t="shared" si="107"/>
        <v>0</v>
      </c>
      <c r="AZ72" s="97">
        <f t="shared" si="108"/>
        <v>0</v>
      </c>
    </row>
    <row r="73" spans="1:52" x14ac:dyDescent="0.25">
      <c r="A73" s="11">
        <v>6</v>
      </c>
      <c r="B73" s="42" t="s">
        <v>33</v>
      </c>
      <c r="C73" s="106">
        <f t="shared" si="90"/>
        <v>8</v>
      </c>
      <c r="D73" s="107">
        <f t="shared" si="90"/>
        <v>4</v>
      </c>
      <c r="E73" s="107">
        <f t="shared" si="90"/>
        <v>4</v>
      </c>
      <c r="F73" s="107">
        <f t="shared" si="90"/>
        <v>0</v>
      </c>
      <c r="G73" s="107">
        <f t="shared" si="90"/>
        <v>0</v>
      </c>
      <c r="H73" s="107">
        <f t="shared" si="90"/>
        <v>0</v>
      </c>
      <c r="I73" s="107">
        <f t="shared" si="90"/>
        <v>0</v>
      </c>
      <c r="J73" s="108">
        <f t="shared" si="91"/>
        <v>8</v>
      </c>
      <c r="K73" s="15">
        <f t="shared" si="92"/>
        <v>1</v>
      </c>
      <c r="L73" s="16">
        <f t="shared" si="93"/>
        <v>0.5</v>
      </c>
      <c r="M73" s="49">
        <f t="shared" si="94"/>
        <v>0</v>
      </c>
      <c r="N73" s="45">
        <v>6</v>
      </c>
      <c r="O73" s="42" t="s">
        <v>33</v>
      </c>
      <c r="P73" s="75">
        <f t="shared" si="95"/>
        <v>4</v>
      </c>
      <c r="Q73" s="75">
        <f t="shared" ref="Q73:V74" si="116">Q58+Q42+Q26+Q9</f>
        <v>0</v>
      </c>
      <c r="R73" s="26">
        <f t="shared" si="116"/>
        <v>3</v>
      </c>
      <c r="S73" s="26">
        <f t="shared" si="116"/>
        <v>0</v>
      </c>
      <c r="T73" s="26">
        <f t="shared" si="116"/>
        <v>1</v>
      </c>
      <c r="U73" s="26">
        <f t="shared" si="116"/>
        <v>0</v>
      </c>
      <c r="V73" s="26">
        <f t="shared" si="116"/>
        <v>0</v>
      </c>
      <c r="W73" s="14">
        <f t="shared" si="87"/>
        <v>4</v>
      </c>
      <c r="X73" s="15">
        <f t="shared" si="96"/>
        <v>0.75</v>
      </c>
      <c r="Y73" s="16">
        <f t="shared" si="97"/>
        <v>0</v>
      </c>
      <c r="Z73" s="49">
        <f t="shared" si="98"/>
        <v>0</v>
      </c>
      <c r="AA73" s="45">
        <v>6</v>
      </c>
      <c r="AB73" s="42" t="s">
        <v>33</v>
      </c>
      <c r="AC73" s="75">
        <f t="shared" ref="AC73:AI73" si="117">AC58+AC42+AC26+AC9</f>
        <v>1</v>
      </c>
      <c r="AD73" s="3">
        <f t="shared" si="117"/>
        <v>0</v>
      </c>
      <c r="AE73" s="24">
        <f t="shared" si="117"/>
        <v>1</v>
      </c>
      <c r="AF73" s="24">
        <f t="shared" si="117"/>
        <v>0</v>
      </c>
      <c r="AG73" s="24">
        <f t="shared" si="117"/>
        <v>0</v>
      </c>
      <c r="AH73" s="24">
        <f t="shared" si="117"/>
        <v>0</v>
      </c>
      <c r="AI73" s="24">
        <f t="shared" si="117"/>
        <v>0</v>
      </c>
      <c r="AJ73" s="14">
        <f t="shared" si="100"/>
        <v>1</v>
      </c>
      <c r="AK73" s="102">
        <f t="shared" si="101"/>
        <v>1</v>
      </c>
      <c r="AL73" s="22">
        <f t="shared" si="102"/>
        <v>0</v>
      </c>
      <c r="AM73" s="97">
        <f t="shared" si="103"/>
        <v>0</v>
      </c>
      <c r="AN73" s="45">
        <v>6</v>
      </c>
      <c r="AO73" s="42" t="s">
        <v>33</v>
      </c>
      <c r="AP73" s="3">
        <f t="shared" ref="AP73:AV73" si="118">AP58+AP42+AP26+AP9</f>
        <v>5</v>
      </c>
      <c r="AQ73" s="24">
        <f t="shared" si="118"/>
        <v>0</v>
      </c>
      <c r="AR73" s="24">
        <f t="shared" si="118"/>
        <v>5</v>
      </c>
      <c r="AS73" s="24">
        <f t="shared" si="118"/>
        <v>0</v>
      </c>
      <c r="AT73" s="24">
        <f t="shared" si="118"/>
        <v>0</v>
      </c>
      <c r="AU73" s="24">
        <f t="shared" si="118"/>
        <v>0</v>
      </c>
      <c r="AV73" s="24">
        <f t="shared" si="118"/>
        <v>0</v>
      </c>
      <c r="AW73" s="21">
        <f t="shared" si="105"/>
        <v>5</v>
      </c>
      <c r="AX73" s="22">
        <f t="shared" si="106"/>
        <v>1</v>
      </c>
      <c r="AY73" s="22">
        <f t="shared" si="107"/>
        <v>0</v>
      </c>
      <c r="AZ73" s="97">
        <f t="shared" si="108"/>
        <v>0</v>
      </c>
    </row>
    <row r="74" spans="1:52" ht="15.75" thickBot="1" x14ac:dyDescent="0.3">
      <c r="A74" s="56">
        <v>7</v>
      </c>
      <c r="B74" s="44" t="s">
        <v>26</v>
      </c>
      <c r="C74" s="109">
        <f t="shared" si="90"/>
        <v>56</v>
      </c>
      <c r="D74" s="110">
        <f t="shared" si="90"/>
        <v>52</v>
      </c>
      <c r="E74" s="110">
        <f t="shared" si="90"/>
        <v>4</v>
      </c>
      <c r="F74" s="110">
        <f t="shared" si="90"/>
        <v>0</v>
      </c>
      <c r="G74" s="110">
        <f t="shared" si="90"/>
        <v>0</v>
      </c>
      <c r="H74" s="110">
        <f t="shared" si="90"/>
        <v>0</v>
      </c>
      <c r="I74" s="110">
        <f t="shared" si="90"/>
        <v>0</v>
      </c>
      <c r="J74" s="111">
        <f t="shared" si="91"/>
        <v>56</v>
      </c>
      <c r="K74" s="61">
        <f t="shared" si="92"/>
        <v>1</v>
      </c>
      <c r="L74" s="62">
        <f t="shared" si="93"/>
        <v>0.9285714285714286</v>
      </c>
      <c r="M74" s="63">
        <f t="shared" si="94"/>
        <v>0</v>
      </c>
      <c r="N74" s="64">
        <v>7</v>
      </c>
      <c r="O74" s="44" t="s">
        <v>26</v>
      </c>
      <c r="P74" s="76">
        <f t="shared" si="95"/>
        <v>206</v>
      </c>
      <c r="Q74" s="76">
        <f t="shared" si="116"/>
        <v>0</v>
      </c>
      <c r="R74" s="25">
        <f t="shared" si="116"/>
        <v>201</v>
      </c>
      <c r="S74" s="25">
        <f t="shared" si="116"/>
        <v>0</v>
      </c>
      <c r="T74" s="25">
        <f t="shared" si="116"/>
        <v>5</v>
      </c>
      <c r="U74" s="25">
        <f t="shared" si="116"/>
        <v>0</v>
      </c>
      <c r="V74" s="25">
        <f t="shared" si="116"/>
        <v>0</v>
      </c>
      <c r="W74" s="60">
        <f t="shared" si="87"/>
        <v>206</v>
      </c>
      <c r="X74" s="61">
        <f t="shared" si="96"/>
        <v>0.97572815533980584</v>
      </c>
      <c r="Y74" s="62">
        <f t="shared" si="97"/>
        <v>0</v>
      </c>
      <c r="Z74" s="63">
        <f t="shared" si="98"/>
        <v>0</v>
      </c>
      <c r="AA74" s="64">
        <v>7</v>
      </c>
      <c r="AB74" s="44" t="s">
        <v>26</v>
      </c>
      <c r="AC74" s="101">
        <f t="shared" ref="AC74:AI74" si="119">AC59+AC43+AC27+AC10</f>
        <v>123</v>
      </c>
      <c r="AD74" s="89">
        <f t="shared" si="119"/>
        <v>0</v>
      </c>
      <c r="AE74" s="90">
        <f t="shared" si="119"/>
        <v>122</v>
      </c>
      <c r="AF74" s="90">
        <f t="shared" si="119"/>
        <v>0</v>
      </c>
      <c r="AG74" s="90">
        <f t="shared" si="119"/>
        <v>1</v>
      </c>
      <c r="AH74" s="90">
        <f t="shared" si="119"/>
        <v>0</v>
      </c>
      <c r="AI74" s="90">
        <f t="shared" si="119"/>
        <v>0</v>
      </c>
      <c r="AJ74" s="23">
        <f t="shared" si="100"/>
        <v>123</v>
      </c>
      <c r="AK74" s="103">
        <f t="shared" si="101"/>
        <v>0.99186991869918695</v>
      </c>
      <c r="AL74" s="99">
        <f t="shared" si="102"/>
        <v>0</v>
      </c>
      <c r="AM74" s="100">
        <f t="shared" si="103"/>
        <v>8.130081300813009E-3</v>
      </c>
      <c r="AN74" s="64">
        <v>7</v>
      </c>
      <c r="AO74" s="44" t="s">
        <v>26</v>
      </c>
      <c r="AP74" s="89">
        <f t="shared" ref="AP74:AV74" si="120">AP59+AP43+AP27+AP10</f>
        <v>9</v>
      </c>
      <c r="AQ74" s="90">
        <f t="shared" si="120"/>
        <v>1</v>
      </c>
      <c r="AR74" s="90">
        <f t="shared" si="120"/>
        <v>8</v>
      </c>
      <c r="AS74" s="90">
        <f t="shared" si="120"/>
        <v>0</v>
      </c>
      <c r="AT74" s="90">
        <f t="shared" si="120"/>
        <v>0</v>
      </c>
      <c r="AU74" s="90">
        <f t="shared" si="120"/>
        <v>0</v>
      </c>
      <c r="AV74" s="90">
        <f t="shared" si="120"/>
        <v>0</v>
      </c>
      <c r="AW74" s="98">
        <f t="shared" si="105"/>
        <v>9</v>
      </c>
      <c r="AX74" s="99">
        <f t="shared" si="106"/>
        <v>1</v>
      </c>
      <c r="AY74" s="99">
        <f t="shared" si="107"/>
        <v>0.1111111111111111</v>
      </c>
      <c r="AZ74" s="100">
        <f t="shared" si="108"/>
        <v>0</v>
      </c>
    </row>
    <row r="75" spans="1:52" ht="15.75" thickBot="1" x14ac:dyDescent="0.3">
      <c r="A75" s="194" t="s">
        <v>29</v>
      </c>
      <c r="B75" s="208"/>
      <c r="C75" s="112">
        <f t="shared" si="90"/>
        <v>146</v>
      </c>
      <c r="D75" s="113">
        <f t="shared" ref="D75:I75" si="121">SUM(D68:D74)</f>
        <v>128</v>
      </c>
      <c r="E75" s="113">
        <f t="shared" si="121"/>
        <v>16</v>
      </c>
      <c r="F75" s="113">
        <f t="shared" si="121"/>
        <v>0</v>
      </c>
      <c r="G75" s="113">
        <f t="shared" si="121"/>
        <v>0</v>
      </c>
      <c r="H75" s="113">
        <f t="shared" si="121"/>
        <v>2</v>
      </c>
      <c r="I75" s="113">
        <f t="shared" si="121"/>
        <v>0</v>
      </c>
      <c r="J75" s="114">
        <f t="shared" ref="J75" si="122">SUM(D75:I75)</f>
        <v>146</v>
      </c>
      <c r="K75" s="69">
        <f t="shared" si="92"/>
        <v>0.98630136986301364</v>
      </c>
      <c r="L75" s="70">
        <f t="shared" si="93"/>
        <v>0.87671232876712324</v>
      </c>
      <c r="M75" s="71">
        <f t="shared" si="94"/>
        <v>1.3698630136986301E-2</v>
      </c>
      <c r="N75" s="201" t="s">
        <v>29</v>
      </c>
      <c r="O75" s="208"/>
      <c r="P75" s="78">
        <f t="shared" si="95"/>
        <v>708</v>
      </c>
      <c r="Q75" s="78">
        <f t="shared" ref="Q75:V75" si="123">Q60+Q44+Q28+Q11</f>
        <v>0</v>
      </c>
      <c r="R75" s="77">
        <f t="shared" si="123"/>
        <v>670</v>
      </c>
      <c r="S75" s="77">
        <f t="shared" si="123"/>
        <v>0</v>
      </c>
      <c r="T75" s="77">
        <f t="shared" si="123"/>
        <v>10</v>
      </c>
      <c r="U75" s="77">
        <f t="shared" si="123"/>
        <v>23</v>
      </c>
      <c r="V75" s="77">
        <f t="shared" si="123"/>
        <v>5</v>
      </c>
      <c r="W75" s="68">
        <f t="shared" si="87"/>
        <v>708</v>
      </c>
      <c r="X75" s="69">
        <f t="shared" si="96"/>
        <v>0.95305832147937408</v>
      </c>
      <c r="Y75" s="70">
        <f t="shared" si="97"/>
        <v>0</v>
      </c>
      <c r="Z75" s="71">
        <f t="shared" si="98"/>
        <v>3.2716927453769556E-2</v>
      </c>
      <c r="AA75" s="201" t="s">
        <v>29</v>
      </c>
      <c r="AB75" s="195"/>
      <c r="AC75" s="79">
        <f t="shared" ref="AC75:AI75" si="124">AC60+AC44+AC28+AC11</f>
        <v>285</v>
      </c>
      <c r="AD75" s="79">
        <f t="shared" si="124"/>
        <v>0</v>
      </c>
      <c r="AE75" s="79">
        <f t="shared" si="124"/>
        <v>266</v>
      </c>
      <c r="AF75" s="79">
        <f t="shared" si="124"/>
        <v>0</v>
      </c>
      <c r="AG75" s="79">
        <f t="shared" si="124"/>
        <v>3</v>
      </c>
      <c r="AH75" s="79">
        <f t="shared" si="124"/>
        <v>16</v>
      </c>
      <c r="AI75" s="79">
        <f t="shared" si="124"/>
        <v>0</v>
      </c>
      <c r="AJ75" s="72">
        <f t="shared" si="100"/>
        <v>285</v>
      </c>
      <c r="AK75" s="73">
        <f t="shared" si="101"/>
        <v>0.93333333333333335</v>
      </c>
      <c r="AL75" s="73">
        <f t="shared" si="102"/>
        <v>0</v>
      </c>
      <c r="AM75" s="73">
        <f t="shared" si="103"/>
        <v>1.0526315789473684E-2</v>
      </c>
      <c r="AN75" s="194" t="s">
        <v>29</v>
      </c>
      <c r="AO75" s="195"/>
      <c r="AP75" s="79">
        <f t="shared" ref="AP75:AV75" si="125">AP60+AP44+AP28+AP11</f>
        <v>149</v>
      </c>
      <c r="AQ75" s="79">
        <f t="shared" si="125"/>
        <v>1</v>
      </c>
      <c r="AR75" s="79">
        <f t="shared" si="125"/>
        <v>131</v>
      </c>
      <c r="AS75" s="79">
        <f t="shared" si="125"/>
        <v>0</v>
      </c>
      <c r="AT75" s="79">
        <f t="shared" si="125"/>
        <v>7</v>
      </c>
      <c r="AU75" s="79">
        <f t="shared" si="125"/>
        <v>10</v>
      </c>
      <c r="AV75" s="79">
        <f t="shared" si="125"/>
        <v>0</v>
      </c>
      <c r="AW75" s="72">
        <f t="shared" si="105"/>
        <v>149</v>
      </c>
      <c r="AX75" s="73">
        <f t="shared" si="106"/>
        <v>0.88590604026845643</v>
      </c>
      <c r="AY75" s="73">
        <f t="shared" si="107"/>
        <v>6.7114093959731542E-3</v>
      </c>
      <c r="AZ75" s="74">
        <f t="shared" si="108"/>
        <v>4.6979865771812082E-2</v>
      </c>
    </row>
  </sheetData>
  <mergeCells count="191">
    <mergeCell ref="X66:X67"/>
    <mergeCell ref="Y66:Y67"/>
    <mergeCell ref="Z66:Z67"/>
    <mergeCell ref="AA66:AB66"/>
    <mergeCell ref="AC66:AC67"/>
    <mergeCell ref="A60:B60"/>
    <mergeCell ref="N60:O60"/>
    <mergeCell ref="AA60:AB60"/>
    <mergeCell ref="A66:B66"/>
    <mergeCell ref="C66:C67"/>
    <mergeCell ref="D66:J66"/>
    <mergeCell ref="K66:K67"/>
    <mergeCell ref="L66:L67"/>
    <mergeCell ref="M66:M67"/>
    <mergeCell ref="N66:O66"/>
    <mergeCell ref="P66:P67"/>
    <mergeCell ref="Q66:W66"/>
    <mergeCell ref="A63:E64"/>
    <mergeCell ref="AC50:AM50"/>
    <mergeCell ref="A51:B51"/>
    <mergeCell ref="C51:C52"/>
    <mergeCell ref="D51:J51"/>
    <mergeCell ref="K51:K52"/>
    <mergeCell ref="L51:L52"/>
    <mergeCell ref="M51:M52"/>
    <mergeCell ref="N51:O51"/>
    <mergeCell ref="P51:P52"/>
    <mergeCell ref="Q51:W51"/>
    <mergeCell ref="X51:X52"/>
    <mergeCell ref="Y51:Y52"/>
    <mergeCell ref="Z51:Z52"/>
    <mergeCell ref="AA51:AB51"/>
    <mergeCell ref="AC51:AC52"/>
    <mergeCell ref="AD51:AJ51"/>
    <mergeCell ref="A50:B50"/>
    <mergeCell ref="C50:M50"/>
    <mergeCell ref="N50:O50"/>
    <mergeCell ref="P50:Z50"/>
    <mergeCell ref="AA50:AB50"/>
    <mergeCell ref="AK51:AK52"/>
    <mergeCell ref="AL51:AL52"/>
    <mergeCell ref="AM51:AM52"/>
    <mergeCell ref="AK35:AK36"/>
    <mergeCell ref="AL35:AL36"/>
    <mergeCell ref="AM35:AM36"/>
    <mergeCell ref="A44:B44"/>
    <mergeCell ref="N44:O44"/>
    <mergeCell ref="AA44:AB44"/>
    <mergeCell ref="AC34:AM34"/>
    <mergeCell ref="A35:B35"/>
    <mergeCell ref="C35:C36"/>
    <mergeCell ref="D35:J35"/>
    <mergeCell ref="K35:K36"/>
    <mergeCell ref="L35:L36"/>
    <mergeCell ref="M35:M36"/>
    <mergeCell ref="N35:O35"/>
    <mergeCell ref="P35:P36"/>
    <mergeCell ref="Q35:W35"/>
    <mergeCell ref="X35:X36"/>
    <mergeCell ref="Y35:Y36"/>
    <mergeCell ref="Z35:Z36"/>
    <mergeCell ref="AA35:AB35"/>
    <mergeCell ref="AC35:AC36"/>
    <mergeCell ref="AD35:AJ35"/>
    <mergeCell ref="A28:B28"/>
    <mergeCell ref="N28:O28"/>
    <mergeCell ref="AA28:AB28"/>
    <mergeCell ref="A34:B34"/>
    <mergeCell ref="C34:M34"/>
    <mergeCell ref="N34:O34"/>
    <mergeCell ref="P34:Z34"/>
    <mergeCell ref="AA34:AB34"/>
    <mergeCell ref="AK2:AK3"/>
    <mergeCell ref="A19:B19"/>
    <mergeCell ref="C19:C20"/>
    <mergeCell ref="D19:J19"/>
    <mergeCell ref="K19:K20"/>
    <mergeCell ref="L19:L20"/>
    <mergeCell ref="M19:M20"/>
    <mergeCell ref="N19:O19"/>
    <mergeCell ref="A18:B18"/>
    <mergeCell ref="C18:M18"/>
    <mergeCell ref="N18:O18"/>
    <mergeCell ref="A11:B11"/>
    <mergeCell ref="A2:B2"/>
    <mergeCell ref="Z19:Z20"/>
    <mergeCell ref="AC19:AC20"/>
    <mergeCell ref="AK19:AK20"/>
    <mergeCell ref="AM19:AM20"/>
    <mergeCell ref="X2:X3"/>
    <mergeCell ref="Y2:Y3"/>
    <mergeCell ref="Z2:Z3"/>
    <mergeCell ref="P2:P3"/>
    <mergeCell ref="AC18:AM18"/>
    <mergeCell ref="Q19:W19"/>
    <mergeCell ref="AA19:AB19"/>
    <mergeCell ref="AD19:AJ19"/>
    <mergeCell ref="P18:Z18"/>
    <mergeCell ref="AA18:AB18"/>
    <mergeCell ref="BQ2:BS2"/>
    <mergeCell ref="BL2:BN2"/>
    <mergeCell ref="Q2:W2"/>
    <mergeCell ref="N2:O2"/>
    <mergeCell ref="AA2:AB2"/>
    <mergeCell ref="BA11:BB11"/>
    <mergeCell ref="N11:O11"/>
    <mergeCell ref="D2:J2"/>
    <mergeCell ref="K2:K3"/>
    <mergeCell ref="L2:L3"/>
    <mergeCell ref="M2:M3"/>
    <mergeCell ref="AL2:AL3"/>
    <mergeCell ref="AM2:AM3"/>
    <mergeCell ref="BO1:BP1"/>
    <mergeCell ref="BO2:BP2"/>
    <mergeCell ref="BO11:BP11"/>
    <mergeCell ref="BA1:BB1"/>
    <mergeCell ref="BC1:BN1"/>
    <mergeCell ref="BA2:BC2"/>
    <mergeCell ref="BD2:BK2"/>
    <mergeCell ref="AA11:AB11"/>
    <mergeCell ref="N1:O1"/>
    <mergeCell ref="P1:Z1"/>
    <mergeCell ref="AN1:AO1"/>
    <mergeCell ref="AP1:AZ1"/>
    <mergeCell ref="AN2:AO2"/>
    <mergeCell ref="AP2:AP3"/>
    <mergeCell ref="AQ2:AW2"/>
    <mergeCell ref="AX2:AX3"/>
    <mergeCell ref="AY2:AY3"/>
    <mergeCell ref="AZ2:AZ3"/>
    <mergeCell ref="AN11:AO11"/>
    <mergeCell ref="AD66:AJ66"/>
    <mergeCell ref="AK66:AK67"/>
    <mergeCell ref="AL66:AL67"/>
    <mergeCell ref="AM66:AM67"/>
    <mergeCell ref="A75:B75"/>
    <mergeCell ref="N75:O75"/>
    <mergeCell ref="AA75:AB75"/>
    <mergeCell ref="A1:B1"/>
    <mergeCell ref="C1:M1"/>
    <mergeCell ref="C2:C3"/>
    <mergeCell ref="AA1:AB1"/>
    <mergeCell ref="AC1:AM1"/>
    <mergeCell ref="AD2:AJ2"/>
    <mergeCell ref="AC2:AC3"/>
    <mergeCell ref="A65:B65"/>
    <mergeCell ref="C65:M65"/>
    <mergeCell ref="N65:O65"/>
    <mergeCell ref="P65:Z65"/>
    <mergeCell ref="AA65:AB65"/>
    <mergeCell ref="AC65:AM65"/>
    <mergeCell ref="P19:P20"/>
    <mergeCell ref="X19:X20"/>
    <mergeCell ref="Y19:Y20"/>
    <mergeCell ref="AL19:AL20"/>
    <mergeCell ref="AN18:AO18"/>
    <mergeCell ref="AP18:AZ18"/>
    <mergeCell ref="AN19:AO19"/>
    <mergeCell ref="AP19:AP20"/>
    <mergeCell ref="AQ19:AW19"/>
    <mergeCell ref="AX19:AX20"/>
    <mergeCell ref="AY19:AY20"/>
    <mergeCell ref="AZ19:AZ20"/>
    <mergeCell ref="AN28:AO28"/>
    <mergeCell ref="AN34:AO34"/>
    <mergeCell ref="AP34:AZ34"/>
    <mergeCell ref="AN35:AO35"/>
    <mergeCell ref="AP35:AP36"/>
    <mergeCell ref="AQ35:AW35"/>
    <mergeCell ref="AX35:AX36"/>
    <mergeCell ref="AY35:AY36"/>
    <mergeCell ref="AZ35:AZ36"/>
    <mergeCell ref="AN44:AO44"/>
    <mergeCell ref="AN50:AO50"/>
    <mergeCell ref="AP50:AZ50"/>
    <mergeCell ref="AN51:AO51"/>
    <mergeCell ref="AP51:AP52"/>
    <mergeCell ref="AQ51:AW51"/>
    <mergeCell ref="AX51:AX52"/>
    <mergeCell ref="AY51:AY52"/>
    <mergeCell ref="AZ51:AZ52"/>
    <mergeCell ref="AN60:AO60"/>
    <mergeCell ref="AN65:AO65"/>
    <mergeCell ref="AP65:AZ65"/>
    <mergeCell ref="AN66:AO66"/>
    <mergeCell ref="AP66:AP67"/>
    <mergeCell ref="AQ66:AW66"/>
    <mergeCell ref="AX66:AX67"/>
    <mergeCell ref="AY66:AY67"/>
    <mergeCell ref="AZ66:AZ67"/>
    <mergeCell ref="AN75:AO75"/>
  </mergeCells>
  <conditionalFormatting sqref="BK4:BK11 J4:J11 J37:J44 J53:J60 W4:W11 W37:W44 W53:W60 AJ4:AJ11 AJ37:AJ44 AJ53:AJ60 J21:J28 W21:W28 AJ21:AJ28">
    <cfRule type="cellIs" dxfId="3" priority="14" stopIfTrue="1" operator="notEqual">
      <formula>$C$4</formula>
    </cfRule>
  </conditionalFormatting>
  <conditionalFormatting sqref="J68:J75 W68:W75 AJ68:AJ75">
    <cfRule type="cellIs" dxfId="2" priority="3" stopIfTrue="1" operator="notEqual">
      <formula>$C$4</formula>
    </cfRule>
  </conditionalFormatting>
  <conditionalFormatting sqref="AW4:AW11 AW37:AW44 AW53:AW60 AW21:AW28">
    <cfRule type="cellIs" dxfId="1" priority="2" stopIfTrue="1" operator="notEqual">
      <formula>$C$4</formula>
    </cfRule>
  </conditionalFormatting>
  <conditionalFormatting sqref="AW68:AW75">
    <cfRule type="cellIs" dxfId="0" priority="1" stopIfTrue="1" operator="notEqual">
      <formula>$C$4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TB-09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cp:lastPrinted>2014-08-28T08:32:21Z</cp:lastPrinted>
  <dcterms:created xsi:type="dcterms:W3CDTF">2014-01-15T04:54:34Z</dcterms:created>
  <dcterms:modified xsi:type="dcterms:W3CDTF">2015-11-26T10:10:15Z</dcterms:modified>
</cp:coreProperties>
</file>