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5480" windowHeight="7950"/>
  </bookViews>
  <sheets>
    <sheet name="Revised TB-09" sheetId="2" r:id="rId1"/>
    <sheet name="Sheet3" sheetId="3" r:id="rId2"/>
  </sheets>
  <calcPr calcId="124519"/>
</workbook>
</file>

<file path=xl/calcChain.xml><?xml version="1.0" encoding="utf-8"?>
<calcChain xmlns="http://schemas.openxmlformats.org/spreadsheetml/2006/main">
  <c r="AW5" i="2"/>
  <c r="AW6"/>
  <c r="AW7"/>
  <c r="AW8"/>
  <c r="AW9"/>
  <c r="AW10"/>
  <c r="AW11"/>
  <c r="AW12"/>
  <c r="AW13"/>
  <c r="AW14"/>
  <c r="AW15"/>
  <c r="AW16"/>
  <c r="AW17"/>
  <c r="AW18"/>
  <c r="AW19"/>
  <c r="AW20"/>
  <c r="AW21"/>
  <c r="AW22"/>
  <c r="AW23"/>
  <c r="AW24"/>
  <c r="AW25"/>
  <c r="AW26"/>
  <c r="AW4"/>
  <c r="J53" l="1"/>
  <c r="AP129" l="1"/>
  <c r="AQ129"/>
  <c r="AR129"/>
  <c r="AS129"/>
  <c r="AT129"/>
  <c r="AU129"/>
  <c r="AV129"/>
  <c r="AV160" l="1"/>
  <c r="AU160"/>
  <c r="AT160"/>
  <c r="AS160"/>
  <c r="AR160"/>
  <c r="AQ160"/>
  <c r="AP160"/>
  <c r="AV159"/>
  <c r="AU159"/>
  <c r="AT159"/>
  <c r="AS159"/>
  <c r="AR159"/>
  <c r="AQ159"/>
  <c r="AP159"/>
  <c r="AV158"/>
  <c r="AU158"/>
  <c r="AT158"/>
  <c r="AS158"/>
  <c r="AR158"/>
  <c r="AQ158"/>
  <c r="AP158"/>
  <c r="AV157"/>
  <c r="AU157"/>
  <c r="AT157"/>
  <c r="AS157"/>
  <c r="AR157"/>
  <c r="AQ157"/>
  <c r="AP157"/>
  <c r="AV156"/>
  <c r="AU156"/>
  <c r="AT156"/>
  <c r="AS156"/>
  <c r="AR156"/>
  <c r="AQ156"/>
  <c r="AP156"/>
  <c r="AV155"/>
  <c r="AU155"/>
  <c r="AT155"/>
  <c r="AS155"/>
  <c r="AR155"/>
  <c r="AQ155"/>
  <c r="AP155"/>
  <c r="AV154"/>
  <c r="AU154"/>
  <c r="AT154"/>
  <c r="AS154"/>
  <c r="AR154"/>
  <c r="AQ154"/>
  <c r="AP154"/>
  <c r="AV153"/>
  <c r="AU153"/>
  <c r="AT153"/>
  <c r="AS153"/>
  <c r="AR153"/>
  <c r="AQ153"/>
  <c r="AP153"/>
  <c r="AV152"/>
  <c r="AU152"/>
  <c r="AT152"/>
  <c r="AS152"/>
  <c r="AR152"/>
  <c r="AQ152"/>
  <c r="AP152"/>
  <c r="AV151"/>
  <c r="AU151"/>
  <c r="AT151"/>
  <c r="AS151"/>
  <c r="AR151"/>
  <c r="AQ151"/>
  <c r="AP151"/>
  <c r="AV150"/>
  <c r="AU150"/>
  <c r="AT150"/>
  <c r="AS150"/>
  <c r="AR150"/>
  <c r="AQ150"/>
  <c r="AP150"/>
  <c r="AV149"/>
  <c r="AU149"/>
  <c r="AT149"/>
  <c r="AS149"/>
  <c r="AR149"/>
  <c r="AQ149"/>
  <c r="AP149"/>
  <c r="AV148"/>
  <c r="AU148"/>
  <c r="AT148"/>
  <c r="AS148"/>
  <c r="AR148"/>
  <c r="AQ148"/>
  <c r="AP148"/>
  <c r="AV147"/>
  <c r="AU147"/>
  <c r="AT147"/>
  <c r="AS147"/>
  <c r="AR147"/>
  <c r="AQ147"/>
  <c r="AP147"/>
  <c r="AV146"/>
  <c r="AU146"/>
  <c r="AT146"/>
  <c r="AS146"/>
  <c r="AR146"/>
  <c r="AQ146"/>
  <c r="AP146"/>
  <c r="AV145"/>
  <c r="AU145"/>
  <c r="AT145"/>
  <c r="AS145"/>
  <c r="AR145"/>
  <c r="AQ145"/>
  <c r="AP145"/>
  <c r="AV144"/>
  <c r="AU144"/>
  <c r="AT144"/>
  <c r="AS144"/>
  <c r="AR144"/>
  <c r="AQ144"/>
  <c r="AP144"/>
  <c r="AV143"/>
  <c r="AU143"/>
  <c r="AT143"/>
  <c r="AS143"/>
  <c r="AR143"/>
  <c r="AQ143"/>
  <c r="AP143"/>
  <c r="AV142"/>
  <c r="AU142"/>
  <c r="AT142"/>
  <c r="AS142"/>
  <c r="AR142"/>
  <c r="AQ142"/>
  <c r="AP142"/>
  <c r="AV141"/>
  <c r="AU141"/>
  <c r="AT141"/>
  <c r="AS141"/>
  <c r="AR141"/>
  <c r="AQ141"/>
  <c r="AP141"/>
  <c r="AV140"/>
  <c r="AU140"/>
  <c r="AT140"/>
  <c r="AS140"/>
  <c r="AR140"/>
  <c r="AQ140"/>
  <c r="AP140"/>
  <c r="AV139"/>
  <c r="AU139"/>
  <c r="AT139"/>
  <c r="AS139"/>
  <c r="AR139"/>
  <c r="AQ139"/>
  <c r="AP139"/>
  <c r="AV138"/>
  <c r="AU138"/>
  <c r="AT138"/>
  <c r="AS138"/>
  <c r="AR138"/>
  <c r="AQ138"/>
  <c r="AP138"/>
  <c r="AZ129"/>
  <c r="AX129"/>
  <c r="AZ128"/>
  <c r="AY128"/>
  <c r="AX128"/>
  <c r="AW128"/>
  <c r="AZ127"/>
  <c r="AY127"/>
  <c r="AX127"/>
  <c r="AW127"/>
  <c r="AZ126"/>
  <c r="AY126"/>
  <c r="AX126"/>
  <c r="AW126"/>
  <c r="AZ125"/>
  <c r="AY125"/>
  <c r="AX125"/>
  <c r="AW125"/>
  <c r="AZ124"/>
  <c r="AY124"/>
  <c r="AX124"/>
  <c r="AW124"/>
  <c r="AZ123"/>
  <c r="AY123"/>
  <c r="AX123"/>
  <c r="AW123"/>
  <c r="AZ122"/>
  <c r="AY122"/>
  <c r="AX122"/>
  <c r="AW122"/>
  <c r="AZ121"/>
  <c r="AY121"/>
  <c r="AX121"/>
  <c r="AW121"/>
  <c r="AZ120"/>
  <c r="AY120"/>
  <c r="AX120"/>
  <c r="AW120"/>
  <c r="AZ119"/>
  <c r="AY119"/>
  <c r="AX119"/>
  <c r="AW119"/>
  <c r="AZ118"/>
  <c r="AY118"/>
  <c r="AX118"/>
  <c r="AW118"/>
  <c r="AZ117"/>
  <c r="AY117"/>
  <c r="AX117"/>
  <c r="AW117"/>
  <c r="AZ116"/>
  <c r="AY116"/>
  <c r="AX116"/>
  <c r="AW116"/>
  <c r="AZ115"/>
  <c r="AY115"/>
  <c r="AX115"/>
  <c r="AW115"/>
  <c r="AZ114"/>
  <c r="AY114"/>
  <c r="AX114"/>
  <c r="AW114"/>
  <c r="AZ113"/>
  <c r="AY113"/>
  <c r="AX113"/>
  <c r="AW113"/>
  <c r="AZ112"/>
  <c r="AY112"/>
  <c r="AX112"/>
  <c r="AW112"/>
  <c r="AZ111"/>
  <c r="AY111"/>
  <c r="AX111"/>
  <c r="AW111"/>
  <c r="AZ110"/>
  <c r="AY110"/>
  <c r="AX110"/>
  <c r="AW110"/>
  <c r="AZ109"/>
  <c r="AY109"/>
  <c r="AX109"/>
  <c r="AW109"/>
  <c r="AZ108"/>
  <c r="AY108"/>
  <c r="AX108"/>
  <c r="AW108"/>
  <c r="AZ107"/>
  <c r="AY107"/>
  <c r="AX107"/>
  <c r="AW107"/>
  <c r="AZ106"/>
  <c r="AY106"/>
  <c r="AX106"/>
  <c r="AW106"/>
  <c r="AV95"/>
  <c r="AU95"/>
  <c r="AT95"/>
  <c r="AS95"/>
  <c r="AR95"/>
  <c r="AQ95"/>
  <c r="AP95"/>
  <c r="AZ94"/>
  <c r="AY94"/>
  <c r="AX94"/>
  <c r="AW94"/>
  <c r="AZ93"/>
  <c r="AY93"/>
  <c r="AX93"/>
  <c r="AW93"/>
  <c r="AZ92"/>
  <c r="AY92"/>
  <c r="AX92"/>
  <c r="AW92"/>
  <c r="AZ91"/>
  <c r="AY91"/>
  <c r="AX91"/>
  <c r="AW91"/>
  <c r="AZ90"/>
  <c r="AY90"/>
  <c r="AX90"/>
  <c r="AW90"/>
  <c r="AZ89"/>
  <c r="AY89"/>
  <c r="AX89"/>
  <c r="AW89"/>
  <c r="AZ88"/>
  <c r="AY88"/>
  <c r="AX88"/>
  <c r="AW88"/>
  <c r="AZ87"/>
  <c r="AY87"/>
  <c r="AX87"/>
  <c r="AW87"/>
  <c r="AZ86"/>
  <c r="AY86"/>
  <c r="AX86"/>
  <c r="AW86"/>
  <c r="AZ85"/>
  <c r="AY85"/>
  <c r="AX85"/>
  <c r="AW85"/>
  <c r="AZ84"/>
  <c r="AY84"/>
  <c r="AX84"/>
  <c r="AW84"/>
  <c r="AZ83"/>
  <c r="AY83"/>
  <c r="AX83"/>
  <c r="AW83"/>
  <c r="AZ82"/>
  <c r="AY82"/>
  <c r="AX82"/>
  <c r="AW82"/>
  <c r="AZ81"/>
  <c r="AY81"/>
  <c r="AX81"/>
  <c r="AW81"/>
  <c r="AZ80"/>
  <c r="AY80"/>
  <c r="AX80"/>
  <c r="AW80"/>
  <c r="AZ79"/>
  <c r="AY79"/>
  <c r="AX79"/>
  <c r="AW79"/>
  <c r="AZ78"/>
  <c r="AY78"/>
  <c r="AX78"/>
  <c r="AW78"/>
  <c r="AZ77"/>
  <c r="AY77"/>
  <c r="AX77"/>
  <c r="AW77"/>
  <c r="AZ76"/>
  <c r="AY76"/>
  <c r="AX76"/>
  <c r="AW76"/>
  <c r="AZ75"/>
  <c r="AY75"/>
  <c r="AX75"/>
  <c r="AW75"/>
  <c r="AZ74"/>
  <c r="AY74"/>
  <c r="AX74"/>
  <c r="AW74"/>
  <c r="AZ73"/>
  <c r="AY73"/>
  <c r="AX73"/>
  <c r="AW73"/>
  <c r="AZ72"/>
  <c r="AY72"/>
  <c r="AX72"/>
  <c r="AW72"/>
  <c r="AV63"/>
  <c r="AU63"/>
  <c r="AT63"/>
  <c r="AS63"/>
  <c r="AR63"/>
  <c r="AQ63"/>
  <c r="AP63"/>
  <c r="AZ62"/>
  <c r="AY62"/>
  <c r="AX62"/>
  <c r="AW62"/>
  <c r="AZ61"/>
  <c r="AY61"/>
  <c r="AX61"/>
  <c r="AW61"/>
  <c r="AZ60"/>
  <c r="AY60"/>
  <c r="AX60"/>
  <c r="AW60"/>
  <c r="AZ59"/>
  <c r="AY59"/>
  <c r="AX59"/>
  <c r="AW59"/>
  <c r="AZ58"/>
  <c r="AY58"/>
  <c r="AX58"/>
  <c r="AW58"/>
  <c r="AZ57"/>
  <c r="AY57"/>
  <c r="AX57"/>
  <c r="AW57"/>
  <c r="AZ56"/>
  <c r="AY56"/>
  <c r="AX56"/>
  <c r="AW56"/>
  <c r="AZ55"/>
  <c r="AY55"/>
  <c r="AX55"/>
  <c r="AW55"/>
  <c r="AZ54"/>
  <c r="AY54"/>
  <c r="AX54"/>
  <c r="AW54"/>
  <c r="AZ53"/>
  <c r="AY53"/>
  <c r="AX53"/>
  <c r="AW53"/>
  <c r="AZ52"/>
  <c r="AY52"/>
  <c r="AX52"/>
  <c r="AW52"/>
  <c r="AZ51"/>
  <c r="AY51"/>
  <c r="AX51"/>
  <c r="AW51"/>
  <c r="AZ50"/>
  <c r="AY50"/>
  <c r="AX50"/>
  <c r="AW50"/>
  <c r="AZ49"/>
  <c r="AY49"/>
  <c r="AX49"/>
  <c r="AW49"/>
  <c r="AZ48"/>
  <c r="AY48"/>
  <c r="AX48"/>
  <c r="AW48"/>
  <c r="AZ47"/>
  <c r="AY47"/>
  <c r="AX47"/>
  <c r="AW47"/>
  <c r="AZ46"/>
  <c r="AY46"/>
  <c r="AX46"/>
  <c r="AW46"/>
  <c r="AZ45"/>
  <c r="AY45"/>
  <c r="AX45"/>
  <c r="AW45"/>
  <c r="AZ44"/>
  <c r="AY44"/>
  <c r="AX44"/>
  <c r="AW44"/>
  <c r="AZ43"/>
  <c r="AY43"/>
  <c r="AX43"/>
  <c r="AW43"/>
  <c r="AZ42"/>
  <c r="AY42"/>
  <c r="AX42"/>
  <c r="AW42"/>
  <c r="AZ41"/>
  <c r="AY41"/>
  <c r="AX41"/>
  <c r="AW41"/>
  <c r="AZ40"/>
  <c r="AY40"/>
  <c r="AX40"/>
  <c r="AW40"/>
  <c r="AV27"/>
  <c r="AU27"/>
  <c r="AT27"/>
  <c r="AS27"/>
  <c r="AR27"/>
  <c r="AQ27"/>
  <c r="AP27"/>
  <c r="AZ26"/>
  <c r="AY26"/>
  <c r="AX26"/>
  <c r="AZ25"/>
  <c r="AY25"/>
  <c r="AX25"/>
  <c r="AZ24"/>
  <c r="AY24"/>
  <c r="AX24"/>
  <c r="AZ23"/>
  <c r="AY23"/>
  <c r="AX23"/>
  <c r="AZ22"/>
  <c r="AY22"/>
  <c r="AX22"/>
  <c r="AZ21"/>
  <c r="AY21"/>
  <c r="AX21"/>
  <c r="AZ20"/>
  <c r="AY20"/>
  <c r="AX20"/>
  <c r="AZ19"/>
  <c r="AY19"/>
  <c r="AX19"/>
  <c r="AZ18"/>
  <c r="AY18"/>
  <c r="AX18"/>
  <c r="AZ17"/>
  <c r="AY17"/>
  <c r="AX17"/>
  <c r="AZ16"/>
  <c r="AY16"/>
  <c r="AX16"/>
  <c r="AZ15"/>
  <c r="AY15"/>
  <c r="AX15"/>
  <c r="AZ14"/>
  <c r="AY14"/>
  <c r="AX14"/>
  <c r="AZ13"/>
  <c r="AY13"/>
  <c r="AX13"/>
  <c r="AZ12"/>
  <c r="AY12"/>
  <c r="AX12"/>
  <c r="AZ11"/>
  <c r="AY11"/>
  <c r="AX11"/>
  <c r="AZ10"/>
  <c r="AY10"/>
  <c r="AX10"/>
  <c r="AZ9"/>
  <c r="AY9"/>
  <c r="AX9"/>
  <c r="AZ8"/>
  <c r="AY8"/>
  <c r="AX8"/>
  <c r="AZ7"/>
  <c r="AY7"/>
  <c r="AX7"/>
  <c r="AZ6"/>
  <c r="AY6"/>
  <c r="AX6"/>
  <c r="AZ5"/>
  <c r="AY5"/>
  <c r="AX5"/>
  <c r="AZ4"/>
  <c r="AY4"/>
  <c r="AX4"/>
  <c r="AZ27" l="1"/>
  <c r="AW27"/>
  <c r="AY95"/>
  <c r="AU161"/>
  <c r="AS161"/>
  <c r="AX63"/>
  <c r="AP161"/>
  <c r="AR161"/>
  <c r="AT161"/>
  <c r="AV161"/>
  <c r="AX157"/>
  <c r="AX159"/>
  <c r="AY152"/>
  <c r="AZ95"/>
  <c r="AX95"/>
  <c r="AX139"/>
  <c r="AX143"/>
  <c r="AY148"/>
  <c r="AY150"/>
  <c r="AY154"/>
  <c r="AY160"/>
  <c r="AZ63"/>
  <c r="AX145"/>
  <c r="AY27"/>
  <c r="AY138"/>
  <c r="AY140"/>
  <c r="AZ140"/>
  <c r="AY142"/>
  <c r="AZ142"/>
  <c r="AY144"/>
  <c r="AZ144"/>
  <c r="AY146"/>
  <c r="AZ146"/>
  <c r="AZ148"/>
  <c r="AZ150"/>
  <c r="AZ152"/>
  <c r="AZ154"/>
  <c r="AY156"/>
  <c r="AZ156"/>
  <c r="AY158"/>
  <c r="AZ158"/>
  <c r="AZ160"/>
  <c r="AX27"/>
  <c r="AZ139"/>
  <c r="AX141"/>
  <c r="AZ141"/>
  <c r="AZ143"/>
  <c r="AZ145"/>
  <c r="AX147"/>
  <c r="AZ147"/>
  <c r="AX149"/>
  <c r="AZ149"/>
  <c r="AX151"/>
  <c r="AZ151"/>
  <c r="AX153"/>
  <c r="AZ153"/>
  <c r="AX155"/>
  <c r="AZ155"/>
  <c r="AZ157"/>
  <c r="AZ159"/>
  <c r="AW63"/>
  <c r="AY63"/>
  <c r="AW129"/>
  <c r="AY129"/>
  <c r="AX138"/>
  <c r="AZ138"/>
  <c r="AW139"/>
  <c r="AY139"/>
  <c r="AX140"/>
  <c r="AW141"/>
  <c r="AY141"/>
  <c r="AX142"/>
  <c r="AW143"/>
  <c r="AY143"/>
  <c r="AX144"/>
  <c r="AW145"/>
  <c r="AY145"/>
  <c r="AX146"/>
  <c r="AW147"/>
  <c r="AY147"/>
  <c r="AX148"/>
  <c r="AW149"/>
  <c r="AY149"/>
  <c r="AX150"/>
  <c r="AW151"/>
  <c r="AY151"/>
  <c r="AX152"/>
  <c r="AW153"/>
  <c r="AY153"/>
  <c r="AX154"/>
  <c r="AW155"/>
  <c r="AY155"/>
  <c r="AX156"/>
  <c r="AW157"/>
  <c r="AY157"/>
  <c r="AX158"/>
  <c r="AW159"/>
  <c r="AY159"/>
  <c r="AX160"/>
  <c r="AQ161"/>
  <c r="AW95"/>
  <c r="AW138"/>
  <c r="AW140"/>
  <c r="AW142"/>
  <c r="AW144"/>
  <c r="AW146"/>
  <c r="AW148"/>
  <c r="AW150"/>
  <c r="AW152"/>
  <c r="AW154"/>
  <c r="AW156"/>
  <c r="AW158"/>
  <c r="AW160"/>
  <c r="AM128"/>
  <c r="AL128"/>
  <c r="AK128"/>
  <c r="AM127"/>
  <c r="AL127"/>
  <c r="AK127"/>
  <c r="AM126"/>
  <c r="AL126"/>
  <c r="AK126"/>
  <c r="AM125"/>
  <c r="AL125"/>
  <c r="AK125"/>
  <c r="AM124"/>
  <c r="AL124"/>
  <c r="AK124"/>
  <c r="AM123"/>
  <c r="AL123"/>
  <c r="AK123"/>
  <c r="AM122"/>
  <c r="AL122"/>
  <c r="AK122"/>
  <c r="AM121"/>
  <c r="AL121"/>
  <c r="AK121"/>
  <c r="AM120"/>
  <c r="AL120"/>
  <c r="AK120"/>
  <c r="AM119"/>
  <c r="AL119"/>
  <c r="AK119"/>
  <c r="AM118"/>
  <c r="AL118"/>
  <c r="AK118"/>
  <c r="AM117"/>
  <c r="AL117"/>
  <c r="AK117"/>
  <c r="AM116"/>
  <c r="AL116"/>
  <c r="AK116"/>
  <c r="AM115"/>
  <c r="AL115"/>
  <c r="AK115"/>
  <c r="AM114"/>
  <c r="AL114"/>
  <c r="AK114"/>
  <c r="AM113"/>
  <c r="AL113"/>
  <c r="AK113"/>
  <c r="AM112"/>
  <c r="AL112"/>
  <c r="AK112"/>
  <c r="AM111"/>
  <c r="AL111"/>
  <c r="AK111"/>
  <c r="AM110"/>
  <c r="AL110"/>
  <c r="AK110"/>
  <c r="AM109"/>
  <c r="AL109"/>
  <c r="AK109"/>
  <c r="AM108"/>
  <c r="AL108"/>
  <c r="AK108"/>
  <c r="AM107"/>
  <c r="AL107"/>
  <c r="AK107"/>
  <c r="AM106"/>
  <c r="AL106"/>
  <c r="AK106"/>
  <c r="AM94"/>
  <c r="AL94"/>
  <c r="AK94"/>
  <c r="AM93"/>
  <c r="AL93"/>
  <c r="AK93"/>
  <c r="AM92"/>
  <c r="AL92"/>
  <c r="AK92"/>
  <c r="AM91"/>
  <c r="AL91"/>
  <c r="AK91"/>
  <c r="AM90"/>
  <c r="AL90"/>
  <c r="AK90"/>
  <c r="AM89"/>
  <c r="AL89"/>
  <c r="AK89"/>
  <c r="AM88"/>
  <c r="AL88"/>
  <c r="AK88"/>
  <c r="AM87"/>
  <c r="AL87"/>
  <c r="AK87"/>
  <c r="AM86"/>
  <c r="AL86"/>
  <c r="AK86"/>
  <c r="AM85"/>
  <c r="AL85"/>
  <c r="AK85"/>
  <c r="AM84"/>
  <c r="AL84"/>
  <c r="AK84"/>
  <c r="AM83"/>
  <c r="AL83"/>
  <c r="AK83"/>
  <c r="AM82"/>
  <c r="AL82"/>
  <c r="AK82"/>
  <c r="AM81"/>
  <c r="AL81"/>
  <c r="AK81"/>
  <c r="AM80"/>
  <c r="AL80"/>
  <c r="AK80"/>
  <c r="AM79"/>
  <c r="AL79"/>
  <c r="AK79"/>
  <c r="AM78"/>
  <c r="AL78"/>
  <c r="AK78"/>
  <c r="AM77"/>
  <c r="AL77"/>
  <c r="AK77"/>
  <c r="AM76"/>
  <c r="AL76"/>
  <c r="AK76"/>
  <c r="AM75"/>
  <c r="AL75"/>
  <c r="AK75"/>
  <c r="AM74"/>
  <c r="AL74"/>
  <c r="AK74"/>
  <c r="AM73"/>
  <c r="AL73"/>
  <c r="AK73"/>
  <c r="AM72"/>
  <c r="AL72"/>
  <c r="AK72"/>
  <c r="AM62"/>
  <c r="AL62"/>
  <c r="AK62"/>
  <c r="AM61"/>
  <c r="AL61"/>
  <c r="AK61"/>
  <c r="AM60"/>
  <c r="AL60"/>
  <c r="AK60"/>
  <c r="AM59"/>
  <c r="AL59"/>
  <c r="AK59"/>
  <c r="AM58"/>
  <c r="AL58"/>
  <c r="AK58"/>
  <c r="AM57"/>
  <c r="AL57"/>
  <c r="AK57"/>
  <c r="AM56"/>
  <c r="AL56"/>
  <c r="AK56"/>
  <c r="AM55"/>
  <c r="AL55"/>
  <c r="AK55"/>
  <c r="AM54"/>
  <c r="AL54"/>
  <c r="AK54"/>
  <c r="AM53"/>
  <c r="AL53"/>
  <c r="AK53"/>
  <c r="AM52"/>
  <c r="AL52"/>
  <c r="AK52"/>
  <c r="AM51"/>
  <c r="AL51"/>
  <c r="AK51"/>
  <c r="AM50"/>
  <c r="AL50"/>
  <c r="AK50"/>
  <c r="AM49"/>
  <c r="AL49"/>
  <c r="AK49"/>
  <c r="AM48"/>
  <c r="AL48"/>
  <c r="AK48"/>
  <c r="AM47"/>
  <c r="AL47"/>
  <c r="AK47"/>
  <c r="AM46"/>
  <c r="AL46"/>
  <c r="AK46"/>
  <c r="AM45"/>
  <c r="AL45"/>
  <c r="AK45"/>
  <c r="AM44"/>
  <c r="AL44"/>
  <c r="AK44"/>
  <c r="AM43"/>
  <c r="AL43"/>
  <c r="AK43"/>
  <c r="AM42"/>
  <c r="AL42"/>
  <c r="AK42"/>
  <c r="AM41"/>
  <c r="AL41"/>
  <c r="AK41"/>
  <c r="AM40"/>
  <c r="AL40"/>
  <c r="AK40"/>
  <c r="AM26"/>
  <c r="AL26"/>
  <c r="AK26"/>
  <c r="AM25"/>
  <c r="AL25"/>
  <c r="AK25"/>
  <c r="AM24"/>
  <c r="AL24"/>
  <c r="AK24"/>
  <c r="AM23"/>
  <c r="AL23"/>
  <c r="AK23"/>
  <c r="AM22"/>
  <c r="AL22"/>
  <c r="AK22"/>
  <c r="AM21"/>
  <c r="AL21"/>
  <c r="AK21"/>
  <c r="AM20"/>
  <c r="AL20"/>
  <c r="AK20"/>
  <c r="AM19"/>
  <c r="AL19"/>
  <c r="AK19"/>
  <c r="AM18"/>
  <c r="AL18"/>
  <c r="AK18"/>
  <c r="AM17"/>
  <c r="AL17"/>
  <c r="AK17"/>
  <c r="AM16"/>
  <c r="AL16"/>
  <c r="AK16"/>
  <c r="AM15"/>
  <c r="AL15"/>
  <c r="AK15"/>
  <c r="AM14"/>
  <c r="AL14"/>
  <c r="AK14"/>
  <c r="AM13"/>
  <c r="AL13"/>
  <c r="AK13"/>
  <c r="AM12"/>
  <c r="AL12"/>
  <c r="AK12"/>
  <c r="AM11"/>
  <c r="AL11"/>
  <c r="AK11"/>
  <c r="AM10"/>
  <c r="AL10"/>
  <c r="AK10"/>
  <c r="AM9"/>
  <c r="AL9"/>
  <c r="AK9"/>
  <c r="AM8"/>
  <c r="AL8"/>
  <c r="AK8"/>
  <c r="AM7"/>
  <c r="AL7"/>
  <c r="AK7"/>
  <c r="AM6"/>
  <c r="AL6"/>
  <c r="AK6"/>
  <c r="AM5"/>
  <c r="AL5"/>
  <c r="AK5"/>
  <c r="AM4"/>
  <c r="AL4"/>
  <c r="AK4"/>
  <c r="Z128"/>
  <c r="Y128"/>
  <c r="X128"/>
  <c r="Z127"/>
  <c r="Y127"/>
  <c r="X127"/>
  <c r="Z126"/>
  <c r="Y126"/>
  <c r="X126"/>
  <c r="Z125"/>
  <c r="Y125"/>
  <c r="X125"/>
  <c r="Z124"/>
  <c r="Y124"/>
  <c r="X124"/>
  <c r="Z123"/>
  <c r="Y123"/>
  <c r="X123"/>
  <c r="Z122"/>
  <c r="Y122"/>
  <c r="X122"/>
  <c r="Z121"/>
  <c r="Y121"/>
  <c r="X121"/>
  <c r="Z120"/>
  <c r="Y120"/>
  <c r="X120"/>
  <c r="Z119"/>
  <c r="Y119"/>
  <c r="X119"/>
  <c r="Z118"/>
  <c r="Y118"/>
  <c r="X118"/>
  <c r="Z117"/>
  <c r="Y117"/>
  <c r="X117"/>
  <c r="Z116"/>
  <c r="Y116"/>
  <c r="X116"/>
  <c r="Z115"/>
  <c r="Y115"/>
  <c r="X115"/>
  <c r="Z114"/>
  <c r="Y114"/>
  <c r="X114"/>
  <c r="Z113"/>
  <c r="Y113"/>
  <c r="X113"/>
  <c r="Z112"/>
  <c r="Y112"/>
  <c r="X112"/>
  <c r="Z111"/>
  <c r="Y111"/>
  <c r="X111"/>
  <c r="Z110"/>
  <c r="Y110"/>
  <c r="X110"/>
  <c r="Z109"/>
  <c r="Y109"/>
  <c r="X109"/>
  <c r="Z108"/>
  <c r="Y108"/>
  <c r="X108"/>
  <c r="Z107"/>
  <c r="Y107"/>
  <c r="X107"/>
  <c r="Z106"/>
  <c r="Y106"/>
  <c r="X106"/>
  <c r="Z94"/>
  <c r="Y94"/>
  <c r="X94"/>
  <c r="Z93"/>
  <c r="Y93"/>
  <c r="X93"/>
  <c r="Z92"/>
  <c r="Y92"/>
  <c r="X92"/>
  <c r="Z91"/>
  <c r="Y91"/>
  <c r="X91"/>
  <c r="Z90"/>
  <c r="Y90"/>
  <c r="X90"/>
  <c r="Z89"/>
  <c r="Y89"/>
  <c r="X89"/>
  <c r="Z88"/>
  <c r="Y88"/>
  <c r="X88"/>
  <c r="Z87"/>
  <c r="Y87"/>
  <c r="X87"/>
  <c r="Z86"/>
  <c r="Y86"/>
  <c r="X86"/>
  <c r="Z85"/>
  <c r="Y85"/>
  <c r="X85"/>
  <c r="Z84"/>
  <c r="Y84"/>
  <c r="X84"/>
  <c r="Z83"/>
  <c r="Y83"/>
  <c r="X83"/>
  <c r="Z82"/>
  <c r="Y82"/>
  <c r="X82"/>
  <c r="Z81"/>
  <c r="Y81"/>
  <c r="X81"/>
  <c r="Z80"/>
  <c r="Y80"/>
  <c r="X80"/>
  <c r="Z79"/>
  <c r="Y79"/>
  <c r="X79"/>
  <c r="Z78"/>
  <c r="Y78"/>
  <c r="X78"/>
  <c r="Z77"/>
  <c r="Y77"/>
  <c r="X77"/>
  <c r="Z76"/>
  <c r="Y76"/>
  <c r="X76"/>
  <c r="Z75"/>
  <c r="Y75"/>
  <c r="X75"/>
  <c r="Z74"/>
  <c r="Y74"/>
  <c r="X74"/>
  <c r="Z73"/>
  <c r="Y73"/>
  <c r="X73"/>
  <c r="Z72"/>
  <c r="Y72"/>
  <c r="X72"/>
  <c r="Z62"/>
  <c r="Y62"/>
  <c r="X62"/>
  <c r="Z61"/>
  <c r="Y61"/>
  <c r="X61"/>
  <c r="Z60"/>
  <c r="Y60"/>
  <c r="X60"/>
  <c r="Z59"/>
  <c r="Y59"/>
  <c r="X59"/>
  <c r="Z58"/>
  <c r="Y58"/>
  <c r="X58"/>
  <c r="Z57"/>
  <c r="Y57"/>
  <c r="X57"/>
  <c r="Z56"/>
  <c r="Y56"/>
  <c r="X56"/>
  <c r="Z55"/>
  <c r="Y55"/>
  <c r="X55"/>
  <c r="Z54"/>
  <c r="Y54"/>
  <c r="X54"/>
  <c r="Z53"/>
  <c r="Y53"/>
  <c r="X53"/>
  <c r="Z52"/>
  <c r="Y52"/>
  <c r="X52"/>
  <c r="Z51"/>
  <c r="Y51"/>
  <c r="X51"/>
  <c r="Z50"/>
  <c r="Y50"/>
  <c r="X50"/>
  <c r="Z49"/>
  <c r="Y49"/>
  <c r="X49"/>
  <c r="Z48"/>
  <c r="Y48"/>
  <c r="X48"/>
  <c r="Z47"/>
  <c r="Y47"/>
  <c r="X47"/>
  <c r="Z46"/>
  <c r="Y46"/>
  <c r="X46"/>
  <c r="Z45"/>
  <c r="Y45"/>
  <c r="X45"/>
  <c r="Z44"/>
  <c r="Y44"/>
  <c r="X44"/>
  <c r="Z43"/>
  <c r="Y43"/>
  <c r="X43"/>
  <c r="Z42"/>
  <c r="Y42"/>
  <c r="X42"/>
  <c r="Z41"/>
  <c r="Y41"/>
  <c r="X41"/>
  <c r="Z40"/>
  <c r="Y40"/>
  <c r="X40"/>
  <c r="Z26"/>
  <c r="Y26"/>
  <c r="X26"/>
  <c r="Z25"/>
  <c r="Y25"/>
  <c r="X25"/>
  <c r="Z24"/>
  <c r="Y24"/>
  <c r="X24"/>
  <c r="Z23"/>
  <c r="Y23"/>
  <c r="X23"/>
  <c r="Z22"/>
  <c r="Y22"/>
  <c r="X22"/>
  <c r="Z21"/>
  <c r="Y21"/>
  <c r="X21"/>
  <c r="Z20"/>
  <c r="Y20"/>
  <c r="X20"/>
  <c r="Z19"/>
  <c r="Y19"/>
  <c r="X19"/>
  <c r="Z18"/>
  <c r="Y18"/>
  <c r="X18"/>
  <c r="Z17"/>
  <c r="Y17"/>
  <c r="X17"/>
  <c r="Z16"/>
  <c r="Y16"/>
  <c r="X16"/>
  <c r="Z15"/>
  <c r="Y15"/>
  <c r="X15"/>
  <c r="Z14"/>
  <c r="Y14"/>
  <c r="X14"/>
  <c r="Z13"/>
  <c r="Y13"/>
  <c r="X13"/>
  <c r="Z12"/>
  <c r="Y12"/>
  <c r="X12"/>
  <c r="Z11"/>
  <c r="Y11"/>
  <c r="X11"/>
  <c r="Z10"/>
  <c r="Y10"/>
  <c r="X10"/>
  <c r="Z9"/>
  <c r="Y9"/>
  <c r="X9"/>
  <c r="Z8"/>
  <c r="Y8"/>
  <c r="X8"/>
  <c r="Z7"/>
  <c r="Y7"/>
  <c r="X7"/>
  <c r="Z6"/>
  <c r="Y6"/>
  <c r="X6"/>
  <c r="Z5"/>
  <c r="Y5"/>
  <c r="X5"/>
  <c r="Z4"/>
  <c r="Y4"/>
  <c r="X4"/>
  <c r="M128"/>
  <c r="L128"/>
  <c r="K128"/>
  <c r="M127"/>
  <c r="L127"/>
  <c r="K127"/>
  <c r="M126"/>
  <c r="L126"/>
  <c r="K126"/>
  <c r="M125"/>
  <c r="L125"/>
  <c r="K125"/>
  <c r="M124"/>
  <c r="L124"/>
  <c r="K124"/>
  <c r="M123"/>
  <c r="L123"/>
  <c r="K123"/>
  <c r="M122"/>
  <c r="L122"/>
  <c r="K122"/>
  <c r="M121"/>
  <c r="L121"/>
  <c r="K121"/>
  <c r="M120"/>
  <c r="L120"/>
  <c r="K120"/>
  <c r="M119"/>
  <c r="L119"/>
  <c r="K119"/>
  <c r="M118"/>
  <c r="L118"/>
  <c r="K118"/>
  <c r="M117"/>
  <c r="L117"/>
  <c r="K117"/>
  <c r="M116"/>
  <c r="L116"/>
  <c r="K116"/>
  <c r="M115"/>
  <c r="L115"/>
  <c r="K115"/>
  <c r="M114"/>
  <c r="L114"/>
  <c r="K114"/>
  <c r="M113"/>
  <c r="L113"/>
  <c r="K113"/>
  <c r="M112"/>
  <c r="L112"/>
  <c r="K112"/>
  <c r="M111"/>
  <c r="L111"/>
  <c r="K111"/>
  <c r="M110"/>
  <c r="L110"/>
  <c r="K110"/>
  <c r="M109"/>
  <c r="L109"/>
  <c r="K109"/>
  <c r="M108"/>
  <c r="L108"/>
  <c r="K108"/>
  <c r="M107"/>
  <c r="L107"/>
  <c r="K107"/>
  <c r="M106"/>
  <c r="L106"/>
  <c r="K106"/>
  <c r="M94"/>
  <c r="L94"/>
  <c r="K94"/>
  <c r="M93"/>
  <c r="L93"/>
  <c r="K93"/>
  <c r="M92"/>
  <c r="L92"/>
  <c r="K92"/>
  <c r="M91"/>
  <c r="L91"/>
  <c r="K91"/>
  <c r="M90"/>
  <c r="L90"/>
  <c r="K90"/>
  <c r="M89"/>
  <c r="L89"/>
  <c r="K89"/>
  <c r="M88"/>
  <c r="L88"/>
  <c r="K88"/>
  <c r="M87"/>
  <c r="L87"/>
  <c r="K87"/>
  <c r="M86"/>
  <c r="L86"/>
  <c r="K86"/>
  <c r="M85"/>
  <c r="L85"/>
  <c r="K85"/>
  <c r="M84"/>
  <c r="L84"/>
  <c r="K84"/>
  <c r="M83"/>
  <c r="L83"/>
  <c r="K83"/>
  <c r="M82"/>
  <c r="L82"/>
  <c r="K82"/>
  <c r="M81"/>
  <c r="L81"/>
  <c r="K81"/>
  <c r="M80"/>
  <c r="L80"/>
  <c r="K80"/>
  <c r="M79"/>
  <c r="L79"/>
  <c r="K79"/>
  <c r="M78"/>
  <c r="L78"/>
  <c r="K78"/>
  <c r="M77"/>
  <c r="L77"/>
  <c r="K77"/>
  <c r="M76"/>
  <c r="L76"/>
  <c r="K76"/>
  <c r="M75"/>
  <c r="L75"/>
  <c r="K75"/>
  <c r="M74"/>
  <c r="L74"/>
  <c r="K74"/>
  <c r="M73"/>
  <c r="L73"/>
  <c r="K73"/>
  <c r="M72"/>
  <c r="L72"/>
  <c r="K72"/>
  <c r="M62"/>
  <c r="L62"/>
  <c r="K62"/>
  <c r="M61"/>
  <c r="L61"/>
  <c r="K61"/>
  <c r="M60"/>
  <c r="L60"/>
  <c r="K60"/>
  <c r="M59"/>
  <c r="L59"/>
  <c r="K59"/>
  <c r="M58"/>
  <c r="L58"/>
  <c r="K58"/>
  <c r="M57"/>
  <c r="L57"/>
  <c r="K57"/>
  <c r="M56"/>
  <c r="L56"/>
  <c r="K56"/>
  <c r="M55"/>
  <c r="L55"/>
  <c r="K55"/>
  <c r="M54"/>
  <c r="L54"/>
  <c r="K54"/>
  <c r="M53"/>
  <c r="L53"/>
  <c r="K53"/>
  <c r="M52"/>
  <c r="L52"/>
  <c r="K52"/>
  <c r="M51"/>
  <c r="L51"/>
  <c r="K51"/>
  <c r="M50"/>
  <c r="L50"/>
  <c r="K50"/>
  <c r="M49"/>
  <c r="L49"/>
  <c r="K49"/>
  <c r="M48"/>
  <c r="L48"/>
  <c r="K48"/>
  <c r="M47"/>
  <c r="L47"/>
  <c r="K47"/>
  <c r="M46"/>
  <c r="L46"/>
  <c r="K46"/>
  <c r="M45"/>
  <c r="L45"/>
  <c r="K45"/>
  <c r="M44"/>
  <c r="L44"/>
  <c r="K44"/>
  <c r="M43"/>
  <c r="L43"/>
  <c r="K43"/>
  <c r="M42"/>
  <c r="L42"/>
  <c r="K42"/>
  <c r="M41"/>
  <c r="L41"/>
  <c r="K41"/>
  <c r="M40"/>
  <c r="L40"/>
  <c r="K40"/>
  <c r="K5"/>
  <c r="L5"/>
  <c r="M5"/>
  <c r="K6"/>
  <c r="L6"/>
  <c r="M6"/>
  <c r="K7"/>
  <c r="L7"/>
  <c r="M7"/>
  <c r="K8"/>
  <c r="L8"/>
  <c r="M8"/>
  <c r="K9"/>
  <c r="L9"/>
  <c r="M9"/>
  <c r="K10"/>
  <c r="L10"/>
  <c r="M10"/>
  <c r="K11"/>
  <c r="L11"/>
  <c r="M11"/>
  <c r="K12"/>
  <c r="L12"/>
  <c r="M12"/>
  <c r="K13"/>
  <c r="L13"/>
  <c r="M13"/>
  <c r="K14"/>
  <c r="L14"/>
  <c r="M14"/>
  <c r="K15"/>
  <c r="L15"/>
  <c r="M15"/>
  <c r="K16"/>
  <c r="L16"/>
  <c r="M16"/>
  <c r="K17"/>
  <c r="L17"/>
  <c r="M17"/>
  <c r="K18"/>
  <c r="L18"/>
  <c r="M18"/>
  <c r="K19"/>
  <c r="L19"/>
  <c r="M19"/>
  <c r="K20"/>
  <c r="L20"/>
  <c r="M20"/>
  <c r="K21"/>
  <c r="L21"/>
  <c r="M21"/>
  <c r="K22"/>
  <c r="L22"/>
  <c r="M22"/>
  <c r="K23"/>
  <c r="L23"/>
  <c r="M23"/>
  <c r="K24"/>
  <c r="L24"/>
  <c r="M24"/>
  <c r="K25"/>
  <c r="L25"/>
  <c r="M25"/>
  <c r="K26"/>
  <c r="L26"/>
  <c r="M26"/>
  <c r="M4"/>
  <c r="L4"/>
  <c r="AD139"/>
  <c r="AE139"/>
  <c r="AF139"/>
  <c r="AG139"/>
  <c r="AH139"/>
  <c r="AI139"/>
  <c r="AD140"/>
  <c r="AE140"/>
  <c r="AF140"/>
  <c r="AG140"/>
  <c r="AH140"/>
  <c r="AI140"/>
  <c r="AD141"/>
  <c r="AE141"/>
  <c r="AF141"/>
  <c r="AG141"/>
  <c r="AH141"/>
  <c r="AI141"/>
  <c r="AD142"/>
  <c r="AE142"/>
  <c r="AF142"/>
  <c r="AG142"/>
  <c r="AH142"/>
  <c r="AI142"/>
  <c r="AD143"/>
  <c r="AE143"/>
  <c r="AF143"/>
  <c r="AG143"/>
  <c r="AH143"/>
  <c r="AI143"/>
  <c r="AD144"/>
  <c r="AE144"/>
  <c r="AF144"/>
  <c r="AG144"/>
  <c r="AH144"/>
  <c r="AI144"/>
  <c r="AD145"/>
  <c r="AE145"/>
  <c r="AF145"/>
  <c r="AG145"/>
  <c r="AH145"/>
  <c r="AI145"/>
  <c r="AD146"/>
  <c r="AE146"/>
  <c r="AF146"/>
  <c r="AG146"/>
  <c r="AH146"/>
  <c r="AI146"/>
  <c r="AD147"/>
  <c r="AE147"/>
  <c r="AF147"/>
  <c r="AG147"/>
  <c r="AH147"/>
  <c r="AI147"/>
  <c r="AD148"/>
  <c r="AE148"/>
  <c r="AF148"/>
  <c r="AG148"/>
  <c r="AH148"/>
  <c r="AI148"/>
  <c r="AD149"/>
  <c r="AE149"/>
  <c r="AF149"/>
  <c r="AG149"/>
  <c r="AH149"/>
  <c r="AI149"/>
  <c r="AD150"/>
  <c r="AE150"/>
  <c r="AF150"/>
  <c r="AG150"/>
  <c r="AH150"/>
  <c r="AI150"/>
  <c r="AD151"/>
  <c r="AE151"/>
  <c r="AF151"/>
  <c r="AG151"/>
  <c r="AH151"/>
  <c r="AI151"/>
  <c r="AD152"/>
  <c r="AE152"/>
  <c r="AF152"/>
  <c r="AG152"/>
  <c r="AH152"/>
  <c r="AI152"/>
  <c r="AD153"/>
  <c r="AE153"/>
  <c r="AF153"/>
  <c r="AG153"/>
  <c r="AH153"/>
  <c r="AI153"/>
  <c r="AD154"/>
  <c r="AE154"/>
  <c r="AF154"/>
  <c r="AG154"/>
  <c r="AH154"/>
  <c r="AI154"/>
  <c r="AD155"/>
  <c r="AE155"/>
  <c r="AF155"/>
  <c r="AG155"/>
  <c r="AH155"/>
  <c r="AI155"/>
  <c r="AD156"/>
  <c r="AE156"/>
  <c r="AF156"/>
  <c r="AG156"/>
  <c r="AH156"/>
  <c r="AI156"/>
  <c r="AD157"/>
  <c r="AE157"/>
  <c r="AF157"/>
  <c r="AG157"/>
  <c r="AH157"/>
  <c r="AI157"/>
  <c r="AD158"/>
  <c r="AE158"/>
  <c r="AF158"/>
  <c r="AG158"/>
  <c r="AH158"/>
  <c r="AI158"/>
  <c r="AD159"/>
  <c r="AE159"/>
  <c r="AF159"/>
  <c r="AG159"/>
  <c r="AH159"/>
  <c r="AI159"/>
  <c r="AD160"/>
  <c r="AE160"/>
  <c r="AF160"/>
  <c r="AG160"/>
  <c r="AH160"/>
  <c r="AI160"/>
  <c r="AI129"/>
  <c r="AH129"/>
  <c r="AG129"/>
  <c r="AF129"/>
  <c r="AE129"/>
  <c r="AD129"/>
  <c r="AC129"/>
  <c r="AJ128"/>
  <c r="AJ127"/>
  <c r="AJ126"/>
  <c r="AJ125"/>
  <c r="AJ124"/>
  <c r="AJ123"/>
  <c r="AJ122"/>
  <c r="AJ121"/>
  <c r="AJ120"/>
  <c r="AJ119"/>
  <c r="AJ118"/>
  <c r="AJ117"/>
  <c r="AJ116"/>
  <c r="AJ115"/>
  <c r="AJ114"/>
  <c r="AJ113"/>
  <c r="AJ112"/>
  <c r="AJ111"/>
  <c r="AJ110"/>
  <c r="AJ109"/>
  <c r="AJ108"/>
  <c r="AJ107"/>
  <c r="AJ106"/>
  <c r="AI95"/>
  <c r="AH95"/>
  <c r="AG95"/>
  <c r="AF95"/>
  <c r="AE95"/>
  <c r="AD95"/>
  <c r="AC95"/>
  <c r="AJ94"/>
  <c r="AJ93"/>
  <c r="AJ92"/>
  <c r="AJ91"/>
  <c r="AJ90"/>
  <c r="AJ89"/>
  <c r="AJ88"/>
  <c r="AJ87"/>
  <c r="AJ86"/>
  <c r="AJ85"/>
  <c r="AJ84"/>
  <c r="AJ83"/>
  <c r="AJ82"/>
  <c r="AJ81"/>
  <c r="AJ80"/>
  <c r="AJ79"/>
  <c r="AJ78"/>
  <c r="AJ77"/>
  <c r="AJ76"/>
  <c r="AJ75"/>
  <c r="AJ74"/>
  <c r="AJ73"/>
  <c r="AJ72"/>
  <c r="AI63"/>
  <c r="AH63"/>
  <c r="AG63"/>
  <c r="AF63"/>
  <c r="AE63"/>
  <c r="AD63"/>
  <c r="AC63"/>
  <c r="AJ62"/>
  <c r="AJ61"/>
  <c r="AJ60"/>
  <c r="AJ59"/>
  <c r="AJ58"/>
  <c r="AJ57"/>
  <c r="AJ56"/>
  <c r="AJ55"/>
  <c r="AJ54"/>
  <c r="AJ53"/>
  <c r="AJ52"/>
  <c r="AJ51"/>
  <c r="AJ50"/>
  <c r="AJ49"/>
  <c r="AJ48"/>
  <c r="AJ47"/>
  <c r="AJ46"/>
  <c r="AJ45"/>
  <c r="AJ44"/>
  <c r="AJ43"/>
  <c r="AJ42"/>
  <c r="AJ41"/>
  <c r="AJ40"/>
  <c r="AI27"/>
  <c r="AH27"/>
  <c r="AG27"/>
  <c r="AF27"/>
  <c r="AE27"/>
  <c r="AD27"/>
  <c r="AC27"/>
  <c r="AJ26"/>
  <c r="AJ25"/>
  <c r="AJ24"/>
  <c r="AJ23"/>
  <c r="AJ22"/>
  <c r="AJ21"/>
  <c r="AJ20"/>
  <c r="AJ19"/>
  <c r="AJ18"/>
  <c r="AJ17"/>
  <c r="AJ16"/>
  <c r="AJ15"/>
  <c r="AJ14"/>
  <c r="AJ13"/>
  <c r="AJ12"/>
  <c r="AJ11"/>
  <c r="AJ10"/>
  <c r="AJ9"/>
  <c r="AJ8"/>
  <c r="AJ7"/>
  <c r="AJ6"/>
  <c r="AJ5"/>
  <c r="AJ4"/>
  <c r="V27"/>
  <c r="U27"/>
  <c r="T27"/>
  <c r="S27"/>
  <c r="R27"/>
  <c r="Q27"/>
  <c r="P27"/>
  <c r="W26"/>
  <c r="W25"/>
  <c r="W24"/>
  <c r="W23"/>
  <c r="W22"/>
  <c r="W21"/>
  <c r="W20"/>
  <c r="W19"/>
  <c r="W18"/>
  <c r="W17"/>
  <c r="W16"/>
  <c r="W15"/>
  <c r="W14"/>
  <c r="W13"/>
  <c r="W12"/>
  <c r="W11"/>
  <c r="W10"/>
  <c r="W9"/>
  <c r="W8"/>
  <c r="W7"/>
  <c r="W6"/>
  <c r="W5"/>
  <c r="W4"/>
  <c r="V63"/>
  <c r="U63"/>
  <c r="T63"/>
  <c r="S63"/>
  <c r="R63"/>
  <c r="Q63"/>
  <c r="P63"/>
  <c r="W62"/>
  <c r="W61"/>
  <c r="W60"/>
  <c r="W59"/>
  <c r="W58"/>
  <c r="W57"/>
  <c r="W56"/>
  <c r="W55"/>
  <c r="W54"/>
  <c r="W53"/>
  <c r="W52"/>
  <c r="W51"/>
  <c r="W50"/>
  <c r="W49"/>
  <c r="W48"/>
  <c r="W47"/>
  <c r="W46"/>
  <c r="W45"/>
  <c r="W44"/>
  <c r="W43"/>
  <c r="W42"/>
  <c r="W41"/>
  <c r="W40"/>
  <c r="V95"/>
  <c r="U95"/>
  <c r="T95"/>
  <c r="S95"/>
  <c r="R95"/>
  <c r="Q95"/>
  <c r="P95"/>
  <c r="W94"/>
  <c r="W93"/>
  <c r="W92"/>
  <c r="W91"/>
  <c r="W90"/>
  <c r="W89"/>
  <c r="W88"/>
  <c r="W87"/>
  <c r="W86"/>
  <c r="W85"/>
  <c r="W84"/>
  <c r="W83"/>
  <c r="W82"/>
  <c r="W81"/>
  <c r="W80"/>
  <c r="W79"/>
  <c r="W78"/>
  <c r="W77"/>
  <c r="W76"/>
  <c r="W75"/>
  <c r="W74"/>
  <c r="W73"/>
  <c r="W72"/>
  <c r="V129"/>
  <c r="U129"/>
  <c r="T129"/>
  <c r="S129"/>
  <c r="R129"/>
  <c r="Q129"/>
  <c r="P129"/>
  <c r="W128"/>
  <c r="W127"/>
  <c r="W126"/>
  <c r="W125"/>
  <c r="W124"/>
  <c r="W123"/>
  <c r="W122"/>
  <c r="W121"/>
  <c r="W120"/>
  <c r="W119"/>
  <c r="W118"/>
  <c r="W117"/>
  <c r="W116"/>
  <c r="W115"/>
  <c r="W114"/>
  <c r="W113"/>
  <c r="W112"/>
  <c r="W111"/>
  <c r="W110"/>
  <c r="W109"/>
  <c r="W108"/>
  <c r="W107"/>
  <c r="W106"/>
  <c r="I129"/>
  <c r="H129"/>
  <c r="G129"/>
  <c r="F129"/>
  <c r="E129"/>
  <c r="D129"/>
  <c r="C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I95"/>
  <c r="H95"/>
  <c r="G95"/>
  <c r="F95"/>
  <c r="E95"/>
  <c r="D95"/>
  <c r="C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I63"/>
  <c r="H63"/>
  <c r="G63"/>
  <c r="F63"/>
  <c r="E63"/>
  <c r="D63"/>
  <c r="C63"/>
  <c r="J62"/>
  <c r="J61"/>
  <c r="J60"/>
  <c r="J59"/>
  <c r="J58"/>
  <c r="J57"/>
  <c r="J56"/>
  <c r="J55"/>
  <c r="J54"/>
  <c r="J52"/>
  <c r="J51"/>
  <c r="J50"/>
  <c r="J49"/>
  <c r="J48"/>
  <c r="J47"/>
  <c r="J46"/>
  <c r="J45"/>
  <c r="J44"/>
  <c r="J43"/>
  <c r="J42"/>
  <c r="J41"/>
  <c r="J40"/>
  <c r="K4"/>
  <c r="AD138"/>
  <c r="AE138"/>
  <c r="AE161" s="1"/>
  <c r="AF138"/>
  <c r="AG138"/>
  <c r="AH138"/>
  <c r="AI138"/>
  <c r="AC139"/>
  <c r="AC140"/>
  <c r="AC141"/>
  <c r="AC142"/>
  <c r="AC143"/>
  <c r="AC144"/>
  <c r="AC145"/>
  <c r="AC146"/>
  <c r="AC147"/>
  <c r="AC148"/>
  <c r="AC149"/>
  <c r="AC150"/>
  <c r="AC151"/>
  <c r="AC152"/>
  <c r="AC153"/>
  <c r="AC154"/>
  <c r="AC155"/>
  <c r="AC156"/>
  <c r="AC157"/>
  <c r="AC158"/>
  <c r="AC159"/>
  <c r="AC160"/>
  <c r="AC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V139"/>
  <c r="V140"/>
  <c r="V141"/>
  <c r="V142"/>
  <c r="V143"/>
  <c r="V144"/>
  <c r="V145"/>
  <c r="V146"/>
  <c r="V147"/>
  <c r="V148"/>
  <c r="V149"/>
  <c r="V150"/>
  <c r="V151"/>
  <c r="V152"/>
  <c r="V153"/>
  <c r="V154"/>
  <c r="V155"/>
  <c r="V156"/>
  <c r="V157"/>
  <c r="V158"/>
  <c r="V159"/>
  <c r="V160"/>
  <c r="U139"/>
  <c r="Z139" s="1"/>
  <c r="U140"/>
  <c r="U141"/>
  <c r="U142"/>
  <c r="U143"/>
  <c r="Z143" s="1"/>
  <c r="U144"/>
  <c r="U145"/>
  <c r="U146"/>
  <c r="U147"/>
  <c r="Z147" s="1"/>
  <c r="U148"/>
  <c r="U149"/>
  <c r="U150"/>
  <c r="U151"/>
  <c r="Z151" s="1"/>
  <c r="U152"/>
  <c r="U153"/>
  <c r="U154"/>
  <c r="U155"/>
  <c r="Z155" s="1"/>
  <c r="U156"/>
  <c r="U157"/>
  <c r="U158"/>
  <c r="U159"/>
  <c r="Z159" s="1"/>
  <c r="U160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T159"/>
  <c r="T160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38"/>
  <c r="R138"/>
  <c r="S138"/>
  <c r="T138"/>
  <c r="U138"/>
  <c r="V138"/>
  <c r="P138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4"/>
  <c r="D27"/>
  <c r="E27"/>
  <c r="F27"/>
  <c r="G27"/>
  <c r="H27"/>
  <c r="I27"/>
  <c r="C27"/>
  <c r="D138"/>
  <c r="E138"/>
  <c r="F138"/>
  <c r="G138"/>
  <c r="H138"/>
  <c r="I138"/>
  <c r="C138"/>
  <c r="C139"/>
  <c r="D139"/>
  <c r="E139"/>
  <c r="F139"/>
  <c r="G139"/>
  <c r="H139"/>
  <c r="I139"/>
  <c r="C140"/>
  <c r="D140"/>
  <c r="E140"/>
  <c r="F140"/>
  <c r="G140"/>
  <c r="H140"/>
  <c r="I140"/>
  <c r="C141"/>
  <c r="D141"/>
  <c r="E141"/>
  <c r="F141"/>
  <c r="G141"/>
  <c r="H141"/>
  <c r="I141"/>
  <c r="C142"/>
  <c r="D142"/>
  <c r="E142"/>
  <c r="F142"/>
  <c r="G142"/>
  <c r="H142"/>
  <c r="I142"/>
  <c r="C143"/>
  <c r="D143"/>
  <c r="E143"/>
  <c r="F143"/>
  <c r="G143"/>
  <c r="H143"/>
  <c r="I143"/>
  <c r="C144"/>
  <c r="D144"/>
  <c r="E144"/>
  <c r="F144"/>
  <c r="G144"/>
  <c r="H144"/>
  <c r="I144"/>
  <c r="C145"/>
  <c r="D145"/>
  <c r="E145"/>
  <c r="F145"/>
  <c r="G145"/>
  <c r="H145"/>
  <c r="I145"/>
  <c r="C146"/>
  <c r="D146"/>
  <c r="E146"/>
  <c r="F146"/>
  <c r="G146"/>
  <c r="H146"/>
  <c r="I146"/>
  <c r="C147"/>
  <c r="D147"/>
  <c r="E147"/>
  <c r="F147"/>
  <c r="G147"/>
  <c r="H147"/>
  <c r="I147"/>
  <c r="C148"/>
  <c r="D148"/>
  <c r="E148"/>
  <c r="F148"/>
  <c r="G148"/>
  <c r="H148"/>
  <c r="I148"/>
  <c r="C149"/>
  <c r="D149"/>
  <c r="E149"/>
  <c r="F149"/>
  <c r="G149"/>
  <c r="H149"/>
  <c r="I149"/>
  <c r="C150"/>
  <c r="D150"/>
  <c r="E150"/>
  <c r="F150"/>
  <c r="G150"/>
  <c r="H150"/>
  <c r="I150"/>
  <c r="C151"/>
  <c r="D151"/>
  <c r="E151"/>
  <c r="F151"/>
  <c r="G151"/>
  <c r="H151"/>
  <c r="I151"/>
  <c r="C152"/>
  <c r="D152"/>
  <c r="E152"/>
  <c r="F152"/>
  <c r="G152"/>
  <c r="H152"/>
  <c r="I152"/>
  <c r="C153"/>
  <c r="D153"/>
  <c r="E153"/>
  <c r="F153"/>
  <c r="G153"/>
  <c r="H153"/>
  <c r="I153"/>
  <c r="C154"/>
  <c r="D154"/>
  <c r="E154"/>
  <c r="F154"/>
  <c r="G154"/>
  <c r="H154"/>
  <c r="I154"/>
  <c r="C155"/>
  <c r="D155"/>
  <c r="E155"/>
  <c r="F155"/>
  <c r="G155"/>
  <c r="H155"/>
  <c r="I155"/>
  <c r="C156"/>
  <c r="D156"/>
  <c r="E156"/>
  <c r="F156"/>
  <c r="G156"/>
  <c r="H156"/>
  <c r="I156"/>
  <c r="C157"/>
  <c r="D157"/>
  <c r="E157"/>
  <c r="F157"/>
  <c r="G157"/>
  <c r="H157"/>
  <c r="I157"/>
  <c r="C158"/>
  <c r="D158"/>
  <c r="E158"/>
  <c r="F158"/>
  <c r="G158"/>
  <c r="H158"/>
  <c r="I158"/>
  <c r="C159"/>
  <c r="D159"/>
  <c r="E159"/>
  <c r="F159"/>
  <c r="G159"/>
  <c r="H159"/>
  <c r="I159"/>
  <c r="C160"/>
  <c r="D160"/>
  <c r="E160"/>
  <c r="F160"/>
  <c r="G160"/>
  <c r="H160"/>
  <c r="I160"/>
  <c r="AF161" l="1"/>
  <c r="AJ154"/>
  <c r="AJ150"/>
  <c r="AJ146"/>
  <c r="W148"/>
  <c r="W140"/>
  <c r="Z160"/>
  <c r="Z152"/>
  <c r="Z148"/>
  <c r="Z144"/>
  <c r="Z140"/>
  <c r="W154"/>
  <c r="W150"/>
  <c r="W146"/>
  <c r="W142"/>
  <c r="Z154"/>
  <c r="Z150"/>
  <c r="Z146"/>
  <c r="Z142"/>
  <c r="Z153"/>
  <c r="Z149"/>
  <c r="Z145"/>
  <c r="AG161"/>
  <c r="AJ159"/>
  <c r="AJ141"/>
  <c r="AJ160"/>
  <c r="AJ158"/>
  <c r="AJ157"/>
  <c r="AJ155"/>
  <c r="AJ153"/>
  <c r="AJ152"/>
  <c r="AJ151"/>
  <c r="AJ149"/>
  <c r="AJ148"/>
  <c r="AJ147"/>
  <c r="AJ145"/>
  <c r="AJ143"/>
  <c r="AJ142"/>
  <c r="AJ140"/>
  <c r="AJ139"/>
  <c r="W144"/>
  <c r="Z156"/>
  <c r="Z157"/>
  <c r="AJ156"/>
  <c r="W158"/>
  <c r="Z158"/>
  <c r="L129"/>
  <c r="L95"/>
  <c r="AJ144"/>
  <c r="M159"/>
  <c r="M153"/>
  <c r="M145"/>
  <c r="AI161"/>
  <c r="M143"/>
  <c r="Z141"/>
  <c r="M141"/>
  <c r="AZ161"/>
  <c r="M139"/>
  <c r="L63"/>
  <c r="Q161"/>
  <c r="U161"/>
  <c r="Y27"/>
  <c r="M149"/>
  <c r="Y63"/>
  <c r="Z27"/>
  <c r="M129"/>
  <c r="M147"/>
  <c r="L141"/>
  <c r="M95"/>
  <c r="M157"/>
  <c r="M151"/>
  <c r="L139"/>
  <c r="M63"/>
  <c r="M156"/>
  <c r="M150"/>
  <c r="L159"/>
  <c r="L157"/>
  <c r="M155"/>
  <c r="L155"/>
  <c r="L153"/>
  <c r="L151"/>
  <c r="L149"/>
  <c r="L147"/>
  <c r="L145"/>
  <c r="L143"/>
  <c r="M138"/>
  <c r="K138"/>
  <c r="M160"/>
  <c r="K160"/>
  <c r="M158"/>
  <c r="K158"/>
  <c r="K156"/>
  <c r="M154"/>
  <c r="K154"/>
  <c r="M152"/>
  <c r="K152"/>
  <c r="K150"/>
  <c r="M148"/>
  <c r="K148"/>
  <c r="M146"/>
  <c r="K146"/>
  <c r="M144"/>
  <c r="K144"/>
  <c r="M142"/>
  <c r="K142"/>
  <c r="M140"/>
  <c r="K140"/>
  <c r="M27"/>
  <c r="L27"/>
  <c r="AX161"/>
  <c r="AY161"/>
  <c r="AW161"/>
  <c r="Y160"/>
  <c r="X160"/>
  <c r="Y158"/>
  <c r="X158"/>
  <c r="Y156"/>
  <c r="X156"/>
  <c r="Y154"/>
  <c r="X154"/>
  <c r="Y152"/>
  <c r="X152"/>
  <c r="Y150"/>
  <c r="X150"/>
  <c r="Y148"/>
  <c r="X148"/>
  <c r="Y146"/>
  <c r="X146"/>
  <c r="Y144"/>
  <c r="X144"/>
  <c r="Y142"/>
  <c r="X142"/>
  <c r="Y140"/>
  <c r="X140"/>
  <c r="AH161"/>
  <c r="AM138"/>
  <c r="AD161"/>
  <c r="AL138"/>
  <c r="AK138"/>
  <c r="X129"/>
  <c r="Y129"/>
  <c r="Z129"/>
  <c r="X95"/>
  <c r="Y95"/>
  <c r="Z95"/>
  <c r="Z63"/>
  <c r="AK27"/>
  <c r="AL27"/>
  <c r="AM27"/>
  <c r="AK63"/>
  <c r="AL63"/>
  <c r="AM63"/>
  <c r="AK95"/>
  <c r="AL95"/>
  <c r="AM95"/>
  <c r="AK129"/>
  <c r="AL129"/>
  <c r="AM129"/>
  <c r="K27"/>
  <c r="K63"/>
  <c r="K95"/>
  <c r="K129"/>
  <c r="L138"/>
  <c r="K139"/>
  <c r="L140"/>
  <c r="K141"/>
  <c r="L142"/>
  <c r="K143"/>
  <c r="L144"/>
  <c r="K145"/>
  <c r="L146"/>
  <c r="K147"/>
  <c r="L148"/>
  <c r="K149"/>
  <c r="L150"/>
  <c r="K151"/>
  <c r="L152"/>
  <c r="K153"/>
  <c r="L154"/>
  <c r="K155"/>
  <c r="L156"/>
  <c r="K157"/>
  <c r="L158"/>
  <c r="K159"/>
  <c r="L160"/>
  <c r="X27"/>
  <c r="X63"/>
  <c r="Z138"/>
  <c r="Y138"/>
  <c r="X138"/>
  <c r="W159"/>
  <c r="X159"/>
  <c r="Y159"/>
  <c r="W157"/>
  <c r="X157"/>
  <c r="Y157"/>
  <c r="W155"/>
  <c r="X155"/>
  <c r="Y155"/>
  <c r="W153"/>
  <c r="X153"/>
  <c r="Y153"/>
  <c r="W151"/>
  <c r="X151"/>
  <c r="Y151"/>
  <c r="W149"/>
  <c r="X149"/>
  <c r="Y149"/>
  <c r="W147"/>
  <c r="X147"/>
  <c r="Y147"/>
  <c r="W145"/>
  <c r="X145"/>
  <c r="Y145"/>
  <c r="W143"/>
  <c r="X143"/>
  <c r="Y143"/>
  <c r="W141"/>
  <c r="X141"/>
  <c r="Y141"/>
  <c r="W139"/>
  <c r="X139"/>
  <c r="Y139"/>
  <c r="S161"/>
  <c r="AM160"/>
  <c r="AL160"/>
  <c r="AK160"/>
  <c r="AM159"/>
  <c r="AK159"/>
  <c r="AL159"/>
  <c r="AM158"/>
  <c r="AL158"/>
  <c r="AK158"/>
  <c r="AM157"/>
  <c r="AK157"/>
  <c r="AL157"/>
  <c r="AM156"/>
  <c r="AL156"/>
  <c r="AK156"/>
  <c r="AM155"/>
  <c r="AK155"/>
  <c r="AL155"/>
  <c r="AM154"/>
  <c r="AL154"/>
  <c r="AK154"/>
  <c r="AM153"/>
  <c r="AK153"/>
  <c r="AL153"/>
  <c r="AM152"/>
  <c r="AL152"/>
  <c r="AK152"/>
  <c r="AM151"/>
  <c r="AK151"/>
  <c r="AL151"/>
  <c r="AM150"/>
  <c r="AL150"/>
  <c r="AK150"/>
  <c r="AM149"/>
  <c r="AK149"/>
  <c r="AL149"/>
  <c r="AM148"/>
  <c r="AL148"/>
  <c r="AK148"/>
  <c r="AM147"/>
  <c r="AK147"/>
  <c r="AL147"/>
  <c r="AM146"/>
  <c r="AL146"/>
  <c r="AK146"/>
  <c r="AM145"/>
  <c r="AK145"/>
  <c r="AL145"/>
  <c r="AM144"/>
  <c r="AL144"/>
  <c r="AK144"/>
  <c r="AM143"/>
  <c r="AK143"/>
  <c r="AL143"/>
  <c r="AM142"/>
  <c r="AL142"/>
  <c r="AK142"/>
  <c r="AM141"/>
  <c r="AK141"/>
  <c r="AL141"/>
  <c r="AM140"/>
  <c r="AL140"/>
  <c r="AK140"/>
  <c r="AM139"/>
  <c r="AK139"/>
  <c r="AL139"/>
  <c r="V161"/>
  <c r="T161"/>
  <c r="R161"/>
  <c r="W160"/>
  <c r="W156"/>
  <c r="W152"/>
  <c r="AJ138"/>
  <c r="AC161"/>
  <c r="AJ129"/>
  <c r="AJ95"/>
  <c r="AJ63"/>
  <c r="AJ27"/>
  <c r="W27"/>
  <c r="W63"/>
  <c r="W95"/>
  <c r="W129"/>
  <c r="J129"/>
  <c r="J95"/>
  <c r="J63"/>
  <c r="J154"/>
  <c r="J152"/>
  <c r="J150"/>
  <c r="J148"/>
  <c r="J146"/>
  <c r="J144"/>
  <c r="J142"/>
  <c r="J140"/>
  <c r="C161"/>
  <c r="J27"/>
  <c r="P161"/>
  <c r="J159"/>
  <c r="J157"/>
  <c r="J155"/>
  <c r="J153"/>
  <c r="J151"/>
  <c r="J149"/>
  <c r="J147"/>
  <c r="J145"/>
  <c r="J143"/>
  <c r="J141"/>
  <c r="J139"/>
  <c r="J138"/>
  <c r="W138"/>
  <c r="I161"/>
  <c r="G161"/>
  <c r="E161"/>
  <c r="J160"/>
  <c r="J158"/>
  <c r="J156"/>
  <c r="H161"/>
  <c r="F161"/>
  <c r="D161"/>
  <c r="AJ161" l="1"/>
  <c r="Z161"/>
  <c r="M161"/>
  <c r="W161"/>
  <c r="AM161"/>
  <c r="X161"/>
  <c r="AK161"/>
  <c r="AL161"/>
  <c r="L161"/>
  <c r="K161"/>
  <c r="Y161"/>
  <c r="J161"/>
</calcChain>
</file>

<file path=xl/sharedStrings.xml><?xml version="1.0" encoding="utf-8"?>
<sst xmlns="http://schemas.openxmlformats.org/spreadsheetml/2006/main" count="823" uniqueCount="53">
  <si>
    <t>S No.</t>
  </si>
  <si>
    <t>TOTAL</t>
  </si>
  <si>
    <t>District</t>
  </si>
  <si>
    <t>DISTRICT</t>
  </si>
  <si>
    <t>CODE</t>
  </si>
  <si>
    <t>Q1-2014</t>
  </si>
  <si>
    <t>BACTERIOLOGICALLY CONFIRMED B+ (N+R)</t>
  </si>
  <si>
    <t>NUMBER OF CASES NOTIFIED</t>
  </si>
  <si>
    <t>TREATMENT OUTCOMES</t>
  </si>
  <si>
    <t>CURED</t>
  </si>
  <si>
    <t>TREATMENT COMPLETED</t>
  </si>
  <si>
    <t>TREATMENT FAILED</t>
  </si>
  <si>
    <t>DIED</t>
  </si>
  <si>
    <t>LOST TO FOLLOW UP</t>
  </si>
  <si>
    <t>NOT EVALUATED</t>
  </si>
  <si>
    <t>TREATMENT SUCCESS RATE</t>
  </si>
  <si>
    <t>CURE RATE</t>
  </si>
  <si>
    <t>DEFAULT RATE</t>
  </si>
  <si>
    <t>CLINICALLY DIAGNOSED (NEW &amp; RELAPSE)</t>
  </si>
  <si>
    <t>RE-TREATMENT (EXCLUDING RELAPSE)</t>
  </si>
  <si>
    <t>Q2-2014</t>
  </si>
  <si>
    <t>Q3-2014</t>
  </si>
  <si>
    <t>Q4-2014</t>
  </si>
  <si>
    <t>CONSOLIDATED REPORT-2014</t>
  </si>
  <si>
    <t>TB-09 CONSOLIDATED REPORT-2014</t>
  </si>
  <si>
    <t>Badin</t>
  </si>
  <si>
    <t>Dadu</t>
  </si>
  <si>
    <t>Ghotki</t>
  </si>
  <si>
    <t>Hyderabad</t>
  </si>
  <si>
    <t>Jacobabad</t>
  </si>
  <si>
    <t>JAMSHORO</t>
  </si>
  <si>
    <t xml:space="preserve">Karachi ( 18 Towns ) </t>
  </si>
  <si>
    <t>KASHMOOR</t>
  </si>
  <si>
    <t>Kharipur</t>
  </si>
  <si>
    <t>Larkana</t>
  </si>
  <si>
    <t>MATIARI</t>
  </si>
  <si>
    <t>Mirpur Khas</t>
  </si>
  <si>
    <t>Naushahro Feroze</t>
  </si>
  <si>
    <t>Nawabshah</t>
  </si>
  <si>
    <t>Sanghar</t>
  </si>
  <si>
    <t>QAMBER SHAHDAD KOT</t>
  </si>
  <si>
    <t>Shikarpur</t>
  </si>
  <si>
    <t>Sukkar</t>
  </si>
  <si>
    <t>TMK</t>
  </si>
  <si>
    <t>TAY</t>
  </si>
  <si>
    <t>Tharparkar</t>
  </si>
  <si>
    <t>Thatta</t>
  </si>
  <si>
    <t>Umerkot</t>
  </si>
  <si>
    <t>SINDH</t>
  </si>
  <si>
    <t>EXTRA-PULMONARY</t>
  </si>
  <si>
    <t>BACTRIOLOGICALLY CONFIRMED AND/OR  CLINICALLY DIAGNOSED</t>
  </si>
  <si>
    <t xml:space="preserve">4 shifted to 2nd line register </t>
  </si>
  <si>
    <t>2 Shifted to 2nd line register at Sukkur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</si>
</sst>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258">
    <xf numFmtId="0" fontId="0" fillId="0" borderId="0" xfId="0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" borderId="0" xfId="0" applyFont="1" applyFill="1" applyBorder="1" applyAlignment="1" applyProtection="1">
      <alignment horizontal="center" vertical="center" wrapText="1"/>
    </xf>
    <xf numFmtId="0" fontId="3" fillId="2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 wrapText="1"/>
    </xf>
    <xf numFmtId="9" fontId="3" fillId="0" borderId="0" xfId="2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center"/>
    </xf>
    <xf numFmtId="9" fontId="2" fillId="0" borderId="0" xfId="2" applyFont="1" applyFill="1" applyBorder="1" applyAlignment="1" applyProtection="1">
      <alignment horizontal="center"/>
    </xf>
    <xf numFmtId="0" fontId="2" fillId="0" borderId="0" xfId="1" applyFont="1" applyFill="1" applyBorder="1" applyAlignment="1" applyProtection="1">
      <alignment horizontal="center" vertical="center" wrapText="1"/>
    </xf>
    <xf numFmtId="0" fontId="2" fillId="0" borderId="0" xfId="1" applyFont="1" applyFill="1" applyBorder="1" applyAlignment="1" applyProtection="1">
      <alignment horizontal="left" vertical="center" wrapText="1"/>
    </xf>
    <xf numFmtId="0" fontId="5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8" fillId="2" borderId="1" xfId="0" applyFont="1" applyFill="1" applyBorder="1" applyAlignment="1" applyProtection="1">
      <alignment horizontal="center"/>
    </xf>
    <xf numFmtId="0" fontId="8" fillId="0" borderId="1" xfId="0" applyFont="1" applyFill="1" applyBorder="1" applyAlignment="1" applyProtection="1">
      <alignment horizontal="center"/>
      <protection locked="0"/>
    </xf>
    <xf numFmtId="9" fontId="8" fillId="2" borderId="1" xfId="2" applyFont="1" applyFill="1" applyBorder="1" applyAlignment="1" applyProtection="1">
      <alignment horizontal="center"/>
    </xf>
    <xf numFmtId="9" fontId="8" fillId="2" borderId="3" xfId="2" applyFont="1" applyFill="1" applyBorder="1" applyAlignment="1" applyProtection="1">
      <alignment horizontal="center"/>
    </xf>
    <xf numFmtId="0" fontId="7" fillId="2" borderId="5" xfId="0" applyFont="1" applyFill="1" applyBorder="1" applyAlignment="1" applyProtection="1">
      <alignment horizontal="center" vertical="center" wrapText="1"/>
    </xf>
    <xf numFmtId="0" fontId="8" fillId="0" borderId="5" xfId="0" applyFont="1" applyFill="1" applyBorder="1" applyAlignment="1" applyProtection="1">
      <alignment horizontal="center"/>
      <protection locked="0"/>
    </xf>
    <xf numFmtId="0" fontId="8" fillId="2" borderId="5" xfId="0" applyFont="1" applyFill="1" applyBorder="1" applyAlignment="1" applyProtection="1">
      <alignment horizontal="center"/>
    </xf>
    <xf numFmtId="3" fontId="11" fillId="0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 applyProtection="1">
      <alignment horizontal="center" vertical="center" wrapText="1"/>
    </xf>
    <xf numFmtId="3" fontId="11" fillId="0" borderId="1" xfId="0" applyNumberFormat="1" applyFont="1" applyFill="1" applyBorder="1" applyAlignment="1">
      <alignment horizontal="center" vertical="center"/>
    </xf>
    <xf numFmtId="0" fontId="8" fillId="0" borderId="5" xfId="0" applyFont="1" applyFill="1" applyBorder="1" applyAlignment="1" applyProtection="1">
      <alignment horizontal="center" vertical="center"/>
      <protection locked="0"/>
    </xf>
    <xf numFmtId="0" fontId="8" fillId="0" borderId="1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8" fillId="2" borderId="5" xfId="0" applyFont="1" applyFill="1" applyBorder="1" applyAlignment="1" applyProtection="1">
      <alignment horizontal="center" vertical="center"/>
    </xf>
    <xf numFmtId="0" fontId="8" fillId="2" borderId="1" xfId="0" applyFont="1" applyFill="1" applyBorder="1" applyAlignment="1" applyProtection="1">
      <alignment horizontal="center" vertical="center"/>
    </xf>
    <xf numFmtId="0" fontId="7" fillId="2" borderId="4" xfId="0" applyFont="1" applyFill="1" applyBorder="1" applyAlignment="1" applyProtection="1">
      <alignment horizontal="center" vertical="center" wrapText="1"/>
    </xf>
    <xf numFmtId="0" fontId="7" fillId="3" borderId="1" xfId="0" applyFont="1" applyFill="1" applyBorder="1" applyAlignment="1" applyProtection="1">
      <alignment horizontal="center" vertical="center"/>
    </xf>
    <xf numFmtId="0" fontId="7" fillId="3" borderId="5" xfId="0" applyFont="1" applyFill="1" applyBorder="1" applyAlignment="1" applyProtection="1">
      <alignment horizontal="center" vertical="center" wrapText="1"/>
    </xf>
    <xf numFmtId="0" fontId="7" fillId="3" borderId="1" xfId="0" applyFont="1" applyFill="1" applyBorder="1" applyAlignment="1" applyProtection="1">
      <alignment horizontal="center" vertical="center" wrapText="1"/>
    </xf>
    <xf numFmtId="0" fontId="7" fillId="3" borderId="1" xfId="0" applyFont="1" applyFill="1" applyBorder="1" applyAlignment="1" applyProtection="1">
      <alignment vertical="center" wrapText="1"/>
    </xf>
    <xf numFmtId="0" fontId="7" fillId="3" borderId="1" xfId="0" applyFont="1" applyFill="1" applyBorder="1" applyAlignment="1" applyProtection="1">
      <alignment vertical="center"/>
    </xf>
    <xf numFmtId="0" fontId="7" fillId="4" borderId="5" xfId="0" applyFont="1" applyFill="1" applyBorder="1" applyAlignment="1" applyProtection="1">
      <alignment horizontal="center" vertical="center" wrapText="1"/>
    </xf>
    <xf numFmtId="0" fontId="7" fillId="4" borderId="1" xfId="0" applyFont="1" applyFill="1" applyBorder="1" applyAlignment="1" applyProtection="1">
      <alignment horizontal="center" vertical="center" wrapText="1"/>
    </xf>
    <xf numFmtId="0" fontId="7" fillId="4" borderId="1" xfId="0" applyFont="1" applyFill="1" applyBorder="1" applyAlignment="1" applyProtection="1">
      <alignment horizontal="center" vertical="center"/>
    </xf>
    <xf numFmtId="0" fontId="7" fillId="0" borderId="1" xfId="0" applyFont="1" applyFill="1" applyBorder="1" applyAlignment="1" applyProtection="1">
      <alignment horizontal="center" vertical="center"/>
    </xf>
    <xf numFmtId="0" fontId="0" fillId="0" borderId="0" xfId="0" applyFill="1"/>
    <xf numFmtId="0" fontId="7" fillId="5" borderId="5" xfId="0" applyFont="1" applyFill="1" applyBorder="1" applyAlignment="1" applyProtection="1">
      <alignment horizontal="center" vertical="center" wrapText="1"/>
    </xf>
    <xf numFmtId="0" fontId="7" fillId="5" borderId="1" xfId="0" applyFont="1" applyFill="1" applyBorder="1" applyAlignment="1" applyProtection="1">
      <alignment horizontal="center" vertical="center" wrapText="1"/>
    </xf>
    <xf numFmtId="0" fontId="7" fillId="5" borderId="1" xfId="0" applyFont="1" applyFill="1" applyBorder="1" applyAlignment="1" applyProtection="1">
      <alignment horizontal="center" vertical="center"/>
    </xf>
    <xf numFmtId="0" fontId="7" fillId="0" borderId="2" xfId="0" applyFont="1" applyFill="1" applyBorder="1" applyAlignment="1" applyProtection="1">
      <alignment horizontal="center" vertical="center"/>
    </xf>
    <xf numFmtId="0" fontId="12" fillId="0" borderId="2" xfId="0" applyFont="1" applyFill="1" applyBorder="1" applyAlignment="1" applyProtection="1">
      <alignment horizontal="left" vertical="center"/>
      <protection locked="0"/>
    </xf>
    <xf numFmtId="0" fontId="12" fillId="0" borderId="2" xfId="0" applyFont="1" applyFill="1" applyBorder="1" applyAlignment="1" applyProtection="1">
      <alignment horizontal="left" vertical="center" wrapText="1"/>
      <protection locked="0"/>
    </xf>
    <xf numFmtId="3" fontId="11" fillId="0" borderId="3" xfId="0" applyNumberFormat="1" applyFont="1" applyFill="1" applyBorder="1" applyAlignment="1">
      <alignment horizontal="center"/>
    </xf>
    <xf numFmtId="0" fontId="8" fillId="2" borderId="14" xfId="0" applyFont="1" applyFill="1" applyBorder="1" applyAlignment="1" applyProtection="1">
      <alignment horizontal="center"/>
    </xf>
    <xf numFmtId="9" fontId="8" fillId="2" borderId="8" xfId="2" applyFont="1" applyFill="1" applyBorder="1" applyAlignment="1" applyProtection="1">
      <alignment horizontal="center"/>
    </xf>
    <xf numFmtId="0" fontId="8" fillId="2" borderId="15" xfId="0" applyFont="1" applyFill="1" applyBorder="1" applyAlignment="1" applyProtection="1">
      <alignment horizontal="center"/>
    </xf>
    <xf numFmtId="9" fontId="8" fillId="2" borderId="16" xfId="2" applyFont="1" applyFill="1" applyBorder="1" applyAlignment="1" applyProtection="1">
      <alignment horizontal="center"/>
    </xf>
    <xf numFmtId="9" fontId="8" fillId="2" borderId="9" xfId="2" applyFont="1" applyFill="1" applyBorder="1" applyAlignment="1" applyProtection="1">
      <alignment horizontal="center"/>
    </xf>
    <xf numFmtId="9" fontId="8" fillId="2" borderId="10" xfId="2" applyFont="1" applyFill="1" applyBorder="1" applyAlignment="1" applyProtection="1">
      <alignment horizontal="center"/>
    </xf>
    <xf numFmtId="3" fontId="11" fillId="0" borderId="4" xfId="0" applyNumberFormat="1" applyFont="1" applyFill="1" applyBorder="1" applyAlignment="1">
      <alignment horizontal="center"/>
    </xf>
    <xf numFmtId="0" fontId="12" fillId="0" borderId="17" xfId="0" applyFont="1" applyFill="1" applyBorder="1" applyAlignment="1" applyProtection="1">
      <alignment horizontal="left" vertical="center"/>
      <protection locked="0"/>
    </xf>
    <xf numFmtId="0" fontId="8" fillId="2" borderId="18" xfId="0" applyFont="1" applyFill="1" applyBorder="1" applyAlignment="1" applyProtection="1">
      <alignment horizontal="center"/>
    </xf>
    <xf numFmtId="0" fontId="8" fillId="0" borderId="19" xfId="0" applyFont="1" applyFill="1" applyBorder="1" applyAlignment="1" applyProtection="1">
      <alignment horizontal="center"/>
      <protection locked="0"/>
    </xf>
    <xf numFmtId="0" fontId="8" fillId="0" borderId="4" xfId="0" applyFont="1" applyFill="1" applyBorder="1" applyAlignment="1" applyProtection="1">
      <alignment horizontal="center"/>
      <protection locked="0"/>
    </xf>
    <xf numFmtId="9" fontId="8" fillId="2" borderId="21" xfId="2" applyFont="1" applyFill="1" applyBorder="1" applyAlignment="1" applyProtection="1">
      <alignment horizontal="center"/>
    </xf>
    <xf numFmtId="9" fontId="8" fillId="2" borderId="4" xfId="2" applyFont="1" applyFill="1" applyBorder="1" applyAlignment="1" applyProtection="1">
      <alignment horizontal="center"/>
    </xf>
    <xf numFmtId="9" fontId="8" fillId="2" borderId="20" xfId="2" applyFont="1" applyFill="1" applyBorder="1" applyAlignment="1" applyProtection="1">
      <alignment horizontal="center"/>
    </xf>
    <xf numFmtId="3" fontId="11" fillId="0" borderId="21" xfId="0" applyNumberFormat="1" applyFont="1" applyFill="1" applyBorder="1" applyAlignment="1">
      <alignment horizontal="center"/>
    </xf>
    <xf numFmtId="0" fontId="8" fillId="2" borderId="19" xfId="0" applyFont="1" applyFill="1" applyBorder="1" applyAlignment="1" applyProtection="1">
      <alignment horizontal="center"/>
    </xf>
    <xf numFmtId="0" fontId="8" fillId="2" borderId="4" xfId="0" applyFont="1" applyFill="1" applyBorder="1" applyAlignment="1" applyProtection="1">
      <alignment horizontal="center"/>
    </xf>
    <xf numFmtId="0" fontId="7" fillId="2" borderId="25" xfId="0" applyFont="1" applyFill="1" applyBorder="1" applyAlignment="1" applyProtection="1">
      <alignment horizontal="center" vertical="center" wrapText="1"/>
    </xf>
    <xf numFmtId="3" fontId="11" fillId="0" borderId="3" xfId="0" applyNumberFormat="1" applyFont="1" applyFill="1" applyBorder="1" applyAlignment="1">
      <alignment horizontal="center" vertical="center"/>
    </xf>
    <xf numFmtId="0" fontId="8" fillId="2" borderId="14" xfId="0" applyFont="1" applyFill="1" applyBorder="1" applyAlignment="1" applyProtection="1">
      <alignment horizontal="center" vertical="center"/>
    </xf>
    <xf numFmtId="0" fontId="7" fillId="0" borderId="3" xfId="0" applyFont="1" applyFill="1" applyBorder="1" applyAlignment="1" applyProtection="1">
      <alignment horizontal="center" vertical="center"/>
    </xf>
    <xf numFmtId="0" fontId="7" fillId="6" borderId="5" xfId="0" applyFont="1" applyFill="1" applyBorder="1" applyAlignment="1" applyProtection="1">
      <alignment horizontal="center" vertical="center" wrapText="1"/>
    </xf>
    <xf numFmtId="0" fontId="7" fillId="6" borderId="1" xfId="0" applyFont="1" applyFill="1" applyBorder="1" applyAlignment="1" applyProtection="1">
      <alignment horizontal="center" vertical="center" wrapText="1"/>
    </xf>
    <xf numFmtId="0" fontId="7" fillId="6" borderId="1" xfId="0" applyFont="1" applyFill="1" applyBorder="1" applyAlignment="1" applyProtection="1">
      <alignment horizontal="center" vertical="center"/>
    </xf>
    <xf numFmtId="0" fontId="7" fillId="6" borderId="4" xfId="0" applyFont="1" applyFill="1" applyBorder="1" applyAlignment="1" applyProtection="1">
      <alignment horizontal="center" vertical="center" wrapText="1"/>
    </xf>
    <xf numFmtId="0" fontId="7" fillId="2" borderId="19" xfId="0" applyFont="1" applyFill="1" applyBorder="1" applyAlignment="1" applyProtection="1">
      <alignment horizontal="center" vertical="center" wrapText="1"/>
    </xf>
    <xf numFmtId="0" fontId="7" fillId="2" borderId="22" xfId="0" applyFont="1" applyFill="1" applyBorder="1" applyAlignment="1" applyProtection="1">
      <alignment horizontal="center" vertical="center" wrapText="1"/>
    </xf>
    <xf numFmtId="0" fontId="8" fillId="0" borderId="12" xfId="0" applyFont="1" applyFill="1" applyBorder="1" applyAlignment="1" applyProtection="1">
      <alignment horizontal="center"/>
      <protection locked="0"/>
    </xf>
    <xf numFmtId="0" fontId="8" fillId="0" borderId="9" xfId="0" applyFont="1" applyFill="1" applyBorder="1" applyAlignment="1" applyProtection="1">
      <alignment horizontal="center"/>
      <protection locked="0"/>
    </xf>
    <xf numFmtId="0" fontId="8" fillId="0" borderId="2" xfId="0" applyFont="1" applyFill="1" applyBorder="1" applyAlignment="1" applyProtection="1">
      <alignment horizontal="center"/>
      <protection locked="0"/>
    </xf>
    <xf numFmtId="0" fontId="8" fillId="0" borderId="2" xfId="0" applyFont="1" applyFill="1" applyBorder="1" applyAlignment="1" applyProtection="1">
      <alignment horizontal="center" vertical="center"/>
      <protection locked="0"/>
    </xf>
    <xf numFmtId="0" fontId="8" fillId="0" borderId="17" xfId="0" applyFont="1" applyFill="1" applyBorder="1" applyAlignment="1" applyProtection="1">
      <alignment horizontal="center"/>
      <protection locked="0"/>
    </xf>
    <xf numFmtId="0" fontId="8" fillId="0" borderId="34" xfId="0" applyFont="1" applyFill="1" applyBorder="1" applyAlignment="1" applyProtection="1">
      <alignment horizontal="center"/>
    </xf>
    <xf numFmtId="0" fontId="8" fillId="0" borderId="34" xfId="0" applyFont="1" applyFill="1" applyBorder="1" applyAlignment="1" applyProtection="1">
      <alignment horizontal="center" vertical="center"/>
    </xf>
    <xf numFmtId="0" fontId="8" fillId="0" borderId="35" xfId="0" applyFont="1" applyFill="1" applyBorder="1" applyAlignment="1" applyProtection="1">
      <alignment horizontal="center"/>
    </xf>
    <xf numFmtId="0" fontId="8" fillId="2" borderId="40" xfId="0" applyFont="1" applyFill="1" applyBorder="1" applyAlignment="1" applyProtection="1">
      <alignment horizontal="center"/>
    </xf>
    <xf numFmtId="0" fontId="8" fillId="0" borderId="28" xfId="0" applyFont="1" applyFill="1" applyBorder="1" applyAlignment="1" applyProtection="1">
      <alignment horizontal="center"/>
      <protection locked="0"/>
    </xf>
    <xf numFmtId="0" fontId="8" fillId="0" borderId="36" xfId="0" applyFont="1" applyFill="1" applyBorder="1" applyAlignment="1" applyProtection="1">
      <alignment horizontal="center"/>
      <protection locked="0"/>
    </xf>
    <xf numFmtId="0" fontId="8" fillId="0" borderId="37" xfId="0" applyFont="1" applyFill="1" applyBorder="1" applyAlignment="1" applyProtection="1">
      <alignment horizontal="center"/>
      <protection locked="0"/>
    </xf>
    <xf numFmtId="0" fontId="8" fillId="0" borderId="38" xfId="0" applyFont="1" applyFill="1" applyBorder="1" applyAlignment="1" applyProtection="1">
      <alignment horizontal="center"/>
    </xf>
    <xf numFmtId="0" fontId="7" fillId="5" borderId="41" xfId="0" applyFont="1" applyFill="1" applyBorder="1" applyAlignment="1" applyProtection="1">
      <alignment horizontal="center" vertical="center" wrapText="1"/>
    </xf>
    <xf numFmtId="0" fontId="7" fillId="5" borderId="42" xfId="0" applyFont="1" applyFill="1" applyBorder="1" applyAlignment="1" applyProtection="1">
      <alignment horizontal="center" vertical="center" wrapText="1"/>
    </xf>
    <xf numFmtId="0" fontId="7" fillId="5" borderId="42" xfId="0" applyFont="1" applyFill="1" applyBorder="1" applyAlignment="1" applyProtection="1">
      <alignment horizontal="center" vertical="center"/>
    </xf>
    <xf numFmtId="0" fontId="7" fillId="5" borderId="43" xfId="0" applyFont="1" applyFill="1" applyBorder="1" applyAlignment="1" applyProtection="1">
      <alignment horizontal="center" vertical="center" wrapText="1"/>
    </xf>
    <xf numFmtId="0" fontId="7" fillId="5" borderId="44" xfId="0" applyFont="1" applyFill="1" applyBorder="1" applyAlignment="1" applyProtection="1">
      <alignment horizontal="center" vertical="center" wrapText="1"/>
    </xf>
    <xf numFmtId="0" fontId="14" fillId="0" borderId="0" xfId="0" applyFont="1" applyAlignment="1">
      <alignment horizontal="center" vertical="center"/>
    </xf>
    <xf numFmtId="9" fontId="8" fillId="2" borderId="3" xfId="2" applyFont="1" applyFill="1" applyBorder="1" applyAlignment="1" applyProtection="1">
      <alignment horizontal="center" vertical="center"/>
    </xf>
    <xf numFmtId="9" fontId="8" fillId="2" borderId="1" xfId="2" applyFont="1" applyFill="1" applyBorder="1" applyAlignment="1" applyProtection="1">
      <alignment horizontal="center" vertical="center"/>
    </xf>
    <xf numFmtId="9" fontId="8" fillId="2" borderId="8" xfId="2" applyFont="1" applyFill="1" applyBorder="1" applyAlignment="1" applyProtection="1">
      <alignment horizontal="center" vertical="center"/>
    </xf>
    <xf numFmtId="3" fontId="11" fillId="0" borderId="4" xfId="0" applyNumberFormat="1" applyFont="1" applyFill="1" applyBorder="1" applyAlignment="1">
      <alignment horizontal="center" vertical="center"/>
    </xf>
    <xf numFmtId="0" fontId="8" fillId="2" borderId="18" xfId="0" applyFont="1" applyFill="1" applyBorder="1" applyAlignment="1" applyProtection="1">
      <alignment horizontal="center" vertical="center"/>
    </xf>
    <xf numFmtId="0" fontId="8" fillId="0" borderId="19" xfId="0" applyFont="1" applyFill="1" applyBorder="1" applyAlignment="1" applyProtection="1">
      <alignment horizontal="center" vertical="center"/>
      <protection locked="0"/>
    </xf>
    <xf numFmtId="0" fontId="8" fillId="0" borderId="4" xfId="0" applyFont="1" applyFill="1" applyBorder="1" applyAlignment="1" applyProtection="1">
      <alignment horizontal="center" vertical="center"/>
      <protection locked="0"/>
    </xf>
    <xf numFmtId="9" fontId="8" fillId="2" borderId="21" xfId="2" applyFont="1" applyFill="1" applyBorder="1" applyAlignment="1" applyProtection="1">
      <alignment horizontal="center" vertical="center"/>
    </xf>
    <xf numFmtId="9" fontId="8" fillId="2" borderId="4" xfId="2" applyFont="1" applyFill="1" applyBorder="1" applyAlignment="1" applyProtection="1">
      <alignment horizontal="center" vertical="center"/>
    </xf>
    <xf numFmtId="9" fontId="8" fillId="2" borderId="20" xfId="2" applyFont="1" applyFill="1" applyBorder="1" applyAlignment="1" applyProtection="1">
      <alignment horizontal="center" vertical="center"/>
    </xf>
    <xf numFmtId="3" fontId="11" fillId="0" borderId="21" xfId="0" applyNumberFormat="1" applyFont="1" applyFill="1" applyBorder="1" applyAlignment="1">
      <alignment horizontal="center" vertical="center"/>
    </xf>
    <xf numFmtId="0" fontId="8" fillId="2" borderId="15" xfId="0" applyFont="1" applyFill="1" applyBorder="1" applyAlignment="1" applyProtection="1">
      <alignment horizontal="center" vertical="center"/>
    </xf>
    <xf numFmtId="0" fontId="8" fillId="0" borderId="12" xfId="0" applyFont="1" applyFill="1" applyBorder="1" applyAlignment="1" applyProtection="1">
      <alignment horizontal="center" vertical="center"/>
      <protection locked="0"/>
    </xf>
    <xf numFmtId="0" fontId="8" fillId="0" borderId="9" xfId="0" applyFont="1" applyFill="1" applyBorder="1" applyAlignment="1" applyProtection="1">
      <alignment horizontal="center" vertical="center"/>
      <protection locked="0"/>
    </xf>
    <xf numFmtId="9" fontId="8" fillId="2" borderId="16" xfId="2" applyFont="1" applyFill="1" applyBorder="1" applyAlignment="1" applyProtection="1">
      <alignment horizontal="center" vertical="center"/>
    </xf>
    <xf numFmtId="9" fontId="8" fillId="2" borderId="9" xfId="2" applyFont="1" applyFill="1" applyBorder="1" applyAlignment="1" applyProtection="1">
      <alignment horizontal="center" vertical="center"/>
    </xf>
    <xf numFmtId="9" fontId="8" fillId="2" borderId="10" xfId="2" applyFont="1" applyFill="1" applyBorder="1" applyAlignment="1" applyProtection="1">
      <alignment horizontal="center" vertical="center"/>
    </xf>
    <xf numFmtId="0" fontId="7" fillId="0" borderId="26" xfId="0" applyFont="1" applyFill="1" applyBorder="1" applyAlignment="1" applyProtection="1">
      <alignment horizontal="center" vertical="center"/>
    </xf>
    <xf numFmtId="0" fontId="7" fillId="2" borderId="24" xfId="0" applyFont="1" applyFill="1" applyBorder="1" applyAlignment="1" applyProtection="1">
      <alignment horizontal="center" vertical="center"/>
    </xf>
    <xf numFmtId="0" fontId="7" fillId="2" borderId="22" xfId="0" applyFont="1" applyFill="1" applyBorder="1" applyAlignment="1" applyProtection="1">
      <alignment horizontal="center" vertical="center"/>
    </xf>
    <xf numFmtId="0" fontId="7" fillId="2" borderId="25" xfId="0" applyFont="1" applyFill="1" applyBorder="1" applyAlignment="1" applyProtection="1">
      <alignment horizontal="center" vertical="center"/>
    </xf>
    <xf numFmtId="9" fontId="7" fillId="2" borderId="27" xfId="2" applyFont="1" applyFill="1" applyBorder="1" applyAlignment="1" applyProtection="1">
      <alignment horizontal="center" vertical="center"/>
    </xf>
    <xf numFmtId="9" fontId="7" fillId="2" borderId="25" xfId="2" applyFont="1" applyFill="1" applyBorder="1" applyAlignment="1" applyProtection="1">
      <alignment horizontal="center" vertical="center"/>
    </xf>
    <xf numFmtId="9" fontId="7" fillId="2" borderId="26" xfId="2" applyFont="1" applyFill="1" applyBorder="1" applyAlignment="1" applyProtection="1">
      <alignment horizontal="center" vertical="center"/>
    </xf>
    <xf numFmtId="0" fontId="7" fillId="2" borderId="23" xfId="0" applyFont="1" applyFill="1" applyBorder="1" applyAlignment="1" applyProtection="1">
      <alignment horizontal="center" vertical="center"/>
    </xf>
    <xf numFmtId="0" fontId="14" fillId="0" borderId="0" xfId="0" applyFont="1" applyAlignment="1">
      <alignment vertical="center"/>
    </xf>
    <xf numFmtId="0" fontId="7" fillId="0" borderId="23" xfId="0" applyFont="1" applyFill="1" applyBorder="1" applyAlignment="1" applyProtection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3" xfId="0" applyFont="1" applyFill="1" applyBorder="1" applyAlignment="1" applyProtection="1">
      <alignment horizontal="center" vertical="center"/>
    </xf>
    <xf numFmtId="0" fontId="7" fillId="0" borderId="2" xfId="0" applyFont="1" applyFill="1" applyBorder="1" applyAlignment="1" applyProtection="1">
      <alignment horizontal="center" vertical="center"/>
    </xf>
    <xf numFmtId="0" fontId="7" fillId="4" borderId="1" xfId="0" applyFont="1" applyFill="1" applyBorder="1" applyAlignment="1" applyProtection="1">
      <alignment horizontal="center" vertical="center" wrapText="1"/>
    </xf>
    <xf numFmtId="0" fontId="7" fillId="6" borderId="1" xfId="0" applyFont="1" applyFill="1" applyBorder="1" applyAlignment="1" applyProtection="1">
      <alignment horizontal="center" vertical="center" wrapText="1"/>
    </xf>
    <xf numFmtId="0" fontId="7" fillId="0" borderId="22" xfId="0" applyFont="1" applyFill="1" applyBorder="1" applyAlignment="1" applyProtection="1">
      <alignment horizontal="center" vertical="center"/>
    </xf>
    <xf numFmtId="0" fontId="7" fillId="0" borderId="25" xfId="0" applyFont="1" applyFill="1" applyBorder="1" applyAlignment="1" applyProtection="1">
      <alignment horizontal="center" vertical="center"/>
    </xf>
    <xf numFmtId="0" fontId="7" fillId="6" borderId="19" xfId="0" applyFont="1" applyFill="1" applyBorder="1" applyAlignment="1" applyProtection="1">
      <alignment horizontal="center" vertical="center" wrapText="1"/>
    </xf>
    <xf numFmtId="0" fontId="7" fillId="4" borderId="2" xfId="0" applyFont="1" applyFill="1" applyBorder="1" applyAlignment="1" applyProtection="1">
      <alignment horizontal="center" vertical="center" wrapText="1"/>
    </xf>
    <xf numFmtId="0" fontId="7" fillId="5" borderId="2" xfId="0" applyFont="1" applyFill="1" applyBorder="1" applyAlignment="1" applyProtection="1">
      <alignment horizontal="center" vertical="center" wrapText="1"/>
    </xf>
    <xf numFmtId="0" fontId="7" fillId="5" borderId="46" xfId="0" applyFont="1" applyFill="1" applyBorder="1" applyAlignment="1" applyProtection="1">
      <alignment horizontal="center" vertical="center" wrapText="1"/>
    </xf>
    <xf numFmtId="0" fontId="7" fillId="0" borderId="34" xfId="0" applyFont="1" applyFill="1" applyBorder="1" applyAlignment="1" applyProtection="1">
      <alignment horizontal="center"/>
    </xf>
    <xf numFmtId="0" fontId="7" fillId="0" borderId="35" xfId="0" applyFont="1" applyFill="1" applyBorder="1" applyAlignment="1" applyProtection="1">
      <alignment horizontal="center"/>
    </xf>
    <xf numFmtId="0" fontId="7" fillId="0" borderId="34" xfId="0" applyFont="1" applyFill="1" applyBorder="1" applyAlignment="1" applyProtection="1">
      <alignment horizontal="center" vertical="center"/>
    </xf>
    <xf numFmtId="0" fontId="8" fillId="0" borderId="17" xfId="0" applyFont="1" applyFill="1" applyBorder="1" applyAlignment="1" applyProtection="1">
      <alignment horizontal="center" vertical="center"/>
      <protection locked="0"/>
    </xf>
    <xf numFmtId="0" fontId="7" fillId="0" borderId="35" xfId="0" applyFont="1" applyFill="1" applyBorder="1" applyAlignment="1" applyProtection="1">
      <alignment horizontal="center" vertical="center"/>
    </xf>
    <xf numFmtId="0" fontId="7" fillId="0" borderId="33" xfId="0" applyFont="1" applyFill="1" applyBorder="1" applyAlignment="1" applyProtection="1">
      <alignment horizontal="center" vertical="center"/>
    </xf>
    <xf numFmtId="0" fontId="8" fillId="2" borderId="2" xfId="0" applyFont="1" applyFill="1" applyBorder="1" applyAlignment="1" applyProtection="1">
      <alignment horizontal="center"/>
    </xf>
    <xf numFmtId="0" fontId="8" fillId="2" borderId="2" xfId="0" applyFont="1" applyFill="1" applyBorder="1" applyAlignment="1" applyProtection="1">
      <alignment horizontal="center" vertical="center"/>
    </xf>
    <xf numFmtId="0" fontId="8" fillId="2" borderId="17" xfId="0" applyFont="1" applyFill="1" applyBorder="1" applyAlignment="1" applyProtection="1">
      <alignment horizontal="center"/>
    </xf>
    <xf numFmtId="0" fontId="7" fillId="2" borderId="34" xfId="0" applyFont="1" applyFill="1" applyBorder="1" applyAlignment="1" applyProtection="1">
      <alignment horizontal="center"/>
    </xf>
    <xf numFmtId="0" fontId="7" fillId="2" borderId="34" xfId="0" applyFont="1" applyFill="1" applyBorder="1" applyAlignment="1" applyProtection="1">
      <alignment horizontal="center" vertical="center"/>
    </xf>
    <xf numFmtId="0" fontId="7" fillId="2" borderId="47" xfId="0" applyFont="1" applyFill="1" applyBorder="1" applyAlignment="1" applyProtection="1">
      <alignment horizontal="center"/>
    </xf>
    <xf numFmtId="0" fontId="7" fillId="6" borderId="2" xfId="0" applyFont="1" applyFill="1" applyBorder="1" applyAlignment="1" applyProtection="1">
      <alignment horizontal="center" vertical="center" wrapText="1"/>
    </xf>
    <xf numFmtId="0" fontId="7" fillId="6" borderId="46" xfId="0" applyFont="1" applyFill="1" applyBorder="1" applyAlignment="1" applyProtection="1">
      <alignment horizontal="center" vertical="center" wrapText="1"/>
    </xf>
    <xf numFmtId="0" fontId="7" fillId="2" borderId="2" xfId="0" applyFont="1" applyFill="1" applyBorder="1" applyAlignment="1" applyProtection="1">
      <alignment horizontal="center" vertical="center" wrapText="1"/>
    </xf>
    <xf numFmtId="0" fontId="7" fillId="2" borderId="17" xfId="0" applyFont="1" applyFill="1" applyBorder="1" applyAlignment="1" applyProtection="1">
      <alignment horizontal="center" vertical="center" wrapText="1"/>
    </xf>
    <xf numFmtId="0" fontId="7" fillId="2" borderId="14" xfId="0" applyFont="1" applyFill="1" applyBorder="1" applyAlignment="1" applyProtection="1">
      <alignment horizontal="center" vertical="center" wrapText="1"/>
    </xf>
    <xf numFmtId="0" fontId="7" fillId="2" borderId="18" xfId="0" applyFont="1" applyFill="1" applyBorder="1" applyAlignment="1" applyProtection="1">
      <alignment horizontal="center" vertical="center" wrapText="1"/>
    </xf>
    <xf numFmtId="0" fontId="7" fillId="2" borderId="24" xfId="0" applyFont="1" applyFill="1" applyBorder="1" applyAlignment="1" applyProtection="1">
      <alignment horizontal="center" vertical="center" wrapText="1"/>
    </xf>
    <xf numFmtId="0" fontId="7" fillId="4" borderId="46" xfId="0" applyFont="1" applyFill="1" applyBorder="1" applyAlignment="1" applyProtection="1">
      <alignment horizontal="center" vertical="center" wrapText="1"/>
    </xf>
    <xf numFmtId="0" fontId="8" fillId="0" borderId="49" xfId="0" applyFont="1" applyFill="1" applyBorder="1" applyAlignment="1" applyProtection="1">
      <alignment horizontal="center"/>
      <protection locked="0"/>
    </xf>
    <xf numFmtId="0" fontId="7" fillId="0" borderId="47" xfId="0" applyFont="1" applyFill="1" applyBorder="1" applyAlignment="1" applyProtection="1">
      <alignment horizontal="center"/>
    </xf>
    <xf numFmtId="0" fontId="8" fillId="0" borderId="49" xfId="0" applyFont="1" applyFill="1" applyBorder="1" applyAlignment="1" applyProtection="1">
      <alignment horizontal="center" vertical="center"/>
      <protection locked="0"/>
    </xf>
    <xf numFmtId="0" fontId="7" fillId="0" borderId="47" xfId="0" applyFont="1" applyFill="1" applyBorder="1" applyAlignment="1" applyProtection="1">
      <alignment horizontal="center" vertical="center"/>
    </xf>
    <xf numFmtId="0" fontId="7" fillId="3" borderId="2" xfId="0" applyFont="1" applyFill="1" applyBorder="1" applyAlignment="1" applyProtection="1">
      <alignment horizontal="center" vertical="center" wrapText="1"/>
    </xf>
    <xf numFmtId="0" fontId="7" fillId="3" borderId="46" xfId="0" applyFont="1" applyFill="1" applyBorder="1" applyAlignment="1" applyProtection="1">
      <alignment horizontal="center" vertical="center" wrapText="1"/>
    </xf>
    <xf numFmtId="0" fontId="7" fillId="3" borderId="19" xfId="0" applyFont="1" applyFill="1" applyBorder="1" applyAlignment="1" applyProtection="1">
      <alignment vertical="center" wrapText="1"/>
    </xf>
    <xf numFmtId="0" fontId="7" fillId="3" borderId="2" xfId="0" applyFont="1" applyFill="1" applyBorder="1" applyAlignment="1" applyProtection="1">
      <alignment vertical="center" wrapText="1"/>
    </xf>
    <xf numFmtId="0" fontId="7" fillId="2" borderId="23" xfId="0" applyFont="1" applyFill="1" applyBorder="1" applyAlignment="1" applyProtection="1">
      <alignment horizontal="center" vertical="center" wrapText="1"/>
    </xf>
    <xf numFmtId="0" fontId="7" fillId="2" borderId="26" xfId="0" applyFont="1" applyFill="1" applyBorder="1" applyAlignment="1" applyProtection="1">
      <alignment horizontal="center" vertical="center"/>
    </xf>
    <xf numFmtId="9" fontId="3" fillId="0" borderId="0" xfId="2" applyFont="1" applyFill="1" applyBorder="1" applyAlignment="1" applyProtection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3" fillId="5" borderId="6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center" vertical="center"/>
      <protection locked="0"/>
    </xf>
    <xf numFmtId="0" fontId="3" fillId="5" borderId="7" xfId="0" applyFont="1" applyFill="1" applyBorder="1" applyAlignment="1" applyProtection="1">
      <alignment horizontal="center" vertical="center"/>
      <protection locked="0"/>
    </xf>
    <xf numFmtId="0" fontId="3" fillId="5" borderId="11" xfId="0" applyFont="1" applyFill="1" applyBorder="1" applyAlignment="1" applyProtection="1">
      <alignment horizontal="center" vertical="center"/>
      <protection locked="0"/>
    </xf>
    <xf numFmtId="0" fontId="7" fillId="5" borderId="14" xfId="0" applyFont="1" applyFill="1" applyBorder="1" applyAlignment="1" applyProtection="1">
      <alignment horizontal="center" vertical="center" wrapText="1"/>
    </xf>
    <xf numFmtId="0" fontId="9" fillId="0" borderId="3" xfId="0" applyFont="1" applyFill="1" applyBorder="1" applyAlignment="1">
      <alignment horizontal="center" vertical="center"/>
    </xf>
    <xf numFmtId="0" fontId="13" fillId="4" borderId="29" xfId="0" applyFont="1" applyFill="1" applyBorder="1" applyAlignment="1">
      <alignment horizontal="center" vertical="center"/>
    </xf>
    <xf numFmtId="0" fontId="13" fillId="4" borderId="32" xfId="0" applyFont="1" applyFill="1" applyBorder="1" applyAlignment="1">
      <alignment horizontal="center" vertical="center"/>
    </xf>
    <xf numFmtId="0" fontId="13" fillId="4" borderId="30" xfId="0" applyFont="1" applyFill="1" applyBorder="1" applyAlignment="1">
      <alignment horizontal="center" vertical="center"/>
    </xf>
    <xf numFmtId="0" fontId="13" fillId="4" borderId="31" xfId="0" applyFont="1" applyFill="1" applyBorder="1" applyAlignment="1">
      <alignment horizontal="center" vertical="center"/>
    </xf>
    <xf numFmtId="0" fontId="9" fillId="4" borderId="29" xfId="0" applyFont="1" applyFill="1" applyBorder="1" applyAlignment="1">
      <alignment horizontal="center" vertical="center"/>
    </xf>
    <xf numFmtId="0" fontId="9" fillId="4" borderId="30" xfId="0" applyFont="1" applyFill="1" applyBorder="1" applyAlignment="1">
      <alignment horizontal="center" vertical="center"/>
    </xf>
    <xf numFmtId="0" fontId="9" fillId="4" borderId="48" xfId="0" applyFont="1" applyFill="1" applyBorder="1" applyAlignment="1">
      <alignment horizontal="center" vertical="center"/>
    </xf>
    <xf numFmtId="0" fontId="7" fillId="4" borderId="14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center"/>
    </xf>
    <xf numFmtId="0" fontId="7" fillId="5" borderId="6" xfId="0" applyFont="1" applyFill="1" applyBorder="1" applyAlignment="1" applyProtection="1">
      <alignment horizontal="center" vertical="center"/>
      <protection locked="0"/>
    </xf>
    <xf numFmtId="0" fontId="7" fillId="5" borderId="7" xfId="0" applyFont="1" applyFill="1" applyBorder="1" applyAlignment="1" applyProtection="1">
      <alignment horizontal="center" vertical="center"/>
      <protection locked="0"/>
    </xf>
    <xf numFmtId="0" fontId="7" fillId="5" borderId="45" xfId="0" applyFont="1" applyFill="1" applyBorder="1" applyAlignment="1" applyProtection="1">
      <alignment horizontal="center" vertical="center"/>
      <protection locked="0"/>
    </xf>
    <xf numFmtId="0" fontId="7" fillId="5" borderId="3" xfId="0" applyFont="1" applyFill="1" applyBorder="1" applyAlignment="1" applyProtection="1">
      <alignment horizontal="center" vertical="center" wrapText="1"/>
    </xf>
    <xf numFmtId="0" fontId="7" fillId="5" borderId="1" xfId="0" applyFont="1" applyFill="1" applyBorder="1" applyAlignment="1" applyProtection="1">
      <alignment horizontal="center" vertical="center" wrapText="1"/>
    </xf>
    <xf numFmtId="9" fontId="7" fillId="5" borderId="8" xfId="2" applyFont="1" applyFill="1" applyBorder="1" applyAlignment="1" applyProtection="1">
      <alignment horizontal="center" vertical="center" wrapText="1"/>
    </xf>
    <xf numFmtId="9" fontId="7" fillId="3" borderId="8" xfId="2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center" vertical="center"/>
      <protection locked="0"/>
    </xf>
    <xf numFmtId="0" fontId="7" fillId="0" borderId="27" xfId="0" applyFont="1" applyFill="1" applyBorder="1" applyAlignment="1" applyProtection="1">
      <alignment horizontal="center" vertical="center"/>
    </xf>
    <xf numFmtId="0" fontId="7" fillId="0" borderId="23" xfId="0" applyFont="1" applyFill="1" applyBorder="1" applyAlignment="1" applyProtection="1">
      <alignment horizontal="center" vertical="center"/>
    </xf>
    <xf numFmtId="0" fontId="3" fillId="6" borderId="6" xfId="0" applyFont="1" applyFill="1" applyBorder="1" applyAlignment="1" applyProtection="1">
      <alignment horizontal="center" vertical="center"/>
      <protection locked="0"/>
    </xf>
    <xf numFmtId="0" fontId="3" fillId="6" borderId="13" xfId="0" applyFont="1" applyFill="1" applyBorder="1" applyAlignment="1" applyProtection="1">
      <alignment horizontal="center" vertical="center"/>
      <protection locked="0"/>
    </xf>
    <xf numFmtId="0" fontId="3" fillId="6" borderId="7" xfId="0" applyFont="1" applyFill="1" applyBorder="1" applyAlignment="1" applyProtection="1">
      <alignment horizontal="center" vertical="center"/>
      <protection locked="0"/>
    </xf>
    <xf numFmtId="0" fontId="3" fillId="6" borderId="11" xfId="0" applyFont="1" applyFill="1" applyBorder="1" applyAlignment="1" applyProtection="1">
      <alignment horizontal="center" vertical="center"/>
      <protection locked="0"/>
    </xf>
    <xf numFmtId="0" fontId="6" fillId="0" borderId="0" xfId="0" applyFont="1" applyBorder="1" applyAlignment="1">
      <alignment horizontal="center" vertical="center"/>
    </xf>
    <xf numFmtId="0" fontId="2" fillId="0" borderId="0" xfId="0" applyFont="1" applyBorder="1" applyAlignment="1" applyProtection="1">
      <alignment horizontal="center"/>
      <protection locked="0"/>
    </xf>
    <xf numFmtId="0" fontId="7" fillId="6" borderId="6" xfId="0" applyFont="1" applyFill="1" applyBorder="1" applyAlignment="1" applyProtection="1">
      <alignment horizontal="center" vertical="center"/>
      <protection locked="0"/>
    </xf>
    <xf numFmtId="0" fontId="7" fillId="6" borderId="7" xfId="0" applyFont="1" applyFill="1" applyBorder="1" applyAlignment="1" applyProtection="1">
      <alignment horizontal="center" vertical="center"/>
      <protection locked="0"/>
    </xf>
    <xf numFmtId="0" fontId="7" fillId="6" borderId="45" xfId="0" applyFont="1" applyFill="1" applyBorder="1" applyAlignment="1" applyProtection="1">
      <alignment horizontal="center" vertical="center"/>
      <protection locked="0"/>
    </xf>
    <xf numFmtId="0" fontId="7" fillId="0" borderId="3" xfId="0" applyFont="1" applyFill="1" applyBorder="1" applyAlignment="1" applyProtection="1">
      <alignment horizontal="center" vertical="center"/>
    </xf>
    <xf numFmtId="0" fontId="7" fillId="0" borderId="2" xfId="0" applyFont="1" applyFill="1" applyBorder="1" applyAlignment="1" applyProtection="1">
      <alignment horizontal="center" vertical="center"/>
    </xf>
    <xf numFmtId="0" fontId="7" fillId="4" borderId="1" xfId="0" applyFont="1" applyFill="1" applyBorder="1" applyAlignment="1" applyProtection="1">
      <alignment horizontal="center" vertical="center" wrapText="1"/>
    </xf>
    <xf numFmtId="9" fontId="7" fillId="4" borderId="8" xfId="2" applyFont="1" applyFill="1" applyBorder="1" applyAlignment="1" applyProtection="1">
      <alignment horizontal="center" vertical="center" wrapText="1"/>
    </xf>
    <xf numFmtId="0" fontId="3" fillId="3" borderId="6" xfId="0" applyFont="1" applyFill="1" applyBorder="1" applyAlignment="1" applyProtection="1">
      <alignment horizontal="center" vertical="center"/>
      <protection locked="0"/>
    </xf>
    <xf numFmtId="0" fontId="3" fillId="3" borderId="7" xfId="0" applyFont="1" applyFill="1" applyBorder="1" applyAlignment="1" applyProtection="1">
      <alignment horizontal="center" vertical="center"/>
      <protection locked="0"/>
    </xf>
    <xf numFmtId="0" fontId="3" fillId="3" borderId="11" xfId="0" applyFont="1" applyFill="1" applyBorder="1" applyAlignment="1" applyProtection="1">
      <alignment horizontal="center" vertical="center"/>
      <protection locked="0"/>
    </xf>
    <xf numFmtId="0" fontId="7" fillId="3" borderId="14" xfId="0" applyFont="1" applyFill="1" applyBorder="1" applyAlignment="1" applyProtection="1">
      <alignment horizontal="center" vertical="center" wrapText="1"/>
    </xf>
    <xf numFmtId="0" fontId="7" fillId="3" borderId="6" xfId="0" applyFont="1" applyFill="1" applyBorder="1" applyAlignment="1" applyProtection="1">
      <alignment horizontal="center" vertical="center"/>
      <protection locked="0"/>
    </xf>
    <xf numFmtId="0" fontId="7" fillId="3" borderId="7" xfId="0" applyFont="1" applyFill="1" applyBorder="1" applyAlignment="1" applyProtection="1">
      <alignment horizontal="center" vertical="center"/>
      <protection locked="0"/>
    </xf>
    <xf numFmtId="0" fontId="7" fillId="3" borderId="45" xfId="0" applyFont="1" applyFill="1" applyBorder="1" applyAlignment="1" applyProtection="1">
      <alignment horizontal="center" vertical="center"/>
      <protection locked="0"/>
    </xf>
    <xf numFmtId="0" fontId="7" fillId="3" borderId="3" xfId="0" applyFont="1" applyFill="1" applyBorder="1" applyAlignment="1" applyProtection="1">
      <alignment horizontal="center" vertical="center" wrapText="1"/>
    </xf>
    <xf numFmtId="0" fontId="7" fillId="3" borderId="1" xfId="0" applyFont="1" applyFill="1" applyBorder="1" applyAlignment="1" applyProtection="1">
      <alignment horizontal="center" vertical="center" wrapText="1"/>
    </xf>
    <xf numFmtId="9" fontId="7" fillId="6" borderId="8" xfId="2" applyFont="1" applyFill="1" applyBorder="1" applyAlignment="1" applyProtection="1">
      <alignment horizontal="center" vertical="center" wrapText="1"/>
    </xf>
    <xf numFmtId="0" fontId="7" fillId="4" borderId="3" xfId="0" applyFont="1" applyFill="1" applyBorder="1" applyAlignment="1" applyProtection="1">
      <alignment horizontal="center" vertical="center" wrapText="1"/>
    </xf>
    <xf numFmtId="0" fontId="7" fillId="6" borderId="3" xfId="0" applyFont="1" applyFill="1" applyBorder="1" applyAlignment="1" applyProtection="1">
      <alignment horizontal="center" vertical="center" wrapText="1"/>
    </xf>
    <xf numFmtId="0" fontId="7" fillId="6" borderId="1" xfId="0" applyFont="1" applyFill="1" applyBorder="1" applyAlignment="1" applyProtection="1">
      <alignment horizontal="center" vertical="center" wrapText="1"/>
    </xf>
    <xf numFmtId="0" fontId="7" fillId="6" borderId="14" xfId="0" applyFont="1" applyFill="1" applyBorder="1" applyAlignment="1" applyProtection="1">
      <alignment horizontal="center" vertical="center" wrapText="1"/>
    </xf>
    <xf numFmtId="0" fontId="7" fillId="0" borderId="22" xfId="0" applyFont="1" applyFill="1" applyBorder="1" applyAlignment="1" applyProtection="1">
      <alignment horizontal="center" vertical="center"/>
    </xf>
    <xf numFmtId="0" fontId="7" fillId="0" borderId="1" xfId="0" applyFont="1" applyFill="1" applyBorder="1" applyAlignment="1" applyProtection="1">
      <alignment horizontal="center" vertical="center"/>
    </xf>
    <xf numFmtId="0" fontId="7" fillId="5" borderId="29" xfId="0" applyFont="1" applyFill="1" applyBorder="1" applyAlignment="1" applyProtection="1">
      <alignment horizontal="center" vertical="center" wrapText="1"/>
    </xf>
    <xf numFmtId="0" fontId="7" fillId="5" borderId="15" xfId="0" applyFont="1" applyFill="1" applyBorder="1" applyAlignment="1" applyProtection="1">
      <alignment horizontal="center" vertical="center" wrapText="1"/>
    </xf>
    <xf numFmtId="0" fontId="7" fillId="5" borderId="22" xfId="0" applyFont="1" applyFill="1" applyBorder="1" applyAlignment="1" applyProtection="1">
      <alignment horizontal="center" vertical="center"/>
      <protection locked="0"/>
    </xf>
    <xf numFmtId="0" fontId="7" fillId="5" borderId="25" xfId="0" applyFont="1" applyFill="1" applyBorder="1" applyAlignment="1" applyProtection="1">
      <alignment horizontal="center" vertical="center"/>
      <protection locked="0"/>
    </xf>
    <xf numFmtId="0" fontId="7" fillId="5" borderId="26" xfId="0" applyFont="1" applyFill="1" applyBorder="1" applyAlignment="1" applyProtection="1">
      <alignment horizontal="center" vertical="center"/>
      <protection locked="0"/>
    </xf>
    <xf numFmtId="0" fontId="3" fillId="5" borderId="39" xfId="0" applyFont="1" applyFill="1" applyBorder="1" applyAlignment="1" applyProtection="1">
      <alignment horizontal="center" vertical="center"/>
      <protection locked="0"/>
    </xf>
    <xf numFmtId="0" fontId="7" fillId="0" borderId="25" xfId="0" applyFont="1" applyFill="1" applyBorder="1" applyAlignment="1" applyProtection="1">
      <alignment horizontal="center" vertical="center"/>
    </xf>
    <xf numFmtId="0" fontId="10" fillId="5" borderId="0" xfId="0" applyFont="1" applyFill="1" applyBorder="1" applyAlignment="1" applyProtection="1">
      <alignment horizontal="center" vertical="center"/>
    </xf>
    <xf numFmtId="0" fontId="13" fillId="4" borderId="17" xfId="0" applyFont="1" applyFill="1" applyBorder="1" applyAlignment="1">
      <alignment horizontal="center" vertical="center"/>
    </xf>
    <xf numFmtId="0" fontId="13" fillId="4" borderId="50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7" fillId="6" borderId="18" xfId="0" applyFont="1" applyFill="1" applyBorder="1" applyAlignment="1" applyProtection="1">
      <alignment horizontal="center" vertical="center" wrapText="1"/>
    </xf>
    <xf numFmtId="0" fontId="7" fillId="6" borderId="40" xfId="0" applyFont="1" applyFill="1" applyBorder="1" applyAlignment="1" applyProtection="1">
      <alignment horizontal="center" vertical="center" wrapText="1"/>
    </xf>
    <xf numFmtId="0" fontId="7" fillId="4" borderId="29" xfId="0" applyFont="1" applyFill="1" applyBorder="1" applyAlignment="1" applyProtection="1">
      <alignment horizontal="center" vertical="center" wrapText="1"/>
    </xf>
    <xf numFmtId="0" fontId="15" fillId="0" borderId="52" xfId="0" applyFont="1" applyBorder="1" applyAlignment="1">
      <alignment horizontal="center" vertical="center"/>
    </xf>
    <xf numFmtId="0" fontId="15" fillId="0" borderId="32" xfId="0" applyFont="1" applyBorder="1" applyAlignment="1">
      <alignment horizontal="center" vertical="center"/>
    </xf>
    <xf numFmtId="0" fontId="15" fillId="0" borderId="48" xfId="0" applyFont="1" applyBorder="1" applyAlignment="1">
      <alignment horizontal="center" vertical="center"/>
    </xf>
    <xf numFmtId="0" fontId="15" fillId="0" borderId="53" xfId="0" applyFont="1" applyBorder="1" applyAlignment="1">
      <alignment horizontal="center" vertical="center"/>
    </xf>
    <xf numFmtId="0" fontId="15" fillId="0" borderId="54" xfId="0" applyFont="1" applyBorder="1" applyAlignment="1">
      <alignment horizontal="center" vertical="center"/>
    </xf>
    <xf numFmtId="0" fontId="15" fillId="0" borderId="55" xfId="0" applyFont="1" applyBorder="1" applyAlignment="1">
      <alignment horizontal="center" vertical="center"/>
    </xf>
    <xf numFmtId="0" fontId="16" fillId="0" borderId="52" xfId="0" applyFont="1" applyBorder="1" applyAlignment="1">
      <alignment horizontal="center" vertical="center" wrapText="1"/>
    </xf>
    <xf numFmtId="0" fontId="16" fillId="0" borderId="32" xfId="0" applyFont="1" applyBorder="1" applyAlignment="1">
      <alignment horizontal="center" vertical="center" wrapText="1"/>
    </xf>
    <xf numFmtId="0" fontId="16" fillId="0" borderId="48" xfId="0" applyFont="1" applyBorder="1" applyAlignment="1">
      <alignment horizontal="center" vertical="center" wrapText="1"/>
    </xf>
    <xf numFmtId="0" fontId="16" fillId="0" borderId="56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57" xfId="0" applyFont="1" applyBorder="1" applyAlignment="1">
      <alignment horizontal="center" vertical="center" wrapText="1"/>
    </xf>
    <xf numFmtId="0" fontId="16" fillId="0" borderId="53" xfId="0" applyFont="1" applyBorder="1" applyAlignment="1">
      <alignment horizontal="center" vertical="center" wrapText="1"/>
    </xf>
    <xf numFmtId="0" fontId="16" fillId="0" borderId="54" xfId="0" applyFont="1" applyBorder="1" applyAlignment="1">
      <alignment horizontal="center" vertical="center" wrapText="1"/>
    </xf>
    <xf numFmtId="0" fontId="16" fillId="0" borderId="55" xfId="0" applyFont="1" applyBorder="1" applyAlignment="1">
      <alignment horizontal="center" vertical="center" wrapText="1"/>
    </xf>
    <xf numFmtId="0" fontId="3" fillId="3" borderId="13" xfId="0" applyFont="1" applyFill="1" applyBorder="1" applyAlignment="1" applyProtection="1">
      <alignment horizontal="center" vertical="center"/>
      <protection locked="0"/>
    </xf>
    <xf numFmtId="0" fontId="7" fillId="3" borderId="18" xfId="0" applyFont="1" applyFill="1" applyBorder="1" applyAlignment="1" applyProtection="1">
      <alignment horizontal="center" vertical="center" wrapText="1"/>
    </xf>
    <xf numFmtId="0" fontId="7" fillId="3" borderId="40" xfId="0" applyFont="1" applyFill="1" applyBorder="1" applyAlignment="1" applyProtection="1">
      <alignment horizontal="center" vertical="center" wrapText="1"/>
    </xf>
    <xf numFmtId="0" fontId="7" fillId="4" borderId="51" xfId="0" applyFont="1" applyFill="1" applyBorder="1" applyAlignment="1" applyProtection="1">
      <alignment horizontal="center" vertical="center" wrapText="1"/>
    </xf>
    <xf numFmtId="0" fontId="7" fillId="4" borderId="7" xfId="0" applyFont="1" applyFill="1" applyBorder="1" applyAlignment="1" applyProtection="1">
      <alignment horizontal="center" vertical="center" wrapText="1"/>
    </xf>
    <xf numFmtId="9" fontId="7" fillId="4" borderId="11" xfId="2" applyFont="1" applyFill="1" applyBorder="1" applyAlignment="1" applyProtection="1">
      <alignment horizontal="center" vertical="center" wrapText="1"/>
    </xf>
  </cellXfs>
  <cellStyles count="3">
    <cellStyle name="Normal" xfId="0" builtinId="0"/>
    <cellStyle name="Normal 2" xfId="1"/>
    <cellStyle name="Percent 2" xfId="2"/>
  </cellStyles>
  <dxfs count="1"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</sheetPr>
  <dimension ref="A1:BS161"/>
  <sheetViews>
    <sheetView tabSelected="1" topLeftCell="A66" zoomScale="80" zoomScaleNormal="80" workbookViewId="0">
      <selection activeCell="A69" sqref="A69:B69"/>
    </sheetView>
  </sheetViews>
  <sheetFormatPr defaultRowHeight="15"/>
  <cols>
    <col min="1" max="1" width="6.7109375" style="42" customWidth="1"/>
    <col min="2" max="2" width="22.42578125" style="42" customWidth="1"/>
    <col min="3" max="3" width="13.28515625" customWidth="1"/>
    <col min="5" max="5" width="16.28515625" customWidth="1"/>
    <col min="6" max="6" width="14" customWidth="1"/>
    <col min="8" max="8" width="10.28515625" customWidth="1"/>
    <col min="9" max="9" width="13.7109375" customWidth="1"/>
    <col min="10" max="10" width="11.42578125" customWidth="1"/>
    <col min="11" max="11" width="12.28515625" customWidth="1"/>
    <col min="14" max="14" width="7.28515625" style="42" customWidth="1"/>
    <col min="15" max="15" width="18.42578125" style="42" customWidth="1"/>
    <col min="16" max="16" width="13.28515625" customWidth="1"/>
    <col min="18" max="18" width="10.140625" customWidth="1"/>
    <col min="19" max="19" width="10.5703125" customWidth="1"/>
    <col min="21" max="21" width="10.28515625" customWidth="1"/>
    <col min="22" max="22" width="10.7109375" customWidth="1"/>
    <col min="24" max="24" width="11.140625" customWidth="1"/>
    <col min="27" max="27" width="7.7109375" style="42" customWidth="1"/>
    <col min="28" max="28" width="18.5703125" style="42" customWidth="1"/>
    <col min="29" max="29" width="13.42578125" customWidth="1"/>
    <col min="31" max="31" width="10.140625" customWidth="1"/>
    <col min="32" max="32" width="10.28515625" customWidth="1"/>
    <col min="34" max="34" width="12.28515625" customWidth="1"/>
    <col min="35" max="35" width="9.85546875" customWidth="1"/>
    <col min="37" max="37" width="10.5703125" customWidth="1"/>
    <col min="40" max="40" width="7.7109375" style="42" customWidth="1"/>
    <col min="41" max="41" width="18.5703125" style="42" customWidth="1"/>
    <col min="42" max="42" width="13.42578125" customWidth="1"/>
    <col min="44" max="44" width="10.140625" customWidth="1"/>
    <col min="45" max="45" width="10.28515625" customWidth="1"/>
    <col min="47" max="47" width="12.28515625" customWidth="1"/>
    <col min="48" max="48" width="9.85546875" customWidth="1"/>
    <col min="50" max="50" width="10.5703125" customWidth="1"/>
    <col min="55" max="55" width="14.140625" customWidth="1"/>
    <col min="68" max="68" width="16.28515625" customWidth="1"/>
    <col min="69" max="71" width="20.42578125" style="1" customWidth="1"/>
  </cols>
  <sheetData>
    <row r="1" spans="1:71" ht="21.75" customHeight="1" thickBot="1">
      <c r="A1" s="165" t="s">
        <v>48</v>
      </c>
      <c r="B1" s="166"/>
      <c r="C1" s="167" t="s">
        <v>6</v>
      </c>
      <c r="D1" s="168"/>
      <c r="E1" s="168"/>
      <c r="F1" s="168"/>
      <c r="G1" s="168"/>
      <c r="H1" s="168"/>
      <c r="I1" s="168"/>
      <c r="J1" s="168"/>
      <c r="K1" s="169"/>
      <c r="L1" s="169"/>
      <c r="M1" s="170"/>
      <c r="N1" s="172" t="s">
        <v>48</v>
      </c>
      <c r="O1" s="166"/>
      <c r="P1" s="194" t="s">
        <v>18</v>
      </c>
      <c r="Q1" s="195"/>
      <c r="R1" s="195"/>
      <c r="S1" s="195"/>
      <c r="T1" s="195"/>
      <c r="U1" s="195"/>
      <c r="V1" s="195"/>
      <c r="W1" s="195"/>
      <c r="X1" s="196"/>
      <c r="Y1" s="196"/>
      <c r="Z1" s="197"/>
      <c r="AA1" s="172" t="s">
        <v>48</v>
      </c>
      <c r="AB1" s="166"/>
      <c r="AC1" s="173" t="s">
        <v>49</v>
      </c>
      <c r="AD1" s="174"/>
      <c r="AE1" s="174"/>
      <c r="AF1" s="174"/>
      <c r="AG1" s="174"/>
      <c r="AH1" s="174"/>
      <c r="AI1" s="174"/>
      <c r="AJ1" s="174"/>
      <c r="AK1" s="175"/>
      <c r="AL1" s="175"/>
      <c r="AM1" s="176"/>
      <c r="AN1" s="172" t="s">
        <v>48</v>
      </c>
      <c r="AO1" s="166"/>
      <c r="AP1" s="207" t="s">
        <v>19</v>
      </c>
      <c r="AQ1" s="208"/>
      <c r="AR1" s="208"/>
      <c r="AS1" s="208"/>
      <c r="AT1" s="208"/>
      <c r="AU1" s="208"/>
      <c r="AV1" s="208"/>
      <c r="AW1" s="208"/>
      <c r="AX1" s="208"/>
      <c r="AY1" s="208"/>
      <c r="AZ1" s="209"/>
      <c r="BA1" s="181"/>
      <c r="BB1" s="181"/>
      <c r="BC1" s="191"/>
      <c r="BD1" s="191"/>
      <c r="BE1" s="191"/>
      <c r="BF1" s="191"/>
      <c r="BG1" s="191"/>
      <c r="BH1" s="191"/>
      <c r="BI1" s="191"/>
      <c r="BJ1" s="191"/>
      <c r="BK1" s="191"/>
      <c r="BL1" s="191"/>
      <c r="BM1" s="191"/>
      <c r="BN1" s="191"/>
      <c r="BO1" s="181"/>
      <c r="BP1" s="181"/>
      <c r="BQ1" s="2"/>
      <c r="BR1" s="2"/>
      <c r="BS1" s="2"/>
    </row>
    <row r="2" spans="1:71" ht="20.25" customHeight="1" thickBot="1">
      <c r="A2" s="222" t="s">
        <v>5</v>
      </c>
      <c r="B2" s="204"/>
      <c r="C2" s="171" t="s">
        <v>7</v>
      </c>
      <c r="D2" s="183" t="s">
        <v>8</v>
      </c>
      <c r="E2" s="184"/>
      <c r="F2" s="184"/>
      <c r="G2" s="184"/>
      <c r="H2" s="184"/>
      <c r="I2" s="184"/>
      <c r="J2" s="185"/>
      <c r="K2" s="186" t="s">
        <v>15</v>
      </c>
      <c r="L2" s="187" t="s">
        <v>16</v>
      </c>
      <c r="M2" s="188" t="s">
        <v>17</v>
      </c>
      <c r="N2" s="203" t="s">
        <v>5</v>
      </c>
      <c r="O2" s="204"/>
      <c r="P2" s="220" t="s">
        <v>7</v>
      </c>
      <c r="Q2" s="200" t="s">
        <v>8</v>
      </c>
      <c r="R2" s="201"/>
      <c r="S2" s="201"/>
      <c r="T2" s="201"/>
      <c r="U2" s="201"/>
      <c r="V2" s="201"/>
      <c r="W2" s="202"/>
      <c r="X2" s="218" t="s">
        <v>15</v>
      </c>
      <c r="Y2" s="219" t="s">
        <v>16</v>
      </c>
      <c r="Z2" s="216" t="s">
        <v>17</v>
      </c>
      <c r="AA2" s="203" t="s">
        <v>5</v>
      </c>
      <c r="AB2" s="204"/>
      <c r="AC2" s="180" t="s">
        <v>7</v>
      </c>
      <c r="AD2" s="177" t="s">
        <v>50</v>
      </c>
      <c r="AE2" s="178"/>
      <c r="AF2" s="178"/>
      <c r="AG2" s="178"/>
      <c r="AH2" s="178"/>
      <c r="AI2" s="178"/>
      <c r="AJ2" s="179"/>
      <c r="AK2" s="217" t="s">
        <v>15</v>
      </c>
      <c r="AL2" s="205" t="s">
        <v>16</v>
      </c>
      <c r="AM2" s="206" t="s">
        <v>17</v>
      </c>
      <c r="AN2" s="203" t="s">
        <v>5</v>
      </c>
      <c r="AO2" s="204"/>
      <c r="AP2" s="210" t="s">
        <v>7</v>
      </c>
      <c r="AQ2" s="211" t="s">
        <v>8</v>
      </c>
      <c r="AR2" s="212"/>
      <c r="AS2" s="212"/>
      <c r="AT2" s="212"/>
      <c r="AU2" s="212"/>
      <c r="AV2" s="212"/>
      <c r="AW2" s="213"/>
      <c r="AX2" s="214" t="s">
        <v>15</v>
      </c>
      <c r="AY2" s="215" t="s">
        <v>16</v>
      </c>
      <c r="AZ2" s="189" t="s">
        <v>17</v>
      </c>
      <c r="BA2" s="182"/>
      <c r="BB2" s="182"/>
      <c r="BC2" s="182"/>
      <c r="BD2" s="191"/>
      <c r="BE2" s="191"/>
      <c r="BF2" s="191"/>
      <c r="BG2" s="191"/>
      <c r="BH2" s="191"/>
      <c r="BI2" s="191"/>
      <c r="BJ2" s="191"/>
      <c r="BK2" s="191"/>
      <c r="BL2" s="199"/>
      <c r="BM2" s="199"/>
      <c r="BN2" s="199"/>
      <c r="BO2" s="182"/>
      <c r="BP2" s="182"/>
      <c r="BQ2" s="198"/>
      <c r="BR2" s="198"/>
      <c r="BS2" s="198"/>
    </row>
    <row r="3" spans="1:71" ht="30.75" customHeight="1">
      <c r="A3" s="41" t="s">
        <v>4</v>
      </c>
      <c r="B3" s="46" t="s">
        <v>3</v>
      </c>
      <c r="C3" s="171"/>
      <c r="D3" s="43" t="s">
        <v>9</v>
      </c>
      <c r="E3" s="44" t="s">
        <v>10</v>
      </c>
      <c r="F3" s="44" t="s">
        <v>11</v>
      </c>
      <c r="G3" s="45" t="s">
        <v>12</v>
      </c>
      <c r="H3" s="44" t="s">
        <v>13</v>
      </c>
      <c r="I3" s="132" t="s">
        <v>14</v>
      </c>
      <c r="J3" s="133" t="s">
        <v>1</v>
      </c>
      <c r="K3" s="186"/>
      <c r="L3" s="187"/>
      <c r="M3" s="188"/>
      <c r="N3" s="70" t="s">
        <v>0</v>
      </c>
      <c r="O3" s="46" t="s">
        <v>3</v>
      </c>
      <c r="P3" s="220"/>
      <c r="Q3" s="71" t="s">
        <v>9</v>
      </c>
      <c r="R3" s="72" t="s">
        <v>10</v>
      </c>
      <c r="S3" s="72" t="s">
        <v>11</v>
      </c>
      <c r="T3" s="73" t="s">
        <v>12</v>
      </c>
      <c r="U3" s="72" t="s">
        <v>13</v>
      </c>
      <c r="V3" s="146" t="s">
        <v>14</v>
      </c>
      <c r="W3" s="147" t="s">
        <v>1</v>
      </c>
      <c r="X3" s="218"/>
      <c r="Y3" s="219"/>
      <c r="Z3" s="216"/>
      <c r="AA3" s="70" t="s">
        <v>0</v>
      </c>
      <c r="AB3" s="46" t="s">
        <v>2</v>
      </c>
      <c r="AC3" s="180"/>
      <c r="AD3" s="38" t="s">
        <v>9</v>
      </c>
      <c r="AE3" s="39" t="s">
        <v>10</v>
      </c>
      <c r="AF3" s="39" t="s">
        <v>11</v>
      </c>
      <c r="AG3" s="40" t="s">
        <v>12</v>
      </c>
      <c r="AH3" s="39" t="s">
        <v>13</v>
      </c>
      <c r="AI3" s="131" t="s">
        <v>14</v>
      </c>
      <c r="AJ3" s="153" t="s">
        <v>1</v>
      </c>
      <c r="AK3" s="217"/>
      <c r="AL3" s="205"/>
      <c r="AM3" s="206"/>
      <c r="AN3" s="70" t="s">
        <v>0</v>
      </c>
      <c r="AO3" s="46" t="s">
        <v>2</v>
      </c>
      <c r="AP3" s="210"/>
      <c r="AQ3" s="34" t="s">
        <v>9</v>
      </c>
      <c r="AR3" s="35" t="s">
        <v>10</v>
      </c>
      <c r="AS3" s="35" t="s">
        <v>11</v>
      </c>
      <c r="AT3" s="33" t="s">
        <v>12</v>
      </c>
      <c r="AU3" s="35" t="s">
        <v>13</v>
      </c>
      <c r="AV3" s="158" t="s">
        <v>14</v>
      </c>
      <c r="AW3" s="159" t="s">
        <v>1</v>
      </c>
      <c r="AX3" s="214"/>
      <c r="AY3" s="215"/>
      <c r="AZ3" s="189"/>
      <c r="BA3" s="7"/>
      <c r="BB3" s="7"/>
      <c r="BC3" s="5"/>
      <c r="BD3" s="3"/>
      <c r="BE3" s="3"/>
      <c r="BF3" s="3"/>
      <c r="BG3" s="4"/>
      <c r="BH3" s="4"/>
      <c r="BI3" s="3"/>
      <c r="BJ3" s="3"/>
      <c r="BK3" s="3"/>
      <c r="BL3" s="5"/>
      <c r="BM3" s="5"/>
      <c r="BN3" s="6"/>
      <c r="BO3" s="7"/>
      <c r="BP3" s="7"/>
      <c r="BQ3" s="8"/>
      <c r="BR3" s="8"/>
      <c r="BS3" s="9"/>
    </row>
    <row r="4" spans="1:71" ht="15.75">
      <c r="A4" s="24">
        <v>1</v>
      </c>
      <c r="B4" s="47" t="s">
        <v>25</v>
      </c>
      <c r="C4" s="50">
        <v>221</v>
      </c>
      <c r="D4" s="22">
        <v>151</v>
      </c>
      <c r="E4" s="18">
        <v>39</v>
      </c>
      <c r="F4" s="18">
        <v>1</v>
      </c>
      <c r="G4" s="18">
        <v>8</v>
      </c>
      <c r="H4" s="18">
        <v>18</v>
      </c>
      <c r="I4" s="79">
        <v>4</v>
      </c>
      <c r="J4" s="134">
        <f>SUM(D4:I4)</f>
        <v>221</v>
      </c>
      <c r="K4" s="20">
        <f>(D4+E4)/(C4-I4)</f>
        <v>0.87557603686635943</v>
      </c>
      <c r="L4" s="19">
        <f>D4/(C4-I4)</f>
        <v>0.69585253456221197</v>
      </c>
      <c r="M4" s="51">
        <f>H4/(C4-I4)</f>
        <v>8.294930875576037E-2</v>
      </c>
      <c r="N4" s="49">
        <v>1</v>
      </c>
      <c r="O4" s="47" t="s">
        <v>25</v>
      </c>
      <c r="P4" s="50">
        <v>156</v>
      </c>
      <c r="Q4" s="22">
        <v>0</v>
      </c>
      <c r="R4" s="18">
        <v>140</v>
      </c>
      <c r="S4" s="18">
        <v>0</v>
      </c>
      <c r="T4" s="18">
        <v>4</v>
      </c>
      <c r="U4" s="18">
        <v>11</v>
      </c>
      <c r="V4" s="79">
        <v>1</v>
      </c>
      <c r="W4" s="82">
        <f>SUM(Q4:V4)</f>
        <v>156</v>
      </c>
      <c r="X4" s="20">
        <f>(Q4+R4)/(P4-V4)</f>
        <v>0.90322580645161288</v>
      </c>
      <c r="Y4" s="19">
        <f>Q4/(P4-V4)</f>
        <v>0</v>
      </c>
      <c r="Z4" s="51">
        <f>U4/(P4-V4)</f>
        <v>7.0967741935483872E-2</v>
      </c>
      <c r="AA4" s="49">
        <v>1</v>
      </c>
      <c r="AB4" s="47" t="s">
        <v>25</v>
      </c>
      <c r="AC4" s="50">
        <v>32</v>
      </c>
      <c r="AD4" s="22">
        <v>0</v>
      </c>
      <c r="AE4" s="18">
        <v>32</v>
      </c>
      <c r="AF4" s="18">
        <v>0</v>
      </c>
      <c r="AG4" s="18">
        <v>0</v>
      </c>
      <c r="AH4" s="18">
        <v>0</v>
      </c>
      <c r="AI4" s="79">
        <v>0</v>
      </c>
      <c r="AJ4" s="134">
        <f>SUM(AD4:AI4)</f>
        <v>32</v>
      </c>
      <c r="AK4" s="20">
        <f>(AD4+AE4)/(AC4-AI4)</f>
        <v>1</v>
      </c>
      <c r="AL4" s="19">
        <f>AD4/(AC4-AI4)</f>
        <v>0</v>
      </c>
      <c r="AM4" s="51">
        <f>AH4/(AC4-AI4)</f>
        <v>0</v>
      </c>
      <c r="AN4" s="49">
        <v>1</v>
      </c>
      <c r="AO4" s="47" t="s">
        <v>25</v>
      </c>
      <c r="AP4" s="50">
        <v>30</v>
      </c>
      <c r="AQ4" s="22">
        <v>8</v>
      </c>
      <c r="AR4" s="18">
        <v>16</v>
      </c>
      <c r="AS4" s="18">
        <v>1</v>
      </c>
      <c r="AT4" s="18">
        <v>2</v>
      </c>
      <c r="AU4" s="18">
        <v>1</v>
      </c>
      <c r="AV4" s="79">
        <v>2</v>
      </c>
      <c r="AW4" s="134">
        <f>SUM(AQ4:AV4)</f>
        <v>30</v>
      </c>
      <c r="AX4" s="20">
        <f>(AQ4+AR4)/(AP4-AV4)</f>
        <v>0.8571428571428571</v>
      </c>
      <c r="AY4" s="19">
        <f>AQ4/(AP4-AV4)</f>
        <v>0.2857142857142857</v>
      </c>
      <c r="AZ4" s="51">
        <f>AU4/(AP4-AV4)</f>
        <v>3.5714285714285712E-2</v>
      </c>
      <c r="BA4" s="13"/>
      <c r="BB4" s="14"/>
      <c r="BC4" s="11"/>
      <c r="BD4" s="10"/>
      <c r="BE4" s="10"/>
      <c r="BF4" s="10"/>
      <c r="BG4" s="10"/>
      <c r="BH4" s="10"/>
      <c r="BI4" s="10"/>
      <c r="BJ4" s="10"/>
      <c r="BK4" s="11"/>
      <c r="BL4" s="12"/>
      <c r="BM4" s="12"/>
      <c r="BN4" s="12"/>
      <c r="BO4" s="13"/>
      <c r="BP4" s="14"/>
      <c r="BQ4" s="15"/>
      <c r="BR4" s="15"/>
      <c r="BS4" s="16"/>
    </row>
    <row r="5" spans="1:71" ht="15.75">
      <c r="A5" s="24">
        <v>2</v>
      </c>
      <c r="B5" s="47" t="s">
        <v>26</v>
      </c>
      <c r="C5" s="50">
        <v>189</v>
      </c>
      <c r="D5" s="22">
        <v>114</v>
      </c>
      <c r="E5" s="18">
        <v>52</v>
      </c>
      <c r="F5" s="18">
        <v>1</v>
      </c>
      <c r="G5" s="18">
        <v>0</v>
      </c>
      <c r="H5" s="18">
        <v>22</v>
      </c>
      <c r="I5" s="79">
        <v>0</v>
      </c>
      <c r="J5" s="134">
        <f t="shared" ref="J5:J27" si="0">SUM(D5:I5)</f>
        <v>189</v>
      </c>
      <c r="K5" s="20">
        <f t="shared" ref="K5:K27" si="1">(D5+E5)/(C5-I5)</f>
        <v>0.87830687830687826</v>
      </c>
      <c r="L5" s="19">
        <f t="shared" ref="L5:L27" si="2">D5/(C5-I5)</f>
        <v>0.60317460317460314</v>
      </c>
      <c r="M5" s="51">
        <f t="shared" ref="M5:M27" si="3">H5/(C5-I5)</f>
        <v>0.1164021164021164</v>
      </c>
      <c r="N5" s="49">
        <v>2</v>
      </c>
      <c r="O5" s="47" t="s">
        <v>26</v>
      </c>
      <c r="P5" s="50">
        <v>199</v>
      </c>
      <c r="Q5" s="22">
        <v>0</v>
      </c>
      <c r="R5" s="18">
        <v>198</v>
      </c>
      <c r="S5" s="18">
        <v>0</v>
      </c>
      <c r="T5" s="18">
        <v>0</v>
      </c>
      <c r="U5" s="18">
        <v>1</v>
      </c>
      <c r="V5" s="79">
        <v>0</v>
      </c>
      <c r="W5" s="82">
        <f t="shared" ref="W5:W27" si="4">SUM(Q5:V5)</f>
        <v>199</v>
      </c>
      <c r="X5" s="20">
        <f t="shared" ref="X5:X27" si="5">(Q5+R5)/(P5-V5)</f>
        <v>0.99497487437185927</v>
      </c>
      <c r="Y5" s="19">
        <f t="shared" ref="Y5:Y27" si="6">Q5/(P5-V5)</f>
        <v>0</v>
      </c>
      <c r="Z5" s="51">
        <f t="shared" ref="Z5:Z27" si="7">U5/(P5-V5)</f>
        <v>5.0251256281407036E-3</v>
      </c>
      <c r="AA5" s="49">
        <v>2</v>
      </c>
      <c r="AB5" s="47" t="s">
        <v>26</v>
      </c>
      <c r="AC5" s="50">
        <v>31</v>
      </c>
      <c r="AD5" s="22">
        <v>0</v>
      </c>
      <c r="AE5" s="18">
        <v>31</v>
      </c>
      <c r="AF5" s="18">
        <v>0</v>
      </c>
      <c r="AG5" s="18">
        <v>0</v>
      </c>
      <c r="AH5" s="18">
        <v>0</v>
      </c>
      <c r="AI5" s="79">
        <v>0</v>
      </c>
      <c r="AJ5" s="134">
        <f t="shared" ref="AJ5:AJ27" si="8">SUM(AD5:AI5)</f>
        <v>31</v>
      </c>
      <c r="AK5" s="20">
        <f t="shared" ref="AK5:AK27" si="9">(AD5+AE5)/(AC5-AI5)</f>
        <v>1</v>
      </c>
      <c r="AL5" s="19">
        <f t="shared" ref="AL5:AL27" si="10">AD5/(AC5-AI5)</f>
        <v>0</v>
      </c>
      <c r="AM5" s="51">
        <f t="shared" ref="AM5:AM27" si="11">AH5/(AC5-AI5)</f>
        <v>0</v>
      </c>
      <c r="AN5" s="49">
        <v>2</v>
      </c>
      <c r="AO5" s="47" t="s">
        <v>26</v>
      </c>
      <c r="AP5" s="50">
        <v>15</v>
      </c>
      <c r="AQ5" s="22">
        <v>6</v>
      </c>
      <c r="AR5" s="18">
        <v>5</v>
      </c>
      <c r="AS5" s="18">
        <v>1</v>
      </c>
      <c r="AT5" s="18">
        <v>0</v>
      </c>
      <c r="AU5" s="18">
        <v>2</v>
      </c>
      <c r="AV5" s="79">
        <v>1</v>
      </c>
      <c r="AW5" s="134">
        <f t="shared" ref="AW5:AW27" si="12">SUM(AQ5:AV5)</f>
        <v>15</v>
      </c>
      <c r="AX5" s="20">
        <f t="shared" ref="AX5:AX27" si="13">(AQ5+AR5)/(AP5-AV5)</f>
        <v>0.7857142857142857</v>
      </c>
      <c r="AY5" s="19">
        <f t="shared" ref="AY5:AY27" si="14">AQ5/(AP5-AV5)</f>
        <v>0.42857142857142855</v>
      </c>
      <c r="AZ5" s="51">
        <f t="shared" ref="AZ5:AZ27" si="15">AU5/(AP5-AV5)</f>
        <v>0.14285714285714285</v>
      </c>
      <c r="BA5" s="13"/>
      <c r="BB5" s="14"/>
      <c r="BC5" s="11"/>
      <c r="BD5" s="10"/>
      <c r="BE5" s="10"/>
      <c r="BF5" s="10"/>
      <c r="BG5" s="10"/>
      <c r="BH5" s="10"/>
      <c r="BI5" s="10"/>
      <c r="BJ5" s="10"/>
      <c r="BK5" s="11"/>
      <c r="BL5" s="12"/>
      <c r="BM5" s="12"/>
      <c r="BN5" s="12"/>
      <c r="BO5" s="13"/>
      <c r="BP5" s="14"/>
      <c r="BQ5" s="15"/>
      <c r="BR5" s="15"/>
      <c r="BS5" s="16"/>
    </row>
    <row r="6" spans="1:71" ht="15.75">
      <c r="A6" s="24">
        <v>3</v>
      </c>
      <c r="B6" s="47" t="s">
        <v>27</v>
      </c>
      <c r="C6" s="50">
        <v>219</v>
      </c>
      <c r="D6" s="22">
        <v>144</v>
      </c>
      <c r="E6" s="18">
        <v>36</v>
      </c>
      <c r="F6" s="18">
        <v>9</v>
      </c>
      <c r="G6" s="18">
        <v>17</v>
      </c>
      <c r="H6" s="18">
        <v>13</v>
      </c>
      <c r="I6" s="79">
        <v>0</v>
      </c>
      <c r="J6" s="134">
        <f t="shared" si="0"/>
        <v>219</v>
      </c>
      <c r="K6" s="20">
        <f t="shared" si="1"/>
        <v>0.82191780821917804</v>
      </c>
      <c r="L6" s="19">
        <f t="shared" si="2"/>
        <v>0.65753424657534243</v>
      </c>
      <c r="M6" s="51">
        <f t="shared" si="3"/>
        <v>5.9360730593607303E-2</v>
      </c>
      <c r="N6" s="49">
        <v>3</v>
      </c>
      <c r="O6" s="47" t="s">
        <v>27</v>
      </c>
      <c r="P6" s="50">
        <v>67</v>
      </c>
      <c r="Q6" s="22">
        <v>0</v>
      </c>
      <c r="R6" s="18">
        <v>65</v>
      </c>
      <c r="S6" s="18">
        <v>0</v>
      </c>
      <c r="T6" s="18">
        <v>1</v>
      </c>
      <c r="U6" s="18">
        <v>0</v>
      </c>
      <c r="V6" s="79">
        <v>1</v>
      </c>
      <c r="W6" s="82">
        <f t="shared" si="4"/>
        <v>67</v>
      </c>
      <c r="X6" s="20">
        <f t="shared" si="5"/>
        <v>0.98484848484848486</v>
      </c>
      <c r="Y6" s="19">
        <f t="shared" si="6"/>
        <v>0</v>
      </c>
      <c r="Z6" s="51">
        <f t="shared" si="7"/>
        <v>0</v>
      </c>
      <c r="AA6" s="49">
        <v>3</v>
      </c>
      <c r="AB6" s="47" t="s">
        <v>27</v>
      </c>
      <c r="AC6" s="50">
        <v>74</v>
      </c>
      <c r="AD6" s="22">
        <v>0</v>
      </c>
      <c r="AE6" s="18">
        <v>74</v>
      </c>
      <c r="AF6" s="18">
        <v>0</v>
      </c>
      <c r="AG6" s="18">
        <v>0</v>
      </c>
      <c r="AH6" s="18">
        <v>0</v>
      </c>
      <c r="AI6" s="79">
        <v>0</v>
      </c>
      <c r="AJ6" s="134">
        <f t="shared" si="8"/>
        <v>74</v>
      </c>
      <c r="AK6" s="20">
        <f t="shared" si="9"/>
        <v>1</v>
      </c>
      <c r="AL6" s="19">
        <f t="shared" si="10"/>
        <v>0</v>
      </c>
      <c r="AM6" s="51">
        <f t="shared" si="11"/>
        <v>0</v>
      </c>
      <c r="AN6" s="49">
        <v>3</v>
      </c>
      <c r="AO6" s="47" t="s">
        <v>27</v>
      </c>
      <c r="AP6" s="50">
        <v>7</v>
      </c>
      <c r="AQ6" s="22">
        <v>3</v>
      </c>
      <c r="AR6" s="18">
        <v>3</v>
      </c>
      <c r="AS6" s="18">
        <v>1</v>
      </c>
      <c r="AT6" s="18">
        <v>0</v>
      </c>
      <c r="AU6" s="18">
        <v>0</v>
      </c>
      <c r="AV6" s="79">
        <v>0</v>
      </c>
      <c r="AW6" s="134">
        <f t="shared" si="12"/>
        <v>7</v>
      </c>
      <c r="AX6" s="20">
        <f t="shared" si="13"/>
        <v>0.8571428571428571</v>
      </c>
      <c r="AY6" s="19">
        <f t="shared" si="14"/>
        <v>0.42857142857142855</v>
      </c>
      <c r="AZ6" s="51">
        <f t="shared" si="15"/>
        <v>0</v>
      </c>
      <c r="BA6" s="13"/>
      <c r="BB6" s="14"/>
      <c r="BC6" s="11"/>
      <c r="BD6" s="10"/>
      <c r="BE6" s="10"/>
      <c r="BF6" s="10"/>
      <c r="BG6" s="10"/>
      <c r="BH6" s="10"/>
      <c r="BI6" s="10"/>
      <c r="BJ6" s="10"/>
      <c r="BK6" s="11"/>
      <c r="BL6" s="12"/>
      <c r="BM6" s="12"/>
      <c r="BN6" s="12"/>
      <c r="BO6" s="13"/>
      <c r="BP6" s="14"/>
      <c r="BQ6" s="15"/>
      <c r="BR6" s="15"/>
      <c r="BS6" s="15"/>
    </row>
    <row r="7" spans="1:71" ht="15.75">
      <c r="A7" s="24">
        <v>4</v>
      </c>
      <c r="B7" s="47" t="s">
        <v>28</v>
      </c>
      <c r="C7" s="50">
        <v>248</v>
      </c>
      <c r="D7" s="22">
        <v>154</v>
      </c>
      <c r="E7" s="18">
        <v>41</v>
      </c>
      <c r="F7" s="18">
        <v>12</v>
      </c>
      <c r="G7" s="18">
        <v>7</v>
      </c>
      <c r="H7" s="18">
        <v>23</v>
      </c>
      <c r="I7" s="79">
        <v>11</v>
      </c>
      <c r="J7" s="134">
        <f t="shared" si="0"/>
        <v>248</v>
      </c>
      <c r="K7" s="20">
        <f t="shared" si="1"/>
        <v>0.82278481012658233</v>
      </c>
      <c r="L7" s="19">
        <f t="shared" si="2"/>
        <v>0.64978902953586493</v>
      </c>
      <c r="M7" s="51">
        <f t="shared" si="3"/>
        <v>9.7046413502109699E-2</v>
      </c>
      <c r="N7" s="49">
        <v>4</v>
      </c>
      <c r="O7" s="47" t="s">
        <v>28</v>
      </c>
      <c r="P7" s="50">
        <v>195</v>
      </c>
      <c r="Q7" s="22">
        <v>0</v>
      </c>
      <c r="R7" s="18">
        <v>184</v>
      </c>
      <c r="S7" s="18">
        <v>2</v>
      </c>
      <c r="T7" s="18">
        <v>1</v>
      </c>
      <c r="U7" s="18">
        <v>6</v>
      </c>
      <c r="V7" s="79">
        <v>2</v>
      </c>
      <c r="W7" s="82">
        <f t="shared" si="4"/>
        <v>195</v>
      </c>
      <c r="X7" s="20">
        <f t="shared" si="5"/>
        <v>0.95336787564766834</v>
      </c>
      <c r="Y7" s="19">
        <f t="shared" si="6"/>
        <v>0</v>
      </c>
      <c r="Z7" s="51">
        <f t="shared" si="7"/>
        <v>3.1088082901554404E-2</v>
      </c>
      <c r="AA7" s="49">
        <v>4</v>
      </c>
      <c r="AB7" s="47" t="s">
        <v>28</v>
      </c>
      <c r="AC7" s="50">
        <v>239</v>
      </c>
      <c r="AD7" s="22">
        <v>0</v>
      </c>
      <c r="AE7" s="18">
        <v>231</v>
      </c>
      <c r="AF7" s="18">
        <v>0</v>
      </c>
      <c r="AG7" s="18">
        <v>1</v>
      </c>
      <c r="AH7" s="18">
        <v>5</v>
      </c>
      <c r="AI7" s="79">
        <v>2</v>
      </c>
      <c r="AJ7" s="134">
        <f t="shared" si="8"/>
        <v>239</v>
      </c>
      <c r="AK7" s="20">
        <f t="shared" si="9"/>
        <v>0.97468354430379744</v>
      </c>
      <c r="AL7" s="19">
        <f t="shared" si="10"/>
        <v>0</v>
      </c>
      <c r="AM7" s="51">
        <f t="shared" si="11"/>
        <v>2.1097046413502109E-2</v>
      </c>
      <c r="AN7" s="49">
        <v>4</v>
      </c>
      <c r="AO7" s="47" t="s">
        <v>28</v>
      </c>
      <c r="AP7" s="50">
        <v>42</v>
      </c>
      <c r="AQ7" s="22">
        <v>21</v>
      </c>
      <c r="AR7" s="18">
        <v>11</v>
      </c>
      <c r="AS7" s="18">
        <v>3</v>
      </c>
      <c r="AT7" s="18">
        <v>2</v>
      </c>
      <c r="AU7" s="18">
        <v>3</v>
      </c>
      <c r="AV7" s="79">
        <v>2</v>
      </c>
      <c r="AW7" s="134">
        <f t="shared" si="12"/>
        <v>42</v>
      </c>
      <c r="AX7" s="20">
        <f t="shared" si="13"/>
        <v>0.8</v>
      </c>
      <c r="AY7" s="19">
        <f t="shared" si="14"/>
        <v>0.52500000000000002</v>
      </c>
      <c r="AZ7" s="51">
        <f t="shared" si="15"/>
        <v>7.4999999999999997E-2</v>
      </c>
      <c r="BA7" s="13"/>
      <c r="BB7" s="14"/>
      <c r="BC7" s="11"/>
      <c r="BD7" s="10"/>
      <c r="BE7" s="10"/>
      <c r="BF7" s="10"/>
      <c r="BG7" s="10"/>
      <c r="BH7" s="10"/>
      <c r="BI7" s="10"/>
      <c r="BJ7" s="10"/>
      <c r="BK7" s="11"/>
      <c r="BL7" s="12"/>
      <c r="BM7" s="12"/>
      <c r="BN7" s="12"/>
      <c r="BO7" s="13"/>
      <c r="BP7" s="14"/>
      <c r="BQ7" s="15"/>
      <c r="BR7" s="15"/>
      <c r="BS7" s="15"/>
    </row>
    <row r="8" spans="1:71" ht="15.75">
      <c r="A8" s="24">
        <v>5</v>
      </c>
      <c r="B8" s="47" t="s">
        <v>29</v>
      </c>
      <c r="C8" s="50">
        <v>119</v>
      </c>
      <c r="D8" s="22">
        <v>65</v>
      </c>
      <c r="E8" s="18">
        <v>42</v>
      </c>
      <c r="F8" s="18">
        <v>4</v>
      </c>
      <c r="G8" s="18">
        <v>0</v>
      </c>
      <c r="H8" s="18">
        <v>7</v>
      </c>
      <c r="I8" s="79">
        <v>1</v>
      </c>
      <c r="J8" s="134">
        <f t="shared" si="0"/>
        <v>119</v>
      </c>
      <c r="K8" s="20">
        <f t="shared" si="1"/>
        <v>0.90677966101694918</v>
      </c>
      <c r="L8" s="19">
        <f t="shared" si="2"/>
        <v>0.55084745762711862</v>
      </c>
      <c r="M8" s="51">
        <f t="shared" si="3"/>
        <v>5.9322033898305086E-2</v>
      </c>
      <c r="N8" s="49">
        <v>5</v>
      </c>
      <c r="O8" s="47" t="s">
        <v>29</v>
      </c>
      <c r="P8" s="50">
        <v>57</v>
      </c>
      <c r="Q8" s="22">
        <v>0</v>
      </c>
      <c r="R8" s="18">
        <v>45</v>
      </c>
      <c r="S8" s="18">
        <v>0</v>
      </c>
      <c r="T8" s="18">
        <v>0</v>
      </c>
      <c r="U8" s="18">
        <v>12</v>
      </c>
      <c r="V8" s="79">
        <v>0</v>
      </c>
      <c r="W8" s="82">
        <f t="shared" si="4"/>
        <v>57</v>
      </c>
      <c r="X8" s="20">
        <f t="shared" si="5"/>
        <v>0.78947368421052633</v>
      </c>
      <c r="Y8" s="19">
        <f t="shared" si="6"/>
        <v>0</v>
      </c>
      <c r="Z8" s="51">
        <f t="shared" si="7"/>
        <v>0.21052631578947367</v>
      </c>
      <c r="AA8" s="49">
        <v>5</v>
      </c>
      <c r="AB8" s="47" t="s">
        <v>29</v>
      </c>
      <c r="AC8" s="50">
        <v>40</v>
      </c>
      <c r="AD8" s="22">
        <v>0</v>
      </c>
      <c r="AE8" s="18">
        <v>30</v>
      </c>
      <c r="AF8" s="18">
        <v>0</v>
      </c>
      <c r="AG8" s="18">
        <v>0</v>
      </c>
      <c r="AH8" s="18">
        <v>10</v>
      </c>
      <c r="AI8" s="79">
        <v>0</v>
      </c>
      <c r="AJ8" s="134">
        <f t="shared" si="8"/>
        <v>40</v>
      </c>
      <c r="AK8" s="20">
        <f t="shared" si="9"/>
        <v>0.75</v>
      </c>
      <c r="AL8" s="19">
        <f t="shared" si="10"/>
        <v>0</v>
      </c>
      <c r="AM8" s="51">
        <f t="shared" si="11"/>
        <v>0.25</v>
      </c>
      <c r="AN8" s="49">
        <v>5</v>
      </c>
      <c r="AO8" s="47" t="s">
        <v>29</v>
      </c>
      <c r="AP8" s="50">
        <v>1</v>
      </c>
      <c r="AQ8" s="22">
        <v>1</v>
      </c>
      <c r="AR8" s="18">
        <v>0</v>
      </c>
      <c r="AS8" s="18">
        <v>0</v>
      </c>
      <c r="AT8" s="18">
        <v>0</v>
      </c>
      <c r="AU8" s="18">
        <v>0</v>
      </c>
      <c r="AV8" s="79">
        <v>0</v>
      </c>
      <c r="AW8" s="134">
        <f t="shared" si="12"/>
        <v>1</v>
      </c>
      <c r="AX8" s="20">
        <f t="shared" si="13"/>
        <v>1</v>
      </c>
      <c r="AY8" s="19">
        <f t="shared" si="14"/>
        <v>1</v>
      </c>
      <c r="AZ8" s="51">
        <f t="shared" si="15"/>
        <v>0</v>
      </c>
      <c r="BA8" s="13"/>
      <c r="BB8" s="14"/>
      <c r="BC8" s="11"/>
      <c r="BD8" s="10"/>
      <c r="BE8" s="10"/>
      <c r="BF8" s="10"/>
      <c r="BG8" s="10"/>
      <c r="BH8" s="10"/>
      <c r="BI8" s="10"/>
      <c r="BJ8" s="10"/>
      <c r="BK8" s="11"/>
      <c r="BL8" s="12"/>
      <c r="BM8" s="12"/>
      <c r="BN8" s="12"/>
      <c r="BO8" s="13"/>
      <c r="BP8" s="14"/>
      <c r="BQ8" s="15"/>
      <c r="BR8" s="15"/>
      <c r="BS8" s="15"/>
    </row>
    <row r="9" spans="1:71" ht="15.75">
      <c r="A9" s="24">
        <v>6</v>
      </c>
      <c r="B9" s="47" t="s">
        <v>30</v>
      </c>
      <c r="C9" s="50">
        <v>406</v>
      </c>
      <c r="D9" s="22">
        <v>259</v>
      </c>
      <c r="E9" s="18">
        <v>81</v>
      </c>
      <c r="F9" s="18">
        <v>29</v>
      </c>
      <c r="G9" s="18">
        <v>9</v>
      </c>
      <c r="H9" s="18">
        <v>22</v>
      </c>
      <c r="I9" s="79">
        <v>6</v>
      </c>
      <c r="J9" s="134">
        <f t="shared" si="0"/>
        <v>406</v>
      </c>
      <c r="K9" s="20">
        <f t="shared" si="1"/>
        <v>0.85</v>
      </c>
      <c r="L9" s="19">
        <f t="shared" si="2"/>
        <v>0.64749999999999996</v>
      </c>
      <c r="M9" s="51">
        <f t="shared" si="3"/>
        <v>5.5E-2</v>
      </c>
      <c r="N9" s="49">
        <v>6</v>
      </c>
      <c r="O9" s="47" t="s">
        <v>30</v>
      </c>
      <c r="P9" s="50">
        <v>257</v>
      </c>
      <c r="Q9" s="22">
        <v>0</v>
      </c>
      <c r="R9" s="18">
        <v>228</v>
      </c>
      <c r="S9" s="18">
        <v>1</v>
      </c>
      <c r="T9" s="18">
        <v>3</v>
      </c>
      <c r="U9" s="18">
        <v>21</v>
      </c>
      <c r="V9" s="79">
        <v>4</v>
      </c>
      <c r="W9" s="82">
        <f t="shared" si="4"/>
        <v>257</v>
      </c>
      <c r="X9" s="20">
        <f t="shared" si="5"/>
        <v>0.90118577075098816</v>
      </c>
      <c r="Y9" s="19">
        <f t="shared" si="6"/>
        <v>0</v>
      </c>
      <c r="Z9" s="51">
        <f t="shared" si="7"/>
        <v>8.3003952569169967E-2</v>
      </c>
      <c r="AA9" s="49">
        <v>6</v>
      </c>
      <c r="AB9" s="47" t="s">
        <v>30</v>
      </c>
      <c r="AC9" s="50">
        <v>111</v>
      </c>
      <c r="AD9" s="22">
        <v>0</v>
      </c>
      <c r="AE9" s="18">
        <v>102</v>
      </c>
      <c r="AF9" s="18">
        <v>0</v>
      </c>
      <c r="AG9" s="18">
        <v>1</v>
      </c>
      <c r="AH9" s="18">
        <v>6</v>
      </c>
      <c r="AI9" s="79">
        <v>2</v>
      </c>
      <c r="AJ9" s="134">
        <f t="shared" si="8"/>
        <v>111</v>
      </c>
      <c r="AK9" s="20">
        <f t="shared" si="9"/>
        <v>0.93577981651376152</v>
      </c>
      <c r="AL9" s="19">
        <f t="shared" si="10"/>
        <v>0</v>
      </c>
      <c r="AM9" s="51">
        <f t="shared" si="11"/>
        <v>5.5045871559633031E-2</v>
      </c>
      <c r="AN9" s="49">
        <v>6</v>
      </c>
      <c r="AO9" s="47" t="s">
        <v>30</v>
      </c>
      <c r="AP9" s="50">
        <v>163</v>
      </c>
      <c r="AQ9" s="22">
        <v>82</v>
      </c>
      <c r="AR9" s="18">
        <v>21</v>
      </c>
      <c r="AS9" s="18">
        <v>22</v>
      </c>
      <c r="AT9" s="18">
        <v>7</v>
      </c>
      <c r="AU9" s="18">
        <v>25</v>
      </c>
      <c r="AV9" s="79">
        <v>6</v>
      </c>
      <c r="AW9" s="134">
        <f t="shared" si="12"/>
        <v>163</v>
      </c>
      <c r="AX9" s="20">
        <f t="shared" si="13"/>
        <v>0.6560509554140127</v>
      </c>
      <c r="AY9" s="19">
        <f t="shared" si="14"/>
        <v>0.52229299363057324</v>
      </c>
      <c r="AZ9" s="51">
        <f t="shared" si="15"/>
        <v>0.15923566878980891</v>
      </c>
      <c r="BA9" s="13"/>
      <c r="BB9" s="14"/>
      <c r="BC9" s="11"/>
      <c r="BD9" s="10"/>
      <c r="BE9" s="10"/>
      <c r="BF9" s="10"/>
      <c r="BG9" s="10"/>
      <c r="BH9" s="10"/>
      <c r="BI9" s="10"/>
      <c r="BJ9" s="10"/>
      <c r="BK9" s="11"/>
      <c r="BL9" s="12"/>
      <c r="BM9" s="12"/>
      <c r="BN9" s="12"/>
      <c r="BO9" s="13"/>
      <c r="BP9" s="14"/>
      <c r="BQ9" s="15"/>
      <c r="BR9" s="15"/>
      <c r="BS9" s="15"/>
    </row>
    <row r="10" spans="1:71" ht="15.75">
      <c r="A10" s="24">
        <v>7</v>
      </c>
      <c r="B10" s="47" t="s">
        <v>31</v>
      </c>
      <c r="C10" s="50">
        <v>2140</v>
      </c>
      <c r="D10" s="22">
        <v>1173</v>
      </c>
      <c r="E10" s="18">
        <v>613</v>
      </c>
      <c r="F10" s="18">
        <v>59</v>
      </c>
      <c r="G10" s="18">
        <v>36</v>
      </c>
      <c r="H10" s="18">
        <v>156</v>
      </c>
      <c r="I10" s="79">
        <v>103</v>
      </c>
      <c r="J10" s="134">
        <f t="shared" si="0"/>
        <v>2140</v>
      </c>
      <c r="K10" s="20">
        <f t="shared" si="1"/>
        <v>0.87677957781050564</v>
      </c>
      <c r="L10" s="19">
        <f t="shared" si="2"/>
        <v>0.57584683357879229</v>
      </c>
      <c r="M10" s="51">
        <f t="shared" si="3"/>
        <v>7.6583210603829166E-2</v>
      </c>
      <c r="N10" s="49">
        <v>7</v>
      </c>
      <c r="O10" s="47" t="s">
        <v>31</v>
      </c>
      <c r="P10" s="50">
        <v>1027</v>
      </c>
      <c r="Q10" s="22">
        <v>0</v>
      </c>
      <c r="R10" s="18">
        <v>887</v>
      </c>
      <c r="S10" s="18">
        <v>2</v>
      </c>
      <c r="T10" s="18">
        <v>17</v>
      </c>
      <c r="U10" s="18">
        <v>79</v>
      </c>
      <c r="V10" s="79">
        <v>42</v>
      </c>
      <c r="W10" s="82">
        <f t="shared" si="4"/>
        <v>1027</v>
      </c>
      <c r="X10" s="20">
        <f t="shared" si="5"/>
        <v>0.90050761421319792</v>
      </c>
      <c r="Y10" s="19">
        <f t="shared" si="6"/>
        <v>0</v>
      </c>
      <c r="Z10" s="51">
        <f t="shared" si="7"/>
        <v>8.0203045685279181E-2</v>
      </c>
      <c r="AA10" s="49">
        <v>7</v>
      </c>
      <c r="AB10" s="47" t="s">
        <v>31</v>
      </c>
      <c r="AC10" s="50">
        <v>958</v>
      </c>
      <c r="AD10" s="22">
        <v>0</v>
      </c>
      <c r="AE10" s="18">
        <v>835</v>
      </c>
      <c r="AF10" s="18">
        <v>2</v>
      </c>
      <c r="AG10" s="18">
        <v>10</v>
      </c>
      <c r="AH10" s="18">
        <v>78</v>
      </c>
      <c r="AI10" s="79">
        <v>33</v>
      </c>
      <c r="AJ10" s="134">
        <f t="shared" si="8"/>
        <v>958</v>
      </c>
      <c r="AK10" s="20">
        <f t="shared" si="9"/>
        <v>0.9027027027027027</v>
      </c>
      <c r="AL10" s="19">
        <f t="shared" si="10"/>
        <v>0</v>
      </c>
      <c r="AM10" s="51">
        <f t="shared" si="11"/>
        <v>8.4324324324324323E-2</v>
      </c>
      <c r="AN10" s="49">
        <v>7</v>
      </c>
      <c r="AO10" s="47" t="s">
        <v>31</v>
      </c>
      <c r="AP10" s="50">
        <v>454</v>
      </c>
      <c r="AQ10" s="22">
        <v>108</v>
      </c>
      <c r="AR10" s="18">
        <v>245</v>
      </c>
      <c r="AS10" s="18">
        <v>12</v>
      </c>
      <c r="AT10" s="18">
        <v>6</v>
      </c>
      <c r="AU10" s="18">
        <v>51</v>
      </c>
      <c r="AV10" s="79">
        <v>32</v>
      </c>
      <c r="AW10" s="134">
        <f t="shared" si="12"/>
        <v>454</v>
      </c>
      <c r="AX10" s="20">
        <f t="shared" si="13"/>
        <v>0.8364928909952607</v>
      </c>
      <c r="AY10" s="19">
        <f t="shared" si="14"/>
        <v>0.25592417061611372</v>
      </c>
      <c r="AZ10" s="51">
        <f t="shared" si="15"/>
        <v>0.12085308056872038</v>
      </c>
      <c r="BA10" s="13"/>
      <c r="BB10" s="14"/>
      <c r="BC10" s="11"/>
      <c r="BD10" s="10"/>
      <c r="BE10" s="10"/>
      <c r="BF10" s="10"/>
      <c r="BG10" s="10"/>
      <c r="BH10" s="10"/>
      <c r="BI10" s="10"/>
      <c r="BJ10" s="10"/>
      <c r="BK10" s="11"/>
      <c r="BL10" s="12"/>
      <c r="BM10" s="12"/>
      <c r="BN10" s="12"/>
      <c r="BO10" s="13"/>
      <c r="BP10" s="14"/>
      <c r="BQ10" s="15"/>
      <c r="BR10" s="15"/>
      <c r="BS10" s="15"/>
    </row>
    <row r="11" spans="1:71" ht="15.75">
      <c r="A11" s="24">
        <v>8</v>
      </c>
      <c r="B11" s="47" t="s">
        <v>32</v>
      </c>
      <c r="C11" s="50">
        <v>117</v>
      </c>
      <c r="D11" s="22">
        <v>99</v>
      </c>
      <c r="E11" s="18">
        <v>17</v>
      </c>
      <c r="F11" s="18">
        <v>1</v>
      </c>
      <c r="G11" s="18">
        <v>0</v>
      </c>
      <c r="H11" s="18">
        <v>0</v>
      </c>
      <c r="I11" s="79">
        <v>0</v>
      </c>
      <c r="J11" s="134">
        <f t="shared" si="0"/>
        <v>117</v>
      </c>
      <c r="K11" s="20">
        <f t="shared" si="1"/>
        <v>0.99145299145299148</v>
      </c>
      <c r="L11" s="19">
        <f t="shared" si="2"/>
        <v>0.84615384615384615</v>
      </c>
      <c r="M11" s="51">
        <f t="shared" si="3"/>
        <v>0</v>
      </c>
      <c r="N11" s="49">
        <v>8</v>
      </c>
      <c r="O11" s="47" t="s">
        <v>32</v>
      </c>
      <c r="P11" s="50">
        <v>60</v>
      </c>
      <c r="Q11" s="22">
        <v>0</v>
      </c>
      <c r="R11" s="18">
        <v>59</v>
      </c>
      <c r="S11" s="18">
        <v>0</v>
      </c>
      <c r="T11" s="18">
        <v>1</v>
      </c>
      <c r="U11" s="18">
        <v>0</v>
      </c>
      <c r="V11" s="79">
        <v>0</v>
      </c>
      <c r="W11" s="82">
        <f t="shared" si="4"/>
        <v>60</v>
      </c>
      <c r="X11" s="20">
        <f t="shared" si="5"/>
        <v>0.98333333333333328</v>
      </c>
      <c r="Y11" s="19">
        <f t="shared" si="6"/>
        <v>0</v>
      </c>
      <c r="Z11" s="51">
        <f t="shared" si="7"/>
        <v>0</v>
      </c>
      <c r="AA11" s="49">
        <v>8</v>
      </c>
      <c r="AB11" s="47" t="s">
        <v>32</v>
      </c>
      <c r="AC11" s="50">
        <v>23</v>
      </c>
      <c r="AD11" s="22">
        <v>0</v>
      </c>
      <c r="AE11" s="18">
        <v>23</v>
      </c>
      <c r="AF11" s="18">
        <v>0</v>
      </c>
      <c r="AG11" s="18">
        <v>0</v>
      </c>
      <c r="AH11" s="18">
        <v>0</v>
      </c>
      <c r="AI11" s="79">
        <v>0</v>
      </c>
      <c r="AJ11" s="134">
        <f t="shared" si="8"/>
        <v>23</v>
      </c>
      <c r="AK11" s="20">
        <f t="shared" si="9"/>
        <v>1</v>
      </c>
      <c r="AL11" s="19">
        <f t="shared" si="10"/>
        <v>0</v>
      </c>
      <c r="AM11" s="51">
        <f t="shared" si="11"/>
        <v>0</v>
      </c>
      <c r="AN11" s="49">
        <v>8</v>
      </c>
      <c r="AO11" s="47" t="s">
        <v>32</v>
      </c>
      <c r="AP11" s="50">
        <v>1</v>
      </c>
      <c r="AQ11" s="22">
        <v>0</v>
      </c>
      <c r="AR11" s="18">
        <v>1</v>
      </c>
      <c r="AS11" s="18">
        <v>0</v>
      </c>
      <c r="AT11" s="18">
        <v>0</v>
      </c>
      <c r="AU11" s="18">
        <v>0</v>
      </c>
      <c r="AV11" s="79">
        <v>0</v>
      </c>
      <c r="AW11" s="134">
        <f t="shared" si="12"/>
        <v>1</v>
      </c>
      <c r="AX11" s="20">
        <f t="shared" si="13"/>
        <v>1</v>
      </c>
      <c r="AY11" s="19">
        <f t="shared" si="14"/>
        <v>0</v>
      </c>
      <c r="AZ11" s="51">
        <f t="shared" si="15"/>
        <v>0</v>
      </c>
      <c r="BA11" s="13"/>
      <c r="BB11" s="14"/>
      <c r="BC11" s="11"/>
      <c r="BD11" s="10"/>
      <c r="BE11" s="10"/>
      <c r="BF11" s="10"/>
      <c r="BG11" s="10"/>
      <c r="BH11" s="10"/>
      <c r="BI11" s="10"/>
      <c r="BJ11" s="10"/>
      <c r="BK11" s="11"/>
      <c r="BL11" s="12"/>
      <c r="BM11" s="12"/>
      <c r="BN11" s="12"/>
      <c r="BO11" s="13"/>
      <c r="BP11" s="14"/>
      <c r="BQ11" s="15"/>
      <c r="BR11" s="15"/>
      <c r="BS11" s="15"/>
    </row>
    <row r="12" spans="1:71" ht="15.75">
      <c r="A12" s="24">
        <v>9</v>
      </c>
      <c r="B12" s="47" t="s">
        <v>33</v>
      </c>
      <c r="C12" s="50">
        <v>342</v>
      </c>
      <c r="D12" s="22">
        <v>223</v>
      </c>
      <c r="E12" s="18">
        <v>83</v>
      </c>
      <c r="F12" s="18">
        <v>8</v>
      </c>
      <c r="G12" s="18">
        <v>17</v>
      </c>
      <c r="H12" s="18">
        <v>9</v>
      </c>
      <c r="I12" s="79">
        <v>2</v>
      </c>
      <c r="J12" s="134">
        <f t="shared" si="0"/>
        <v>342</v>
      </c>
      <c r="K12" s="20">
        <f t="shared" si="1"/>
        <v>0.9</v>
      </c>
      <c r="L12" s="19">
        <f t="shared" si="2"/>
        <v>0.65588235294117647</v>
      </c>
      <c r="M12" s="51">
        <f t="shared" si="3"/>
        <v>2.6470588235294117E-2</v>
      </c>
      <c r="N12" s="49">
        <v>9</v>
      </c>
      <c r="O12" s="47" t="s">
        <v>33</v>
      </c>
      <c r="P12" s="50">
        <v>209</v>
      </c>
      <c r="Q12" s="22">
        <v>0</v>
      </c>
      <c r="R12" s="18">
        <v>197</v>
      </c>
      <c r="S12" s="18">
        <v>0</v>
      </c>
      <c r="T12" s="18">
        <v>5</v>
      </c>
      <c r="U12" s="18">
        <v>6</v>
      </c>
      <c r="V12" s="79">
        <v>1</v>
      </c>
      <c r="W12" s="82">
        <f t="shared" si="4"/>
        <v>209</v>
      </c>
      <c r="X12" s="20">
        <f t="shared" si="5"/>
        <v>0.94711538461538458</v>
      </c>
      <c r="Y12" s="19">
        <f t="shared" si="6"/>
        <v>0</v>
      </c>
      <c r="Z12" s="51">
        <f t="shared" si="7"/>
        <v>2.8846153846153848E-2</v>
      </c>
      <c r="AA12" s="49">
        <v>9</v>
      </c>
      <c r="AB12" s="47" t="s">
        <v>33</v>
      </c>
      <c r="AC12" s="50">
        <v>91</v>
      </c>
      <c r="AD12" s="22">
        <v>0</v>
      </c>
      <c r="AE12" s="18">
        <v>89</v>
      </c>
      <c r="AF12" s="18">
        <v>0</v>
      </c>
      <c r="AG12" s="18">
        <v>1</v>
      </c>
      <c r="AH12" s="18">
        <v>1</v>
      </c>
      <c r="AI12" s="79">
        <v>0</v>
      </c>
      <c r="AJ12" s="134">
        <f t="shared" si="8"/>
        <v>91</v>
      </c>
      <c r="AK12" s="20">
        <f t="shared" si="9"/>
        <v>0.97802197802197799</v>
      </c>
      <c r="AL12" s="19">
        <f t="shared" si="10"/>
        <v>0</v>
      </c>
      <c r="AM12" s="51">
        <f t="shared" si="11"/>
        <v>1.098901098901099E-2</v>
      </c>
      <c r="AN12" s="49">
        <v>9</v>
      </c>
      <c r="AO12" s="47" t="s">
        <v>33</v>
      </c>
      <c r="AP12" s="50">
        <v>22</v>
      </c>
      <c r="AQ12" s="22">
        <v>9</v>
      </c>
      <c r="AR12" s="18">
        <v>7</v>
      </c>
      <c r="AS12" s="18">
        <v>0</v>
      </c>
      <c r="AT12" s="18">
        <v>2</v>
      </c>
      <c r="AU12" s="18">
        <v>3</v>
      </c>
      <c r="AV12" s="79">
        <v>1</v>
      </c>
      <c r="AW12" s="134">
        <f t="shared" si="12"/>
        <v>22</v>
      </c>
      <c r="AX12" s="20">
        <f t="shared" si="13"/>
        <v>0.76190476190476186</v>
      </c>
      <c r="AY12" s="19">
        <f t="shared" si="14"/>
        <v>0.42857142857142855</v>
      </c>
      <c r="AZ12" s="51">
        <f t="shared" si="15"/>
        <v>0.14285714285714285</v>
      </c>
      <c r="BA12" s="13"/>
      <c r="BB12" s="14"/>
      <c r="BC12" s="11"/>
      <c r="BD12" s="10"/>
      <c r="BE12" s="10"/>
      <c r="BF12" s="10"/>
      <c r="BG12" s="10"/>
      <c r="BH12" s="10"/>
      <c r="BI12" s="10"/>
      <c r="BJ12" s="10"/>
      <c r="BK12" s="11"/>
      <c r="BL12" s="12"/>
      <c r="BM12" s="12"/>
      <c r="BN12" s="12"/>
      <c r="BO12" s="13"/>
      <c r="BP12" s="14"/>
      <c r="BQ12" s="15"/>
      <c r="BR12" s="15"/>
      <c r="BS12" s="15"/>
    </row>
    <row r="13" spans="1:71" ht="15.75">
      <c r="A13" s="24">
        <v>10</v>
      </c>
      <c r="B13" s="47" t="s">
        <v>34</v>
      </c>
      <c r="C13" s="50">
        <v>236</v>
      </c>
      <c r="D13" s="22">
        <v>136</v>
      </c>
      <c r="E13" s="18">
        <v>65</v>
      </c>
      <c r="F13" s="18">
        <v>8</v>
      </c>
      <c r="G13" s="18">
        <v>13</v>
      </c>
      <c r="H13" s="18">
        <v>11</v>
      </c>
      <c r="I13" s="79">
        <v>3</v>
      </c>
      <c r="J13" s="134">
        <f t="shared" si="0"/>
        <v>236</v>
      </c>
      <c r="K13" s="20">
        <f t="shared" si="1"/>
        <v>0.86266094420600858</v>
      </c>
      <c r="L13" s="19">
        <f t="shared" si="2"/>
        <v>0.58369098712446355</v>
      </c>
      <c r="M13" s="51">
        <f t="shared" si="3"/>
        <v>4.7210300429184553E-2</v>
      </c>
      <c r="N13" s="49">
        <v>10</v>
      </c>
      <c r="O13" s="47" t="s">
        <v>34</v>
      </c>
      <c r="P13" s="50">
        <v>135</v>
      </c>
      <c r="Q13" s="22">
        <v>0</v>
      </c>
      <c r="R13" s="18">
        <v>122</v>
      </c>
      <c r="S13" s="18">
        <v>0</v>
      </c>
      <c r="T13" s="18">
        <v>4</v>
      </c>
      <c r="U13" s="18">
        <v>7</v>
      </c>
      <c r="V13" s="79">
        <v>2</v>
      </c>
      <c r="W13" s="82">
        <f t="shared" si="4"/>
        <v>135</v>
      </c>
      <c r="X13" s="20">
        <f t="shared" si="5"/>
        <v>0.91729323308270672</v>
      </c>
      <c r="Y13" s="19">
        <f t="shared" si="6"/>
        <v>0</v>
      </c>
      <c r="Z13" s="51">
        <f t="shared" si="7"/>
        <v>5.2631578947368418E-2</v>
      </c>
      <c r="AA13" s="49">
        <v>10</v>
      </c>
      <c r="AB13" s="47" t="s">
        <v>34</v>
      </c>
      <c r="AC13" s="50">
        <v>109</v>
      </c>
      <c r="AD13" s="22">
        <v>0</v>
      </c>
      <c r="AE13" s="18">
        <v>108</v>
      </c>
      <c r="AF13" s="18">
        <v>0</v>
      </c>
      <c r="AG13" s="18">
        <v>0</v>
      </c>
      <c r="AH13" s="18">
        <v>1</v>
      </c>
      <c r="AI13" s="79">
        <v>0</v>
      </c>
      <c r="AJ13" s="134">
        <f t="shared" si="8"/>
        <v>109</v>
      </c>
      <c r="AK13" s="20">
        <f t="shared" si="9"/>
        <v>0.99082568807339455</v>
      </c>
      <c r="AL13" s="19">
        <f t="shared" si="10"/>
        <v>0</v>
      </c>
      <c r="AM13" s="51">
        <f t="shared" si="11"/>
        <v>9.1743119266055051E-3</v>
      </c>
      <c r="AN13" s="49">
        <v>10</v>
      </c>
      <c r="AO13" s="47" t="s">
        <v>34</v>
      </c>
      <c r="AP13" s="50">
        <v>42</v>
      </c>
      <c r="AQ13" s="22">
        <v>14</v>
      </c>
      <c r="AR13" s="18">
        <v>14</v>
      </c>
      <c r="AS13" s="18">
        <v>2</v>
      </c>
      <c r="AT13" s="18">
        <v>2</v>
      </c>
      <c r="AU13" s="18">
        <v>8</v>
      </c>
      <c r="AV13" s="79">
        <v>2</v>
      </c>
      <c r="AW13" s="134">
        <f t="shared" si="12"/>
        <v>42</v>
      </c>
      <c r="AX13" s="20">
        <f t="shared" si="13"/>
        <v>0.7</v>
      </c>
      <c r="AY13" s="19">
        <f t="shared" si="14"/>
        <v>0.35</v>
      </c>
      <c r="AZ13" s="51">
        <f t="shared" si="15"/>
        <v>0.2</v>
      </c>
      <c r="BA13" s="13"/>
      <c r="BB13" s="14"/>
      <c r="BC13" s="11"/>
      <c r="BD13" s="10"/>
      <c r="BE13" s="10"/>
      <c r="BF13" s="10"/>
      <c r="BG13" s="10"/>
      <c r="BH13" s="10"/>
      <c r="BI13" s="10"/>
      <c r="BJ13" s="10"/>
      <c r="BK13" s="11"/>
      <c r="BL13" s="12"/>
      <c r="BM13" s="12"/>
      <c r="BN13" s="12"/>
      <c r="BO13" s="13"/>
      <c r="BP13" s="14"/>
      <c r="BQ13" s="15"/>
      <c r="BR13" s="15"/>
      <c r="BS13" s="15"/>
    </row>
    <row r="14" spans="1:71" ht="15.75">
      <c r="A14" s="24">
        <v>11</v>
      </c>
      <c r="B14" s="47" t="s">
        <v>35</v>
      </c>
      <c r="C14" s="50">
        <v>123</v>
      </c>
      <c r="D14" s="22">
        <v>85</v>
      </c>
      <c r="E14" s="18">
        <v>29</v>
      </c>
      <c r="F14" s="18">
        <v>3</v>
      </c>
      <c r="G14" s="18">
        <v>2</v>
      </c>
      <c r="H14" s="18">
        <v>2</v>
      </c>
      <c r="I14" s="79">
        <v>2</v>
      </c>
      <c r="J14" s="134">
        <f t="shared" si="0"/>
        <v>123</v>
      </c>
      <c r="K14" s="20">
        <f t="shared" si="1"/>
        <v>0.94214876033057848</v>
      </c>
      <c r="L14" s="19">
        <f t="shared" si="2"/>
        <v>0.7024793388429752</v>
      </c>
      <c r="M14" s="51">
        <f t="shared" si="3"/>
        <v>1.6528925619834711E-2</v>
      </c>
      <c r="N14" s="49">
        <v>11</v>
      </c>
      <c r="O14" s="47" t="s">
        <v>35</v>
      </c>
      <c r="P14" s="50">
        <v>45</v>
      </c>
      <c r="Q14" s="22">
        <v>0</v>
      </c>
      <c r="R14" s="18">
        <v>36</v>
      </c>
      <c r="S14" s="18">
        <v>0</v>
      </c>
      <c r="T14" s="18">
        <v>3</v>
      </c>
      <c r="U14" s="18">
        <v>6</v>
      </c>
      <c r="V14" s="79">
        <v>0</v>
      </c>
      <c r="W14" s="82">
        <f t="shared" si="4"/>
        <v>45</v>
      </c>
      <c r="X14" s="20">
        <f t="shared" si="5"/>
        <v>0.8</v>
      </c>
      <c r="Y14" s="19">
        <f t="shared" si="6"/>
        <v>0</v>
      </c>
      <c r="Z14" s="51">
        <f t="shared" si="7"/>
        <v>0.13333333333333333</v>
      </c>
      <c r="AA14" s="49">
        <v>11</v>
      </c>
      <c r="AB14" s="47" t="s">
        <v>35</v>
      </c>
      <c r="AC14" s="50">
        <v>22</v>
      </c>
      <c r="AD14" s="22">
        <v>0</v>
      </c>
      <c r="AE14" s="18">
        <v>20</v>
      </c>
      <c r="AF14" s="18">
        <v>0</v>
      </c>
      <c r="AG14" s="18">
        <v>1</v>
      </c>
      <c r="AH14" s="18">
        <v>1</v>
      </c>
      <c r="AI14" s="79">
        <v>0</v>
      </c>
      <c r="AJ14" s="134">
        <f t="shared" si="8"/>
        <v>22</v>
      </c>
      <c r="AK14" s="20">
        <f t="shared" si="9"/>
        <v>0.90909090909090906</v>
      </c>
      <c r="AL14" s="19">
        <f t="shared" si="10"/>
        <v>0</v>
      </c>
      <c r="AM14" s="51">
        <f t="shared" si="11"/>
        <v>4.5454545454545456E-2</v>
      </c>
      <c r="AN14" s="49">
        <v>11</v>
      </c>
      <c r="AO14" s="47" t="s">
        <v>35</v>
      </c>
      <c r="AP14" s="50">
        <v>5</v>
      </c>
      <c r="AQ14" s="22">
        <v>0</v>
      </c>
      <c r="AR14" s="18">
        <v>4</v>
      </c>
      <c r="AS14" s="18">
        <v>0</v>
      </c>
      <c r="AT14" s="18">
        <v>0</v>
      </c>
      <c r="AU14" s="18">
        <v>0</v>
      </c>
      <c r="AV14" s="79">
        <v>1</v>
      </c>
      <c r="AW14" s="134">
        <f t="shared" si="12"/>
        <v>5</v>
      </c>
      <c r="AX14" s="20">
        <f t="shared" si="13"/>
        <v>1</v>
      </c>
      <c r="AY14" s="19">
        <f t="shared" si="14"/>
        <v>0</v>
      </c>
      <c r="AZ14" s="51">
        <f t="shared" si="15"/>
        <v>0</v>
      </c>
      <c r="BA14" s="13"/>
      <c r="BB14" s="14"/>
      <c r="BC14" s="11"/>
      <c r="BD14" s="10"/>
      <c r="BE14" s="10"/>
      <c r="BF14" s="10"/>
      <c r="BG14" s="10"/>
      <c r="BH14" s="10"/>
      <c r="BI14" s="10"/>
      <c r="BJ14" s="10"/>
      <c r="BK14" s="11"/>
      <c r="BL14" s="12"/>
      <c r="BM14" s="12"/>
      <c r="BN14" s="12"/>
      <c r="BO14" s="13"/>
      <c r="BP14" s="14"/>
      <c r="BQ14" s="15"/>
      <c r="BR14" s="15"/>
      <c r="BS14" s="15"/>
    </row>
    <row r="15" spans="1:71" ht="15.75">
      <c r="A15" s="24">
        <v>12</v>
      </c>
      <c r="B15" s="47" t="s">
        <v>36</v>
      </c>
      <c r="C15" s="50">
        <v>233</v>
      </c>
      <c r="D15" s="22">
        <v>162</v>
      </c>
      <c r="E15" s="18">
        <v>33</v>
      </c>
      <c r="F15" s="18">
        <v>10</v>
      </c>
      <c r="G15" s="18">
        <v>7</v>
      </c>
      <c r="H15" s="18">
        <v>20</v>
      </c>
      <c r="I15" s="79">
        <v>1</v>
      </c>
      <c r="J15" s="134">
        <f t="shared" si="0"/>
        <v>233</v>
      </c>
      <c r="K15" s="20">
        <f t="shared" si="1"/>
        <v>0.84051724137931039</v>
      </c>
      <c r="L15" s="19">
        <f t="shared" si="2"/>
        <v>0.69827586206896552</v>
      </c>
      <c r="M15" s="51">
        <f t="shared" si="3"/>
        <v>8.6206896551724144E-2</v>
      </c>
      <c r="N15" s="49">
        <v>12</v>
      </c>
      <c r="O15" s="47" t="s">
        <v>36</v>
      </c>
      <c r="P15" s="50">
        <v>123</v>
      </c>
      <c r="Q15" s="22"/>
      <c r="R15" s="18">
        <v>108</v>
      </c>
      <c r="S15" s="18">
        <v>1</v>
      </c>
      <c r="T15" s="18">
        <v>1</v>
      </c>
      <c r="U15" s="18">
        <v>13</v>
      </c>
      <c r="V15" s="79">
        <v>0</v>
      </c>
      <c r="W15" s="82">
        <f t="shared" si="4"/>
        <v>123</v>
      </c>
      <c r="X15" s="20">
        <f t="shared" si="5"/>
        <v>0.87804878048780488</v>
      </c>
      <c r="Y15" s="19">
        <f t="shared" si="6"/>
        <v>0</v>
      </c>
      <c r="Z15" s="51">
        <f t="shared" si="7"/>
        <v>0.10569105691056911</v>
      </c>
      <c r="AA15" s="49">
        <v>12</v>
      </c>
      <c r="AB15" s="47" t="s">
        <v>36</v>
      </c>
      <c r="AC15" s="50">
        <v>47</v>
      </c>
      <c r="AD15" s="22">
        <v>0</v>
      </c>
      <c r="AE15" s="18">
        <v>40</v>
      </c>
      <c r="AF15" s="18">
        <v>0</v>
      </c>
      <c r="AG15" s="18">
        <v>2</v>
      </c>
      <c r="AH15" s="18">
        <v>5</v>
      </c>
      <c r="AI15" s="79">
        <v>0</v>
      </c>
      <c r="AJ15" s="134">
        <f t="shared" si="8"/>
        <v>47</v>
      </c>
      <c r="AK15" s="20">
        <f t="shared" si="9"/>
        <v>0.85106382978723405</v>
      </c>
      <c r="AL15" s="19">
        <f t="shared" si="10"/>
        <v>0</v>
      </c>
      <c r="AM15" s="51">
        <f t="shared" si="11"/>
        <v>0.10638297872340426</v>
      </c>
      <c r="AN15" s="49">
        <v>12</v>
      </c>
      <c r="AO15" s="47" t="s">
        <v>36</v>
      </c>
      <c r="AP15" s="50">
        <v>29</v>
      </c>
      <c r="AQ15" s="22">
        <v>16</v>
      </c>
      <c r="AR15" s="18">
        <v>8</v>
      </c>
      <c r="AS15" s="18">
        <v>0</v>
      </c>
      <c r="AT15" s="18">
        <v>1</v>
      </c>
      <c r="AU15" s="18">
        <v>4</v>
      </c>
      <c r="AV15" s="79">
        <v>0</v>
      </c>
      <c r="AW15" s="134">
        <f t="shared" si="12"/>
        <v>29</v>
      </c>
      <c r="AX15" s="20">
        <f t="shared" si="13"/>
        <v>0.82758620689655171</v>
      </c>
      <c r="AY15" s="19">
        <f t="shared" si="14"/>
        <v>0.55172413793103448</v>
      </c>
      <c r="AZ15" s="51">
        <f t="shared" si="15"/>
        <v>0.13793103448275862</v>
      </c>
      <c r="BA15" s="13"/>
      <c r="BB15" s="14"/>
      <c r="BC15" s="11"/>
      <c r="BD15" s="10"/>
      <c r="BE15" s="10"/>
      <c r="BF15" s="10"/>
      <c r="BG15" s="10"/>
      <c r="BH15" s="10"/>
      <c r="BI15" s="10"/>
      <c r="BJ15" s="10"/>
      <c r="BK15" s="11"/>
      <c r="BL15" s="12"/>
      <c r="BM15" s="12"/>
      <c r="BN15" s="12"/>
      <c r="BO15" s="13"/>
      <c r="BP15" s="14"/>
      <c r="BQ15" s="15"/>
      <c r="BR15" s="15"/>
      <c r="BS15" s="15"/>
    </row>
    <row r="16" spans="1:71" ht="15.75">
      <c r="A16" s="24">
        <v>13</v>
      </c>
      <c r="B16" s="47" t="s">
        <v>37</v>
      </c>
      <c r="C16" s="50">
        <v>274</v>
      </c>
      <c r="D16" s="22">
        <v>226</v>
      </c>
      <c r="E16" s="18">
        <v>39</v>
      </c>
      <c r="F16" s="18">
        <v>1</v>
      </c>
      <c r="G16" s="18">
        <v>5</v>
      </c>
      <c r="H16" s="18">
        <v>1</v>
      </c>
      <c r="I16" s="79">
        <v>2</v>
      </c>
      <c r="J16" s="134">
        <f t="shared" si="0"/>
        <v>274</v>
      </c>
      <c r="K16" s="20">
        <f t="shared" si="1"/>
        <v>0.97426470588235292</v>
      </c>
      <c r="L16" s="19">
        <f t="shared" si="2"/>
        <v>0.83088235294117652</v>
      </c>
      <c r="M16" s="51">
        <f t="shared" si="3"/>
        <v>3.6764705882352941E-3</v>
      </c>
      <c r="N16" s="49">
        <v>13</v>
      </c>
      <c r="O16" s="47" t="s">
        <v>37</v>
      </c>
      <c r="P16" s="50">
        <v>309</v>
      </c>
      <c r="Q16" s="22">
        <v>0</v>
      </c>
      <c r="R16" s="18">
        <v>305</v>
      </c>
      <c r="S16" s="18">
        <v>1</v>
      </c>
      <c r="T16" s="18">
        <v>2</v>
      </c>
      <c r="U16" s="18">
        <v>1</v>
      </c>
      <c r="V16" s="79">
        <v>0</v>
      </c>
      <c r="W16" s="82">
        <f t="shared" si="4"/>
        <v>309</v>
      </c>
      <c r="X16" s="20">
        <f t="shared" si="5"/>
        <v>0.98705501618122982</v>
      </c>
      <c r="Y16" s="19">
        <f t="shared" si="6"/>
        <v>0</v>
      </c>
      <c r="Z16" s="51">
        <f t="shared" si="7"/>
        <v>3.2362459546925568E-3</v>
      </c>
      <c r="AA16" s="49">
        <v>13</v>
      </c>
      <c r="AB16" s="47" t="s">
        <v>37</v>
      </c>
      <c r="AC16" s="50">
        <v>45</v>
      </c>
      <c r="AD16" s="22">
        <v>0</v>
      </c>
      <c r="AE16" s="18">
        <v>45</v>
      </c>
      <c r="AF16" s="18">
        <v>0</v>
      </c>
      <c r="AG16" s="18">
        <v>0</v>
      </c>
      <c r="AH16" s="18">
        <v>0</v>
      </c>
      <c r="AI16" s="79">
        <v>0</v>
      </c>
      <c r="AJ16" s="134">
        <f t="shared" si="8"/>
        <v>45</v>
      </c>
      <c r="AK16" s="20">
        <f t="shared" si="9"/>
        <v>1</v>
      </c>
      <c r="AL16" s="19">
        <f t="shared" si="10"/>
        <v>0</v>
      </c>
      <c r="AM16" s="51">
        <f t="shared" si="11"/>
        <v>0</v>
      </c>
      <c r="AN16" s="49">
        <v>13</v>
      </c>
      <c r="AO16" s="47" t="s">
        <v>37</v>
      </c>
      <c r="AP16" s="50">
        <v>8</v>
      </c>
      <c r="AQ16" s="22">
        <v>6</v>
      </c>
      <c r="AR16" s="18">
        <v>0</v>
      </c>
      <c r="AS16" s="18">
        <v>1</v>
      </c>
      <c r="AT16" s="18">
        <v>1</v>
      </c>
      <c r="AU16" s="18">
        <v>0</v>
      </c>
      <c r="AV16" s="79">
        <v>0</v>
      </c>
      <c r="AW16" s="134">
        <f t="shared" si="12"/>
        <v>8</v>
      </c>
      <c r="AX16" s="20">
        <f t="shared" si="13"/>
        <v>0.75</v>
      </c>
      <c r="AY16" s="19">
        <f t="shared" si="14"/>
        <v>0.75</v>
      </c>
      <c r="AZ16" s="51">
        <f t="shared" si="15"/>
        <v>0</v>
      </c>
      <c r="BA16" s="13"/>
      <c r="BB16" s="14"/>
      <c r="BC16" s="11"/>
      <c r="BD16" s="10"/>
      <c r="BE16" s="10"/>
      <c r="BF16" s="10"/>
      <c r="BG16" s="10"/>
      <c r="BH16" s="10"/>
      <c r="BI16" s="10"/>
      <c r="BJ16" s="10"/>
      <c r="BK16" s="11"/>
      <c r="BL16" s="12"/>
      <c r="BM16" s="12"/>
      <c r="BN16" s="12"/>
      <c r="BO16" s="13"/>
      <c r="BP16" s="14"/>
      <c r="BQ16" s="15"/>
      <c r="BR16" s="15"/>
      <c r="BS16" s="15"/>
    </row>
    <row r="17" spans="1:71" ht="15.75">
      <c r="A17" s="24">
        <v>14</v>
      </c>
      <c r="B17" s="47" t="s">
        <v>38</v>
      </c>
      <c r="C17" s="50">
        <v>193</v>
      </c>
      <c r="D17" s="22">
        <v>116</v>
      </c>
      <c r="E17" s="18">
        <v>46</v>
      </c>
      <c r="F17" s="18">
        <v>5</v>
      </c>
      <c r="G17" s="18">
        <v>10</v>
      </c>
      <c r="H17" s="18">
        <v>4</v>
      </c>
      <c r="I17" s="79">
        <v>12</v>
      </c>
      <c r="J17" s="134">
        <f t="shared" si="0"/>
        <v>193</v>
      </c>
      <c r="K17" s="20">
        <f t="shared" si="1"/>
        <v>0.89502762430939231</v>
      </c>
      <c r="L17" s="19">
        <f t="shared" si="2"/>
        <v>0.64088397790055252</v>
      </c>
      <c r="M17" s="51">
        <f t="shared" si="3"/>
        <v>2.2099447513812154E-2</v>
      </c>
      <c r="N17" s="49">
        <v>14</v>
      </c>
      <c r="O17" s="47" t="s">
        <v>38</v>
      </c>
      <c r="P17" s="50">
        <v>257</v>
      </c>
      <c r="Q17" s="22">
        <v>0</v>
      </c>
      <c r="R17" s="18">
        <v>246</v>
      </c>
      <c r="S17" s="18">
        <v>0</v>
      </c>
      <c r="T17" s="18">
        <v>6</v>
      </c>
      <c r="U17" s="18">
        <v>2</v>
      </c>
      <c r="V17" s="79">
        <v>3</v>
      </c>
      <c r="W17" s="82">
        <f t="shared" si="4"/>
        <v>257</v>
      </c>
      <c r="X17" s="20">
        <f t="shared" si="5"/>
        <v>0.96850393700787396</v>
      </c>
      <c r="Y17" s="19">
        <f t="shared" si="6"/>
        <v>0</v>
      </c>
      <c r="Z17" s="51">
        <f t="shared" si="7"/>
        <v>7.874015748031496E-3</v>
      </c>
      <c r="AA17" s="49">
        <v>14</v>
      </c>
      <c r="AB17" s="47" t="s">
        <v>38</v>
      </c>
      <c r="AC17" s="50">
        <v>74</v>
      </c>
      <c r="AD17" s="22">
        <v>0</v>
      </c>
      <c r="AE17" s="18">
        <v>74</v>
      </c>
      <c r="AF17" s="18">
        <v>0</v>
      </c>
      <c r="AG17" s="18">
        <v>0</v>
      </c>
      <c r="AH17" s="18">
        <v>0</v>
      </c>
      <c r="AI17" s="79">
        <v>0</v>
      </c>
      <c r="AJ17" s="134">
        <f t="shared" si="8"/>
        <v>74</v>
      </c>
      <c r="AK17" s="20">
        <f t="shared" si="9"/>
        <v>1</v>
      </c>
      <c r="AL17" s="19">
        <f t="shared" si="10"/>
        <v>0</v>
      </c>
      <c r="AM17" s="51">
        <f t="shared" si="11"/>
        <v>0</v>
      </c>
      <c r="AN17" s="49">
        <v>14</v>
      </c>
      <c r="AO17" s="47" t="s">
        <v>38</v>
      </c>
      <c r="AP17" s="50">
        <v>23</v>
      </c>
      <c r="AQ17" s="22">
        <v>9</v>
      </c>
      <c r="AR17" s="18">
        <v>7</v>
      </c>
      <c r="AS17" s="18">
        <v>1</v>
      </c>
      <c r="AT17" s="18">
        <v>0</v>
      </c>
      <c r="AU17" s="18">
        <v>2</v>
      </c>
      <c r="AV17" s="79">
        <v>4</v>
      </c>
      <c r="AW17" s="134">
        <f t="shared" si="12"/>
        <v>23</v>
      </c>
      <c r="AX17" s="20">
        <f t="shared" si="13"/>
        <v>0.84210526315789469</v>
      </c>
      <c r="AY17" s="19">
        <f t="shared" si="14"/>
        <v>0.47368421052631576</v>
      </c>
      <c r="AZ17" s="51">
        <f t="shared" si="15"/>
        <v>0.10526315789473684</v>
      </c>
      <c r="BA17" s="13"/>
      <c r="BB17" s="14"/>
      <c r="BC17" s="11"/>
      <c r="BD17" s="10"/>
      <c r="BE17" s="10"/>
      <c r="BF17" s="10"/>
      <c r="BG17" s="10"/>
      <c r="BH17" s="10"/>
      <c r="BI17" s="10"/>
      <c r="BJ17" s="10"/>
      <c r="BK17" s="11"/>
      <c r="BL17" s="12"/>
      <c r="BM17" s="12"/>
      <c r="BN17" s="12"/>
      <c r="BO17" s="13"/>
      <c r="BP17" s="14"/>
      <c r="BQ17" s="15"/>
      <c r="BR17" s="15"/>
      <c r="BS17" s="15"/>
    </row>
    <row r="18" spans="1:71" ht="15.75">
      <c r="A18" s="24">
        <v>15</v>
      </c>
      <c r="B18" s="47" t="s">
        <v>39</v>
      </c>
      <c r="C18" s="50">
        <v>320</v>
      </c>
      <c r="D18" s="22">
        <v>183</v>
      </c>
      <c r="E18" s="18">
        <v>92</v>
      </c>
      <c r="F18" s="18">
        <v>7</v>
      </c>
      <c r="G18" s="18">
        <v>14</v>
      </c>
      <c r="H18" s="18">
        <v>15</v>
      </c>
      <c r="I18" s="79">
        <v>9</v>
      </c>
      <c r="J18" s="134">
        <f t="shared" si="0"/>
        <v>320</v>
      </c>
      <c r="K18" s="20">
        <f t="shared" si="1"/>
        <v>0.88424437299035374</v>
      </c>
      <c r="L18" s="19">
        <f t="shared" si="2"/>
        <v>0.58842443729903537</v>
      </c>
      <c r="M18" s="51">
        <f t="shared" si="3"/>
        <v>4.8231511254019289E-2</v>
      </c>
      <c r="N18" s="49">
        <v>15</v>
      </c>
      <c r="O18" s="47" t="s">
        <v>39</v>
      </c>
      <c r="P18" s="50">
        <v>283</v>
      </c>
      <c r="Q18" s="22">
        <v>0</v>
      </c>
      <c r="R18" s="18">
        <v>253</v>
      </c>
      <c r="S18" s="18">
        <v>0</v>
      </c>
      <c r="T18" s="18">
        <v>16</v>
      </c>
      <c r="U18" s="18">
        <v>10</v>
      </c>
      <c r="V18" s="79">
        <v>4</v>
      </c>
      <c r="W18" s="82">
        <f t="shared" si="4"/>
        <v>283</v>
      </c>
      <c r="X18" s="20">
        <f t="shared" si="5"/>
        <v>0.90681003584229392</v>
      </c>
      <c r="Y18" s="19">
        <f t="shared" si="6"/>
        <v>0</v>
      </c>
      <c r="Z18" s="51">
        <f t="shared" si="7"/>
        <v>3.5842293906810034E-2</v>
      </c>
      <c r="AA18" s="49">
        <v>15</v>
      </c>
      <c r="AB18" s="47" t="s">
        <v>39</v>
      </c>
      <c r="AC18" s="50">
        <v>118</v>
      </c>
      <c r="AD18" s="22">
        <v>0</v>
      </c>
      <c r="AE18" s="18">
        <v>113</v>
      </c>
      <c r="AF18" s="18">
        <v>0</v>
      </c>
      <c r="AG18" s="18">
        <v>3</v>
      </c>
      <c r="AH18" s="18">
        <v>2</v>
      </c>
      <c r="AI18" s="79">
        <v>0</v>
      </c>
      <c r="AJ18" s="134">
        <f t="shared" si="8"/>
        <v>118</v>
      </c>
      <c r="AK18" s="20">
        <f t="shared" si="9"/>
        <v>0.9576271186440678</v>
      </c>
      <c r="AL18" s="19">
        <f t="shared" si="10"/>
        <v>0</v>
      </c>
      <c r="AM18" s="51">
        <f t="shared" si="11"/>
        <v>1.6949152542372881E-2</v>
      </c>
      <c r="AN18" s="49">
        <v>15</v>
      </c>
      <c r="AO18" s="47" t="s">
        <v>39</v>
      </c>
      <c r="AP18" s="50">
        <v>46</v>
      </c>
      <c r="AQ18" s="22">
        <v>7</v>
      </c>
      <c r="AR18" s="18">
        <v>37</v>
      </c>
      <c r="AS18" s="18">
        <v>0</v>
      </c>
      <c r="AT18" s="18">
        <v>1</v>
      </c>
      <c r="AU18" s="18">
        <v>0</v>
      </c>
      <c r="AV18" s="79">
        <v>1</v>
      </c>
      <c r="AW18" s="134">
        <f t="shared" si="12"/>
        <v>46</v>
      </c>
      <c r="AX18" s="20">
        <f t="shared" si="13"/>
        <v>0.97777777777777775</v>
      </c>
      <c r="AY18" s="19">
        <f t="shared" si="14"/>
        <v>0.15555555555555556</v>
      </c>
      <c r="AZ18" s="51">
        <f t="shared" si="15"/>
        <v>0</v>
      </c>
      <c r="BA18" s="13"/>
      <c r="BB18" s="14"/>
      <c r="BC18" s="11"/>
      <c r="BD18" s="10"/>
      <c r="BE18" s="10"/>
      <c r="BF18" s="10"/>
      <c r="BG18" s="10"/>
      <c r="BH18" s="10"/>
      <c r="BI18" s="10"/>
      <c r="BJ18" s="10"/>
      <c r="BK18" s="11"/>
      <c r="BL18" s="12"/>
      <c r="BM18" s="12"/>
      <c r="BN18" s="12"/>
      <c r="BO18" s="13"/>
      <c r="BP18" s="14"/>
      <c r="BQ18" s="15"/>
      <c r="BR18" s="15"/>
      <c r="BS18" s="15"/>
    </row>
    <row r="19" spans="1:71" ht="16.5" customHeight="1">
      <c r="A19" s="24">
        <v>16</v>
      </c>
      <c r="B19" s="48" t="s">
        <v>40</v>
      </c>
      <c r="C19" s="50">
        <v>150</v>
      </c>
      <c r="D19" s="22">
        <v>84</v>
      </c>
      <c r="E19" s="18">
        <v>55</v>
      </c>
      <c r="F19" s="18">
        <v>1</v>
      </c>
      <c r="G19" s="18">
        <v>0</v>
      </c>
      <c r="H19" s="18">
        <v>9</v>
      </c>
      <c r="I19" s="79">
        <v>1</v>
      </c>
      <c r="J19" s="134">
        <f t="shared" si="0"/>
        <v>150</v>
      </c>
      <c r="K19" s="20">
        <f t="shared" si="1"/>
        <v>0.93288590604026844</v>
      </c>
      <c r="L19" s="19">
        <f t="shared" si="2"/>
        <v>0.56375838926174493</v>
      </c>
      <c r="M19" s="51">
        <f t="shared" si="3"/>
        <v>6.0402684563758392E-2</v>
      </c>
      <c r="N19" s="49">
        <v>16</v>
      </c>
      <c r="O19" s="48" t="s">
        <v>40</v>
      </c>
      <c r="P19" s="50">
        <v>105</v>
      </c>
      <c r="Q19" s="22">
        <v>0</v>
      </c>
      <c r="R19" s="18">
        <v>92</v>
      </c>
      <c r="S19" s="18">
        <v>0</v>
      </c>
      <c r="T19" s="18">
        <v>4</v>
      </c>
      <c r="U19" s="18">
        <v>4</v>
      </c>
      <c r="V19" s="79">
        <v>5</v>
      </c>
      <c r="W19" s="82">
        <f t="shared" si="4"/>
        <v>105</v>
      </c>
      <c r="X19" s="20">
        <f t="shared" si="5"/>
        <v>0.92</v>
      </c>
      <c r="Y19" s="19">
        <f t="shared" si="6"/>
        <v>0</v>
      </c>
      <c r="Z19" s="51">
        <f t="shared" si="7"/>
        <v>0.04</v>
      </c>
      <c r="AA19" s="49">
        <v>16</v>
      </c>
      <c r="AB19" s="48" t="s">
        <v>40</v>
      </c>
      <c r="AC19" s="50">
        <v>37</v>
      </c>
      <c r="AD19" s="22">
        <v>0</v>
      </c>
      <c r="AE19" s="18">
        <v>37</v>
      </c>
      <c r="AF19" s="18">
        <v>0</v>
      </c>
      <c r="AG19" s="18">
        <v>0</v>
      </c>
      <c r="AH19" s="18">
        <v>0</v>
      </c>
      <c r="AI19" s="79">
        <v>0</v>
      </c>
      <c r="AJ19" s="134">
        <f t="shared" si="8"/>
        <v>37</v>
      </c>
      <c r="AK19" s="20">
        <f t="shared" si="9"/>
        <v>1</v>
      </c>
      <c r="AL19" s="19">
        <f t="shared" si="10"/>
        <v>0</v>
      </c>
      <c r="AM19" s="51">
        <f t="shared" si="11"/>
        <v>0</v>
      </c>
      <c r="AN19" s="49">
        <v>16</v>
      </c>
      <c r="AO19" s="48" t="s">
        <v>40</v>
      </c>
      <c r="AP19" s="50">
        <v>14</v>
      </c>
      <c r="AQ19" s="22">
        <v>1</v>
      </c>
      <c r="AR19" s="18">
        <v>10</v>
      </c>
      <c r="AS19" s="18">
        <v>0</v>
      </c>
      <c r="AT19" s="18">
        <v>1</v>
      </c>
      <c r="AU19" s="18">
        <v>2</v>
      </c>
      <c r="AV19" s="79">
        <v>0</v>
      </c>
      <c r="AW19" s="134">
        <f t="shared" si="12"/>
        <v>14</v>
      </c>
      <c r="AX19" s="20">
        <f t="shared" si="13"/>
        <v>0.7857142857142857</v>
      </c>
      <c r="AY19" s="19">
        <f t="shared" si="14"/>
        <v>7.1428571428571425E-2</v>
      </c>
      <c r="AZ19" s="51">
        <f t="shared" si="15"/>
        <v>0.14285714285714285</v>
      </c>
      <c r="BA19" s="13"/>
      <c r="BB19" s="14"/>
      <c r="BC19" s="11"/>
      <c r="BD19" s="10"/>
      <c r="BE19" s="10"/>
      <c r="BF19" s="10"/>
      <c r="BG19" s="10"/>
      <c r="BH19" s="10"/>
      <c r="BI19" s="10"/>
      <c r="BJ19" s="10"/>
      <c r="BK19" s="11"/>
      <c r="BL19" s="12"/>
      <c r="BM19" s="12"/>
      <c r="BN19" s="12"/>
      <c r="BO19" s="13"/>
      <c r="BP19" s="14"/>
      <c r="BQ19" s="15"/>
      <c r="BR19" s="15"/>
      <c r="BS19" s="15"/>
    </row>
    <row r="20" spans="1:71" ht="15.75">
      <c r="A20" s="24">
        <v>17</v>
      </c>
      <c r="B20" s="47" t="s">
        <v>41</v>
      </c>
      <c r="C20" s="50">
        <v>168</v>
      </c>
      <c r="D20" s="22">
        <v>111</v>
      </c>
      <c r="E20" s="18">
        <v>35</v>
      </c>
      <c r="F20" s="18">
        <v>1</v>
      </c>
      <c r="G20" s="18">
        <v>7</v>
      </c>
      <c r="H20" s="18">
        <v>14</v>
      </c>
      <c r="I20" s="79">
        <v>0</v>
      </c>
      <c r="J20" s="134">
        <f t="shared" si="0"/>
        <v>168</v>
      </c>
      <c r="K20" s="20">
        <f t="shared" si="1"/>
        <v>0.86904761904761907</v>
      </c>
      <c r="L20" s="19">
        <f t="shared" si="2"/>
        <v>0.6607142857142857</v>
      </c>
      <c r="M20" s="51">
        <f t="shared" si="3"/>
        <v>8.3333333333333329E-2</v>
      </c>
      <c r="N20" s="49">
        <v>17</v>
      </c>
      <c r="O20" s="47" t="s">
        <v>41</v>
      </c>
      <c r="P20" s="50">
        <v>57</v>
      </c>
      <c r="Q20" s="22">
        <v>0</v>
      </c>
      <c r="R20" s="18">
        <v>54</v>
      </c>
      <c r="S20" s="18">
        <v>0</v>
      </c>
      <c r="T20" s="18">
        <v>2</v>
      </c>
      <c r="U20" s="18">
        <v>0</v>
      </c>
      <c r="V20" s="79">
        <v>1</v>
      </c>
      <c r="W20" s="82">
        <f t="shared" si="4"/>
        <v>57</v>
      </c>
      <c r="X20" s="20">
        <f t="shared" si="5"/>
        <v>0.9642857142857143</v>
      </c>
      <c r="Y20" s="19">
        <f t="shared" si="6"/>
        <v>0</v>
      </c>
      <c r="Z20" s="51">
        <f t="shared" si="7"/>
        <v>0</v>
      </c>
      <c r="AA20" s="49">
        <v>17</v>
      </c>
      <c r="AB20" s="47" t="s">
        <v>41</v>
      </c>
      <c r="AC20" s="50">
        <v>32</v>
      </c>
      <c r="AD20" s="22">
        <v>0</v>
      </c>
      <c r="AE20" s="18">
        <v>32</v>
      </c>
      <c r="AF20" s="18">
        <v>0</v>
      </c>
      <c r="AG20" s="18">
        <v>0</v>
      </c>
      <c r="AH20" s="18">
        <v>0</v>
      </c>
      <c r="AI20" s="79">
        <v>0</v>
      </c>
      <c r="AJ20" s="134">
        <f t="shared" si="8"/>
        <v>32</v>
      </c>
      <c r="AK20" s="20">
        <f t="shared" si="9"/>
        <v>1</v>
      </c>
      <c r="AL20" s="19">
        <f t="shared" si="10"/>
        <v>0</v>
      </c>
      <c r="AM20" s="51">
        <f t="shared" si="11"/>
        <v>0</v>
      </c>
      <c r="AN20" s="49">
        <v>17</v>
      </c>
      <c r="AO20" s="47" t="s">
        <v>41</v>
      </c>
      <c r="AP20" s="50">
        <v>17</v>
      </c>
      <c r="AQ20" s="22">
        <v>5</v>
      </c>
      <c r="AR20" s="18">
        <v>6</v>
      </c>
      <c r="AS20" s="18">
        <v>1</v>
      </c>
      <c r="AT20" s="18">
        <v>0</v>
      </c>
      <c r="AU20" s="18">
        <v>4</v>
      </c>
      <c r="AV20" s="79">
        <v>1</v>
      </c>
      <c r="AW20" s="134">
        <f t="shared" si="12"/>
        <v>17</v>
      </c>
      <c r="AX20" s="20">
        <f t="shared" si="13"/>
        <v>0.6875</v>
      </c>
      <c r="AY20" s="19">
        <f t="shared" si="14"/>
        <v>0.3125</v>
      </c>
      <c r="AZ20" s="51">
        <f t="shared" si="15"/>
        <v>0.25</v>
      </c>
      <c r="BA20" s="13"/>
      <c r="BB20" s="14"/>
      <c r="BC20" s="11"/>
      <c r="BD20" s="10"/>
      <c r="BE20" s="10"/>
      <c r="BF20" s="10"/>
      <c r="BG20" s="10"/>
      <c r="BH20" s="10"/>
      <c r="BI20" s="10"/>
      <c r="BJ20" s="10"/>
      <c r="BK20" s="11"/>
      <c r="BL20" s="12"/>
      <c r="BM20" s="12"/>
      <c r="BN20" s="12"/>
      <c r="BO20" s="13"/>
      <c r="BP20" s="14"/>
      <c r="BQ20" s="15"/>
      <c r="BR20" s="15"/>
      <c r="BS20" s="15"/>
    </row>
    <row r="21" spans="1:71" ht="15.75">
      <c r="A21" s="24">
        <v>18</v>
      </c>
      <c r="B21" s="47" t="s">
        <v>42</v>
      </c>
      <c r="C21" s="50">
        <v>217</v>
      </c>
      <c r="D21" s="22">
        <v>163</v>
      </c>
      <c r="E21" s="18">
        <v>23</v>
      </c>
      <c r="F21" s="18">
        <v>3</v>
      </c>
      <c r="G21" s="18">
        <v>17</v>
      </c>
      <c r="H21" s="18">
        <v>7</v>
      </c>
      <c r="I21" s="79">
        <v>4</v>
      </c>
      <c r="J21" s="134">
        <f t="shared" si="0"/>
        <v>217</v>
      </c>
      <c r="K21" s="20">
        <f t="shared" si="1"/>
        <v>0.87323943661971826</v>
      </c>
      <c r="L21" s="19">
        <f t="shared" si="2"/>
        <v>0.76525821596244137</v>
      </c>
      <c r="M21" s="51">
        <f t="shared" si="3"/>
        <v>3.2863849765258218E-2</v>
      </c>
      <c r="N21" s="49">
        <v>18</v>
      </c>
      <c r="O21" s="47" t="s">
        <v>42</v>
      </c>
      <c r="P21" s="50">
        <v>108</v>
      </c>
      <c r="Q21" s="22">
        <v>0</v>
      </c>
      <c r="R21" s="18">
        <v>99</v>
      </c>
      <c r="S21" s="18">
        <v>3</v>
      </c>
      <c r="T21" s="18">
        <v>3</v>
      </c>
      <c r="U21" s="18">
        <v>2</v>
      </c>
      <c r="V21" s="79">
        <v>1</v>
      </c>
      <c r="W21" s="82">
        <f t="shared" si="4"/>
        <v>108</v>
      </c>
      <c r="X21" s="20">
        <f t="shared" si="5"/>
        <v>0.92523364485981308</v>
      </c>
      <c r="Y21" s="19">
        <f t="shared" si="6"/>
        <v>0</v>
      </c>
      <c r="Z21" s="51">
        <f t="shared" si="7"/>
        <v>1.8691588785046728E-2</v>
      </c>
      <c r="AA21" s="49">
        <v>18</v>
      </c>
      <c r="AB21" s="47" t="s">
        <v>42</v>
      </c>
      <c r="AC21" s="50">
        <v>113</v>
      </c>
      <c r="AD21" s="22">
        <v>0</v>
      </c>
      <c r="AE21" s="18">
        <v>108</v>
      </c>
      <c r="AF21" s="18">
        <v>0</v>
      </c>
      <c r="AG21" s="18">
        <v>3</v>
      </c>
      <c r="AH21" s="18">
        <v>1</v>
      </c>
      <c r="AI21" s="79">
        <v>1</v>
      </c>
      <c r="AJ21" s="134">
        <f t="shared" si="8"/>
        <v>113</v>
      </c>
      <c r="AK21" s="20">
        <f t="shared" si="9"/>
        <v>0.9642857142857143</v>
      </c>
      <c r="AL21" s="19">
        <f t="shared" si="10"/>
        <v>0</v>
      </c>
      <c r="AM21" s="51">
        <f t="shared" si="11"/>
        <v>8.9285714285714281E-3</v>
      </c>
      <c r="AN21" s="49">
        <v>18</v>
      </c>
      <c r="AO21" s="47" t="s">
        <v>42</v>
      </c>
      <c r="AP21" s="50">
        <v>23</v>
      </c>
      <c r="AQ21" s="22">
        <v>9</v>
      </c>
      <c r="AR21" s="18">
        <v>9</v>
      </c>
      <c r="AS21" s="18">
        <v>1</v>
      </c>
      <c r="AT21" s="18">
        <v>2</v>
      </c>
      <c r="AU21" s="18">
        <v>2</v>
      </c>
      <c r="AV21" s="79">
        <v>0</v>
      </c>
      <c r="AW21" s="134">
        <f t="shared" si="12"/>
        <v>23</v>
      </c>
      <c r="AX21" s="20">
        <f t="shared" si="13"/>
        <v>0.78260869565217395</v>
      </c>
      <c r="AY21" s="19">
        <f t="shared" si="14"/>
        <v>0.39130434782608697</v>
      </c>
      <c r="AZ21" s="51">
        <f t="shared" si="15"/>
        <v>8.6956521739130432E-2</v>
      </c>
      <c r="BA21" s="13"/>
      <c r="BB21" s="14"/>
      <c r="BC21" s="11"/>
      <c r="BD21" s="10"/>
      <c r="BE21" s="10"/>
      <c r="BF21" s="10"/>
      <c r="BG21" s="10"/>
      <c r="BH21" s="10"/>
      <c r="BI21" s="10"/>
      <c r="BJ21" s="10"/>
      <c r="BK21" s="11"/>
      <c r="BL21" s="12"/>
      <c r="BM21" s="12"/>
      <c r="BN21" s="12"/>
      <c r="BO21" s="13"/>
      <c r="BP21" s="14"/>
      <c r="BQ21" s="15"/>
      <c r="BR21" s="15"/>
      <c r="BS21" s="15"/>
    </row>
    <row r="22" spans="1:71" ht="15.75">
      <c r="A22" s="24">
        <v>19</v>
      </c>
      <c r="B22" s="47" t="s">
        <v>43</v>
      </c>
      <c r="C22" s="50">
        <v>119</v>
      </c>
      <c r="D22" s="22">
        <v>93</v>
      </c>
      <c r="E22" s="18">
        <v>22</v>
      </c>
      <c r="F22" s="18">
        <v>0</v>
      </c>
      <c r="G22" s="18">
        <v>3</v>
      </c>
      <c r="H22" s="18">
        <v>0</v>
      </c>
      <c r="I22" s="79">
        <v>1</v>
      </c>
      <c r="J22" s="134">
        <f t="shared" si="0"/>
        <v>119</v>
      </c>
      <c r="K22" s="20">
        <f t="shared" si="1"/>
        <v>0.97457627118644063</v>
      </c>
      <c r="L22" s="19">
        <f t="shared" si="2"/>
        <v>0.78813559322033899</v>
      </c>
      <c r="M22" s="51">
        <f t="shared" si="3"/>
        <v>0</v>
      </c>
      <c r="N22" s="49">
        <v>19</v>
      </c>
      <c r="O22" s="47" t="s">
        <v>43</v>
      </c>
      <c r="P22" s="50">
        <v>135</v>
      </c>
      <c r="Q22" s="22">
        <v>0</v>
      </c>
      <c r="R22" s="18">
        <v>135</v>
      </c>
      <c r="S22" s="18">
        <v>0</v>
      </c>
      <c r="T22" s="18">
        <v>0</v>
      </c>
      <c r="U22" s="18">
        <v>0</v>
      </c>
      <c r="V22" s="79">
        <v>0</v>
      </c>
      <c r="W22" s="82">
        <f t="shared" si="4"/>
        <v>135</v>
      </c>
      <c r="X22" s="20">
        <f t="shared" si="5"/>
        <v>1</v>
      </c>
      <c r="Y22" s="19">
        <f t="shared" si="6"/>
        <v>0</v>
      </c>
      <c r="Z22" s="51">
        <f t="shared" si="7"/>
        <v>0</v>
      </c>
      <c r="AA22" s="49">
        <v>19</v>
      </c>
      <c r="AB22" s="47" t="s">
        <v>43</v>
      </c>
      <c r="AC22" s="50">
        <v>20</v>
      </c>
      <c r="AD22" s="22">
        <v>0</v>
      </c>
      <c r="AE22" s="18">
        <v>19</v>
      </c>
      <c r="AF22" s="18">
        <v>0</v>
      </c>
      <c r="AG22" s="18">
        <v>0</v>
      </c>
      <c r="AH22" s="18">
        <v>0</v>
      </c>
      <c r="AI22" s="79">
        <v>1</v>
      </c>
      <c r="AJ22" s="134">
        <f t="shared" si="8"/>
        <v>20</v>
      </c>
      <c r="AK22" s="20">
        <f t="shared" si="9"/>
        <v>1</v>
      </c>
      <c r="AL22" s="19">
        <f t="shared" si="10"/>
        <v>0</v>
      </c>
      <c r="AM22" s="51">
        <f t="shared" si="11"/>
        <v>0</v>
      </c>
      <c r="AN22" s="49">
        <v>19</v>
      </c>
      <c r="AO22" s="47" t="s">
        <v>43</v>
      </c>
      <c r="AP22" s="50">
        <v>18</v>
      </c>
      <c r="AQ22" s="22">
        <v>0</v>
      </c>
      <c r="AR22" s="18">
        <v>15</v>
      </c>
      <c r="AS22" s="18">
        <v>1</v>
      </c>
      <c r="AT22" s="18">
        <v>0</v>
      </c>
      <c r="AU22" s="18">
        <v>1</v>
      </c>
      <c r="AV22" s="79">
        <v>1</v>
      </c>
      <c r="AW22" s="134">
        <f t="shared" si="12"/>
        <v>18</v>
      </c>
      <c r="AX22" s="20">
        <f t="shared" si="13"/>
        <v>0.88235294117647056</v>
      </c>
      <c r="AY22" s="19">
        <f t="shared" si="14"/>
        <v>0</v>
      </c>
      <c r="AZ22" s="51">
        <f t="shared" si="15"/>
        <v>5.8823529411764705E-2</v>
      </c>
      <c r="BA22" s="13"/>
      <c r="BB22" s="14"/>
      <c r="BC22" s="11"/>
      <c r="BD22" s="10"/>
      <c r="BE22" s="10"/>
      <c r="BF22" s="10"/>
      <c r="BG22" s="10"/>
      <c r="BH22" s="10"/>
      <c r="BI22" s="10"/>
      <c r="BJ22" s="10"/>
      <c r="BK22" s="11"/>
      <c r="BL22" s="12"/>
      <c r="BM22" s="12"/>
      <c r="BN22" s="12"/>
      <c r="BO22" s="13"/>
      <c r="BP22" s="14"/>
      <c r="BQ22" s="15"/>
      <c r="BR22" s="15"/>
      <c r="BS22" s="15"/>
    </row>
    <row r="23" spans="1:71" ht="15.75">
      <c r="A23" s="24">
        <v>20</v>
      </c>
      <c r="B23" s="47" t="s">
        <v>44</v>
      </c>
      <c r="C23" s="50">
        <v>78</v>
      </c>
      <c r="D23" s="22">
        <v>42</v>
      </c>
      <c r="E23" s="18">
        <v>26</v>
      </c>
      <c r="F23" s="18">
        <v>1</v>
      </c>
      <c r="G23" s="18">
        <v>0</v>
      </c>
      <c r="H23" s="18">
        <v>7</v>
      </c>
      <c r="I23" s="79">
        <v>2</v>
      </c>
      <c r="J23" s="134">
        <f t="shared" si="0"/>
        <v>78</v>
      </c>
      <c r="K23" s="20">
        <f t="shared" si="1"/>
        <v>0.89473684210526316</v>
      </c>
      <c r="L23" s="19">
        <f t="shared" si="2"/>
        <v>0.55263157894736847</v>
      </c>
      <c r="M23" s="51">
        <f t="shared" si="3"/>
        <v>9.2105263157894732E-2</v>
      </c>
      <c r="N23" s="49">
        <v>20</v>
      </c>
      <c r="O23" s="47" t="s">
        <v>44</v>
      </c>
      <c r="P23" s="50">
        <v>67</v>
      </c>
      <c r="Q23" s="22">
        <v>0</v>
      </c>
      <c r="R23" s="18">
        <v>60</v>
      </c>
      <c r="S23" s="18">
        <v>1</v>
      </c>
      <c r="T23" s="18">
        <v>0</v>
      </c>
      <c r="U23" s="18">
        <v>6</v>
      </c>
      <c r="V23" s="79">
        <v>0</v>
      </c>
      <c r="W23" s="82">
        <f t="shared" si="4"/>
        <v>67</v>
      </c>
      <c r="X23" s="20">
        <f t="shared" si="5"/>
        <v>0.89552238805970152</v>
      </c>
      <c r="Y23" s="19">
        <f t="shared" si="6"/>
        <v>0</v>
      </c>
      <c r="Z23" s="51">
        <f t="shared" si="7"/>
        <v>8.9552238805970144E-2</v>
      </c>
      <c r="AA23" s="49">
        <v>20</v>
      </c>
      <c r="AB23" s="47" t="s">
        <v>44</v>
      </c>
      <c r="AC23" s="50">
        <v>31</v>
      </c>
      <c r="AD23" s="22">
        <v>0</v>
      </c>
      <c r="AE23" s="18">
        <v>26</v>
      </c>
      <c r="AF23" s="18">
        <v>0</v>
      </c>
      <c r="AG23" s="18">
        <v>0</v>
      </c>
      <c r="AH23" s="18">
        <v>4</v>
      </c>
      <c r="AI23" s="79">
        <v>1</v>
      </c>
      <c r="AJ23" s="134">
        <f t="shared" si="8"/>
        <v>31</v>
      </c>
      <c r="AK23" s="20">
        <f t="shared" si="9"/>
        <v>0.8666666666666667</v>
      </c>
      <c r="AL23" s="19">
        <f t="shared" si="10"/>
        <v>0</v>
      </c>
      <c r="AM23" s="51">
        <f t="shared" si="11"/>
        <v>0.13333333333333333</v>
      </c>
      <c r="AN23" s="49">
        <v>20</v>
      </c>
      <c r="AO23" s="47" t="s">
        <v>44</v>
      </c>
      <c r="AP23" s="50">
        <v>6</v>
      </c>
      <c r="AQ23" s="22">
        <v>3</v>
      </c>
      <c r="AR23" s="18">
        <v>0</v>
      </c>
      <c r="AS23" s="18">
        <v>0</v>
      </c>
      <c r="AT23" s="18">
        <v>0</v>
      </c>
      <c r="AU23" s="18">
        <v>1</v>
      </c>
      <c r="AV23" s="79">
        <v>2</v>
      </c>
      <c r="AW23" s="134">
        <f t="shared" si="12"/>
        <v>6</v>
      </c>
      <c r="AX23" s="20">
        <f t="shared" si="13"/>
        <v>0.75</v>
      </c>
      <c r="AY23" s="19">
        <f t="shared" si="14"/>
        <v>0.75</v>
      </c>
      <c r="AZ23" s="51">
        <f t="shared" si="15"/>
        <v>0.25</v>
      </c>
      <c r="BA23" s="13"/>
      <c r="BB23" s="14"/>
      <c r="BC23" s="11"/>
      <c r="BD23" s="10"/>
      <c r="BE23" s="10"/>
      <c r="BF23" s="10"/>
      <c r="BG23" s="10"/>
      <c r="BH23" s="10"/>
      <c r="BI23" s="10"/>
      <c r="BJ23" s="10"/>
      <c r="BK23" s="11"/>
      <c r="BL23" s="12"/>
      <c r="BM23" s="12"/>
      <c r="BN23" s="12"/>
      <c r="BO23" s="13"/>
      <c r="BP23" s="14"/>
      <c r="BQ23" s="15"/>
      <c r="BR23" s="15"/>
      <c r="BS23" s="15"/>
    </row>
    <row r="24" spans="1:71" ht="15.75">
      <c r="A24" s="24">
        <v>21</v>
      </c>
      <c r="B24" s="47" t="s">
        <v>45</v>
      </c>
      <c r="C24" s="50">
        <v>167</v>
      </c>
      <c r="D24" s="22">
        <v>89</v>
      </c>
      <c r="E24" s="18">
        <v>37</v>
      </c>
      <c r="F24" s="18">
        <v>11</v>
      </c>
      <c r="G24" s="18">
        <v>6</v>
      </c>
      <c r="H24" s="18">
        <v>18</v>
      </c>
      <c r="I24" s="79">
        <v>6</v>
      </c>
      <c r="J24" s="134">
        <f t="shared" si="0"/>
        <v>167</v>
      </c>
      <c r="K24" s="20">
        <f t="shared" si="1"/>
        <v>0.78260869565217395</v>
      </c>
      <c r="L24" s="19">
        <f t="shared" si="2"/>
        <v>0.55279503105590067</v>
      </c>
      <c r="M24" s="51">
        <f t="shared" si="3"/>
        <v>0.11180124223602485</v>
      </c>
      <c r="N24" s="49">
        <v>21</v>
      </c>
      <c r="O24" s="47" t="s">
        <v>45</v>
      </c>
      <c r="P24" s="50">
        <v>89</v>
      </c>
      <c r="Q24" s="22">
        <v>0</v>
      </c>
      <c r="R24" s="18">
        <v>73</v>
      </c>
      <c r="S24" s="18">
        <v>1</v>
      </c>
      <c r="T24" s="18">
        <v>1</v>
      </c>
      <c r="U24" s="18">
        <v>14</v>
      </c>
      <c r="V24" s="79">
        <v>0</v>
      </c>
      <c r="W24" s="82">
        <f t="shared" si="4"/>
        <v>89</v>
      </c>
      <c r="X24" s="20">
        <f t="shared" si="5"/>
        <v>0.8202247191011236</v>
      </c>
      <c r="Y24" s="19">
        <f t="shared" si="6"/>
        <v>0</v>
      </c>
      <c r="Z24" s="51">
        <f t="shared" si="7"/>
        <v>0.15730337078651685</v>
      </c>
      <c r="AA24" s="49">
        <v>21</v>
      </c>
      <c r="AB24" s="47" t="s">
        <v>45</v>
      </c>
      <c r="AC24" s="50">
        <v>19</v>
      </c>
      <c r="AD24" s="22">
        <v>0</v>
      </c>
      <c r="AE24" s="18">
        <v>16</v>
      </c>
      <c r="AF24" s="18">
        <v>0</v>
      </c>
      <c r="AG24" s="18">
        <v>0</v>
      </c>
      <c r="AH24" s="18">
        <v>3</v>
      </c>
      <c r="AI24" s="79">
        <v>0</v>
      </c>
      <c r="AJ24" s="134">
        <f t="shared" si="8"/>
        <v>19</v>
      </c>
      <c r="AK24" s="20">
        <f t="shared" si="9"/>
        <v>0.84210526315789469</v>
      </c>
      <c r="AL24" s="19">
        <f t="shared" si="10"/>
        <v>0</v>
      </c>
      <c r="AM24" s="51">
        <f t="shared" si="11"/>
        <v>0.15789473684210525</v>
      </c>
      <c r="AN24" s="49">
        <v>21</v>
      </c>
      <c r="AO24" s="47" t="s">
        <v>45</v>
      </c>
      <c r="AP24" s="50">
        <v>17</v>
      </c>
      <c r="AQ24" s="22">
        <v>7</v>
      </c>
      <c r="AR24" s="18">
        <v>6</v>
      </c>
      <c r="AS24" s="18">
        <v>2</v>
      </c>
      <c r="AT24" s="18">
        <v>1</v>
      </c>
      <c r="AU24" s="18">
        <v>1</v>
      </c>
      <c r="AV24" s="79">
        <v>0</v>
      </c>
      <c r="AW24" s="134">
        <f t="shared" si="12"/>
        <v>17</v>
      </c>
      <c r="AX24" s="20">
        <f t="shared" si="13"/>
        <v>0.76470588235294112</v>
      </c>
      <c r="AY24" s="19">
        <f t="shared" si="14"/>
        <v>0.41176470588235292</v>
      </c>
      <c r="AZ24" s="51">
        <f t="shared" si="15"/>
        <v>5.8823529411764705E-2</v>
      </c>
      <c r="BA24" s="13"/>
      <c r="BB24" s="14"/>
      <c r="BC24" s="11"/>
      <c r="BD24" s="10"/>
      <c r="BE24" s="10"/>
      <c r="BF24" s="10"/>
      <c r="BG24" s="10"/>
      <c r="BH24" s="10"/>
      <c r="BI24" s="10"/>
      <c r="BJ24" s="10"/>
      <c r="BK24" s="11"/>
      <c r="BL24" s="12"/>
      <c r="BM24" s="12"/>
      <c r="BN24" s="12"/>
      <c r="BO24" s="13"/>
      <c r="BP24" s="14"/>
      <c r="BQ24" s="15"/>
      <c r="BR24" s="15"/>
      <c r="BS24" s="15"/>
    </row>
    <row r="25" spans="1:71" ht="15.75">
      <c r="A25" s="24">
        <v>22</v>
      </c>
      <c r="B25" s="47" t="s">
        <v>46</v>
      </c>
      <c r="C25" s="50">
        <v>238</v>
      </c>
      <c r="D25" s="22">
        <v>174</v>
      </c>
      <c r="E25" s="18">
        <v>30</v>
      </c>
      <c r="F25" s="18">
        <v>3</v>
      </c>
      <c r="G25" s="18">
        <v>5</v>
      </c>
      <c r="H25" s="18">
        <v>22</v>
      </c>
      <c r="I25" s="79">
        <v>4</v>
      </c>
      <c r="J25" s="134">
        <f t="shared" si="0"/>
        <v>238</v>
      </c>
      <c r="K25" s="20">
        <f t="shared" si="1"/>
        <v>0.87179487179487181</v>
      </c>
      <c r="L25" s="19">
        <f t="shared" si="2"/>
        <v>0.74358974358974361</v>
      </c>
      <c r="M25" s="51">
        <f t="shared" si="3"/>
        <v>9.4017094017094016E-2</v>
      </c>
      <c r="N25" s="49">
        <v>22</v>
      </c>
      <c r="O25" s="47" t="s">
        <v>46</v>
      </c>
      <c r="P25" s="50">
        <v>94</v>
      </c>
      <c r="Q25" s="22">
        <v>0</v>
      </c>
      <c r="R25" s="18">
        <v>78</v>
      </c>
      <c r="S25" s="18">
        <v>0</v>
      </c>
      <c r="T25" s="18">
        <v>2</v>
      </c>
      <c r="U25" s="18">
        <v>12</v>
      </c>
      <c r="V25" s="79">
        <v>2</v>
      </c>
      <c r="W25" s="82">
        <f t="shared" si="4"/>
        <v>94</v>
      </c>
      <c r="X25" s="20">
        <f t="shared" si="5"/>
        <v>0.84782608695652173</v>
      </c>
      <c r="Y25" s="19">
        <f t="shared" si="6"/>
        <v>0</v>
      </c>
      <c r="Z25" s="51">
        <f t="shared" si="7"/>
        <v>0.13043478260869565</v>
      </c>
      <c r="AA25" s="49">
        <v>22</v>
      </c>
      <c r="AB25" s="47" t="s">
        <v>46</v>
      </c>
      <c r="AC25" s="50">
        <v>16</v>
      </c>
      <c r="AD25" s="22">
        <v>0</v>
      </c>
      <c r="AE25" s="18">
        <v>12</v>
      </c>
      <c r="AF25" s="18">
        <v>0</v>
      </c>
      <c r="AG25" s="18">
        <v>1</v>
      </c>
      <c r="AH25" s="18">
        <v>3</v>
      </c>
      <c r="AI25" s="79">
        <v>0</v>
      </c>
      <c r="AJ25" s="134">
        <f t="shared" si="8"/>
        <v>16</v>
      </c>
      <c r="AK25" s="20">
        <f t="shared" si="9"/>
        <v>0.75</v>
      </c>
      <c r="AL25" s="19">
        <f t="shared" si="10"/>
        <v>0</v>
      </c>
      <c r="AM25" s="51">
        <f t="shared" si="11"/>
        <v>0.1875</v>
      </c>
      <c r="AN25" s="49">
        <v>22</v>
      </c>
      <c r="AO25" s="47" t="s">
        <v>46</v>
      </c>
      <c r="AP25" s="50">
        <v>7</v>
      </c>
      <c r="AQ25" s="22">
        <v>5</v>
      </c>
      <c r="AR25" s="18">
        <v>0</v>
      </c>
      <c r="AS25" s="18">
        <v>0</v>
      </c>
      <c r="AT25" s="18">
        <v>0</v>
      </c>
      <c r="AU25" s="18">
        <v>1</v>
      </c>
      <c r="AV25" s="79">
        <v>1</v>
      </c>
      <c r="AW25" s="134">
        <f t="shared" si="12"/>
        <v>7</v>
      </c>
      <c r="AX25" s="20">
        <f t="shared" si="13"/>
        <v>0.83333333333333337</v>
      </c>
      <c r="AY25" s="19">
        <f t="shared" si="14"/>
        <v>0.83333333333333337</v>
      </c>
      <c r="AZ25" s="51">
        <f t="shared" si="15"/>
        <v>0.16666666666666666</v>
      </c>
      <c r="BA25" s="13"/>
      <c r="BB25" s="14"/>
      <c r="BC25" s="11"/>
      <c r="BD25" s="10"/>
      <c r="BE25" s="10"/>
      <c r="BF25" s="10"/>
      <c r="BG25" s="10"/>
      <c r="BH25" s="10"/>
      <c r="BI25" s="10"/>
      <c r="BJ25" s="10"/>
      <c r="BK25" s="11"/>
      <c r="BL25" s="12"/>
      <c r="BM25" s="12"/>
      <c r="BN25" s="12"/>
      <c r="BO25" s="13"/>
      <c r="BP25" s="14"/>
      <c r="BQ25" s="15"/>
      <c r="BR25" s="15"/>
      <c r="BS25" s="15"/>
    </row>
    <row r="26" spans="1:71" ht="16.5" thickBot="1">
      <c r="A26" s="56">
        <v>23</v>
      </c>
      <c r="B26" s="57" t="s">
        <v>47</v>
      </c>
      <c r="C26" s="58">
        <v>279</v>
      </c>
      <c r="D26" s="59">
        <v>175</v>
      </c>
      <c r="E26" s="60">
        <v>69</v>
      </c>
      <c r="F26" s="60">
        <v>4</v>
      </c>
      <c r="G26" s="60">
        <v>11</v>
      </c>
      <c r="H26" s="60">
        <v>12</v>
      </c>
      <c r="I26" s="81">
        <v>8</v>
      </c>
      <c r="J26" s="135">
        <f t="shared" si="0"/>
        <v>279</v>
      </c>
      <c r="K26" s="61">
        <f t="shared" si="1"/>
        <v>0.90036900369003692</v>
      </c>
      <c r="L26" s="62">
        <f t="shared" si="2"/>
        <v>0.64575645756457567</v>
      </c>
      <c r="M26" s="63">
        <f t="shared" si="3"/>
        <v>4.4280442804428041E-2</v>
      </c>
      <c r="N26" s="64">
        <v>23</v>
      </c>
      <c r="O26" s="57" t="s">
        <v>47</v>
      </c>
      <c r="P26" s="58">
        <v>238</v>
      </c>
      <c r="Q26" s="59">
        <v>0</v>
      </c>
      <c r="R26" s="60">
        <v>222</v>
      </c>
      <c r="S26" s="60">
        <v>1</v>
      </c>
      <c r="T26" s="60">
        <v>5</v>
      </c>
      <c r="U26" s="60">
        <v>10</v>
      </c>
      <c r="V26" s="81">
        <v>0</v>
      </c>
      <c r="W26" s="84">
        <f t="shared" si="4"/>
        <v>238</v>
      </c>
      <c r="X26" s="61">
        <f t="shared" si="5"/>
        <v>0.9327731092436975</v>
      </c>
      <c r="Y26" s="62">
        <f t="shared" si="6"/>
        <v>0</v>
      </c>
      <c r="Z26" s="63">
        <f t="shared" si="7"/>
        <v>4.2016806722689079E-2</v>
      </c>
      <c r="AA26" s="64">
        <v>23</v>
      </c>
      <c r="AB26" s="57" t="s">
        <v>47</v>
      </c>
      <c r="AC26" s="58">
        <v>52</v>
      </c>
      <c r="AD26" s="59">
        <v>0</v>
      </c>
      <c r="AE26" s="60">
        <v>50</v>
      </c>
      <c r="AF26" s="60">
        <v>0</v>
      </c>
      <c r="AG26" s="60">
        <v>1</v>
      </c>
      <c r="AH26" s="60">
        <v>0</v>
      </c>
      <c r="AI26" s="81">
        <v>1</v>
      </c>
      <c r="AJ26" s="135">
        <f t="shared" si="8"/>
        <v>52</v>
      </c>
      <c r="AK26" s="61">
        <f t="shared" si="9"/>
        <v>0.98039215686274506</v>
      </c>
      <c r="AL26" s="62">
        <f t="shared" si="10"/>
        <v>0</v>
      </c>
      <c r="AM26" s="63">
        <f t="shared" si="11"/>
        <v>0</v>
      </c>
      <c r="AN26" s="64">
        <v>23</v>
      </c>
      <c r="AO26" s="57" t="s">
        <v>47</v>
      </c>
      <c r="AP26" s="58">
        <v>50</v>
      </c>
      <c r="AQ26" s="59">
        <v>20</v>
      </c>
      <c r="AR26" s="60">
        <v>17</v>
      </c>
      <c r="AS26" s="60">
        <v>2</v>
      </c>
      <c r="AT26" s="60">
        <v>6</v>
      </c>
      <c r="AU26" s="60">
        <v>3</v>
      </c>
      <c r="AV26" s="81">
        <v>2</v>
      </c>
      <c r="AW26" s="134">
        <f t="shared" si="12"/>
        <v>50</v>
      </c>
      <c r="AX26" s="61">
        <f t="shared" si="13"/>
        <v>0.77083333333333337</v>
      </c>
      <c r="AY26" s="62">
        <f t="shared" si="14"/>
        <v>0.41666666666666669</v>
      </c>
      <c r="AZ26" s="63">
        <f t="shared" si="15"/>
        <v>6.25E-2</v>
      </c>
      <c r="BA26" s="13"/>
      <c r="BB26" s="14"/>
      <c r="BC26" s="11"/>
      <c r="BD26" s="10"/>
      <c r="BE26" s="10"/>
      <c r="BF26" s="10"/>
      <c r="BG26" s="10"/>
      <c r="BH26" s="10"/>
      <c r="BI26" s="10"/>
      <c r="BJ26" s="10"/>
      <c r="BK26" s="11"/>
      <c r="BL26" s="12"/>
      <c r="BM26" s="12"/>
      <c r="BN26" s="12"/>
      <c r="BO26" s="13"/>
      <c r="BP26" s="14"/>
      <c r="BQ26" s="15"/>
      <c r="BR26" s="15"/>
      <c r="BS26" s="15"/>
    </row>
    <row r="27" spans="1:71" s="121" customFormat="1" ht="44.25" customHeight="1" thickBot="1">
      <c r="A27" s="221" t="s">
        <v>48</v>
      </c>
      <c r="B27" s="193"/>
      <c r="C27" s="114">
        <f t="shared" ref="C27:I27" si="16">SUM(C4:C26)</f>
        <v>6796</v>
      </c>
      <c r="D27" s="115">
        <f t="shared" si="16"/>
        <v>4221</v>
      </c>
      <c r="E27" s="116">
        <f t="shared" si="16"/>
        <v>1605</v>
      </c>
      <c r="F27" s="116">
        <f t="shared" si="16"/>
        <v>182</v>
      </c>
      <c r="G27" s="116">
        <f t="shared" si="16"/>
        <v>194</v>
      </c>
      <c r="H27" s="116">
        <f t="shared" si="16"/>
        <v>412</v>
      </c>
      <c r="I27" s="120">
        <f t="shared" si="16"/>
        <v>182</v>
      </c>
      <c r="J27" s="139">
        <f t="shared" si="0"/>
        <v>6796</v>
      </c>
      <c r="K27" s="117">
        <f t="shared" si="1"/>
        <v>0.88085878439673415</v>
      </c>
      <c r="L27" s="118">
        <f t="shared" si="2"/>
        <v>0.63819171454490475</v>
      </c>
      <c r="M27" s="119">
        <f t="shared" si="3"/>
        <v>6.2292107650438466E-2</v>
      </c>
      <c r="N27" s="192" t="s">
        <v>48</v>
      </c>
      <c r="O27" s="193"/>
      <c r="P27" s="114">
        <f t="shared" ref="P27:V27" si="17">SUM(P4:P26)</f>
        <v>4272</v>
      </c>
      <c r="Q27" s="115">
        <f t="shared" si="17"/>
        <v>0</v>
      </c>
      <c r="R27" s="116">
        <f t="shared" si="17"/>
        <v>3886</v>
      </c>
      <c r="S27" s="116">
        <f t="shared" si="17"/>
        <v>13</v>
      </c>
      <c r="T27" s="116">
        <f t="shared" si="17"/>
        <v>81</v>
      </c>
      <c r="U27" s="116">
        <f t="shared" si="17"/>
        <v>223</v>
      </c>
      <c r="V27" s="120">
        <f t="shared" si="17"/>
        <v>69</v>
      </c>
      <c r="W27" s="139">
        <f t="shared" si="4"/>
        <v>4272</v>
      </c>
      <c r="X27" s="117">
        <f t="shared" si="5"/>
        <v>0.92457768260766116</v>
      </c>
      <c r="Y27" s="118">
        <f t="shared" si="6"/>
        <v>0</v>
      </c>
      <c r="Z27" s="119">
        <f t="shared" si="7"/>
        <v>5.3057339995241495E-2</v>
      </c>
      <c r="AA27" s="192" t="s">
        <v>48</v>
      </c>
      <c r="AB27" s="193"/>
      <c r="AC27" s="114">
        <f t="shared" ref="AC27:AI27" si="18">SUM(AC4:AC26)</f>
        <v>2334</v>
      </c>
      <c r="AD27" s="115">
        <f t="shared" si="18"/>
        <v>0</v>
      </c>
      <c r="AE27" s="116">
        <f t="shared" si="18"/>
        <v>2147</v>
      </c>
      <c r="AF27" s="116">
        <f t="shared" si="18"/>
        <v>2</v>
      </c>
      <c r="AG27" s="116">
        <f t="shared" si="18"/>
        <v>24</v>
      </c>
      <c r="AH27" s="116">
        <f t="shared" si="18"/>
        <v>120</v>
      </c>
      <c r="AI27" s="120">
        <f t="shared" si="18"/>
        <v>41</v>
      </c>
      <c r="AJ27" s="139">
        <f t="shared" si="8"/>
        <v>2334</v>
      </c>
      <c r="AK27" s="117">
        <f t="shared" si="9"/>
        <v>0.93632795464457041</v>
      </c>
      <c r="AL27" s="118">
        <f t="shared" si="10"/>
        <v>0</v>
      </c>
      <c r="AM27" s="119">
        <f t="shared" si="11"/>
        <v>5.2333187963366772E-2</v>
      </c>
      <c r="AN27" s="192" t="s">
        <v>48</v>
      </c>
      <c r="AO27" s="193"/>
      <c r="AP27" s="114">
        <f t="shared" ref="AP27:AV27" si="19">SUM(AP4:AP26)</f>
        <v>1040</v>
      </c>
      <c r="AQ27" s="115">
        <f t="shared" si="19"/>
        <v>340</v>
      </c>
      <c r="AR27" s="116">
        <f t="shared" si="19"/>
        <v>442</v>
      </c>
      <c r="AS27" s="116">
        <f t="shared" si="19"/>
        <v>51</v>
      </c>
      <c r="AT27" s="116">
        <f t="shared" si="19"/>
        <v>34</v>
      </c>
      <c r="AU27" s="116">
        <f t="shared" si="19"/>
        <v>114</v>
      </c>
      <c r="AV27" s="120">
        <f t="shared" si="19"/>
        <v>59</v>
      </c>
      <c r="AW27" s="157">
        <f t="shared" si="12"/>
        <v>1040</v>
      </c>
      <c r="AX27" s="117">
        <f t="shared" si="13"/>
        <v>0.79714576962283379</v>
      </c>
      <c r="AY27" s="118">
        <f t="shared" si="14"/>
        <v>0.34658511722731905</v>
      </c>
      <c r="AZ27" s="119">
        <f t="shared" si="15"/>
        <v>0.11620795107033639</v>
      </c>
      <c r="BA27" s="190"/>
      <c r="BB27" s="190"/>
      <c r="BC27" s="7"/>
      <c r="BD27" s="7"/>
      <c r="BE27" s="7"/>
      <c r="BF27" s="7"/>
      <c r="BG27" s="7"/>
      <c r="BH27" s="7"/>
      <c r="BI27" s="7"/>
      <c r="BJ27" s="7"/>
      <c r="BK27" s="7"/>
      <c r="BL27" s="164"/>
      <c r="BM27" s="164"/>
      <c r="BN27" s="164"/>
      <c r="BO27" s="190"/>
      <c r="BP27" s="190"/>
      <c r="BQ27" s="123"/>
      <c r="BR27" s="123"/>
      <c r="BS27" s="123"/>
    </row>
    <row r="36" spans="1:52" customFormat="1" ht="15.75" thickBot="1">
      <c r="A36" s="42"/>
      <c r="B36" s="42"/>
      <c r="N36" s="42"/>
      <c r="O36" s="42"/>
      <c r="AA36" s="42"/>
      <c r="AB36" s="42"/>
      <c r="AN36" s="42"/>
      <c r="AO36" s="42"/>
    </row>
    <row r="37" spans="1:52" customFormat="1" ht="19.5" thickBot="1">
      <c r="A37" s="165" t="s">
        <v>48</v>
      </c>
      <c r="B37" s="166"/>
      <c r="C37" s="228" t="s">
        <v>6</v>
      </c>
      <c r="D37" s="168"/>
      <c r="E37" s="168"/>
      <c r="F37" s="168"/>
      <c r="G37" s="168"/>
      <c r="H37" s="168"/>
      <c r="I37" s="168"/>
      <c r="J37" s="168"/>
      <c r="K37" s="169"/>
      <c r="L37" s="169"/>
      <c r="M37" s="170"/>
      <c r="N37" s="172" t="s">
        <v>48</v>
      </c>
      <c r="O37" s="166"/>
      <c r="P37" s="194" t="s">
        <v>18</v>
      </c>
      <c r="Q37" s="195"/>
      <c r="R37" s="195"/>
      <c r="S37" s="195"/>
      <c r="T37" s="195"/>
      <c r="U37" s="195"/>
      <c r="V37" s="195"/>
      <c r="W37" s="195"/>
      <c r="X37" s="196"/>
      <c r="Y37" s="196"/>
      <c r="Z37" s="197"/>
      <c r="AA37" s="172" t="s">
        <v>48</v>
      </c>
      <c r="AB37" s="166"/>
      <c r="AC37" s="173" t="s">
        <v>49</v>
      </c>
      <c r="AD37" s="174"/>
      <c r="AE37" s="174"/>
      <c r="AF37" s="174"/>
      <c r="AG37" s="174"/>
      <c r="AH37" s="174"/>
      <c r="AI37" s="174"/>
      <c r="AJ37" s="174"/>
      <c r="AK37" s="175"/>
      <c r="AL37" s="175"/>
      <c r="AM37" s="176"/>
      <c r="AN37" s="172" t="s">
        <v>48</v>
      </c>
      <c r="AO37" s="166"/>
      <c r="AP37" s="207" t="s">
        <v>19</v>
      </c>
      <c r="AQ37" s="208"/>
      <c r="AR37" s="208"/>
      <c r="AS37" s="208"/>
      <c r="AT37" s="208"/>
      <c r="AU37" s="208"/>
      <c r="AV37" s="208"/>
      <c r="AW37" s="208"/>
      <c r="AX37" s="208"/>
      <c r="AY37" s="208"/>
      <c r="AZ37" s="209"/>
    </row>
    <row r="38" spans="1:52" customFormat="1" ht="15" customHeight="1" thickBot="1">
      <c r="A38" s="222" t="s">
        <v>20</v>
      </c>
      <c r="B38" s="204"/>
      <c r="C38" s="223" t="s">
        <v>7</v>
      </c>
      <c r="D38" s="225" t="s">
        <v>8</v>
      </c>
      <c r="E38" s="226"/>
      <c r="F38" s="226"/>
      <c r="G38" s="226"/>
      <c r="H38" s="226"/>
      <c r="I38" s="226"/>
      <c r="J38" s="227"/>
      <c r="K38" s="186" t="s">
        <v>15</v>
      </c>
      <c r="L38" s="187" t="s">
        <v>16</v>
      </c>
      <c r="M38" s="188" t="s">
        <v>17</v>
      </c>
      <c r="N38" s="203" t="s">
        <v>20</v>
      </c>
      <c r="O38" s="204"/>
      <c r="P38" s="220" t="s">
        <v>7</v>
      </c>
      <c r="Q38" s="200" t="s">
        <v>8</v>
      </c>
      <c r="R38" s="201"/>
      <c r="S38" s="201"/>
      <c r="T38" s="201"/>
      <c r="U38" s="201"/>
      <c r="V38" s="201"/>
      <c r="W38" s="202"/>
      <c r="X38" s="218" t="s">
        <v>15</v>
      </c>
      <c r="Y38" s="219" t="s">
        <v>16</v>
      </c>
      <c r="Z38" s="216" t="s">
        <v>17</v>
      </c>
      <c r="AA38" s="203" t="s">
        <v>20</v>
      </c>
      <c r="AB38" s="204"/>
      <c r="AC38" s="180" t="s">
        <v>7</v>
      </c>
      <c r="AD38" s="177" t="s">
        <v>50</v>
      </c>
      <c r="AE38" s="178"/>
      <c r="AF38" s="178"/>
      <c r="AG38" s="178"/>
      <c r="AH38" s="178"/>
      <c r="AI38" s="178"/>
      <c r="AJ38" s="179"/>
      <c r="AK38" s="217" t="s">
        <v>15</v>
      </c>
      <c r="AL38" s="205" t="s">
        <v>16</v>
      </c>
      <c r="AM38" s="206" t="s">
        <v>17</v>
      </c>
      <c r="AN38" s="203" t="s">
        <v>20</v>
      </c>
      <c r="AO38" s="204"/>
      <c r="AP38" s="210" t="s">
        <v>7</v>
      </c>
      <c r="AQ38" s="211" t="s">
        <v>8</v>
      </c>
      <c r="AR38" s="212"/>
      <c r="AS38" s="212"/>
      <c r="AT38" s="212"/>
      <c r="AU38" s="212"/>
      <c r="AV38" s="212"/>
      <c r="AW38" s="213"/>
      <c r="AX38" s="214" t="s">
        <v>15</v>
      </c>
      <c r="AY38" s="215" t="s">
        <v>16</v>
      </c>
      <c r="AZ38" s="189" t="s">
        <v>17</v>
      </c>
    </row>
    <row r="39" spans="1:52" customFormat="1" ht="38.25" customHeight="1" thickBot="1">
      <c r="A39" s="41" t="s">
        <v>4</v>
      </c>
      <c r="B39" s="46" t="s">
        <v>3</v>
      </c>
      <c r="C39" s="224"/>
      <c r="D39" s="90" t="s">
        <v>9</v>
      </c>
      <c r="E39" s="91" t="s">
        <v>10</v>
      </c>
      <c r="F39" s="91" t="s">
        <v>11</v>
      </c>
      <c r="G39" s="92" t="s">
        <v>12</v>
      </c>
      <c r="H39" s="91" t="s">
        <v>13</v>
      </c>
      <c r="I39" s="93" t="s">
        <v>14</v>
      </c>
      <c r="J39" s="94" t="s">
        <v>1</v>
      </c>
      <c r="K39" s="186"/>
      <c r="L39" s="187"/>
      <c r="M39" s="188"/>
      <c r="N39" s="70" t="s">
        <v>0</v>
      </c>
      <c r="O39" s="46" t="s">
        <v>3</v>
      </c>
      <c r="P39" s="220"/>
      <c r="Q39" s="71" t="s">
        <v>9</v>
      </c>
      <c r="R39" s="72" t="s">
        <v>10</v>
      </c>
      <c r="S39" s="72" t="s">
        <v>11</v>
      </c>
      <c r="T39" s="73" t="s">
        <v>12</v>
      </c>
      <c r="U39" s="72" t="s">
        <v>13</v>
      </c>
      <c r="V39" s="146" t="s">
        <v>14</v>
      </c>
      <c r="W39" s="147" t="s">
        <v>1</v>
      </c>
      <c r="X39" s="218"/>
      <c r="Y39" s="219"/>
      <c r="Z39" s="216"/>
      <c r="AA39" s="70" t="s">
        <v>0</v>
      </c>
      <c r="AB39" s="46" t="s">
        <v>2</v>
      </c>
      <c r="AC39" s="180"/>
      <c r="AD39" s="38" t="s">
        <v>9</v>
      </c>
      <c r="AE39" s="39" t="s">
        <v>10</v>
      </c>
      <c r="AF39" s="39" t="s">
        <v>11</v>
      </c>
      <c r="AG39" s="40" t="s">
        <v>12</v>
      </c>
      <c r="AH39" s="39" t="s">
        <v>13</v>
      </c>
      <c r="AI39" s="131" t="s">
        <v>14</v>
      </c>
      <c r="AJ39" s="153" t="s">
        <v>1</v>
      </c>
      <c r="AK39" s="217"/>
      <c r="AL39" s="205"/>
      <c r="AM39" s="206"/>
      <c r="AN39" s="70" t="s">
        <v>0</v>
      </c>
      <c r="AO39" s="46" t="s">
        <v>2</v>
      </c>
      <c r="AP39" s="210"/>
      <c r="AQ39" s="34" t="s">
        <v>9</v>
      </c>
      <c r="AR39" s="35" t="s">
        <v>10</v>
      </c>
      <c r="AS39" s="35" t="s">
        <v>11</v>
      </c>
      <c r="AT39" s="33" t="s">
        <v>12</v>
      </c>
      <c r="AU39" s="35" t="s">
        <v>13</v>
      </c>
      <c r="AV39" s="158" t="s">
        <v>14</v>
      </c>
      <c r="AW39" s="159" t="s">
        <v>1</v>
      </c>
      <c r="AX39" s="214"/>
      <c r="AY39" s="215"/>
      <c r="AZ39" s="189"/>
    </row>
    <row r="40" spans="1:52" customFormat="1">
      <c r="A40" s="24">
        <v>1</v>
      </c>
      <c r="B40" s="47" t="s">
        <v>25</v>
      </c>
      <c r="C40" s="85">
        <v>248</v>
      </c>
      <c r="D40" s="86">
        <v>177</v>
      </c>
      <c r="E40" s="87">
        <v>33</v>
      </c>
      <c r="F40" s="87">
        <v>3</v>
      </c>
      <c r="G40" s="87">
        <v>8</v>
      </c>
      <c r="H40" s="87">
        <v>20</v>
      </c>
      <c r="I40" s="88">
        <v>7</v>
      </c>
      <c r="J40" s="89">
        <f>SUM(D40:I40)</f>
        <v>248</v>
      </c>
      <c r="K40" s="20">
        <f>(D40+E40)/(C40-I40)</f>
        <v>0.87136929460580914</v>
      </c>
      <c r="L40" s="19">
        <f>D40/(C40-I40)</f>
        <v>0.73443983402489632</v>
      </c>
      <c r="M40" s="51">
        <f>H40/(C40-I40)</f>
        <v>8.2987551867219914E-2</v>
      </c>
      <c r="N40" s="49">
        <v>1</v>
      </c>
      <c r="O40" s="47" t="s">
        <v>25</v>
      </c>
      <c r="P40" s="50">
        <v>239</v>
      </c>
      <c r="Q40" s="22">
        <v>0</v>
      </c>
      <c r="R40" s="18">
        <v>223</v>
      </c>
      <c r="S40" s="18">
        <v>0</v>
      </c>
      <c r="T40" s="18">
        <v>9</v>
      </c>
      <c r="U40" s="18">
        <v>5</v>
      </c>
      <c r="V40" s="79">
        <v>2</v>
      </c>
      <c r="W40" s="134">
        <f>SUM(Q40:V40)</f>
        <v>239</v>
      </c>
      <c r="X40" s="20">
        <f>(Q40+R40)/(P40-V40)</f>
        <v>0.94092827004219415</v>
      </c>
      <c r="Y40" s="19">
        <f>Q40/(P40-V40)</f>
        <v>0</v>
      </c>
      <c r="Z40" s="51">
        <f>U40/(P40-V40)</f>
        <v>2.1097046413502109E-2</v>
      </c>
      <c r="AA40" s="49">
        <v>1</v>
      </c>
      <c r="AB40" s="47" t="s">
        <v>25</v>
      </c>
      <c r="AC40" s="50">
        <v>39</v>
      </c>
      <c r="AD40" s="22">
        <v>0</v>
      </c>
      <c r="AE40" s="18">
        <v>39</v>
      </c>
      <c r="AF40" s="18">
        <v>0</v>
      </c>
      <c r="AG40" s="18">
        <v>0</v>
      </c>
      <c r="AH40" s="18">
        <v>0</v>
      </c>
      <c r="AI40" s="79">
        <v>0</v>
      </c>
      <c r="AJ40" s="134">
        <f>SUM(AD40:AI40)</f>
        <v>39</v>
      </c>
      <c r="AK40" s="20">
        <f>(AD40+AE40)/(AC40-AI40)</f>
        <v>1</v>
      </c>
      <c r="AL40" s="19">
        <f>AD40/(AC40-AI40)</f>
        <v>0</v>
      </c>
      <c r="AM40" s="51">
        <f>AH40/(AC40-AI40)</f>
        <v>0</v>
      </c>
      <c r="AN40" s="49">
        <v>1</v>
      </c>
      <c r="AO40" s="47" t="s">
        <v>25</v>
      </c>
      <c r="AP40" s="50">
        <v>20</v>
      </c>
      <c r="AQ40" s="22">
        <v>4</v>
      </c>
      <c r="AR40" s="18">
        <v>11</v>
      </c>
      <c r="AS40" s="18">
        <v>1</v>
      </c>
      <c r="AT40" s="18">
        <v>0</v>
      </c>
      <c r="AU40" s="18">
        <v>2</v>
      </c>
      <c r="AV40" s="79">
        <v>2</v>
      </c>
      <c r="AW40" s="134">
        <f>SUM(AQ40:AV40)</f>
        <v>20</v>
      </c>
      <c r="AX40" s="20">
        <f>(AQ40+AR40)/(AP40-AV40)</f>
        <v>0.83333333333333337</v>
      </c>
      <c r="AY40" s="19">
        <f>AQ40/(AP40-AV40)</f>
        <v>0.22222222222222221</v>
      </c>
      <c r="AZ40" s="51">
        <f>AU40/(AP40-AV40)</f>
        <v>0.1111111111111111</v>
      </c>
    </row>
    <row r="41" spans="1:52" customFormat="1">
      <c r="A41" s="24">
        <v>2</v>
      </c>
      <c r="B41" s="47" t="s">
        <v>26</v>
      </c>
      <c r="C41" s="50">
        <v>186</v>
      </c>
      <c r="D41" s="22">
        <v>107</v>
      </c>
      <c r="E41" s="18">
        <v>59</v>
      </c>
      <c r="F41" s="18">
        <v>2</v>
      </c>
      <c r="G41" s="18">
        <v>3</v>
      </c>
      <c r="H41" s="18">
        <v>13</v>
      </c>
      <c r="I41" s="79">
        <v>2</v>
      </c>
      <c r="J41" s="82">
        <f t="shared" ref="J41:J63" si="20">SUM(D41:I41)</f>
        <v>186</v>
      </c>
      <c r="K41" s="20">
        <f t="shared" ref="K41:K63" si="21">(D41+E41)/(C41-I41)</f>
        <v>0.90217391304347827</v>
      </c>
      <c r="L41" s="19">
        <f t="shared" ref="L41:L63" si="22">D41/(C41-I41)</f>
        <v>0.58152173913043481</v>
      </c>
      <c r="M41" s="51">
        <f t="shared" ref="M41:M63" si="23">H41/(C41-I41)</f>
        <v>7.0652173913043473E-2</v>
      </c>
      <c r="N41" s="49">
        <v>2</v>
      </c>
      <c r="O41" s="47" t="s">
        <v>26</v>
      </c>
      <c r="P41" s="50">
        <v>296</v>
      </c>
      <c r="Q41" s="22">
        <v>0</v>
      </c>
      <c r="R41" s="18">
        <v>287</v>
      </c>
      <c r="S41" s="18">
        <v>0</v>
      </c>
      <c r="T41" s="18">
        <v>0</v>
      </c>
      <c r="U41" s="18">
        <v>8</v>
      </c>
      <c r="V41" s="79">
        <v>1</v>
      </c>
      <c r="W41" s="134">
        <f t="shared" ref="W41:W63" si="24">SUM(Q41:V41)</f>
        <v>296</v>
      </c>
      <c r="X41" s="20">
        <f t="shared" ref="X41:X63" si="25">(Q41+R41)/(P41-V41)</f>
        <v>0.97288135593220337</v>
      </c>
      <c r="Y41" s="19">
        <f t="shared" ref="Y41:Y63" si="26">Q41/(P41-V41)</f>
        <v>0</v>
      </c>
      <c r="Z41" s="51">
        <f t="shared" ref="Z41:Z63" si="27">U41/(P41-V41)</f>
        <v>2.7118644067796609E-2</v>
      </c>
      <c r="AA41" s="49">
        <v>2</v>
      </c>
      <c r="AB41" s="47" t="s">
        <v>26</v>
      </c>
      <c r="AC41" s="50">
        <v>38</v>
      </c>
      <c r="AD41" s="22">
        <v>0</v>
      </c>
      <c r="AE41" s="18">
        <v>38</v>
      </c>
      <c r="AF41" s="18">
        <v>0</v>
      </c>
      <c r="AG41" s="18">
        <v>0</v>
      </c>
      <c r="AH41" s="18">
        <v>0</v>
      </c>
      <c r="AI41" s="79">
        <v>0</v>
      </c>
      <c r="AJ41" s="134">
        <f t="shared" ref="AJ41:AJ63" si="28">SUM(AD41:AI41)</f>
        <v>38</v>
      </c>
      <c r="AK41" s="20">
        <f t="shared" ref="AK41:AK63" si="29">(AD41+AE41)/(AC41-AI41)</f>
        <v>1</v>
      </c>
      <c r="AL41" s="19">
        <f t="shared" ref="AL41:AL63" si="30">AD41/(AC41-AI41)</f>
        <v>0</v>
      </c>
      <c r="AM41" s="51">
        <f t="shared" ref="AM41:AM63" si="31">AH41/(AC41-AI41)</f>
        <v>0</v>
      </c>
      <c r="AN41" s="49">
        <v>2</v>
      </c>
      <c r="AO41" s="47" t="s">
        <v>26</v>
      </c>
      <c r="AP41" s="50">
        <v>9</v>
      </c>
      <c r="AQ41" s="22">
        <v>6</v>
      </c>
      <c r="AR41" s="18">
        <v>2</v>
      </c>
      <c r="AS41" s="18">
        <v>0</v>
      </c>
      <c r="AT41" s="18">
        <v>0</v>
      </c>
      <c r="AU41" s="18">
        <v>0</v>
      </c>
      <c r="AV41" s="79">
        <v>1</v>
      </c>
      <c r="AW41" s="134">
        <f t="shared" ref="AW41:AW63" si="32">SUM(AQ41:AV41)</f>
        <v>9</v>
      </c>
      <c r="AX41" s="20">
        <f t="shared" ref="AX41:AX63" si="33">(AQ41+AR41)/(AP41-AV41)</f>
        <v>1</v>
      </c>
      <c r="AY41" s="19">
        <f t="shared" ref="AY41:AY63" si="34">AQ41/(AP41-AV41)</f>
        <v>0.75</v>
      </c>
      <c r="AZ41" s="51">
        <f t="shared" ref="AZ41:AZ63" si="35">AU41/(AP41-AV41)</f>
        <v>0</v>
      </c>
    </row>
    <row r="42" spans="1:52" customFormat="1">
      <c r="A42" s="24">
        <v>3</v>
      </c>
      <c r="B42" s="47" t="s">
        <v>27</v>
      </c>
      <c r="C42" s="50">
        <v>276</v>
      </c>
      <c r="D42" s="22">
        <v>192</v>
      </c>
      <c r="E42" s="18">
        <v>40</v>
      </c>
      <c r="F42" s="18">
        <v>12</v>
      </c>
      <c r="G42" s="18">
        <v>9</v>
      </c>
      <c r="H42" s="18">
        <v>21</v>
      </c>
      <c r="I42" s="79">
        <v>1</v>
      </c>
      <c r="J42" s="82">
        <f t="shared" si="20"/>
        <v>275</v>
      </c>
      <c r="K42" s="20">
        <f t="shared" si="21"/>
        <v>0.84363636363636363</v>
      </c>
      <c r="L42" s="19">
        <f t="shared" si="22"/>
        <v>0.69818181818181824</v>
      </c>
      <c r="M42" s="51">
        <f t="shared" si="23"/>
        <v>7.636363636363637E-2</v>
      </c>
      <c r="N42" s="49">
        <v>3</v>
      </c>
      <c r="O42" s="47" t="s">
        <v>27</v>
      </c>
      <c r="P42" s="50">
        <v>95</v>
      </c>
      <c r="Q42" s="22">
        <v>0</v>
      </c>
      <c r="R42" s="18">
        <v>90</v>
      </c>
      <c r="S42" s="18">
        <v>0</v>
      </c>
      <c r="T42" s="18">
        <v>1</v>
      </c>
      <c r="U42" s="18">
        <v>3</v>
      </c>
      <c r="V42" s="79">
        <v>1</v>
      </c>
      <c r="W42" s="134">
        <f t="shared" si="24"/>
        <v>95</v>
      </c>
      <c r="X42" s="20">
        <f t="shared" si="25"/>
        <v>0.95744680851063835</v>
      </c>
      <c r="Y42" s="19">
        <f t="shared" si="26"/>
        <v>0</v>
      </c>
      <c r="Z42" s="51">
        <f t="shared" si="27"/>
        <v>3.1914893617021274E-2</v>
      </c>
      <c r="AA42" s="49">
        <v>3</v>
      </c>
      <c r="AB42" s="47" t="s">
        <v>27</v>
      </c>
      <c r="AC42" s="50">
        <v>94</v>
      </c>
      <c r="AD42" s="22">
        <v>0</v>
      </c>
      <c r="AE42" s="18">
        <v>92</v>
      </c>
      <c r="AF42" s="18">
        <v>0</v>
      </c>
      <c r="AG42" s="18">
        <v>1</v>
      </c>
      <c r="AH42" s="18">
        <v>1</v>
      </c>
      <c r="AI42" s="79">
        <v>0</v>
      </c>
      <c r="AJ42" s="134">
        <f t="shared" si="28"/>
        <v>94</v>
      </c>
      <c r="AK42" s="20">
        <f t="shared" si="29"/>
        <v>0.97872340425531912</v>
      </c>
      <c r="AL42" s="19">
        <f t="shared" si="30"/>
        <v>0</v>
      </c>
      <c r="AM42" s="51">
        <f t="shared" si="31"/>
        <v>1.0638297872340425E-2</v>
      </c>
      <c r="AN42" s="49">
        <v>3</v>
      </c>
      <c r="AO42" s="47" t="s">
        <v>27</v>
      </c>
      <c r="AP42" s="50">
        <v>5</v>
      </c>
      <c r="AQ42" s="22">
        <v>4</v>
      </c>
      <c r="AR42" s="18">
        <v>0</v>
      </c>
      <c r="AS42" s="18">
        <v>1</v>
      </c>
      <c r="AT42" s="18">
        <v>0</v>
      </c>
      <c r="AU42" s="18">
        <v>0</v>
      </c>
      <c r="AV42" s="79">
        <v>0</v>
      </c>
      <c r="AW42" s="134">
        <f t="shared" si="32"/>
        <v>5</v>
      </c>
      <c r="AX42" s="20">
        <f t="shared" si="33"/>
        <v>0.8</v>
      </c>
      <c r="AY42" s="19">
        <f t="shared" si="34"/>
        <v>0.8</v>
      </c>
      <c r="AZ42" s="51">
        <f t="shared" si="35"/>
        <v>0</v>
      </c>
    </row>
    <row r="43" spans="1:52" customFormat="1">
      <c r="A43" s="24">
        <v>4</v>
      </c>
      <c r="B43" s="47" t="s">
        <v>28</v>
      </c>
      <c r="C43" s="50">
        <v>286</v>
      </c>
      <c r="D43" s="22">
        <v>181</v>
      </c>
      <c r="E43" s="18">
        <v>47</v>
      </c>
      <c r="F43" s="18">
        <v>13</v>
      </c>
      <c r="G43" s="18">
        <v>2</v>
      </c>
      <c r="H43" s="18">
        <v>34</v>
      </c>
      <c r="I43" s="79">
        <v>9</v>
      </c>
      <c r="J43" s="82">
        <f t="shared" si="20"/>
        <v>286</v>
      </c>
      <c r="K43" s="20">
        <f t="shared" si="21"/>
        <v>0.82310469314079426</v>
      </c>
      <c r="L43" s="19">
        <f t="shared" si="22"/>
        <v>0.6534296028880866</v>
      </c>
      <c r="M43" s="51">
        <f t="shared" si="23"/>
        <v>0.12274368231046931</v>
      </c>
      <c r="N43" s="49">
        <v>4</v>
      </c>
      <c r="O43" s="47" t="s">
        <v>28</v>
      </c>
      <c r="P43" s="50">
        <v>196</v>
      </c>
      <c r="Q43" s="22">
        <v>0</v>
      </c>
      <c r="R43" s="18">
        <v>185</v>
      </c>
      <c r="S43" s="18">
        <v>0</v>
      </c>
      <c r="T43" s="18">
        <v>3</v>
      </c>
      <c r="U43" s="18">
        <v>6</v>
      </c>
      <c r="V43" s="79">
        <v>2</v>
      </c>
      <c r="W43" s="134">
        <f t="shared" si="24"/>
        <v>196</v>
      </c>
      <c r="X43" s="20">
        <f t="shared" si="25"/>
        <v>0.95360824742268047</v>
      </c>
      <c r="Y43" s="19">
        <f t="shared" si="26"/>
        <v>0</v>
      </c>
      <c r="Z43" s="51">
        <f t="shared" si="27"/>
        <v>3.0927835051546393E-2</v>
      </c>
      <c r="AA43" s="49">
        <v>4</v>
      </c>
      <c r="AB43" s="47" t="s">
        <v>28</v>
      </c>
      <c r="AC43" s="50">
        <v>239</v>
      </c>
      <c r="AD43" s="22">
        <v>0</v>
      </c>
      <c r="AE43" s="18">
        <v>228</v>
      </c>
      <c r="AF43" s="18">
        <v>0</v>
      </c>
      <c r="AG43" s="18">
        <v>0</v>
      </c>
      <c r="AH43" s="18">
        <v>8</v>
      </c>
      <c r="AI43" s="79">
        <v>3</v>
      </c>
      <c r="AJ43" s="134">
        <f t="shared" si="28"/>
        <v>239</v>
      </c>
      <c r="AK43" s="20">
        <f t="shared" si="29"/>
        <v>0.96610169491525422</v>
      </c>
      <c r="AL43" s="19">
        <f t="shared" si="30"/>
        <v>0</v>
      </c>
      <c r="AM43" s="51">
        <f t="shared" si="31"/>
        <v>3.3898305084745763E-2</v>
      </c>
      <c r="AN43" s="49">
        <v>4</v>
      </c>
      <c r="AO43" s="47" t="s">
        <v>28</v>
      </c>
      <c r="AP43" s="50">
        <v>28</v>
      </c>
      <c r="AQ43" s="22">
        <v>14</v>
      </c>
      <c r="AR43" s="18">
        <v>10</v>
      </c>
      <c r="AS43" s="18">
        <v>0</v>
      </c>
      <c r="AT43" s="18">
        <v>1</v>
      </c>
      <c r="AU43" s="18">
        <v>0</v>
      </c>
      <c r="AV43" s="79">
        <v>3</v>
      </c>
      <c r="AW43" s="134">
        <f t="shared" si="32"/>
        <v>28</v>
      </c>
      <c r="AX43" s="20">
        <f t="shared" si="33"/>
        <v>0.96</v>
      </c>
      <c r="AY43" s="19">
        <f t="shared" si="34"/>
        <v>0.56000000000000005</v>
      </c>
      <c r="AZ43" s="51">
        <f t="shared" si="35"/>
        <v>0</v>
      </c>
    </row>
    <row r="44" spans="1:52" customFormat="1">
      <c r="A44" s="24">
        <v>5</v>
      </c>
      <c r="B44" s="47" t="s">
        <v>29</v>
      </c>
      <c r="C44" s="50">
        <v>141</v>
      </c>
      <c r="D44" s="22">
        <v>73</v>
      </c>
      <c r="E44" s="18">
        <v>48</v>
      </c>
      <c r="F44" s="18">
        <v>2</v>
      </c>
      <c r="G44" s="18">
        <v>3</v>
      </c>
      <c r="H44" s="18">
        <v>15</v>
      </c>
      <c r="I44" s="79">
        <v>0</v>
      </c>
      <c r="J44" s="82">
        <f t="shared" si="20"/>
        <v>141</v>
      </c>
      <c r="K44" s="20">
        <f t="shared" si="21"/>
        <v>0.85815602836879434</v>
      </c>
      <c r="L44" s="19">
        <f t="shared" si="22"/>
        <v>0.51773049645390068</v>
      </c>
      <c r="M44" s="51">
        <f t="shared" si="23"/>
        <v>0.10638297872340426</v>
      </c>
      <c r="N44" s="49">
        <v>5</v>
      </c>
      <c r="O44" s="47" t="s">
        <v>29</v>
      </c>
      <c r="P44" s="50">
        <v>62</v>
      </c>
      <c r="Q44" s="22">
        <v>0</v>
      </c>
      <c r="R44" s="18">
        <v>52</v>
      </c>
      <c r="S44" s="18">
        <v>1</v>
      </c>
      <c r="T44" s="18">
        <v>0</v>
      </c>
      <c r="U44" s="18">
        <v>8</v>
      </c>
      <c r="V44" s="79">
        <v>1</v>
      </c>
      <c r="W44" s="134">
        <f t="shared" si="24"/>
        <v>62</v>
      </c>
      <c r="X44" s="20">
        <f t="shared" si="25"/>
        <v>0.85245901639344257</v>
      </c>
      <c r="Y44" s="19">
        <f t="shared" si="26"/>
        <v>0</v>
      </c>
      <c r="Z44" s="51">
        <f t="shared" si="27"/>
        <v>0.13114754098360656</v>
      </c>
      <c r="AA44" s="49">
        <v>5</v>
      </c>
      <c r="AB44" s="47" t="s">
        <v>29</v>
      </c>
      <c r="AC44" s="50">
        <v>26</v>
      </c>
      <c r="AD44" s="22">
        <v>0</v>
      </c>
      <c r="AE44" s="18">
        <v>17</v>
      </c>
      <c r="AF44" s="18">
        <v>0</v>
      </c>
      <c r="AG44" s="18">
        <v>1</v>
      </c>
      <c r="AH44" s="18">
        <v>8</v>
      </c>
      <c r="AI44" s="79">
        <v>0</v>
      </c>
      <c r="AJ44" s="134">
        <f t="shared" si="28"/>
        <v>26</v>
      </c>
      <c r="AK44" s="20">
        <f t="shared" si="29"/>
        <v>0.65384615384615385</v>
      </c>
      <c r="AL44" s="19">
        <f t="shared" si="30"/>
        <v>0</v>
      </c>
      <c r="AM44" s="51">
        <f t="shared" si="31"/>
        <v>0.30769230769230771</v>
      </c>
      <c r="AN44" s="49">
        <v>5</v>
      </c>
      <c r="AO44" s="47" t="s">
        <v>29</v>
      </c>
      <c r="AP44" s="50">
        <v>0</v>
      </c>
      <c r="AQ44" s="22">
        <v>0</v>
      </c>
      <c r="AR44" s="18">
        <v>0</v>
      </c>
      <c r="AS44" s="18">
        <v>0</v>
      </c>
      <c r="AT44" s="18">
        <v>0</v>
      </c>
      <c r="AU44" s="18">
        <v>0</v>
      </c>
      <c r="AV44" s="79">
        <v>0</v>
      </c>
      <c r="AW44" s="134">
        <f t="shared" si="32"/>
        <v>0</v>
      </c>
      <c r="AX44" s="20" t="e">
        <f t="shared" si="33"/>
        <v>#DIV/0!</v>
      </c>
      <c r="AY44" s="19" t="e">
        <f t="shared" si="34"/>
        <v>#DIV/0!</v>
      </c>
      <c r="AZ44" s="51" t="e">
        <f t="shared" si="35"/>
        <v>#DIV/0!</v>
      </c>
    </row>
    <row r="45" spans="1:52" customFormat="1">
      <c r="A45" s="24">
        <v>6</v>
      </c>
      <c r="B45" s="47" t="s">
        <v>30</v>
      </c>
      <c r="C45" s="50">
        <v>483</v>
      </c>
      <c r="D45" s="22">
        <v>334</v>
      </c>
      <c r="E45" s="18">
        <v>72</v>
      </c>
      <c r="F45" s="18">
        <v>31</v>
      </c>
      <c r="G45" s="18">
        <v>9</v>
      </c>
      <c r="H45" s="18">
        <v>29</v>
      </c>
      <c r="I45" s="79">
        <v>8</v>
      </c>
      <c r="J45" s="82">
        <f t="shared" si="20"/>
        <v>483</v>
      </c>
      <c r="K45" s="20">
        <f t="shared" si="21"/>
        <v>0.85473684210526313</v>
      </c>
      <c r="L45" s="19">
        <f t="shared" si="22"/>
        <v>0.70315789473684209</v>
      </c>
      <c r="M45" s="51">
        <f t="shared" si="23"/>
        <v>6.1052631578947365E-2</v>
      </c>
      <c r="N45" s="49">
        <v>6</v>
      </c>
      <c r="O45" s="47" t="s">
        <v>30</v>
      </c>
      <c r="P45" s="50">
        <v>320</v>
      </c>
      <c r="Q45" s="22">
        <v>0</v>
      </c>
      <c r="R45" s="18">
        <v>274</v>
      </c>
      <c r="S45" s="18">
        <v>4</v>
      </c>
      <c r="T45" s="18">
        <v>8</v>
      </c>
      <c r="U45" s="18">
        <v>23</v>
      </c>
      <c r="V45" s="79">
        <v>11</v>
      </c>
      <c r="W45" s="134">
        <f t="shared" si="24"/>
        <v>320</v>
      </c>
      <c r="X45" s="20">
        <f t="shared" si="25"/>
        <v>0.88673139158576053</v>
      </c>
      <c r="Y45" s="19">
        <f t="shared" si="26"/>
        <v>0</v>
      </c>
      <c r="Z45" s="51">
        <f t="shared" si="27"/>
        <v>7.4433656957928807E-2</v>
      </c>
      <c r="AA45" s="49">
        <v>6</v>
      </c>
      <c r="AB45" s="47" t="s">
        <v>30</v>
      </c>
      <c r="AC45" s="50">
        <v>164</v>
      </c>
      <c r="AD45" s="22">
        <v>0</v>
      </c>
      <c r="AE45" s="18">
        <v>148</v>
      </c>
      <c r="AF45" s="18">
        <v>0</v>
      </c>
      <c r="AG45" s="18">
        <v>3</v>
      </c>
      <c r="AH45" s="18">
        <v>9</v>
      </c>
      <c r="AI45" s="79">
        <v>4</v>
      </c>
      <c r="AJ45" s="134">
        <f t="shared" si="28"/>
        <v>164</v>
      </c>
      <c r="AK45" s="20">
        <f t="shared" si="29"/>
        <v>0.92500000000000004</v>
      </c>
      <c r="AL45" s="19">
        <f t="shared" si="30"/>
        <v>0</v>
      </c>
      <c r="AM45" s="51">
        <f t="shared" si="31"/>
        <v>5.6250000000000001E-2</v>
      </c>
      <c r="AN45" s="49">
        <v>6</v>
      </c>
      <c r="AO45" s="47" t="s">
        <v>30</v>
      </c>
      <c r="AP45" s="50">
        <v>233</v>
      </c>
      <c r="AQ45" s="22">
        <v>110</v>
      </c>
      <c r="AR45" s="18">
        <v>37</v>
      </c>
      <c r="AS45" s="18">
        <v>33</v>
      </c>
      <c r="AT45" s="18">
        <v>3</v>
      </c>
      <c r="AU45" s="18">
        <v>40</v>
      </c>
      <c r="AV45" s="79">
        <v>10</v>
      </c>
      <c r="AW45" s="134">
        <f t="shared" si="32"/>
        <v>233</v>
      </c>
      <c r="AX45" s="20">
        <f t="shared" si="33"/>
        <v>0.65919282511210764</v>
      </c>
      <c r="AY45" s="19">
        <f t="shared" si="34"/>
        <v>0.49327354260089684</v>
      </c>
      <c r="AZ45" s="51">
        <f t="shared" si="35"/>
        <v>0.17937219730941703</v>
      </c>
    </row>
    <row r="46" spans="1:52" customFormat="1">
      <c r="A46" s="24">
        <v>7</v>
      </c>
      <c r="B46" s="47" t="s">
        <v>31</v>
      </c>
      <c r="C46" s="50">
        <v>2530</v>
      </c>
      <c r="D46" s="22">
        <v>1352</v>
      </c>
      <c r="E46" s="18">
        <v>799</v>
      </c>
      <c r="F46" s="18">
        <v>62</v>
      </c>
      <c r="G46" s="18">
        <v>24</v>
      </c>
      <c r="H46" s="18">
        <v>208</v>
      </c>
      <c r="I46" s="79">
        <v>85</v>
      </c>
      <c r="J46" s="82">
        <f t="shared" si="20"/>
        <v>2530</v>
      </c>
      <c r="K46" s="20">
        <f t="shared" si="21"/>
        <v>0.87975460122699389</v>
      </c>
      <c r="L46" s="19">
        <f t="shared" si="22"/>
        <v>0.55296523517382412</v>
      </c>
      <c r="M46" s="51">
        <f t="shared" si="23"/>
        <v>8.5071574642126793E-2</v>
      </c>
      <c r="N46" s="49">
        <v>7</v>
      </c>
      <c r="O46" s="47" t="s">
        <v>31</v>
      </c>
      <c r="P46" s="50">
        <v>1263</v>
      </c>
      <c r="Q46" s="22">
        <v>0</v>
      </c>
      <c r="R46" s="18">
        <v>1106</v>
      </c>
      <c r="S46" s="18">
        <v>6</v>
      </c>
      <c r="T46" s="18">
        <v>16</v>
      </c>
      <c r="U46" s="18">
        <v>95</v>
      </c>
      <c r="V46" s="79">
        <v>40</v>
      </c>
      <c r="W46" s="134">
        <f t="shared" si="24"/>
        <v>1263</v>
      </c>
      <c r="X46" s="20">
        <f t="shared" si="25"/>
        <v>0.90433360588716272</v>
      </c>
      <c r="Y46" s="19">
        <f t="shared" si="26"/>
        <v>0</v>
      </c>
      <c r="Z46" s="51">
        <f t="shared" si="27"/>
        <v>7.76778413736713E-2</v>
      </c>
      <c r="AA46" s="49">
        <v>7</v>
      </c>
      <c r="AB46" s="47" t="s">
        <v>31</v>
      </c>
      <c r="AC46" s="50">
        <v>1178</v>
      </c>
      <c r="AD46" s="22">
        <v>1</v>
      </c>
      <c r="AE46" s="18">
        <v>1039</v>
      </c>
      <c r="AF46" s="18">
        <v>6</v>
      </c>
      <c r="AG46" s="18">
        <v>9</v>
      </c>
      <c r="AH46" s="18">
        <v>93</v>
      </c>
      <c r="AI46" s="79">
        <v>30</v>
      </c>
      <c r="AJ46" s="134">
        <f t="shared" si="28"/>
        <v>1178</v>
      </c>
      <c r="AK46" s="20">
        <f t="shared" si="29"/>
        <v>0.90592334494773519</v>
      </c>
      <c r="AL46" s="19">
        <f t="shared" si="30"/>
        <v>8.710801393728223E-4</v>
      </c>
      <c r="AM46" s="51">
        <f t="shared" si="31"/>
        <v>8.1010452961672474E-2</v>
      </c>
      <c r="AN46" s="49">
        <v>7</v>
      </c>
      <c r="AO46" s="47" t="s">
        <v>31</v>
      </c>
      <c r="AP46" s="50">
        <v>459</v>
      </c>
      <c r="AQ46" s="22">
        <v>88</v>
      </c>
      <c r="AR46" s="18">
        <v>269</v>
      </c>
      <c r="AS46" s="18">
        <v>7</v>
      </c>
      <c r="AT46" s="18">
        <v>10</v>
      </c>
      <c r="AU46" s="18">
        <v>61</v>
      </c>
      <c r="AV46" s="79">
        <v>24</v>
      </c>
      <c r="AW46" s="134">
        <f t="shared" si="32"/>
        <v>459</v>
      </c>
      <c r="AX46" s="20">
        <f t="shared" si="33"/>
        <v>0.82068965517241377</v>
      </c>
      <c r="AY46" s="19">
        <f t="shared" si="34"/>
        <v>0.20229885057471264</v>
      </c>
      <c r="AZ46" s="51">
        <f t="shared" si="35"/>
        <v>0.14022988505747128</v>
      </c>
    </row>
    <row r="47" spans="1:52" customFormat="1">
      <c r="A47" s="24">
        <v>8</v>
      </c>
      <c r="B47" s="47" t="s">
        <v>32</v>
      </c>
      <c r="C47" s="50">
        <v>117</v>
      </c>
      <c r="D47" s="22">
        <v>102</v>
      </c>
      <c r="E47" s="18">
        <v>14</v>
      </c>
      <c r="F47" s="18">
        <v>0</v>
      </c>
      <c r="G47" s="18">
        <v>1</v>
      </c>
      <c r="H47" s="18">
        <v>0</v>
      </c>
      <c r="I47" s="79">
        <v>0</v>
      </c>
      <c r="J47" s="82">
        <f t="shared" si="20"/>
        <v>117</v>
      </c>
      <c r="K47" s="20">
        <f t="shared" si="21"/>
        <v>0.99145299145299148</v>
      </c>
      <c r="L47" s="19">
        <f t="shared" si="22"/>
        <v>0.87179487179487181</v>
      </c>
      <c r="M47" s="51">
        <f t="shared" si="23"/>
        <v>0</v>
      </c>
      <c r="N47" s="49">
        <v>8</v>
      </c>
      <c r="O47" s="47" t="s">
        <v>32</v>
      </c>
      <c r="P47" s="50">
        <v>56</v>
      </c>
      <c r="Q47" s="22">
        <v>0</v>
      </c>
      <c r="R47" s="18">
        <v>56</v>
      </c>
      <c r="S47" s="18">
        <v>0</v>
      </c>
      <c r="T47" s="18">
        <v>0</v>
      </c>
      <c r="U47" s="18">
        <v>0</v>
      </c>
      <c r="V47" s="79">
        <v>0</v>
      </c>
      <c r="W47" s="134">
        <f t="shared" si="24"/>
        <v>56</v>
      </c>
      <c r="X47" s="20">
        <f t="shared" si="25"/>
        <v>1</v>
      </c>
      <c r="Y47" s="19">
        <f t="shared" si="26"/>
        <v>0</v>
      </c>
      <c r="Z47" s="51">
        <f t="shared" si="27"/>
        <v>0</v>
      </c>
      <c r="AA47" s="49">
        <v>8</v>
      </c>
      <c r="AB47" s="47" t="s">
        <v>32</v>
      </c>
      <c r="AC47" s="50">
        <v>23</v>
      </c>
      <c r="AD47" s="22">
        <v>0</v>
      </c>
      <c r="AE47" s="18">
        <v>23</v>
      </c>
      <c r="AF47" s="18">
        <v>0</v>
      </c>
      <c r="AG47" s="18">
        <v>0</v>
      </c>
      <c r="AH47" s="18">
        <v>0</v>
      </c>
      <c r="AI47" s="79">
        <v>0</v>
      </c>
      <c r="AJ47" s="134">
        <f t="shared" si="28"/>
        <v>23</v>
      </c>
      <c r="AK47" s="20">
        <f t="shared" si="29"/>
        <v>1</v>
      </c>
      <c r="AL47" s="19">
        <f t="shared" si="30"/>
        <v>0</v>
      </c>
      <c r="AM47" s="51">
        <f t="shared" si="31"/>
        <v>0</v>
      </c>
      <c r="AN47" s="49">
        <v>8</v>
      </c>
      <c r="AO47" s="47" t="s">
        <v>32</v>
      </c>
      <c r="AP47" s="50">
        <v>0</v>
      </c>
      <c r="AQ47" s="22">
        <v>0</v>
      </c>
      <c r="AR47" s="18">
        <v>0</v>
      </c>
      <c r="AS47" s="18">
        <v>0</v>
      </c>
      <c r="AT47" s="18">
        <v>0</v>
      </c>
      <c r="AU47" s="18">
        <v>0</v>
      </c>
      <c r="AV47" s="79">
        <v>0</v>
      </c>
      <c r="AW47" s="134">
        <f t="shared" si="32"/>
        <v>0</v>
      </c>
      <c r="AX47" s="20" t="e">
        <f t="shared" si="33"/>
        <v>#DIV/0!</v>
      </c>
      <c r="AY47" s="19" t="e">
        <f t="shared" si="34"/>
        <v>#DIV/0!</v>
      </c>
      <c r="AZ47" s="51" t="e">
        <f t="shared" si="35"/>
        <v>#DIV/0!</v>
      </c>
    </row>
    <row r="48" spans="1:52" customFormat="1">
      <c r="A48" s="24">
        <v>9</v>
      </c>
      <c r="B48" s="47" t="s">
        <v>33</v>
      </c>
      <c r="C48" s="50">
        <v>434</v>
      </c>
      <c r="D48" s="22">
        <v>310</v>
      </c>
      <c r="E48" s="18">
        <v>81</v>
      </c>
      <c r="F48" s="18">
        <v>12</v>
      </c>
      <c r="G48" s="18">
        <v>10</v>
      </c>
      <c r="H48" s="18">
        <v>21</v>
      </c>
      <c r="I48" s="79">
        <v>0</v>
      </c>
      <c r="J48" s="82">
        <f t="shared" si="20"/>
        <v>434</v>
      </c>
      <c r="K48" s="20">
        <f t="shared" si="21"/>
        <v>0.90092165898617516</v>
      </c>
      <c r="L48" s="19">
        <f t="shared" si="22"/>
        <v>0.7142857142857143</v>
      </c>
      <c r="M48" s="51">
        <f t="shared" si="23"/>
        <v>4.8387096774193547E-2</v>
      </c>
      <c r="N48" s="49">
        <v>9</v>
      </c>
      <c r="O48" s="47" t="s">
        <v>33</v>
      </c>
      <c r="P48" s="50">
        <v>305</v>
      </c>
      <c r="Q48" s="22">
        <v>0</v>
      </c>
      <c r="R48" s="18">
        <v>289</v>
      </c>
      <c r="S48" s="18">
        <v>1</v>
      </c>
      <c r="T48" s="18">
        <v>2</v>
      </c>
      <c r="U48" s="18">
        <v>13</v>
      </c>
      <c r="V48" s="79">
        <v>0</v>
      </c>
      <c r="W48" s="134">
        <f t="shared" si="24"/>
        <v>305</v>
      </c>
      <c r="X48" s="20">
        <f t="shared" si="25"/>
        <v>0.94754098360655736</v>
      </c>
      <c r="Y48" s="19">
        <f t="shared" si="26"/>
        <v>0</v>
      </c>
      <c r="Z48" s="51">
        <f t="shared" si="27"/>
        <v>4.2622950819672129E-2</v>
      </c>
      <c r="AA48" s="49">
        <v>9</v>
      </c>
      <c r="AB48" s="47" t="s">
        <v>33</v>
      </c>
      <c r="AC48" s="50">
        <v>88</v>
      </c>
      <c r="AD48" s="22">
        <v>0</v>
      </c>
      <c r="AE48" s="18">
        <v>87</v>
      </c>
      <c r="AF48" s="18">
        <v>0</v>
      </c>
      <c r="AG48" s="18">
        <v>1</v>
      </c>
      <c r="AH48" s="18">
        <v>0</v>
      </c>
      <c r="AI48" s="79">
        <v>0</v>
      </c>
      <c r="AJ48" s="134">
        <f t="shared" si="28"/>
        <v>88</v>
      </c>
      <c r="AK48" s="20">
        <f t="shared" si="29"/>
        <v>0.98863636363636365</v>
      </c>
      <c r="AL48" s="19">
        <f t="shared" si="30"/>
        <v>0</v>
      </c>
      <c r="AM48" s="51">
        <f t="shared" si="31"/>
        <v>0</v>
      </c>
      <c r="AN48" s="49">
        <v>9</v>
      </c>
      <c r="AO48" s="47" t="s">
        <v>33</v>
      </c>
      <c r="AP48" s="50">
        <v>21</v>
      </c>
      <c r="AQ48" s="22">
        <v>11</v>
      </c>
      <c r="AR48" s="18">
        <v>7</v>
      </c>
      <c r="AS48" s="18">
        <v>0</v>
      </c>
      <c r="AT48" s="18">
        <v>2</v>
      </c>
      <c r="AU48" s="18">
        <v>1</v>
      </c>
      <c r="AV48" s="79">
        <v>0</v>
      </c>
      <c r="AW48" s="134">
        <f t="shared" si="32"/>
        <v>21</v>
      </c>
      <c r="AX48" s="20">
        <f t="shared" si="33"/>
        <v>0.8571428571428571</v>
      </c>
      <c r="AY48" s="19">
        <f t="shared" si="34"/>
        <v>0.52380952380952384</v>
      </c>
      <c r="AZ48" s="51">
        <f t="shared" si="35"/>
        <v>4.7619047619047616E-2</v>
      </c>
    </row>
    <row r="49" spans="1:71">
      <c r="A49" s="24">
        <v>10</v>
      </c>
      <c r="B49" s="47" t="s">
        <v>34</v>
      </c>
      <c r="C49" s="50">
        <v>264</v>
      </c>
      <c r="D49" s="22">
        <v>163</v>
      </c>
      <c r="E49" s="18">
        <v>75</v>
      </c>
      <c r="F49" s="18">
        <v>1</v>
      </c>
      <c r="G49" s="18">
        <v>3</v>
      </c>
      <c r="H49" s="18">
        <v>15</v>
      </c>
      <c r="I49" s="79">
        <v>5</v>
      </c>
      <c r="J49" s="82">
        <f t="shared" si="20"/>
        <v>262</v>
      </c>
      <c r="K49" s="20">
        <f t="shared" si="21"/>
        <v>0.91891891891891897</v>
      </c>
      <c r="L49" s="19">
        <f t="shared" si="22"/>
        <v>0.62934362934362931</v>
      </c>
      <c r="M49" s="51">
        <f t="shared" si="23"/>
        <v>5.7915057915057917E-2</v>
      </c>
      <c r="N49" s="49">
        <v>10</v>
      </c>
      <c r="O49" s="47" t="s">
        <v>34</v>
      </c>
      <c r="P49" s="50">
        <v>152</v>
      </c>
      <c r="Q49" s="22">
        <v>0</v>
      </c>
      <c r="R49" s="18">
        <v>144</v>
      </c>
      <c r="S49" s="18">
        <v>0</v>
      </c>
      <c r="T49" s="18">
        <v>4</v>
      </c>
      <c r="U49" s="18">
        <v>4</v>
      </c>
      <c r="V49" s="79">
        <v>0</v>
      </c>
      <c r="W49" s="134">
        <f t="shared" si="24"/>
        <v>152</v>
      </c>
      <c r="X49" s="20">
        <f t="shared" si="25"/>
        <v>0.94736842105263153</v>
      </c>
      <c r="Y49" s="19">
        <f t="shared" si="26"/>
        <v>0</v>
      </c>
      <c r="Z49" s="51">
        <f t="shared" si="27"/>
        <v>2.6315789473684209E-2</v>
      </c>
      <c r="AA49" s="49">
        <v>10</v>
      </c>
      <c r="AB49" s="47" t="s">
        <v>34</v>
      </c>
      <c r="AC49" s="50">
        <v>142</v>
      </c>
      <c r="AD49" s="22">
        <v>0</v>
      </c>
      <c r="AE49" s="18">
        <v>139</v>
      </c>
      <c r="AF49" s="18">
        <v>0</v>
      </c>
      <c r="AG49" s="18">
        <v>0</v>
      </c>
      <c r="AH49" s="18">
        <v>2</v>
      </c>
      <c r="AI49" s="79">
        <v>1</v>
      </c>
      <c r="AJ49" s="134">
        <f t="shared" si="28"/>
        <v>142</v>
      </c>
      <c r="AK49" s="20">
        <f t="shared" si="29"/>
        <v>0.98581560283687941</v>
      </c>
      <c r="AL49" s="19">
        <f t="shared" si="30"/>
        <v>0</v>
      </c>
      <c r="AM49" s="51">
        <f t="shared" si="31"/>
        <v>1.4184397163120567E-2</v>
      </c>
      <c r="AN49" s="49">
        <v>10</v>
      </c>
      <c r="AO49" s="47" t="s">
        <v>34</v>
      </c>
      <c r="AP49" s="50">
        <v>42</v>
      </c>
      <c r="AQ49" s="22">
        <v>23</v>
      </c>
      <c r="AR49" s="18">
        <v>11</v>
      </c>
      <c r="AS49" s="18">
        <v>0</v>
      </c>
      <c r="AT49" s="18">
        <v>3</v>
      </c>
      <c r="AU49" s="18">
        <v>5</v>
      </c>
      <c r="AV49" s="79">
        <v>0</v>
      </c>
      <c r="AW49" s="134">
        <f t="shared" si="32"/>
        <v>42</v>
      </c>
      <c r="AX49" s="20">
        <f t="shared" si="33"/>
        <v>0.80952380952380953</v>
      </c>
      <c r="AY49" s="19">
        <f t="shared" si="34"/>
        <v>0.54761904761904767</v>
      </c>
      <c r="AZ49" s="51">
        <f t="shared" si="35"/>
        <v>0.11904761904761904</v>
      </c>
    </row>
    <row r="50" spans="1:71">
      <c r="A50" s="24">
        <v>11</v>
      </c>
      <c r="B50" s="47" t="s">
        <v>35</v>
      </c>
      <c r="C50" s="50">
        <v>96</v>
      </c>
      <c r="D50" s="22">
        <v>56</v>
      </c>
      <c r="E50" s="18">
        <v>30</v>
      </c>
      <c r="F50" s="18">
        <v>3</v>
      </c>
      <c r="G50" s="18">
        <v>3</v>
      </c>
      <c r="H50" s="18">
        <v>2</v>
      </c>
      <c r="I50" s="79">
        <v>2</v>
      </c>
      <c r="J50" s="82">
        <f t="shared" si="20"/>
        <v>96</v>
      </c>
      <c r="K50" s="20">
        <f t="shared" si="21"/>
        <v>0.91489361702127658</v>
      </c>
      <c r="L50" s="19">
        <f t="shared" si="22"/>
        <v>0.5957446808510638</v>
      </c>
      <c r="M50" s="51">
        <f t="shared" si="23"/>
        <v>2.1276595744680851E-2</v>
      </c>
      <c r="N50" s="49">
        <v>11</v>
      </c>
      <c r="O50" s="47" t="s">
        <v>35</v>
      </c>
      <c r="P50" s="50">
        <v>83</v>
      </c>
      <c r="Q50" s="22">
        <v>0</v>
      </c>
      <c r="R50" s="18">
        <v>78</v>
      </c>
      <c r="S50" s="18">
        <v>0</v>
      </c>
      <c r="T50" s="18">
        <v>3</v>
      </c>
      <c r="U50" s="18">
        <v>1</v>
      </c>
      <c r="V50" s="79">
        <v>1</v>
      </c>
      <c r="W50" s="134">
        <f t="shared" si="24"/>
        <v>83</v>
      </c>
      <c r="X50" s="20">
        <f t="shared" si="25"/>
        <v>0.95121951219512191</v>
      </c>
      <c r="Y50" s="19">
        <f t="shared" si="26"/>
        <v>0</v>
      </c>
      <c r="Z50" s="51">
        <f t="shared" si="27"/>
        <v>1.2195121951219513E-2</v>
      </c>
      <c r="AA50" s="49">
        <v>11</v>
      </c>
      <c r="AB50" s="47" t="s">
        <v>35</v>
      </c>
      <c r="AC50" s="50">
        <v>26</v>
      </c>
      <c r="AD50" s="22">
        <v>0</v>
      </c>
      <c r="AE50" s="18">
        <v>24</v>
      </c>
      <c r="AF50" s="18">
        <v>0</v>
      </c>
      <c r="AG50" s="18">
        <v>0</v>
      </c>
      <c r="AH50" s="18">
        <v>2</v>
      </c>
      <c r="AI50" s="79">
        <v>0</v>
      </c>
      <c r="AJ50" s="134">
        <f t="shared" si="28"/>
        <v>26</v>
      </c>
      <c r="AK50" s="20">
        <f t="shared" si="29"/>
        <v>0.92307692307692313</v>
      </c>
      <c r="AL50" s="19">
        <f t="shared" si="30"/>
        <v>0</v>
      </c>
      <c r="AM50" s="51">
        <f t="shared" si="31"/>
        <v>7.6923076923076927E-2</v>
      </c>
      <c r="AN50" s="49">
        <v>11</v>
      </c>
      <c r="AO50" s="47" t="s">
        <v>35</v>
      </c>
      <c r="AP50" s="50">
        <v>5</v>
      </c>
      <c r="AQ50" s="22">
        <v>2</v>
      </c>
      <c r="AR50" s="18">
        <v>0</v>
      </c>
      <c r="AS50" s="18">
        <v>2</v>
      </c>
      <c r="AT50" s="18">
        <v>0</v>
      </c>
      <c r="AU50" s="18">
        <v>0</v>
      </c>
      <c r="AV50" s="79">
        <v>1</v>
      </c>
      <c r="AW50" s="134">
        <f t="shared" si="32"/>
        <v>5</v>
      </c>
      <c r="AX50" s="20">
        <f t="shared" si="33"/>
        <v>0.5</v>
      </c>
      <c r="AY50" s="19">
        <f t="shared" si="34"/>
        <v>0.5</v>
      </c>
      <c r="AZ50" s="51">
        <f t="shared" si="35"/>
        <v>0</v>
      </c>
    </row>
    <row r="51" spans="1:71">
      <c r="A51" s="24">
        <v>12</v>
      </c>
      <c r="B51" s="47" t="s">
        <v>36</v>
      </c>
      <c r="C51" s="50">
        <v>239</v>
      </c>
      <c r="D51" s="22">
        <v>172</v>
      </c>
      <c r="E51" s="18">
        <v>24</v>
      </c>
      <c r="F51" s="18">
        <v>12</v>
      </c>
      <c r="G51" s="18">
        <v>6</v>
      </c>
      <c r="H51" s="18">
        <v>22</v>
      </c>
      <c r="I51" s="79">
        <v>3</v>
      </c>
      <c r="J51" s="82">
        <f t="shared" si="20"/>
        <v>239</v>
      </c>
      <c r="K51" s="20">
        <f t="shared" si="21"/>
        <v>0.83050847457627119</v>
      </c>
      <c r="L51" s="19">
        <f t="shared" si="22"/>
        <v>0.72881355932203384</v>
      </c>
      <c r="M51" s="51">
        <f t="shared" si="23"/>
        <v>9.3220338983050849E-2</v>
      </c>
      <c r="N51" s="49">
        <v>12</v>
      </c>
      <c r="O51" s="47" t="s">
        <v>36</v>
      </c>
      <c r="P51" s="50">
        <v>150</v>
      </c>
      <c r="Q51" s="22">
        <v>0</v>
      </c>
      <c r="R51" s="18">
        <v>129</v>
      </c>
      <c r="S51" s="18">
        <v>0</v>
      </c>
      <c r="T51" s="18">
        <v>4</v>
      </c>
      <c r="U51" s="18">
        <v>14</v>
      </c>
      <c r="V51" s="79">
        <v>3</v>
      </c>
      <c r="W51" s="134">
        <f t="shared" si="24"/>
        <v>150</v>
      </c>
      <c r="X51" s="20">
        <f t="shared" si="25"/>
        <v>0.87755102040816324</v>
      </c>
      <c r="Y51" s="19">
        <f t="shared" si="26"/>
        <v>0</v>
      </c>
      <c r="Z51" s="51">
        <f t="shared" si="27"/>
        <v>9.5238095238095233E-2</v>
      </c>
      <c r="AA51" s="49">
        <v>12</v>
      </c>
      <c r="AB51" s="47" t="s">
        <v>36</v>
      </c>
      <c r="AC51" s="50">
        <v>41</v>
      </c>
      <c r="AD51" s="22">
        <v>0</v>
      </c>
      <c r="AE51" s="18">
        <v>40</v>
      </c>
      <c r="AF51" s="18">
        <v>0</v>
      </c>
      <c r="AG51" s="18">
        <v>1</v>
      </c>
      <c r="AH51" s="18">
        <v>0</v>
      </c>
      <c r="AI51" s="79">
        <v>0</v>
      </c>
      <c r="AJ51" s="134">
        <f t="shared" si="28"/>
        <v>41</v>
      </c>
      <c r="AK51" s="20">
        <f t="shared" si="29"/>
        <v>0.97560975609756095</v>
      </c>
      <c r="AL51" s="19">
        <f t="shared" si="30"/>
        <v>0</v>
      </c>
      <c r="AM51" s="51">
        <f t="shared" si="31"/>
        <v>0</v>
      </c>
      <c r="AN51" s="49">
        <v>12</v>
      </c>
      <c r="AO51" s="47" t="s">
        <v>36</v>
      </c>
      <c r="AP51" s="50">
        <v>31</v>
      </c>
      <c r="AQ51" s="22">
        <v>20</v>
      </c>
      <c r="AR51" s="18">
        <v>8</v>
      </c>
      <c r="AS51" s="18">
        <v>0</v>
      </c>
      <c r="AT51" s="18">
        <v>1</v>
      </c>
      <c r="AU51" s="18">
        <v>2</v>
      </c>
      <c r="AV51" s="79">
        <v>0</v>
      </c>
      <c r="AW51" s="134">
        <f t="shared" si="32"/>
        <v>31</v>
      </c>
      <c r="AX51" s="20">
        <f t="shared" si="33"/>
        <v>0.90322580645161288</v>
      </c>
      <c r="AY51" s="19">
        <f t="shared" si="34"/>
        <v>0.64516129032258063</v>
      </c>
      <c r="AZ51" s="51">
        <f t="shared" si="35"/>
        <v>6.4516129032258063E-2</v>
      </c>
    </row>
    <row r="52" spans="1:71">
      <c r="A52" s="24">
        <v>13</v>
      </c>
      <c r="B52" s="47" t="s">
        <v>37</v>
      </c>
      <c r="C52" s="50">
        <v>294</v>
      </c>
      <c r="D52" s="22">
        <v>245</v>
      </c>
      <c r="E52" s="18">
        <v>42</v>
      </c>
      <c r="F52" s="18">
        <v>1</v>
      </c>
      <c r="G52" s="18">
        <v>2</v>
      </c>
      <c r="H52" s="18">
        <v>4</v>
      </c>
      <c r="I52" s="79">
        <v>0</v>
      </c>
      <c r="J52" s="82">
        <f t="shared" si="20"/>
        <v>294</v>
      </c>
      <c r="K52" s="20">
        <f t="shared" si="21"/>
        <v>0.97619047619047616</v>
      </c>
      <c r="L52" s="19">
        <f t="shared" si="22"/>
        <v>0.83333333333333337</v>
      </c>
      <c r="M52" s="51">
        <f t="shared" si="23"/>
        <v>1.3605442176870748E-2</v>
      </c>
      <c r="N52" s="49">
        <v>13</v>
      </c>
      <c r="O52" s="47" t="s">
        <v>37</v>
      </c>
      <c r="P52" s="50">
        <v>377</v>
      </c>
      <c r="Q52" s="22">
        <v>0</v>
      </c>
      <c r="R52" s="18">
        <v>376</v>
      </c>
      <c r="S52" s="18">
        <v>0</v>
      </c>
      <c r="T52" s="18">
        <v>1</v>
      </c>
      <c r="U52" s="18">
        <v>0</v>
      </c>
      <c r="V52" s="79">
        <v>0</v>
      </c>
      <c r="W52" s="134">
        <f t="shared" si="24"/>
        <v>377</v>
      </c>
      <c r="X52" s="20">
        <f t="shared" si="25"/>
        <v>0.99734748010610075</v>
      </c>
      <c r="Y52" s="19">
        <f t="shared" si="26"/>
        <v>0</v>
      </c>
      <c r="Z52" s="51">
        <f t="shared" si="27"/>
        <v>0</v>
      </c>
      <c r="AA52" s="49">
        <v>13</v>
      </c>
      <c r="AB52" s="47" t="s">
        <v>37</v>
      </c>
      <c r="AC52" s="50">
        <v>85</v>
      </c>
      <c r="AD52" s="22">
        <v>0</v>
      </c>
      <c r="AE52" s="18">
        <v>85</v>
      </c>
      <c r="AF52" s="18">
        <v>0</v>
      </c>
      <c r="AG52" s="18">
        <v>0</v>
      </c>
      <c r="AH52" s="18">
        <v>0</v>
      </c>
      <c r="AI52" s="79">
        <v>0</v>
      </c>
      <c r="AJ52" s="134">
        <f t="shared" si="28"/>
        <v>85</v>
      </c>
      <c r="AK52" s="20">
        <f t="shared" si="29"/>
        <v>1</v>
      </c>
      <c r="AL52" s="19">
        <f t="shared" si="30"/>
        <v>0</v>
      </c>
      <c r="AM52" s="51">
        <f t="shared" si="31"/>
        <v>0</v>
      </c>
      <c r="AN52" s="49">
        <v>13</v>
      </c>
      <c r="AO52" s="47" t="s">
        <v>37</v>
      </c>
      <c r="AP52" s="50">
        <v>9</v>
      </c>
      <c r="AQ52" s="22">
        <v>8</v>
      </c>
      <c r="AR52" s="18">
        <v>1</v>
      </c>
      <c r="AS52" s="18">
        <v>0</v>
      </c>
      <c r="AT52" s="18">
        <v>0</v>
      </c>
      <c r="AU52" s="18">
        <v>0</v>
      </c>
      <c r="AV52" s="79">
        <v>0</v>
      </c>
      <c r="AW52" s="134">
        <f t="shared" si="32"/>
        <v>9</v>
      </c>
      <c r="AX52" s="20">
        <f t="shared" si="33"/>
        <v>1</v>
      </c>
      <c r="AY52" s="19">
        <f t="shared" si="34"/>
        <v>0.88888888888888884</v>
      </c>
      <c r="AZ52" s="51">
        <f t="shared" si="35"/>
        <v>0</v>
      </c>
    </row>
    <row r="53" spans="1:71">
      <c r="A53" s="24">
        <v>14</v>
      </c>
      <c r="B53" s="47" t="s">
        <v>38</v>
      </c>
      <c r="C53" s="50">
        <v>246</v>
      </c>
      <c r="D53" s="22">
        <v>153</v>
      </c>
      <c r="E53" s="18">
        <v>54</v>
      </c>
      <c r="F53" s="18">
        <v>5</v>
      </c>
      <c r="G53" s="18">
        <v>12</v>
      </c>
      <c r="H53" s="18">
        <v>6</v>
      </c>
      <c r="I53" s="79">
        <v>16</v>
      </c>
      <c r="J53" s="82">
        <f t="shared" si="20"/>
        <v>246</v>
      </c>
      <c r="K53" s="20">
        <f t="shared" si="21"/>
        <v>0.9</v>
      </c>
      <c r="L53" s="19">
        <f t="shared" si="22"/>
        <v>0.66521739130434787</v>
      </c>
      <c r="M53" s="51">
        <f t="shared" si="23"/>
        <v>2.6086956521739129E-2</v>
      </c>
      <c r="N53" s="49">
        <v>14</v>
      </c>
      <c r="O53" s="47" t="s">
        <v>38</v>
      </c>
      <c r="P53" s="50">
        <v>310</v>
      </c>
      <c r="Q53" s="22"/>
      <c r="R53" s="18">
        <v>298</v>
      </c>
      <c r="S53" s="18">
        <v>1</v>
      </c>
      <c r="T53" s="18">
        <v>4</v>
      </c>
      <c r="U53" s="18">
        <v>6</v>
      </c>
      <c r="V53" s="79">
        <v>1</v>
      </c>
      <c r="W53" s="134">
        <f t="shared" si="24"/>
        <v>310</v>
      </c>
      <c r="X53" s="20">
        <f t="shared" si="25"/>
        <v>0.96440129449838186</v>
      </c>
      <c r="Y53" s="19">
        <f t="shared" si="26"/>
        <v>0</v>
      </c>
      <c r="Z53" s="51">
        <f t="shared" si="27"/>
        <v>1.9417475728155338E-2</v>
      </c>
      <c r="AA53" s="49">
        <v>14</v>
      </c>
      <c r="AB53" s="47" t="s">
        <v>38</v>
      </c>
      <c r="AC53" s="50">
        <v>117</v>
      </c>
      <c r="AD53" s="22">
        <v>0</v>
      </c>
      <c r="AE53" s="18">
        <v>117</v>
      </c>
      <c r="AF53" s="18">
        <v>0</v>
      </c>
      <c r="AG53" s="18">
        <v>0</v>
      </c>
      <c r="AH53" s="18">
        <v>0</v>
      </c>
      <c r="AI53" s="79">
        <v>0</v>
      </c>
      <c r="AJ53" s="134">
        <f t="shared" si="28"/>
        <v>117</v>
      </c>
      <c r="AK53" s="20">
        <f t="shared" si="29"/>
        <v>1</v>
      </c>
      <c r="AL53" s="19">
        <f t="shared" si="30"/>
        <v>0</v>
      </c>
      <c r="AM53" s="51">
        <f t="shared" si="31"/>
        <v>0</v>
      </c>
      <c r="AN53" s="49">
        <v>14</v>
      </c>
      <c r="AO53" s="47" t="s">
        <v>38</v>
      </c>
      <c r="AP53" s="50">
        <v>23</v>
      </c>
      <c r="AQ53" s="22">
        <v>12</v>
      </c>
      <c r="AR53" s="18">
        <v>5</v>
      </c>
      <c r="AS53" s="18">
        <v>2</v>
      </c>
      <c r="AT53" s="18">
        <v>0</v>
      </c>
      <c r="AU53" s="18">
        <v>2</v>
      </c>
      <c r="AV53" s="79">
        <v>2</v>
      </c>
      <c r="AW53" s="134">
        <f t="shared" si="32"/>
        <v>23</v>
      </c>
      <c r="AX53" s="20">
        <f t="shared" si="33"/>
        <v>0.80952380952380953</v>
      </c>
      <c r="AY53" s="19">
        <f t="shared" si="34"/>
        <v>0.5714285714285714</v>
      </c>
      <c r="AZ53" s="51">
        <f t="shared" si="35"/>
        <v>9.5238095238095233E-2</v>
      </c>
    </row>
    <row r="54" spans="1:71">
      <c r="A54" s="24">
        <v>15</v>
      </c>
      <c r="B54" s="47" t="s">
        <v>39</v>
      </c>
      <c r="C54" s="50">
        <v>380</v>
      </c>
      <c r="D54" s="22">
        <v>208</v>
      </c>
      <c r="E54" s="18">
        <v>109</v>
      </c>
      <c r="F54" s="18">
        <v>11</v>
      </c>
      <c r="G54" s="18">
        <v>11</v>
      </c>
      <c r="H54" s="18">
        <v>24</v>
      </c>
      <c r="I54" s="79">
        <v>17</v>
      </c>
      <c r="J54" s="82">
        <f t="shared" si="20"/>
        <v>380</v>
      </c>
      <c r="K54" s="20">
        <f t="shared" si="21"/>
        <v>0.8732782369146006</v>
      </c>
      <c r="L54" s="19">
        <f t="shared" si="22"/>
        <v>0.57300275482093666</v>
      </c>
      <c r="M54" s="51">
        <f t="shared" si="23"/>
        <v>6.6115702479338845E-2</v>
      </c>
      <c r="N54" s="49">
        <v>15</v>
      </c>
      <c r="O54" s="47" t="s">
        <v>39</v>
      </c>
      <c r="P54" s="50">
        <v>437</v>
      </c>
      <c r="Q54" s="22">
        <v>0</v>
      </c>
      <c r="R54" s="18">
        <v>414</v>
      </c>
      <c r="S54" s="18">
        <v>2</v>
      </c>
      <c r="T54" s="18">
        <v>5</v>
      </c>
      <c r="U54" s="18">
        <v>10</v>
      </c>
      <c r="V54" s="79">
        <v>6</v>
      </c>
      <c r="W54" s="134">
        <f t="shared" si="24"/>
        <v>437</v>
      </c>
      <c r="X54" s="20">
        <f t="shared" si="25"/>
        <v>0.96055684454756385</v>
      </c>
      <c r="Y54" s="19">
        <f t="shared" si="26"/>
        <v>0</v>
      </c>
      <c r="Z54" s="51">
        <f t="shared" si="27"/>
        <v>2.3201856148491878E-2</v>
      </c>
      <c r="AA54" s="49">
        <v>15</v>
      </c>
      <c r="AB54" s="47" t="s">
        <v>39</v>
      </c>
      <c r="AC54" s="50">
        <v>114</v>
      </c>
      <c r="AD54" s="22">
        <v>0</v>
      </c>
      <c r="AE54" s="18">
        <v>107</v>
      </c>
      <c r="AF54" s="18">
        <v>0</v>
      </c>
      <c r="AG54" s="18">
        <v>1</v>
      </c>
      <c r="AH54" s="18">
        <v>5</v>
      </c>
      <c r="AI54" s="79">
        <v>1</v>
      </c>
      <c r="AJ54" s="134">
        <f t="shared" si="28"/>
        <v>114</v>
      </c>
      <c r="AK54" s="20">
        <f t="shared" si="29"/>
        <v>0.94690265486725667</v>
      </c>
      <c r="AL54" s="19">
        <f t="shared" si="30"/>
        <v>0</v>
      </c>
      <c r="AM54" s="51">
        <f t="shared" si="31"/>
        <v>4.4247787610619468E-2</v>
      </c>
      <c r="AN54" s="49">
        <v>15</v>
      </c>
      <c r="AO54" s="47" t="s">
        <v>39</v>
      </c>
      <c r="AP54" s="50">
        <v>43</v>
      </c>
      <c r="AQ54" s="22">
        <v>7</v>
      </c>
      <c r="AR54" s="18">
        <v>31</v>
      </c>
      <c r="AS54" s="18">
        <v>1</v>
      </c>
      <c r="AT54" s="18">
        <v>1</v>
      </c>
      <c r="AU54" s="18">
        <v>2</v>
      </c>
      <c r="AV54" s="79">
        <v>1</v>
      </c>
      <c r="AW54" s="134">
        <f t="shared" si="32"/>
        <v>43</v>
      </c>
      <c r="AX54" s="20">
        <f t="shared" si="33"/>
        <v>0.90476190476190477</v>
      </c>
      <c r="AY54" s="19">
        <f t="shared" si="34"/>
        <v>0.16666666666666666</v>
      </c>
      <c r="AZ54" s="51">
        <f t="shared" si="35"/>
        <v>4.7619047619047616E-2</v>
      </c>
    </row>
    <row r="55" spans="1:71" s="29" customFormat="1" ht="12.75" customHeight="1">
      <c r="A55" s="26">
        <v>16</v>
      </c>
      <c r="B55" s="48" t="s">
        <v>40</v>
      </c>
      <c r="C55" s="69">
        <v>149</v>
      </c>
      <c r="D55" s="27">
        <v>83</v>
      </c>
      <c r="E55" s="28">
        <v>56</v>
      </c>
      <c r="F55" s="28">
        <v>0</v>
      </c>
      <c r="G55" s="28">
        <v>5</v>
      </c>
      <c r="H55" s="28">
        <v>3</v>
      </c>
      <c r="I55" s="80">
        <v>2</v>
      </c>
      <c r="J55" s="83">
        <f t="shared" si="20"/>
        <v>149</v>
      </c>
      <c r="K55" s="20">
        <f t="shared" si="21"/>
        <v>0.94557823129251706</v>
      </c>
      <c r="L55" s="19">
        <f t="shared" si="22"/>
        <v>0.56462585034013602</v>
      </c>
      <c r="M55" s="51">
        <f t="shared" si="23"/>
        <v>2.0408163265306121E-2</v>
      </c>
      <c r="N55" s="68">
        <v>16</v>
      </c>
      <c r="O55" s="48" t="s">
        <v>40</v>
      </c>
      <c r="P55" s="69">
        <v>186</v>
      </c>
      <c r="Q55" s="27">
        <v>0</v>
      </c>
      <c r="R55" s="28">
        <v>181</v>
      </c>
      <c r="S55" s="28">
        <v>0</v>
      </c>
      <c r="T55" s="28">
        <v>1</v>
      </c>
      <c r="U55" s="28">
        <v>3</v>
      </c>
      <c r="V55" s="80">
        <v>1</v>
      </c>
      <c r="W55" s="136">
        <f t="shared" si="24"/>
        <v>186</v>
      </c>
      <c r="X55" s="20">
        <f t="shared" si="25"/>
        <v>0.97837837837837838</v>
      </c>
      <c r="Y55" s="19">
        <f t="shared" si="26"/>
        <v>0</v>
      </c>
      <c r="Z55" s="51">
        <f t="shared" si="27"/>
        <v>1.6216216216216217E-2</v>
      </c>
      <c r="AA55" s="68">
        <v>16</v>
      </c>
      <c r="AB55" s="48" t="s">
        <v>40</v>
      </c>
      <c r="AC55" s="50">
        <v>36</v>
      </c>
      <c r="AD55" s="22">
        <v>0</v>
      </c>
      <c r="AE55" s="18">
        <v>34</v>
      </c>
      <c r="AF55" s="18">
        <v>0</v>
      </c>
      <c r="AG55" s="18">
        <v>1</v>
      </c>
      <c r="AH55" s="18">
        <v>0</v>
      </c>
      <c r="AI55" s="79">
        <v>1</v>
      </c>
      <c r="AJ55" s="136">
        <f t="shared" si="28"/>
        <v>36</v>
      </c>
      <c r="AK55" s="20">
        <f t="shared" si="29"/>
        <v>0.97142857142857142</v>
      </c>
      <c r="AL55" s="19">
        <f t="shared" si="30"/>
        <v>0</v>
      </c>
      <c r="AM55" s="51">
        <f t="shared" si="31"/>
        <v>0</v>
      </c>
      <c r="AN55" s="68">
        <v>16</v>
      </c>
      <c r="AO55" s="48" t="s">
        <v>40</v>
      </c>
      <c r="AP55" s="50">
        <v>22</v>
      </c>
      <c r="AQ55" s="22">
        <v>2</v>
      </c>
      <c r="AR55" s="18">
        <v>16</v>
      </c>
      <c r="AS55" s="18">
        <v>0</v>
      </c>
      <c r="AT55" s="18">
        <v>1</v>
      </c>
      <c r="AU55" s="18">
        <v>1</v>
      </c>
      <c r="AV55" s="79">
        <v>2</v>
      </c>
      <c r="AW55" s="136">
        <f t="shared" si="32"/>
        <v>22</v>
      </c>
      <c r="AX55" s="20">
        <f t="shared" si="33"/>
        <v>0.9</v>
      </c>
      <c r="AY55" s="19">
        <f t="shared" si="34"/>
        <v>0.1</v>
      </c>
      <c r="AZ55" s="51">
        <f t="shared" si="35"/>
        <v>0.05</v>
      </c>
      <c r="BQ55" s="1"/>
      <c r="BR55" s="1"/>
      <c r="BS55" s="1"/>
    </row>
    <row r="56" spans="1:71">
      <c r="A56" s="24">
        <v>17</v>
      </c>
      <c r="B56" s="47" t="s">
        <v>41</v>
      </c>
      <c r="C56" s="50">
        <v>187</v>
      </c>
      <c r="D56" s="22">
        <v>117</v>
      </c>
      <c r="E56" s="18">
        <v>34</v>
      </c>
      <c r="F56" s="18">
        <v>8</v>
      </c>
      <c r="G56" s="18">
        <v>10</v>
      </c>
      <c r="H56" s="18">
        <v>18</v>
      </c>
      <c r="I56" s="79">
        <v>0</v>
      </c>
      <c r="J56" s="82">
        <f t="shared" si="20"/>
        <v>187</v>
      </c>
      <c r="K56" s="20">
        <f t="shared" si="21"/>
        <v>0.80748663101604279</v>
      </c>
      <c r="L56" s="19">
        <f t="shared" si="22"/>
        <v>0.62566844919786091</v>
      </c>
      <c r="M56" s="51">
        <f t="shared" si="23"/>
        <v>9.6256684491978606E-2</v>
      </c>
      <c r="N56" s="49">
        <v>17</v>
      </c>
      <c r="O56" s="47" t="s">
        <v>41</v>
      </c>
      <c r="P56" s="50">
        <v>84</v>
      </c>
      <c r="Q56" s="22">
        <v>0</v>
      </c>
      <c r="R56" s="18">
        <v>83</v>
      </c>
      <c r="S56" s="18">
        <v>0</v>
      </c>
      <c r="T56" s="18">
        <v>0</v>
      </c>
      <c r="U56" s="18">
        <v>1</v>
      </c>
      <c r="V56" s="79">
        <v>0</v>
      </c>
      <c r="W56" s="134">
        <f t="shared" si="24"/>
        <v>84</v>
      </c>
      <c r="X56" s="20">
        <f t="shared" si="25"/>
        <v>0.98809523809523814</v>
      </c>
      <c r="Y56" s="19">
        <f t="shared" si="26"/>
        <v>0</v>
      </c>
      <c r="Z56" s="51">
        <f t="shared" si="27"/>
        <v>1.1904761904761904E-2</v>
      </c>
      <c r="AA56" s="49">
        <v>17</v>
      </c>
      <c r="AB56" s="47" t="s">
        <v>41</v>
      </c>
      <c r="AC56" s="50">
        <v>32</v>
      </c>
      <c r="AD56" s="22">
        <v>0</v>
      </c>
      <c r="AE56" s="18">
        <v>31</v>
      </c>
      <c r="AF56" s="18">
        <v>0</v>
      </c>
      <c r="AG56" s="18">
        <v>0</v>
      </c>
      <c r="AH56" s="18">
        <v>1</v>
      </c>
      <c r="AI56" s="79">
        <v>0</v>
      </c>
      <c r="AJ56" s="134">
        <f t="shared" si="28"/>
        <v>32</v>
      </c>
      <c r="AK56" s="20">
        <f t="shared" si="29"/>
        <v>0.96875</v>
      </c>
      <c r="AL56" s="19">
        <f t="shared" si="30"/>
        <v>0</v>
      </c>
      <c r="AM56" s="51">
        <f t="shared" si="31"/>
        <v>3.125E-2</v>
      </c>
      <c r="AN56" s="49">
        <v>17</v>
      </c>
      <c r="AO56" s="47" t="s">
        <v>41</v>
      </c>
      <c r="AP56" s="50">
        <v>19</v>
      </c>
      <c r="AQ56" s="22">
        <v>6</v>
      </c>
      <c r="AR56" s="18">
        <v>8</v>
      </c>
      <c r="AS56" s="18">
        <v>2</v>
      </c>
      <c r="AT56" s="18">
        <v>2</v>
      </c>
      <c r="AU56" s="18">
        <v>1</v>
      </c>
      <c r="AV56" s="79">
        <v>0</v>
      </c>
      <c r="AW56" s="134">
        <f t="shared" si="32"/>
        <v>19</v>
      </c>
      <c r="AX56" s="20">
        <f t="shared" si="33"/>
        <v>0.73684210526315785</v>
      </c>
      <c r="AY56" s="19">
        <f t="shared" si="34"/>
        <v>0.31578947368421051</v>
      </c>
      <c r="AZ56" s="51">
        <f t="shared" si="35"/>
        <v>5.2631578947368418E-2</v>
      </c>
    </row>
    <row r="57" spans="1:71">
      <c r="A57" s="24">
        <v>18</v>
      </c>
      <c r="B57" s="47" t="s">
        <v>42</v>
      </c>
      <c r="C57" s="50">
        <v>267</v>
      </c>
      <c r="D57" s="22">
        <v>191</v>
      </c>
      <c r="E57" s="18">
        <v>46</v>
      </c>
      <c r="F57" s="18">
        <v>4</v>
      </c>
      <c r="G57" s="18">
        <v>6</v>
      </c>
      <c r="H57" s="18">
        <v>16</v>
      </c>
      <c r="I57" s="79">
        <v>3</v>
      </c>
      <c r="J57" s="82">
        <f t="shared" si="20"/>
        <v>266</v>
      </c>
      <c r="K57" s="20">
        <f t="shared" si="21"/>
        <v>0.89772727272727271</v>
      </c>
      <c r="L57" s="19">
        <f t="shared" si="22"/>
        <v>0.72348484848484851</v>
      </c>
      <c r="M57" s="51">
        <f t="shared" si="23"/>
        <v>6.0606060606060608E-2</v>
      </c>
      <c r="N57" s="49">
        <v>18</v>
      </c>
      <c r="O57" s="47" t="s">
        <v>42</v>
      </c>
      <c r="P57" s="50">
        <v>129</v>
      </c>
      <c r="Q57" s="22">
        <v>0</v>
      </c>
      <c r="R57" s="18">
        <v>117</v>
      </c>
      <c r="S57" s="18">
        <v>0</v>
      </c>
      <c r="T57" s="18">
        <v>6</v>
      </c>
      <c r="U57" s="18">
        <v>6</v>
      </c>
      <c r="V57" s="79">
        <v>0</v>
      </c>
      <c r="W57" s="134">
        <f t="shared" si="24"/>
        <v>129</v>
      </c>
      <c r="X57" s="20">
        <f t="shared" si="25"/>
        <v>0.90697674418604646</v>
      </c>
      <c r="Y57" s="19">
        <f t="shared" si="26"/>
        <v>0</v>
      </c>
      <c r="Z57" s="51">
        <f t="shared" si="27"/>
        <v>4.6511627906976744E-2</v>
      </c>
      <c r="AA57" s="49">
        <v>18</v>
      </c>
      <c r="AB57" s="47" t="s">
        <v>42</v>
      </c>
      <c r="AC57" s="50">
        <v>118</v>
      </c>
      <c r="AD57" s="22">
        <v>0</v>
      </c>
      <c r="AE57" s="18">
        <v>111</v>
      </c>
      <c r="AF57" s="18">
        <v>0</v>
      </c>
      <c r="AG57" s="18">
        <v>5</v>
      </c>
      <c r="AH57" s="18">
        <v>2</v>
      </c>
      <c r="AI57" s="79">
        <v>0</v>
      </c>
      <c r="AJ57" s="134">
        <f t="shared" si="28"/>
        <v>118</v>
      </c>
      <c r="AK57" s="20">
        <f t="shared" si="29"/>
        <v>0.94067796610169496</v>
      </c>
      <c r="AL57" s="19">
        <f t="shared" si="30"/>
        <v>0</v>
      </c>
      <c r="AM57" s="51">
        <f t="shared" si="31"/>
        <v>1.6949152542372881E-2</v>
      </c>
      <c r="AN57" s="49">
        <v>18</v>
      </c>
      <c r="AO57" s="47" t="s">
        <v>42</v>
      </c>
      <c r="AP57" s="50">
        <v>31</v>
      </c>
      <c r="AQ57" s="22">
        <v>15</v>
      </c>
      <c r="AR57" s="18">
        <v>7</v>
      </c>
      <c r="AS57" s="18">
        <v>2</v>
      </c>
      <c r="AT57" s="18">
        <v>3</v>
      </c>
      <c r="AU57" s="18">
        <v>2</v>
      </c>
      <c r="AV57" s="79">
        <v>0</v>
      </c>
      <c r="AW57" s="134">
        <f t="shared" si="32"/>
        <v>29</v>
      </c>
      <c r="AX57" s="20">
        <f t="shared" si="33"/>
        <v>0.70967741935483875</v>
      </c>
      <c r="AY57" s="19">
        <f t="shared" si="34"/>
        <v>0.4838709677419355</v>
      </c>
      <c r="AZ57" s="51">
        <f t="shared" si="35"/>
        <v>6.4516129032258063E-2</v>
      </c>
    </row>
    <row r="58" spans="1:71">
      <c r="A58" s="24">
        <v>19</v>
      </c>
      <c r="B58" s="47" t="s">
        <v>43</v>
      </c>
      <c r="C58" s="50">
        <v>121</v>
      </c>
      <c r="D58" s="22">
        <v>98</v>
      </c>
      <c r="E58" s="18">
        <v>18</v>
      </c>
      <c r="F58" s="18">
        <v>0</v>
      </c>
      <c r="G58" s="18">
        <v>3</v>
      </c>
      <c r="H58" s="18">
        <v>1</v>
      </c>
      <c r="I58" s="79">
        <v>1</v>
      </c>
      <c r="J58" s="82">
        <f t="shared" si="20"/>
        <v>121</v>
      </c>
      <c r="K58" s="20">
        <f t="shared" si="21"/>
        <v>0.96666666666666667</v>
      </c>
      <c r="L58" s="19">
        <f t="shared" si="22"/>
        <v>0.81666666666666665</v>
      </c>
      <c r="M58" s="51">
        <f t="shared" si="23"/>
        <v>8.3333333333333332E-3</v>
      </c>
      <c r="N58" s="49">
        <v>19</v>
      </c>
      <c r="O58" s="47" t="s">
        <v>43</v>
      </c>
      <c r="P58" s="50">
        <v>150</v>
      </c>
      <c r="Q58" s="22">
        <v>0</v>
      </c>
      <c r="R58" s="18">
        <v>144</v>
      </c>
      <c r="S58" s="18">
        <v>0</v>
      </c>
      <c r="T58" s="18">
        <v>3</v>
      </c>
      <c r="U58" s="18">
        <v>2</v>
      </c>
      <c r="V58" s="79">
        <v>1</v>
      </c>
      <c r="W58" s="134">
        <f t="shared" si="24"/>
        <v>150</v>
      </c>
      <c r="X58" s="20">
        <f t="shared" si="25"/>
        <v>0.96644295302013428</v>
      </c>
      <c r="Y58" s="19">
        <f t="shared" si="26"/>
        <v>0</v>
      </c>
      <c r="Z58" s="51">
        <f t="shared" si="27"/>
        <v>1.3422818791946308E-2</v>
      </c>
      <c r="AA58" s="49">
        <v>19</v>
      </c>
      <c r="AB58" s="47" t="s">
        <v>43</v>
      </c>
      <c r="AC58" s="50">
        <v>21</v>
      </c>
      <c r="AD58" s="22">
        <v>0</v>
      </c>
      <c r="AE58" s="18">
        <v>21</v>
      </c>
      <c r="AF58" s="18">
        <v>0</v>
      </c>
      <c r="AG58" s="18">
        <v>0</v>
      </c>
      <c r="AH58" s="18">
        <v>0</v>
      </c>
      <c r="AI58" s="79">
        <v>0</v>
      </c>
      <c r="AJ58" s="134">
        <f t="shared" si="28"/>
        <v>21</v>
      </c>
      <c r="AK58" s="20">
        <f t="shared" si="29"/>
        <v>1</v>
      </c>
      <c r="AL58" s="19">
        <f t="shared" si="30"/>
        <v>0</v>
      </c>
      <c r="AM58" s="51">
        <f t="shared" si="31"/>
        <v>0</v>
      </c>
      <c r="AN58" s="49">
        <v>19</v>
      </c>
      <c r="AO58" s="47" t="s">
        <v>43</v>
      </c>
      <c r="AP58" s="50">
        <v>12</v>
      </c>
      <c r="AQ58" s="22">
        <v>4</v>
      </c>
      <c r="AR58" s="18">
        <v>8</v>
      </c>
      <c r="AS58" s="18">
        <v>0</v>
      </c>
      <c r="AT58" s="18">
        <v>0</v>
      </c>
      <c r="AU58" s="18">
        <v>0</v>
      </c>
      <c r="AV58" s="79">
        <v>0</v>
      </c>
      <c r="AW58" s="134">
        <f t="shared" si="32"/>
        <v>12</v>
      </c>
      <c r="AX58" s="20">
        <f t="shared" si="33"/>
        <v>1</v>
      </c>
      <c r="AY58" s="19">
        <f t="shared" si="34"/>
        <v>0.33333333333333331</v>
      </c>
      <c r="AZ58" s="51">
        <f t="shared" si="35"/>
        <v>0</v>
      </c>
    </row>
    <row r="59" spans="1:71">
      <c r="A59" s="24">
        <v>20</v>
      </c>
      <c r="B59" s="47" t="s">
        <v>44</v>
      </c>
      <c r="C59" s="50">
        <v>127</v>
      </c>
      <c r="D59" s="22">
        <v>47</v>
      </c>
      <c r="E59" s="18">
        <v>58</v>
      </c>
      <c r="F59" s="18">
        <v>2</v>
      </c>
      <c r="G59" s="18">
        <v>0</v>
      </c>
      <c r="H59" s="18">
        <v>19</v>
      </c>
      <c r="I59" s="79">
        <v>1</v>
      </c>
      <c r="J59" s="82">
        <f t="shared" si="20"/>
        <v>127</v>
      </c>
      <c r="K59" s="20">
        <f t="shared" si="21"/>
        <v>0.83333333333333337</v>
      </c>
      <c r="L59" s="19">
        <f t="shared" si="22"/>
        <v>0.37301587301587302</v>
      </c>
      <c r="M59" s="51">
        <f t="shared" si="23"/>
        <v>0.15079365079365079</v>
      </c>
      <c r="N59" s="49">
        <v>20</v>
      </c>
      <c r="O59" s="47" t="s">
        <v>44</v>
      </c>
      <c r="P59" s="50">
        <v>110</v>
      </c>
      <c r="Q59" s="22">
        <v>0</v>
      </c>
      <c r="R59" s="18">
        <v>93</v>
      </c>
      <c r="S59" s="18">
        <v>0</v>
      </c>
      <c r="T59" s="18">
        <v>1</v>
      </c>
      <c r="U59" s="18">
        <v>16</v>
      </c>
      <c r="V59" s="79">
        <v>0</v>
      </c>
      <c r="W59" s="134">
        <f t="shared" si="24"/>
        <v>110</v>
      </c>
      <c r="X59" s="20">
        <f t="shared" si="25"/>
        <v>0.84545454545454546</v>
      </c>
      <c r="Y59" s="19">
        <f t="shared" si="26"/>
        <v>0</v>
      </c>
      <c r="Z59" s="51">
        <f t="shared" si="27"/>
        <v>0.14545454545454545</v>
      </c>
      <c r="AA59" s="49">
        <v>20</v>
      </c>
      <c r="AB59" s="47" t="s">
        <v>44</v>
      </c>
      <c r="AC59" s="50">
        <v>68</v>
      </c>
      <c r="AD59" s="22">
        <v>0</v>
      </c>
      <c r="AE59" s="18">
        <v>53</v>
      </c>
      <c r="AF59" s="18">
        <v>0</v>
      </c>
      <c r="AG59" s="18">
        <v>1</v>
      </c>
      <c r="AH59" s="18">
        <v>14</v>
      </c>
      <c r="AI59" s="79">
        <v>0</v>
      </c>
      <c r="AJ59" s="134">
        <f t="shared" si="28"/>
        <v>68</v>
      </c>
      <c r="AK59" s="20">
        <f t="shared" si="29"/>
        <v>0.77941176470588236</v>
      </c>
      <c r="AL59" s="19">
        <f t="shared" si="30"/>
        <v>0</v>
      </c>
      <c r="AM59" s="51">
        <f t="shared" si="31"/>
        <v>0.20588235294117646</v>
      </c>
      <c r="AN59" s="49">
        <v>20</v>
      </c>
      <c r="AO59" s="47" t="s">
        <v>44</v>
      </c>
      <c r="AP59" s="50">
        <v>11</v>
      </c>
      <c r="AQ59" s="22">
        <v>5</v>
      </c>
      <c r="AR59" s="18">
        <v>1</v>
      </c>
      <c r="AS59" s="18">
        <v>0</v>
      </c>
      <c r="AT59" s="18">
        <v>0</v>
      </c>
      <c r="AU59" s="18">
        <v>4</v>
      </c>
      <c r="AV59" s="79">
        <v>1</v>
      </c>
      <c r="AW59" s="134">
        <f t="shared" si="32"/>
        <v>11</v>
      </c>
      <c r="AX59" s="20">
        <f t="shared" si="33"/>
        <v>0.6</v>
      </c>
      <c r="AY59" s="19">
        <f t="shared" si="34"/>
        <v>0.5</v>
      </c>
      <c r="AZ59" s="51">
        <f t="shared" si="35"/>
        <v>0.4</v>
      </c>
    </row>
    <row r="60" spans="1:71">
      <c r="A60" s="24">
        <v>21</v>
      </c>
      <c r="B60" s="47" t="s">
        <v>45</v>
      </c>
      <c r="C60" s="50">
        <v>236</v>
      </c>
      <c r="D60" s="22">
        <v>135</v>
      </c>
      <c r="E60" s="18">
        <v>63</v>
      </c>
      <c r="F60" s="18">
        <v>10</v>
      </c>
      <c r="G60" s="18">
        <v>10</v>
      </c>
      <c r="H60" s="18">
        <v>17</v>
      </c>
      <c r="I60" s="79">
        <v>1</v>
      </c>
      <c r="J60" s="82">
        <f t="shared" si="20"/>
        <v>236</v>
      </c>
      <c r="K60" s="20">
        <f t="shared" si="21"/>
        <v>0.8425531914893617</v>
      </c>
      <c r="L60" s="19">
        <f t="shared" si="22"/>
        <v>0.57446808510638303</v>
      </c>
      <c r="M60" s="51">
        <f t="shared" si="23"/>
        <v>7.2340425531914887E-2</v>
      </c>
      <c r="N60" s="49">
        <v>21</v>
      </c>
      <c r="O60" s="47" t="s">
        <v>45</v>
      </c>
      <c r="P60" s="50">
        <v>51</v>
      </c>
      <c r="Q60" s="22">
        <v>0</v>
      </c>
      <c r="R60" s="18">
        <v>44</v>
      </c>
      <c r="S60" s="18">
        <v>0</v>
      </c>
      <c r="T60" s="18">
        <v>1</v>
      </c>
      <c r="U60" s="18">
        <v>6</v>
      </c>
      <c r="V60" s="79">
        <v>0</v>
      </c>
      <c r="W60" s="134">
        <f t="shared" si="24"/>
        <v>51</v>
      </c>
      <c r="X60" s="20">
        <f t="shared" si="25"/>
        <v>0.86274509803921573</v>
      </c>
      <c r="Y60" s="19">
        <f t="shared" si="26"/>
        <v>0</v>
      </c>
      <c r="Z60" s="51">
        <f t="shared" si="27"/>
        <v>0.11764705882352941</v>
      </c>
      <c r="AA60" s="49">
        <v>21</v>
      </c>
      <c r="AB60" s="47" t="s">
        <v>45</v>
      </c>
      <c r="AC60" s="50">
        <v>30</v>
      </c>
      <c r="AD60" s="22">
        <v>0</v>
      </c>
      <c r="AE60" s="18">
        <v>27</v>
      </c>
      <c r="AF60" s="18">
        <v>0</v>
      </c>
      <c r="AG60" s="18">
        <v>0</v>
      </c>
      <c r="AH60" s="18">
        <v>3</v>
      </c>
      <c r="AI60" s="79">
        <v>0</v>
      </c>
      <c r="AJ60" s="134">
        <f t="shared" si="28"/>
        <v>30</v>
      </c>
      <c r="AK60" s="20">
        <f t="shared" si="29"/>
        <v>0.9</v>
      </c>
      <c r="AL60" s="19">
        <f t="shared" si="30"/>
        <v>0</v>
      </c>
      <c r="AM60" s="51">
        <f t="shared" si="31"/>
        <v>0.1</v>
      </c>
      <c r="AN60" s="49">
        <v>21</v>
      </c>
      <c r="AO60" s="47" t="s">
        <v>45</v>
      </c>
      <c r="AP60" s="50">
        <v>25</v>
      </c>
      <c r="AQ60" s="22">
        <v>15</v>
      </c>
      <c r="AR60" s="18">
        <v>6</v>
      </c>
      <c r="AS60" s="18">
        <v>1</v>
      </c>
      <c r="AT60" s="18">
        <v>1</v>
      </c>
      <c r="AU60" s="18">
        <v>2</v>
      </c>
      <c r="AV60" s="79">
        <v>0</v>
      </c>
      <c r="AW60" s="134">
        <f t="shared" si="32"/>
        <v>25</v>
      </c>
      <c r="AX60" s="20">
        <f t="shared" si="33"/>
        <v>0.84</v>
      </c>
      <c r="AY60" s="19">
        <f t="shared" si="34"/>
        <v>0.6</v>
      </c>
      <c r="AZ60" s="51">
        <f t="shared" si="35"/>
        <v>0.08</v>
      </c>
    </row>
    <row r="61" spans="1:71">
      <c r="A61" s="24">
        <v>22</v>
      </c>
      <c r="B61" s="47" t="s">
        <v>46</v>
      </c>
      <c r="C61" s="50">
        <v>267</v>
      </c>
      <c r="D61" s="22">
        <v>163</v>
      </c>
      <c r="E61" s="18">
        <v>44</v>
      </c>
      <c r="F61" s="18">
        <v>10</v>
      </c>
      <c r="G61" s="18">
        <v>10</v>
      </c>
      <c r="H61" s="18">
        <v>28</v>
      </c>
      <c r="I61" s="79">
        <v>12</v>
      </c>
      <c r="J61" s="82">
        <f t="shared" si="20"/>
        <v>267</v>
      </c>
      <c r="K61" s="20">
        <f t="shared" si="21"/>
        <v>0.81176470588235294</v>
      </c>
      <c r="L61" s="19">
        <f t="shared" si="22"/>
        <v>0.63921568627450975</v>
      </c>
      <c r="M61" s="51">
        <f t="shared" si="23"/>
        <v>0.10980392156862745</v>
      </c>
      <c r="N61" s="49">
        <v>22</v>
      </c>
      <c r="O61" s="47" t="s">
        <v>46</v>
      </c>
      <c r="P61" s="50">
        <v>114</v>
      </c>
      <c r="Q61" s="22">
        <v>0</v>
      </c>
      <c r="R61" s="18">
        <v>104</v>
      </c>
      <c r="S61" s="18">
        <v>0</v>
      </c>
      <c r="T61" s="18">
        <v>1</v>
      </c>
      <c r="U61" s="18">
        <v>8</v>
      </c>
      <c r="V61" s="79">
        <v>1</v>
      </c>
      <c r="W61" s="134">
        <f t="shared" si="24"/>
        <v>114</v>
      </c>
      <c r="X61" s="20">
        <f t="shared" si="25"/>
        <v>0.92035398230088494</v>
      </c>
      <c r="Y61" s="19">
        <f t="shared" si="26"/>
        <v>0</v>
      </c>
      <c r="Z61" s="51">
        <f t="shared" si="27"/>
        <v>7.0796460176991149E-2</v>
      </c>
      <c r="AA61" s="49">
        <v>22</v>
      </c>
      <c r="AB61" s="47" t="s">
        <v>46</v>
      </c>
      <c r="AC61" s="50">
        <v>21</v>
      </c>
      <c r="AD61" s="22">
        <v>0</v>
      </c>
      <c r="AE61" s="18">
        <v>19</v>
      </c>
      <c r="AF61" s="18">
        <v>0</v>
      </c>
      <c r="AG61" s="18">
        <v>1</v>
      </c>
      <c r="AH61" s="18">
        <v>1</v>
      </c>
      <c r="AI61" s="79">
        <v>0</v>
      </c>
      <c r="AJ61" s="134">
        <f t="shared" si="28"/>
        <v>21</v>
      </c>
      <c r="AK61" s="20">
        <f t="shared" si="29"/>
        <v>0.90476190476190477</v>
      </c>
      <c r="AL61" s="19">
        <f t="shared" si="30"/>
        <v>0</v>
      </c>
      <c r="AM61" s="51">
        <f t="shared" si="31"/>
        <v>4.7619047619047616E-2</v>
      </c>
      <c r="AN61" s="49">
        <v>22</v>
      </c>
      <c r="AO61" s="47" t="s">
        <v>46</v>
      </c>
      <c r="AP61" s="50">
        <v>14</v>
      </c>
      <c r="AQ61" s="22">
        <v>7</v>
      </c>
      <c r="AR61" s="18">
        <v>2</v>
      </c>
      <c r="AS61" s="18">
        <v>0</v>
      </c>
      <c r="AT61" s="18">
        <v>1</v>
      </c>
      <c r="AU61" s="18">
        <v>1</v>
      </c>
      <c r="AV61" s="79">
        <v>3</v>
      </c>
      <c r="AW61" s="134">
        <f t="shared" si="32"/>
        <v>14</v>
      </c>
      <c r="AX61" s="20">
        <f t="shared" si="33"/>
        <v>0.81818181818181823</v>
      </c>
      <c r="AY61" s="19">
        <f t="shared" si="34"/>
        <v>0.63636363636363635</v>
      </c>
      <c r="AZ61" s="51">
        <f t="shared" si="35"/>
        <v>9.0909090909090912E-2</v>
      </c>
    </row>
    <row r="62" spans="1:71" ht="15.75" thickBot="1">
      <c r="A62" s="56">
        <v>23</v>
      </c>
      <c r="B62" s="57" t="s">
        <v>47</v>
      </c>
      <c r="C62" s="58">
        <v>349</v>
      </c>
      <c r="D62" s="59">
        <v>244</v>
      </c>
      <c r="E62" s="60">
        <v>69</v>
      </c>
      <c r="F62" s="60">
        <v>14</v>
      </c>
      <c r="G62" s="60">
        <v>12</v>
      </c>
      <c r="H62" s="60">
        <v>5</v>
      </c>
      <c r="I62" s="81">
        <v>5</v>
      </c>
      <c r="J62" s="84">
        <f t="shared" si="20"/>
        <v>349</v>
      </c>
      <c r="K62" s="61">
        <f t="shared" si="21"/>
        <v>0.90988372093023251</v>
      </c>
      <c r="L62" s="62">
        <f t="shared" si="22"/>
        <v>0.70930232558139539</v>
      </c>
      <c r="M62" s="63">
        <f t="shared" si="23"/>
        <v>1.4534883720930232E-2</v>
      </c>
      <c r="N62" s="64">
        <v>23</v>
      </c>
      <c r="O62" s="57" t="s">
        <v>47</v>
      </c>
      <c r="P62" s="58">
        <v>318</v>
      </c>
      <c r="Q62" s="59">
        <v>0</v>
      </c>
      <c r="R62" s="60">
        <v>305</v>
      </c>
      <c r="S62" s="60">
        <v>0</v>
      </c>
      <c r="T62" s="60">
        <v>8</v>
      </c>
      <c r="U62" s="60">
        <v>3</v>
      </c>
      <c r="V62" s="81">
        <v>2</v>
      </c>
      <c r="W62" s="135">
        <f t="shared" si="24"/>
        <v>318</v>
      </c>
      <c r="X62" s="61">
        <f t="shared" si="25"/>
        <v>0.96518987341772156</v>
      </c>
      <c r="Y62" s="62">
        <f t="shared" si="26"/>
        <v>0</v>
      </c>
      <c r="Z62" s="63">
        <f t="shared" si="27"/>
        <v>9.4936708860759497E-3</v>
      </c>
      <c r="AA62" s="64">
        <v>23</v>
      </c>
      <c r="AB62" s="57" t="s">
        <v>47</v>
      </c>
      <c r="AC62" s="58">
        <v>81</v>
      </c>
      <c r="AD62" s="77">
        <v>0</v>
      </c>
      <c r="AE62" s="78">
        <v>80</v>
      </c>
      <c r="AF62" s="78">
        <v>1</v>
      </c>
      <c r="AG62" s="78">
        <v>0</v>
      </c>
      <c r="AH62" s="78">
        <v>0</v>
      </c>
      <c r="AI62" s="154">
        <v>0</v>
      </c>
      <c r="AJ62" s="155">
        <f t="shared" si="28"/>
        <v>81</v>
      </c>
      <c r="AK62" s="61">
        <f t="shared" si="29"/>
        <v>0.98765432098765427</v>
      </c>
      <c r="AL62" s="62">
        <f t="shared" si="30"/>
        <v>0</v>
      </c>
      <c r="AM62" s="63">
        <f t="shared" si="31"/>
        <v>0</v>
      </c>
      <c r="AN62" s="64">
        <v>23</v>
      </c>
      <c r="AO62" s="57" t="s">
        <v>47</v>
      </c>
      <c r="AP62" s="58">
        <v>62</v>
      </c>
      <c r="AQ62" s="59">
        <v>21</v>
      </c>
      <c r="AR62" s="60">
        <v>33</v>
      </c>
      <c r="AS62" s="60">
        <v>1</v>
      </c>
      <c r="AT62" s="60">
        <v>4</v>
      </c>
      <c r="AU62" s="60">
        <v>3</v>
      </c>
      <c r="AV62" s="81">
        <v>0</v>
      </c>
      <c r="AW62" s="135">
        <f t="shared" si="32"/>
        <v>62</v>
      </c>
      <c r="AX62" s="61">
        <f t="shared" si="33"/>
        <v>0.87096774193548387</v>
      </c>
      <c r="AY62" s="62">
        <f t="shared" si="34"/>
        <v>0.33870967741935482</v>
      </c>
      <c r="AZ62" s="63">
        <f t="shared" si="35"/>
        <v>4.8387096774193547E-2</v>
      </c>
    </row>
    <row r="63" spans="1:71" s="121" customFormat="1" ht="52.5" customHeight="1" thickBot="1">
      <c r="A63" s="221" t="s">
        <v>48</v>
      </c>
      <c r="B63" s="193"/>
      <c r="C63" s="114">
        <f t="shared" ref="C63:I63" si="36">SUM(C40:C62)</f>
        <v>7923</v>
      </c>
      <c r="D63" s="115">
        <f t="shared" si="36"/>
        <v>4903</v>
      </c>
      <c r="E63" s="116">
        <f t="shared" si="36"/>
        <v>1915</v>
      </c>
      <c r="F63" s="116">
        <f t="shared" si="36"/>
        <v>218</v>
      </c>
      <c r="G63" s="116">
        <f t="shared" si="36"/>
        <v>162</v>
      </c>
      <c r="H63" s="116">
        <f t="shared" si="36"/>
        <v>541</v>
      </c>
      <c r="I63" s="120">
        <f t="shared" si="36"/>
        <v>180</v>
      </c>
      <c r="J63" s="139">
        <f t="shared" si="20"/>
        <v>7919</v>
      </c>
      <c r="K63" s="117">
        <f t="shared" si="21"/>
        <v>0.8805372594601576</v>
      </c>
      <c r="L63" s="118">
        <f t="shared" si="22"/>
        <v>0.63321709931551073</v>
      </c>
      <c r="M63" s="119">
        <f t="shared" si="23"/>
        <v>6.9869559602221368E-2</v>
      </c>
      <c r="N63" s="192" t="s">
        <v>48</v>
      </c>
      <c r="O63" s="193"/>
      <c r="P63" s="114">
        <f t="shared" ref="P63:V63" si="37">SUM(P40:P62)</f>
        <v>5483</v>
      </c>
      <c r="Q63" s="115">
        <f t="shared" si="37"/>
        <v>0</v>
      </c>
      <c r="R63" s="116">
        <f t="shared" si="37"/>
        <v>5072</v>
      </c>
      <c r="S63" s="116">
        <f t="shared" si="37"/>
        <v>15</v>
      </c>
      <c r="T63" s="116">
        <f t="shared" si="37"/>
        <v>81</v>
      </c>
      <c r="U63" s="116">
        <f t="shared" si="37"/>
        <v>241</v>
      </c>
      <c r="V63" s="120">
        <f t="shared" si="37"/>
        <v>74</v>
      </c>
      <c r="W63" s="139">
        <f t="shared" si="24"/>
        <v>5483</v>
      </c>
      <c r="X63" s="117">
        <f t="shared" si="25"/>
        <v>0.9376964318728046</v>
      </c>
      <c r="Y63" s="118">
        <f t="shared" si="26"/>
        <v>0</v>
      </c>
      <c r="Z63" s="119">
        <f t="shared" si="27"/>
        <v>4.4555370678498796E-2</v>
      </c>
      <c r="AA63" s="192" t="s">
        <v>48</v>
      </c>
      <c r="AB63" s="193"/>
      <c r="AC63" s="114">
        <f t="shared" ref="AC63:AI63" si="38">SUM(AC40:AC62)</f>
        <v>2821</v>
      </c>
      <c r="AD63" s="115">
        <f t="shared" si="38"/>
        <v>1</v>
      </c>
      <c r="AE63" s="116">
        <f t="shared" si="38"/>
        <v>2599</v>
      </c>
      <c r="AF63" s="116">
        <f t="shared" si="38"/>
        <v>7</v>
      </c>
      <c r="AG63" s="116">
        <f t="shared" si="38"/>
        <v>25</v>
      </c>
      <c r="AH63" s="116">
        <f t="shared" si="38"/>
        <v>149</v>
      </c>
      <c r="AI63" s="120">
        <f t="shared" si="38"/>
        <v>40</v>
      </c>
      <c r="AJ63" s="139">
        <f t="shared" si="28"/>
        <v>2821</v>
      </c>
      <c r="AK63" s="117">
        <f t="shared" si="29"/>
        <v>0.93491549802229412</v>
      </c>
      <c r="AL63" s="118">
        <f t="shared" si="30"/>
        <v>3.595828838547285E-4</v>
      </c>
      <c r="AM63" s="119">
        <f t="shared" si="31"/>
        <v>5.357784969435455E-2</v>
      </c>
      <c r="AN63" s="192" t="s">
        <v>48</v>
      </c>
      <c r="AO63" s="193"/>
      <c r="AP63" s="114">
        <f t="shared" ref="AP63:AV63" si="39">SUM(AP40:AP62)</f>
        <v>1124</v>
      </c>
      <c r="AQ63" s="115">
        <f t="shared" si="39"/>
        <v>384</v>
      </c>
      <c r="AR63" s="116">
        <f t="shared" si="39"/>
        <v>473</v>
      </c>
      <c r="AS63" s="116">
        <f t="shared" si="39"/>
        <v>53</v>
      </c>
      <c r="AT63" s="116">
        <f t="shared" si="39"/>
        <v>33</v>
      </c>
      <c r="AU63" s="116">
        <f t="shared" si="39"/>
        <v>129</v>
      </c>
      <c r="AV63" s="120">
        <f t="shared" si="39"/>
        <v>50</v>
      </c>
      <c r="AW63" s="139">
        <f t="shared" si="32"/>
        <v>1122</v>
      </c>
      <c r="AX63" s="117">
        <f t="shared" si="33"/>
        <v>0.797951582867784</v>
      </c>
      <c r="AY63" s="118">
        <f t="shared" si="34"/>
        <v>0.35754189944134079</v>
      </c>
      <c r="AZ63" s="119">
        <f t="shared" si="35"/>
        <v>0.12011173184357542</v>
      </c>
      <c r="BQ63" s="95"/>
      <c r="BR63" s="95"/>
      <c r="BS63" s="95"/>
    </row>
    <row r="64" spans="1:71" ht="15" customHeight="1">
      <c r="G64" s="237" t="s">
        <v>51</v>
      </c>
      <c r="H64" s="238"/>
      <c r="I64" s="238"/>
      <c r="J64" s="239"/>
      <c r="AT64" s="243" t="s">
        <v>52</v>
      </c>
      <c r="AU64" s="244"/>
      <c r="AV64" s="244"/>
      <c r="AW64" s="245"/>
    </row>
    <row r="65" spans="1:52" ht="15.75" customHeight="1" thickBot="1">
      <c r="G65" s="240"/>
      <c r="H65" s="241"/>
      <c r="I65" s="241"/>
      <c r="J65" s="242"/>
      <c r="AT65" s="246"/>
      <c r="AU65" s="247"/>
      <c r="AV65" s="247"/>
      <c r="AW65" s="248"/>
    </row>
    <row r="66" spans="1:52" ht="15.75" thickBot="1">
      <c r="AT66" s="249"/>
      <c r="AU66" s="250"/>
      <c r="AV66" s="250"/>
      <c r="AW66" s="251"/>
    </row>
    <row r="68" spans="1:52" customFormat="1" ht="15.75" thickBot="1">
      <c r="A68" s="42"/>
      <c r="B68" s="42"/>
      <c r="N68" s="42"/>
      <c r="O68" s="42"/>
      <c r="AA68" s="42"/>
      <c r="AB68" s="42"/>
      <c r="AN68" s="42"/>
      <c r="AO68" s="42"/>
    </row>
    <row r="69" spans="1:52" customFormat="1" ht="19.5" thickBot="1">
      <c r="A69" s="165" t="s">
        <v>48</v>
      </c>
      <c r="B69" s="166"/>
      <c r="C69" s="167" t="s">
        <v>6</v>
      </c>
      <c r="D69" s="169"/>
      <c r="E69" s="169"/>
      <c r="F69" s="169"/>
      <c r="G69" s="169"/>
      <c r="H69" s="169"/>
      <c r="I69" s="169"/>
      <c r="J69" s="169"/>
      <c r="K69" s="169"/>
      <c r="L69" s="169"/>
      <c r="M69" s="170"/>
      <c r="N69" s="172" t="s">
        <v>48</v>
      </c>
      <c r="O69" s="166"/>
      <c r="P69" s="194" t="s">
        <v>18</v>
      </c>
      <c r="Q69" s="195"/>
      <c r="R69" s="195"/>
      <c r="S69" s="195"/>
      <c r="T69" s="195"/>
      <c r="U69" s="195"/>
      <c r="V69" s="195"/>
      <c r="W69" s="195"/>
      <c r="X69" s="196"/>
      <c r="Y69" s="196"/>
      <c r="Z69" s="197"/>
      <c r="AA69" s="172" t="s">
        <v>48</v>
      </c>
      <c r="AB69" s="166"/>
      <c r="AC69" s="173" t="s">
        <v>49</v>
      </c>
      <c r="AD69" s="174"/>
      <c r="AE69" s="174"/>
      <c r="AF69" s="174"/>
      <c r="AG69" s="174"/>
      <c r="AH69" s="174"/>
      <c r="AI69" s="174"/>
      <c r="AJ69" s="174"/>
      <c r="AK69" s="175"/>
      <c r="AL69" s="175"/>
      <c r="AM69" s="176"/>
      <c r="AN69" s="172" t="s">
        <v>48</v>
      </c>
      <c r="AO69" s="166"/>
      <c r="AP69" s="207" t="s">
        <v>19</v>
      </c>
      <c r="AQ69" s="208"/>
      <c r="AR69" s="208"/>
      <c r="AS69" s="208"/>
      <c r="AT69" s="208"/>
      <c r="AU69" s="208"/>
      <c r="AV69" s="208"/>
      <c r="AW69" s="208"/>
      <c r="AX69" s="208"/>
      <c r="AY69" s="208"/>
      <c r="AZ69" s="209"/>
    </row>
    <row r="70" spans="1:52" customFormat="1" ht="15" customHeight="1" thickBot="1">
      <c r="A70" s="222" t="s">
        <v>21</v>
      </c>
      <c r="B70" s="204"/>
      <c r="C70" s="171" t="s">
        <v>7</v>
      </c>
      <c r="D70" s="183" t="s">
        <v>8</v>
      </c>
      <c r="E70" s="184"/>
      <c r="F70" s="184"/>
      <c r="G70" s="184"/>
      <c r="H70" s="184"/>
      <c r="I70" s="184"/>
      <c r="J70" s="185"/>
      <c r="K70" s="186" t="s">
        <v>15</v>
      </c>
      <c r="L70" s="187" t="s">
        <v>16</v>
      </c>
      <c r="M70" s="188" t="s">
        <v>17</v>
      </c>
      <c r="N70" s="203" t="s">
        <v>21</v>
      </c>
      <c r="O70" s="204"/>
      <c r="P70" s="220" t="s">
        <v>7</v>
      </c>
      <c r="Q70" s="200" t="s">
        <v>8</v>
      </c>
      <c r="R70" s="201"/>
      <c r="S70" s="201"/>
      <c r="T70" s="201"/>
      <c r="U70" s="201"/>
      <c r="V70" s="201"/>
      <c r="W70" s="202"/>
      <c r="X70" s="218" t="s">
        <v>15</v>
      </c>
      <c r="Y70" s="219" t="s">
        <v>16</v>
      </c>
      <c r="Z70" s="216" t="s">
        <v>17</v>
      </c>
      <c r="AA70" s="203" t="s">
        <v>21</v>
      </c>
      <c r="AB70" s="204"/>
      <c r="AC70" s="180" t="s">
        <v>7</v>
      </c>
      <c r="AD70" s="177" t="s">
        <v>50</v>
      </c>
      <c r="AE70" s="178"/>
      <c r="AF70" s="178"/>
      <c r="AG70" s="178"/>
      <c r="AH70" s="178"/>
      <c r="AI70" s="178"/>
      <c r="AJ70" s="179"/>
      <c r="AK70" s="217" t="s">
        <v>15</v>
      </c>
      <c r="AL70" s="205" t="s">
        <v>16</v>
      </c>
      <c r="AM70" s="206" t="s">
        <v>17</v>
      </c>
      <c r="AN70" s="203" t="s">
        <v>21</v>
      </c>
      <c r="AO70" s="204"/>
      <c r="AP70" s="210" t="s">
        <v>7</v>
      </c>
      <c r="AQ70" s="211" t="s">
        <v>8</v>
      </c>
      <c r="AR70" s="212"/>
      <c r="AS70" s="212"/>
      <c r="AT70" s="212"/>
      <c r="AU70" s="212"/>
      <c r="AV70" s="212"/>
      <c r="AW70" s="213"/>
      <c r="AX70" s="214" t="s">
        <v>15</v>
      </c>
      <c r="AY70" s="215" t="s">
        <v>16</v>
      </c>
      <c r="AZ70" s="189" t="s">
        <v>17</v>
      </c>
    </row>
    <row r="71" spans="1:52" customFormat="1" ht="51">
      <c r="A71" s="41" t="s">
        <v>4</v>
      </c>
      <c r="B71" s="46" t="s">
        <v>3</v>
      </c>
      <c r="C71" s="171"/>
      <c r="D71" s="43" t="s">
        <v>9</v>
      </c>
      <c r="E71" s="44" t="s">
        <v>10</v>
      </c>
      <c r="F71" s="44" t="s">
        <v>11</v>
      </c>
      <c r="G71" s="45" t="s">
        <v>12</v>
      </c>
      <c r="H71" s="44" t="s">
        <v>13</v>
      </c>
      <c r="I71" s="132" t="s">
        <v>14</v>
      </c>
      <c r="J71" s="133" t="s">
        <v>1</v>
      </c>
      <c r="K71" s="186"/>
      <c r="L71" s="187"/>
      <c r="M71" s="188"/>
      <c r="N71" s="70" t="s">
        <v>0</v>
      </c>
      <c r="O71" s="46" t="s">
        <v>3</v>
      </c>
      <c r="P71" s="220"/>
      <c r="Q71" s="71" t="s">
        <v>9</v>
      </c>
      <c r="R71" s="72" t="s">
        <v>10</v>
      </c>
      <c r="S71" s="72" t="s">
        <v>11</v>
      </c>
      <c r="T71" s="73" t="s">
        <v>12</v>
      </c>
      <c r="U71" s="72" t="s">
        <v>13</v>
      </c>
      <c r="V71" s="146" t="s">
        <v>14</v>
      </c>
      <c r="W71" s="147" t="s">
        <v>1</v>
      </c>
      <c r="X71" s="218"/>
      <c r="Y71" s="219"/>
      <c r="Z71" s="216"/>
      <c r="AA71" s="70" t="s">
        <v>0</v>
      </c>
      <c r="AB71" s="46" t="s">
        <v>2</v>
      </c>
      <c r="AC71" s="180"/>
      <c r="AD71" s="38" t="s">
        <v>9</v>
      </c>
      <c r="AE71" s="39" t="s">
        <v>10</v>
      </c>
      <c r="AF71" s="39" t="s">
        <v>11</v>
      </c>
      <c r="AG71" s="40" t="s">
        <v>12</v>
      </c>
      <c r="AH71" s="39" t="s">
        <v>13</v>
      </c>
      <c r="AI71" s="131" t="s">
        <v>14</v>
      </c>
      <c r="AJ71" s="153" t="s">
        <v>1</v>
      </c>
      <c r="AK71" s="217"/>
      <c r="AL71" s="205"/>
      <c r="AM71" s="206"/>
      <c r="AN71" s="70" t="s">
        <v>0</v>
      </c>
      <c r="AO71" s="46" t="s">
        <v>2</v>
      </c>
      <c r="AP71" s="210"/>
      <c r="AQ71" s="34" t="s">
        <v>9</v>
      </c>
      <c r="AR71" s="35" t="s">
        <v>10</v>
      </c>
      <c r="AS71" s="35" t="s">
        <v>11</v>
      </c>
      <c r="AT71" s="33" t="s">
        <v>12</v>
      </c>
      <c r="AU71" s="35" t="s">
        <v>13</v>
      </c>
      <c r="AV71" s="158" t="s">
        <v>14</v>
      </c>
      <c r="AW71" s="159" t="s">
        <v>1</v>
      </c>
      <c r="AX71" s="214"/>
      <c r="AY71" s="215"/>
      <c r="AZ71" s="189"/>
    </row>
    <row r="72" spans="1:52" customFormat="1">
      <c r="A72" s="24">
        <v>1</v>
      </c>
      <c r="B72" s="47" t="s">
        <v>25</v>
      </c>
      <c r="C72" s="50">
        <v>224</v>
      </c>
      <c r="D72" s="22">
        <v>154</v>
      </c>
      <c r="E72" s="18">
        <v>39</v>
      </c>
      <c r="F72" s="18">
        <v>4</v>
      </c>
      <c r="G72" s="18">
        <v>5</v>
      </c>
      <c r="H72" s="18">
        <v>12</v>
      </c>
      <c r="I72" s="79">
        <v>10</v>
      </c>
      <c r="J72" s="134">
        <f>SUM(D72:I72)</f>
        <v>224</v>
      </c>
      <c r="K72" s="20">
        <f>(D72+E72)/(C72-I72)</f>
        <v>0.90186915887850472</v>
      </c>
      <c r="L72" s="19">
        <f>D72/(C72-I72)</f>
        <v>0.71962616822429903</v>
      </c>
      <c r="M72" s="51">
        <f>H72/(C72-I72)</f>
        <v>5.6074766355140186E-2</v>
      </c>
      <c r="N72" s="49">
        <v>1</v>
      </c>
      <c r="O72" s="47" t="s">
        <v>25</v>
      </c>
      <c r="P72" s="50">
        <v>198</v>
      </c>
      <c r="Q72" s="22">
        <v>0</v>
      </c>
      <c r="R72" s="18">
        <v>191</v>
      </c>
      <c r="S72" s="18">
        <v>0</v>
      </c>
      <c r="T72" s="18">
        <v>1</v>
      </c>
      <c r="U72" s="18">
        <v>6</v>
      </c>
      <c r="V72" s="79">
        <v>0</v>
      </c>
      <c r="W72" s="134">
        <f>SUM(Q72:V72)</f>
        <v>198</v>
      </c>
      <c r="X72" s="20">
        <f>(Q72+R72)/(P72-V72)</f>
        <v>0.96464646464646464</v>
      </c>
      <c r="Y72" s="19">
        <f>Q72/(P72-V72)</f>
        <v>0</v>
      </c>
      <c r="Z72" s="51">
        <f>U72/(P72-V72)</f>
        <v>3.0303030303030304E-2</v>
      </c>
      <c r="AA72" s="49">
        <v>1</v>
      </c>
      <c r="AB72" s="47" t="s">
        <v>25</v>
      </c>
      <c r="AC72" s="50">
        <v>42</v>
      </c>
      <c r="AD72" s="22">
        <v>0</v>
      </c>
      <c r="AE72" s="18">
        <v>39</v>
      </c>
      <c r="AF72" s="18">
        <v>0</v>
      </c>
      <c r="AG72" s="18">
        <v>0</v>
      </c>
      <c r="AH72" s="18">
        <v>3</v>
      </c>
      <c r="AI72" s="79">
        <v>0</v>
      </c>
      <c r="AJ72" s="134">
        <f>SUM(AD72:AI72)</f>
        <v>42</v>
      </c>
      <c r="AK72" s="20">
        <f>(AD72+AE72)/(AC72-AI72)</f>
        <v>0.9285714285714286</v>
      </c>
      <c r="AL72" s="19">
        <f>AD72/(AC72-AI72)</f>
        <v>0</v>
      </c>
      <c r="AM72" s="51">
        <f>AH72/(AC72-AI72)</f>
        <v>7.1428571428571425E-2</v>
      </c>
      <c r="AN72" s="49">
        <v>1</v>
      </c>
      <c r="AO72" s="47" t="s">
        <v>25</v>
      </c>
      <c r="AP72" s="50">
        <v>15</v>
      </c>
      <c r="AQ72" s="22">
        <v>9</v>
      </c>
      <c r="AR72" s="18">
        <v>6</v>
      </c>
      <c r="AS72" s="18">
        <v>0</v>
      </c>
      <c r="AT72" s="18">
        <v>0</v>
      </c>
      <c r="AU72" s="18">
        <v>0</v>
      </c>
      <c r="AV72" s="79">
        <v>0</v>
      </c>
      <c r="AW72" s="134">
        <f>SUM(AQ72:AV72)</f>
        <v>15</v>
      </c>
      <c r="AX72" s="20">
        <f>(AQ72+AR72)/(AP72-AV72)</f>
        <v>1</v>
      </c>
      <c r="AY72" s="19">
        <f>AQ72/(AP72-AV72)</f>
        <v>0.6</v>
      </c>
      <c r="AZ72" s="51">
        <f>AU72/(AP72-AV72)</f>
        <v>0</v>
      </c>
    </row>
    <row r="73" spans="1:52" customFormat="1">
      <c r="A73" s="24">
        <v>2</v>
      </c>
      <c r="B73" s="47" t="s">
        <v>26</v>
      </c>
      <c r="C73" s="50">
        <v>197</v>
      </c>
      <c r="D73" s="22">
        <v>107</v>
      </c>
      <c r="E73" s="18">
        <v>62</v>
      </c>
      <c r="F73" s="18">
        <v>2</v>
      </c>
      <c r="G73" s="18">
        <v>1</v>
      </c>
      <c r="H73" s="18">
        <v>19</v>
      </c>
      <c r="I73" s="79">
        <v>6</v>
      </c>
      <c r="J73" s="134">
        <f t="shared" ref="J73:J95" si="40">SUM(D73:I73)</f>
        <v>197</v>
      </c>
      <c r="K73" s="20">
        <f t="shared" ref="K73:K95" si="41">(D73+E73)/(C73-I73)</f>
        <v>0.88481675392670156</v>
      </c>
      <c r="L73" s="19">
        <f t="shared" ref="L73:L95" si="42">D73/(C73-I73)</f>
        <v>0.56020942408376961</v>
      </c>
      <c r="M73" s="51">
        <f t="shared" ref="M73:M95" si="43">H73/(C73-I73)</f>
        <v>9.947643979057591E-2</v>
      </c>
      <c r="N73" s="49">
        <v>2</v>
      </c>
      <c r="O73" s="47" t="s">
        <v>26</v>
      </c>
      <c r="P73" s="50">
        <v>276</v>
      </c>
      <c r="Q73" s="22">
        <v>0</v>
      </c>
      <c r="R73" s="18">
        <v>226</v>
      </c>
      <c r="S73" s="18">
        <v>1</v>
      </c>
      <c r="T73" s="18">
        <v>0</v>
      </c>
      <c r="U73" s="18">
        <v>47</v>
      </c>
      <c r="V73" s="79">
        <v>2</v>
      </c>
      <c r="W73" s="134">
        <f t="shared" ref="W73:W95" si="44">SUM(Q73:V73)</f>
        <v>276</v>
      </c>
      <c r="X73" s="20">
        <f t="shared" ref="X73:X95" si="45">(Q73+R73)/(P73-V73)</f>
        <v>0.82481751824817517</v>
      </c>
      <c r="Y73" s="19">
        <f t="shared" ref="Y73:Y95" si="46">Q73/(P73-V73)</f>
        <v>0</v>
      </c>
      <c r="Z73" s="51">
        <f t="shared" ref="Z73:Z95" si="47">U73/(P73-V73)</f>
        <v>0.17153284671532848</v>
      </c>
      <c r="AA73" s="49">
        <v>2</v>
      </c>
      <c r="AB73" s="47" t="s">
        <v>26</v>
      </c>
      <c r="AC73" s="50">
        <v>42</v>
      </c>
      <c r="AD73" s="22">
        <v>0</v>
      </c>
      <c r="AE73" s="18">
        <v>40</v>
      </c>
      <c r="AF73" s="18">
        <v>0</v>
      </c>
      <c r="AG73" s="18">
        <v>0</v>
      </c>
      <c r="AH73" s="18">
        <v>2</v>
      </c>
      <c r="AI73" s="79">
        <v>0</v>
      </c>
      <c r="AJ73" s="134">
        <f t="shared" ref="AJ73:AJ95" si="48">SUM(AD73:AI73)</f>
        <v>42</v>
      </c>
      <c r="AK73" s="20">
        <f t="shared" ref="AK73:AK95" si="49">(AD73+AE73)/(AC73-AI73)</f>
        <v>0.95238095238095233</v>
      </c>
      <c r="AL73" s="19">
        <f t="shared" ref="AL73:AL95" si="50">AD73/(AC73-AI73)</f>
        <v>0</v>
      </c>
      <c r="AM73" s="51">
        <f t="shared" ref="AM73:AM95" si="51">AH73/(AC73-AI73)</f>
        <v>4.7619047619047616E-2</v>
      </c>
      <c r="AN73" s="49">
        <v>2</v>
      </c>
      <c r="AO73" s="47" t="s">
        <v>26</v>
      </c>
      <c r="AP73" s="50">
        <v>14</v>
      </c>
      <c r="AQ73" s="22">
        <v>4</v>
      </c>
      <c r="AR73" s="18">
        <v>7</v>
      </c>
      <c r="AS73" s="18">
        <v>0</v>
      </c>
      <c r="AT73" s="18">
        <v>0</v>
      </c>
      <c r="AU73" s="18">
        <v>3</v>
      </c>
      <c r="AV73" s="79">
        <v>0</v>
      </c>
      <c r="AW73" s="134">
        <f t="shared" ref="AW73:AW95" si="52">SUM(AQ73:AV73)</f>
        <v>14</v>
      </c>
      <c r="AX73" s="20">
        <f t="shared" ref="AX73:AX95" si="53">(AQ73+AR73)/(AP73-AV73)</f>
        <v>0.7857142857142857</v>
      </c>
      <c r="AY73" s="19">
        <f t="shared" ref="AY73:AY95" si="54">AQ73/(AP73-AV73)</f>
        <v>0.2857142857142857</v>
      </c>
      <c r="AZ73" s="51">
        <f t="shared" ref="AZ73:AZ95" si="55">AU73/(AP73-AV73)</f>
        <v>0.21428571428571427</v>
      </c>
    </row>
    <row r="74" spans="1:52" customFormat="1">
      <c r="A74" s="24">
        <v>3</v>
      </c>
      <c r="B74" s="47" t="s">
        <v>27</v>
      </c>
      <c r="C74" s="50">
        <v>264</v>
      </c>
      <c r="D74" s="22">
        <v>192</v>
      </c>
      <c r="E74" s="18">
        <v>37</v>
      </c>
      <c r="F74" s="18">
        <v>7</v>
      </c>
      <c r="G74" s="18">
        <v>9</v>
      </c>
      <c r="H74" s="18">
        <v>17</v>
      </c>
      <c r="I74" s="79">
        <v>2</v>
      </c>
      <c r="J74" s="134">
        <f t="shared" si="40"/>
        <v>264</v>
      </c>
      <c r="K74" s="20">
        <f t="shared" si="41"/>
        <v>0.87404580152671751</v>
      </c>
      <c r="L74" s="19">
        <f t="shared" si="42"/>
        <v>0.73282442748091603</v>
      </c>
      <c r="M74" s="51">
        <f t="shared" si="43"/>
        <v>6.4885496183206104E-2</v>
      </c>
      <c r="N74" s="49">
        <v>3</v>
      </c>
      <c r="O74" s="47" t="s">
        <v>27</v>
      </c>
      <c r="P74" s="50">
        <v>101</v>
      </c>
      <c r="Q74" s="22">
        <v>0</v>
      </c>
      <c r="R74" s="18">
        <v>92</v>
      </c>
      <c r="S74" s="18">
        <v>0</v>
      </c>
      <c r="T74" s="18">
        <v>3</v>
      </c>
      <c r="U74" s="18">
        <v>6</v>
      </c>
      <c r="V74" s="79">
        <v>0</v>
      </c>
      <c r="W74" s="134">
        <f t="shared" si="44"/>
        <v>101</v>
      </c>
      <c r="X74" s="20">
        <f t="shared" si="45"/>
        <v>0.91089108910891092</v>
      </c>
      <c r="Y74" s="19">
        <f t="shared" si="46"/>
        <v>0</v>
      </c>
      <c r="Z74" s="51">
        <f t="shared" si="47"/>
        <v>5.9405940594059403E-2</v>
      </c>
      <c r="AA74" s="49">
        <v>3</v>
      </c>
      <c r="AB74" s="47" t="s">
        <v>27</v>
      </c>
      <c r="AC74" s="50">
        <v>70</v>
      </c>
      <c r="AD74" s="22">
        <v>0</v>
      </c>
      <c r="AE74" s="18">
        <v>67</v>
      </c>
      <c r="AF74" s="18">
        <v>0</v>
      </c>
      <c r="AG74" s="18">
        <v>1</v>
      </c>
      <c r="AH74" s="18">
        <v>2</v>
      </c>
      <c r="AI74" s="79">
        <v>0</v>
      </c>
      <c r="AJ74" s="134">
        <f t="shared" si="48"/>
        <v>70</v>
      </c>
      <c r="AK74" s="20">
        <f t="shared" si="49"/>
        <v>0.95714285714285718</v>
      </c>
      <c r="AL74" s="19">
        <f t="shared" si="50"/>
        <v>0</v>
      </c>
      <c r="AM74" s="51">
        <f t="shared" si="51"/>
        <v>2.8571428571428571E-2</v>
      </c>
      <c r="AN74" s="49">
        <v>3</v>
      </c>
      <c r="AO74" s="47" t="s">
        <v>27</v>
      </c>
      <c r="AP74" s="50">
        <v>16</v>
      </c>
      <c r="AQ74" s="22">
        <v>9</v>
      </c>
      <c r="AR74" s="18">
        <v>3</v>
      </c>
      <c r="AS74" s="18">
        <v>2</v>
      </c>
      <c r="AT74" s="18">
        <v>0</v>
      </c>
      <c r="AU74" s="18">
        <v>2</v>
      </c>
      <c r="AV74" s="79">
        <v>0</v>
      </c>
      <c r="AW74" s="134">
        <f t="shared" si="52"/>
        <v>16</v>
      </c>
      <c r="AX74" s="20">
        <f t="shared" si="53"/>
        <v>0.75</v>
      </c>
      <c r="AY74" s="19">
        <f t="shared" si="54"/>
        <v>0.5625</v>
      </c>
      <c r="AZ74" s="51">
        <f t="shared" si="55"/>
        <v>0.125</v>
      </c>
    </row>
    <row r="75" spans="1:52" customFormat="1">
      <c r="A75" s="24">
        <v>4</v>
      </c>
      <c r="B75" s="47" t="s">
        <v>28</v>
      </c>
      <c r="C75" s="50">
        <v>209</v>
      </c>
      <c r="D75" s="22">
        <v>140</v>
      </c>
      <c r="E75" s="18">
        <v>35</v>
      </c>
      <c r="F75" s="18">
        <v>3</v>
      </c>
      <c r="G75" s="18">
        <v>6</v>
      </c>
      <c r="H75" s="18">
        <v>17</v>
      </c>
      <c r="I75" s="79">
        <v>8</v>
      </c>
      <c r="J75" s="134">
        <f t="shared" si="40"/>
        <v>209</v>
      </c>
      <c r="K75" s="20">
        <f t="shared" si="41"/>
        <v>0.87064676616915426</v>
      </c>
      <c r="L75" s="19">
        <f t="shared" si="42"/>
        <v>0.69651741293532343</v>
      </c>
      <c r="M75" s="51">
        <f t="shared" si="43"/>
        <v>8.45771144278607E-2</v>
      </c>
      <c r="N75" s="49">
        <v>4</v>
      </c>
      <c r="O75" s="47" t="s">
        <v>28</v>
      </c>
      <c r="P75" s="50">
        <v>138</v>
      </c>
      <c r="Q75" s="22">
        <v>0</v>
      </c>
      <c r="R75" s="18">
        <v>135</v>
      </c>
      <c r="S75" s="18">
        <v>0</v>
      </c>
      <c r="T75" s="18">
        <v>1</v>
      </c>
      <c r="U75" s="18">
        <v>1</v>
      </c>
      <c r="V75" s="79">
        <v>1</v>
      </c>
      <c r="W75" s="134">
        <f t="shared" si="44"/>
        <v>138</v>
      </c>
      <c r="X75" s="20">
        <f t="shared" si="45"/>
        <v>0.98540145985401462</v>
      </c>
      <c r="Y75" s="19">
        <f t="shared" si="46"/>
        <v>0</v>
      </c>
      <c r="Z75" s="51">
        <f t="shared" si="47"/>
        <v>7.2992700729927005E-3</v>
      </c>
      <c r="AA75" s="49">
        <v>4</v>
      </c>
      <c r="AB75" s="47" t="s">
        <v>28</v>
      </c>
      <c r="AC75" s="50">
        <v>211</v>
      </c>
      <c r="AD75" s="22">
        <v>0</v>
      </c>
      <c r="AE75" s="18">
        <v>202</v>
      </c>
      <c r="AF75" s="18">
        <v>0</v>
      </c>
      <c r="AG75" s="18">
        <v>0</v>
      </c>
      <c r="AH75" s="18">
        <v>8</v>
      </c>
      <c r="AI75" s="79">
        <v>1</v>
      </c>
      <c r="AJ75" s="134">
        <f t="shared" si="48"/>
        <v>211</v>
      </c>
      <c r="AK75" s="20">
        <f t="shared" si="49"/>
        <v>0.96190476190476193</v>
      </c>
      <c r="AL75" s="19">
        <f t="shared" si="50"/>
        <v>0</v>
      </c>
      <c r="AM75" s="51">
        <f t="shared" si="51"/>
        <v>3.8095238095238099E-2</v>
      </c>
      <c r="AN75" s="49">
        <v>4</v>
      </c>
      <c r="AO75" s="47" t="s">
        <v>28</v>
      </c>
      <c r="AP75" s="50">
        <v>37</v>
      </c>
      <c r="AQ75" s="22">
        <v>20</v>
      </c>
      <c r="AR75" s="18">
        <v>12</v>
      </c>
      <c r="AS75" s="18">
        <v>0</v>
      </c>
      <c r="AT75" s="18">
        <v>2</v>
      </c>
      <c r="AU75" s="18">
        <v>2</v>
      </c>
      <c r="AV75" s="79">
        <v>1</v>
      </c>
      <c r="AW75" s="134">
        <f t="shared" si="52"/>
        <v>37</v>
      </c>
      <c r="AX75" s="20">
        <f t="shared" si="53"/>
        <v>0.88888888888888884</v>
      </c>
      <c r="AY75" s="19">
        <f t="shared" si="54"/>
        <v>0.55555555555555558</v>
      </c>
      <c r="AZ75" s="51">
        <f t="shared" si="55"/>
        <v>5.5555555555555552E-2</v>
      </c>
    </row>
    <row r="76" spans="1:52" customFormat="1">
      <c r="A76" s="24">
        <v>5</v>
      </c>
      <c r="B76" s="47" t="s">
        <v>29</v>
      </c>
      <c r="C76" s="50">
        <v>114</v>
      </c>
      <c r="D76" s="22">
        <v>70</v>
      </c>
      <c r="E76" s="18">
        <v>27</v>
      </c>
      <c r="F76" s="18">
        <v>3</v>
      </c>
      <c r="G76" s="18">
        <v>2</v>
      </c>
      <c r="H76" s="18">
        <v>8</v>
      </c>
      <c r="I76" s="79">
        <v>4</v>
      </c>
      <c r="J76" s="134">
        <f t="shared" si="40"/>
        <v>114</v>
      </c>
      <c r="K76" s="20">
        <f t="shared" si="41"/>
        <v>0.88181818181818183</v>
      </c>
      <c r="L76" s="19">
        <f t="shared" si="42"/>
        <v>0.63636363636363635</v>
      </c>
      <c r="M76" s="51">
        <f t="shared" si="43"/>
        <v>7.2727272727272724E-2</v>
      </c>
      <c r="N76" s="49">
        <v>5</v>
      </c>
      <c r="O76" s="47" t="s">
        <v>29</v>
      </c>
      <c r="P76" s="50">
        <v>75</v>
      </c>
      <c r="Q76" s="22">
        <v>0</v>
      </c>
      <c r="R76" s="18">
        <v>69</v>
      </c>
      <c r="S76" s="18">
        <v>0</v>
      </c>
      <c r="T76" s="18">
        <v>2</v>
      </c>
      <c r="U76" s="18">
        <v>3</v>
      </c>
      <c r="V76" s="79">
        <v>1</v>
      </c>
      <c r="W76" s="134">
        <f t="shared" si="44"/>
        <v>75</v>
      </c>
      <c r="X76" s="20">
        <f t="shared" si="45"/>
        <v>0.93243243243243246</v>
      </c>
      <c r="Y76" s="19">
        <f t="shared" si="46"/>
        <v>0</v>
      </c>
      <c r="Z76" s="51">
        <f t="shared" si="47"/>
        <v>4.0540540540540543E-2</v>
      </c>
      <c r="AA76" s="49">
        <v>5</v>
      </c>
      <c r="AB76" s="47" t="s">
        <v>29</v>
      </c>
      <c r="AC76" s="50">
        <v>30</v>
      </c>
      <c r="AD76" s="22">
        <v>0</v>
      </c>
      <c r="AE76" s="18">
        <v>19</v>
      </c>
      <c r="AF76" s="18">
        <v>0</v>
      </c>
      <c r="AG76" s="18">
        <v>0</v>
      </c>
      <c r="AH76" s="18">
        <v>10</v>
      </c>
      <c r="AI76" s="79">
        <v>1</v>
      </c>
      <c r="AJ76" s="134">
        <f t="shared" si="48"/>
        <v>30</v>
      </c>
      <c r="AK76" s="20">
        <f t="shared" si="49"/>
        <v>0.65517241379310343</v>
      </c>
      <c r="AL76" s="19">
        <f t="shared" si="50"/>
        <v>0</v>
      </c>
      <c r="AM76" s="51">
        <f t="shared" si="51"/>
        <v>0.34482758620689657</v>
      </c>
      <c r="AN76" s="49">
        <v>5</v>
      </c>
      <c r="AO76" s="47" t="s">
        <v>29</v>
      </c>
      <c r="AP76" s="50">
        <v>3</v>
      </c>
      <c r="AQ76" s="22">
        <v>0</v>
      </c>
      <c r="AR76" s="18">
        <v>2</v>
      </c>
      <c r="AS76" s="18">
        <v>0</v>
      </c>
      <c r="AT76" s="18">
        <v>0</v>
      </c>
      <c r="AU76" s="18">
        <v>1</v>
      </c>
      <c r="AV76" s="79">
        <v>0</v>
      </c>
      <c r="AW76" s="134">
        <f t="shared" si="52"/>
        <v>3</v>
      </c>
      <c r="AX76" s="20">
        <f t="shared" si="53"/>
        <v>0.66666666666666663</v>
      </c>
      <c r="AY76" s="19">
        <f t="shared" si="54"/>
        <v>0</v>
      </c>
      <c r="AZ76" s="51">
        <f t="shared" si="55"/>
        <v>0.33333333333333331</v>
      </c>
    </row>
    <row r="77" spans="1:52" customFormat="1">
      <c r="A77" s="24">
        <v>6</v>
      </c>
      <c r="B77" s="47" t="s">
        <v>30</v>
      </c>
      <c r="C77" s="50">
        <v>366</v>
      </c>
      <c r="D77" s="22">
        <v>225</v>
      </c>
      <c r="E77" s="18">
        <v>70</v>
      </c>
      <c r="F77" s="18">
        <v>24</v>
      </c>
      <c r="G77" s="18">
        <v>8</v>
      </c>
      <c r="H77" s="18">
        <v>28</v>
      </c>
      <c r="I77" s="79">
        <v>11</v>
      </c>
      <c r="J77" s="134">
        <f t="shared" si="40"/>
        <v>366</v>
      </c>
      <c r="K77" s="20">
        <f t="shared" si="41"/>
        <v>0.83098591549295775</v>
      </c>
      <c r="L77" s="19">
        <f t="shared" si="42"/>
        <v>0.63380281690140849</v>
      </c>
      <c r="M77" s="51">
        <f t="shared" si="43"/>
        <v>7.8873239436619724E-2</v>
      </c>
      <c r="N77" s="49">
        <v>6</v>
      </c>
      <c r="O77" s="47" t="s">
        <v>30</v>
      </c>
      <c r="P77" s="50">
        <v>286</v>
      </c>
      <c r="Q77" s="22">
        <v>0</v>
      </c>
      <c r="R77" s="18">
        <v>253</v>
      </c>
      <c r="S77" s="18">
        <v>1</v>
      </c>
      <c r="T77" s="18">
        <v>3</v>
      </c>
      <c r="U77" s="18">
        <v>21</v>
      </c>
      <c r="V77" s="79">
        <v>8</v>
      </c>
      <c r="W77" s="134">
        <f t="shared" si="44"/>
        <v>286</v>
      </c>
      <c r="X77" s="20">
        <f t="shared" si="45"/>
        <v>0.91007194244604317</v>
      </c>
      <c r="Y77" s="19">
        <f t="shared" si="46"/>
        <v>0</v>
      </c>
      <c r="Z77" s="51">
        <f t="shared" si="47"/>
        <v>7.5539568345323743E-2</v>
      </c>
      <c r="AA77" s="49">
        <v>6</v>
      </c>
      <c r="AB77" s="47" t="s">
        <v>30</v>
      </c>
      <c r="AC77" s="50">
        <v>151</v>
      </c>
      <c r="AD77" s="22">
        <v>0</v>
      </c>
      <c r="AE77" s="18">
        <v>133</v>
      </c>
      <c r="AF77" s="18">
        <v>0</v>
      </c>
      <c r="AG77" s="18">
        <v>1</v>
      </c>
      <c r="AH77" s="18">
        <v>10</v>
      </c>
      <c r="AI77" s="79">
        <v>7</v>
      </c>
      <c r="AJ77" s="134">
        <f t="shared" si="48"/>
        <v>151</v>
      </c>
      <c r="AK77" s="20">
        <f t="shared" si="49"/>
        <v>0.92361111111111116</v>
      </c>
      <c r="AL77" s="19">
        <f t="shared" si="50"/>
        <v>0</v>
      </c>
      <c r="AM77" s="51">
        <f t="shared" si="51"/>
        <v>6.9444444444444448E-2</v>
      </c>
      <c r="AN77" s="49">
        <v>6</v>
      </c>
      <c r="AO77" s="47" t="s">
        <v>30</v>
      </c>
      <c r="AP77" s="50">
        <v>199</v>
      </c>
      <c r="AQ77" s="22">
        <v>114</v>
      </c>
      <c r="AR77" s="18">
        <v>39</v>
      </c>
      <c r="AS77" s="18">
        <v>15</v>
      </c>
      <c r="AT77" s="18">
        <v>5</v>
      </c>
      <c r="AU77" s="18">
        <v>20</v>
      </c>
      <c r="AV77" s="79">
        <v>6</v>
      </c>
      <c r="AW77" s="134">
        <f t="shared" si="52"/>
        <v>199</v>
      </c>
      <c r="AX77" s="20">
        <f t="shared" si="53"/>
        <v>0.79274611398963735</v>
      </c>
      <c r="AY77" s="19">
        <f t="shared" si="54"/>
        <v>0.59067357512953367</v>
      </c>
      <c r="AZ77" s="51">
        <f t="shared" si="55"/>
        <v>0.10362694300518134</v>
      </c>
    </row>
    <row r="78" spans="1:52" customFormat="1">
      <c r="A78" s="24">
        <v>7</v>
      </c>
      <c r="B78" s="47" t="s">
        <v>31</v>
      </c>
      <c r="C78" s="50">
        <v>1909</v>
      </c>
      <c r="D78" s="22">
        <v>1027</v>
      </c>
      <c r="E78" s="18">
        <v>573</v>
      </c>
      <c r="F78" s="18">
        <v>29</v>
      </c>
      <c r="G78" s="18">
        <v>40</v>
      </c>
      <c r="H78" s="18">
        <v>167</v>
      </c>
      <c r="I78" s="79">
        <v>73</v>
      </c>
      <c r="J78" s="134">
        <f t="shared" si="40"/>
        <v>1909</v>
      </c>
      <c r="K78" s="20">
        <f t="shared" si="41"/>
        <v>0.8714596949891068</v>
      </c>
      <c r="L78" s="19">
        <f t="shared" si="42"/>
        <v>0.55936819172113295</v>
      </c>
      <c r="M78" s="51">
        <f t="shared" si="43"/>
        <v>9.0958605664488018E-2</v>
      </c>
      <c r="N78" s="49">
        <v>7</v>
      </c>
      <c r="O78" s="47" t="s">
        <v>31</v>
      </c>
      <c r="P78" s="50">
        <v>936</v>
      </c>
      <c r="Q78" s="22">
        <v>0</v>
      </c>
      <c r="R78" s="18">
        <v>819</v>
      </c>
      <c r="S78" s="18">
        <v>8</v>
      </c>
      <c r="T78" s="18">
        <v>13</v>
      </c>
      <c r="U78" s="18">
        <v>72</v>
      </c>
      <c r="V78" s="79">
        <v>24</v>
      </c>
      <c r="W78" s="134">
        <f t="shared" si="44"/>
        <v>936</v>
      </c>
      <c r="X78" s="20">
        <f t="shared" si="45"/>
        <v>0.89802631578947367</v>
      </c>
      <c r="Y78" s="19">
        <f t="shared" si="46"/>
        <v>0</v>
      </c>
      <c r="Z78" s="51">
        <f t="shared" si="47"/>
        <v>7.8947368421052627E-2</v>
      </c>
      <c r="AA78" s="49">
        <v>7</v>
      </c>
      <c r="AB78" s="47" t="s">
        <v>31</v>
      </c>
      <c r="AC78" s="50">
        <v>854</v>
      </c>
      <c r="AD78" s="22">
        <v>0</v>
      </c>
      <c r="AE78" s="18">
        <v>746</v>
      </c>
      <c r="AF78" s="18">
        <v>1</v>
      </c>
      <c r="AG78" s="18">
        <v>9</v>
      </c>
      <c r="AH78" s="18">
        <v>71</v>
      </c>
      <c r="AI78" s="79">
        <v>27</v>
      </c>
      <c r="AJ78" s="134">
        <f t="shared" si="48"/>
        <v>854</v>
      </c>
      <c r="AK78" s="20">
        <f t="shared" si="49"/>
        <v>0.90205562273276907</v>
      </c>
      <c r="AL78" s="19">
        <f t="shared" si="50"/>
        <v>0</v>
      </c>
      <c r="AM78" s="51">
        <f t="shared" si="51"/>
        <v>8.5852478839177751E-2</v>
      </c>
      <c r="AN78" s="49">
        <v>7</v>
      </c>
      <c r="AO78" s="47" t="s">
        <v>31</v>
      </c>
      <c r="AP78" s="50">
        <v>400</v>
      </c>
      <c r="AQ78" s="22">
        <v>88</v>
      </c>
      <c r="AR78" s="18">
        <v>227</v>
      </c>
      <c r="AS78" s="18">
        <v>3</v>
      </c>
      <c r="AT78" s="18">
        <v>16</v>
      </c>
      <c r="AU78" s="18">
        <v>38</v>
      </c>
      <c r="AV78" s="79">
        <v>28</v>
      </c>
      <c r="AW78" s="134">
        <f t="shared" si="52"/>
        <v>400</v>
      </c>
      <c r="AX78" s="20">
        <f t="shared" si="53"/>
        <v>0.84677419354838712</v>
      </c>
      <c r="AY78" s="19">
        <f t="shared" si="54"/>
        <v>0.23655913978494625</v>
      </c>
      <c r="AZ78" s="51">
        <f t="shared" si="55"/>
        <v>0.10215053763440861</v>
      </c>
    </row>
    <row r="79" spans="1:52" customFormat="1">
      <c r="A79" s="24">
        <v>8</v>
      </c>
      <c r="B79" s="47" t="s">
        <v>32</v>
      </c>
      <c r="C79" s="50">
        <v>106</v>
      </c>
      <c r="D79" s="22">
        <v>91</v>
      </c>
      <c r="E79" s="18">
        <v>13</v>
      </c>
      <c r="F79" s="18">
        <v>0</v>
      </c>
      <c r="G79" s="18">
        <v>1</v>
      </c>
      <c r="H79" s="18">
        <v>1</v>
      </c>
      <c r="I79" s="79">
        <v>0</v>
      </c>
      <c r="J79" s="134">
        <f t="shared" si="40"/>
        <v>106</v>
      </c>
      <c r="K79" s="20">
        <f t="shared" si="41"/>
        <v>0.98113207547169812</v>
      </c>
      <c r="L79" s="19">
        <f t="shared" si="42"/>
        <v>0.85849056603773588</v>
      </c>
      <c r="M79" s="51">
        <f t="shared" si="43"/>
        <v>9.433962264150943E-3</v>
      </c>
      <c r="N79" s="49">
        <v>8</v>
      </c>
      <c r="O79" s="47" t="s">
        <v>32</v>
      </c>
      <c r="P79" s="50">
        <v>58</v>
      </c>
      <c r="Q79" s="22">
        <v>0</v>
      </c>
      <c r="R79" s="18">
        <v>56</v>
      </c>
      <c r="S79" s="18">
        <v>0</v>
      </c>
      <c r="T79" s="18">
        <v>1</v>
      </c>
      <c r="U79" s="18">
        <v>0</v>
      </c>
      <c r="V79" s="79">
        <v>1</v>
      </c>
      <c r="W79" s="134">
        <f t="shared" si="44"/>
        <v>58</v>
      </c>
      <c r="X79" s="20">
        <f t="shared" si="45"/>
        <v>0.98245614035087714</v>
      </c>
      <c r="Y79" s="19">
        <f t="shared" si="46"/>
        <v>0</v>
      </c>
      <c r="Z79" s="51">
        <f t="shared" si="47"/>
        <v>0</v>
      </c>
      <c r="AA79" s="49">
        <v>8</v>
      </c>
      <c r="AB79" s="47" t="s">
        <v>32</v>
      </c>
      <c r="AC79" s="50">
        <v>21</v>
      </c>
      <c r="AD79" s="22">
        <v>0</v>
      </c>
      <c r="AE79" s="18">
        <v>21</v>
      </c>
      <c r="AF79" s="18">
        <v>0</v>
      </c>
      <c r="AG79" s="18">
        <v>0</v>
      </c>
      <c r="AH79" s="18">
        <v>0</v>
      </c>
      <c r="AI79" s="79">
        <v>0</v>
      </c>
      <c r="AJ79" s="134">
        <f t="shared" si="48"/>
        <v>21</v>
      </c>
      <c r="AK79" s="20">
        <f t="shared" si="49"/>
        <v>1</v>
      </c>
      <c r="AL79" s="19">
        <f t="shared" si="50"/>
        <v>0</v>
      </c>
      <c r="AM79" s="51">
        <f t="shared" si="51"/>
        <v>0</v>
      </c>
      <c r="AN79" s="49">
        <v>8</v>
      </c>
      <c r="AO79" s="47" t="s">
        <v>32</v>
      </c>
      <c r="AP79" s="50">
        <v>0</v>
      </c>
      <c r="AQ79" s="22">
        <v>0</v>
      </c>
      <c r="AR79" s="18">
        <v>0</v>
      </c>
      <c r="AS79" s="18">
        <v>0</v>
      </c>
      <c r="AT79" s="18">
        <v>0</v>
      </c>
      <c r="AU79" s="18">
        <v>0</v>
      </c>
      <c r="AV79" s="79">
        <v>0</v>
      </c>
      <c r="AW79" s="134">
        <f t="shared" si="52"/>
        <v>0</v>
      </c>
      <c r="AX79" s="20" t="e">
        <f t="shared" si="53"/>
        <v>#DIV/0!</v>
      </c>
      <c r="AY79" s="19" t="e">
        <f t="shared" si="54"/>
        <v>#DIV/0!</v>
      </c>
      <c r="AZ79" s="51" t="e">
        <f t="shared" si="55"/>
        <v>#DIV/0!</v>
      </c>
    </row>
    <row r="80" spans="1:52" customFormat="1">
      <c r="A80" s="24">
        <v>9</v>
      </c>
      <c r="B80" s="47" t="s">
        <v>33</v>
      </c>
      <c r="C80" s="50">
        <v>395</v>
      </c>
      <c r="D80" s="22">
        <v>305</v>
      </c>
      <c r="E80" s="18">
        <v>56</v>
      </c>
      <c r="F80" s="18">
        <v>3</v>
      </c>
      <c r="G80" s="18">
        <v>20</v>
      </c>
      <c r="H80" s="18">
        <v>9</v>
      </c>
      <c r="I80" s="79">
        <v>2</v>
      </c>
      <c r="J80" s="134">
        <f t="shared" si="40"/>
        <v>395</v>
      </c>
      <c r="K80" s="20">
        <f t="shared" si="41"/>
        <v>0.9185750636132316</v>
      </c>
      <c r="L80" s="19">
        <f t="shared" si="42"/>
        <v>0.77608142493638677</v>
      </c>
      <c r="M80" s="51">
        <f t="shared" si="43"/>
        <v>2.2900763358778626E-2</v>
      </c>
      <c r="N80" s="49">
        <v>9</v>
      </c>
      <c r="O80" s="47" t="s">
        <v>33</v>
      </c>
      <c r="P80" s="50">
        <v>270</v>
      </c>
      <c r="Q80" s="22">
        <v>0</v>
      </c>
      <c r="R80" s="18">
        <v>261</v>
      </c>
      <c r="S80" s="18">
        <v>0</v>
      </c>
      <c r="T80" s="18">
        <v>4</v>
      </c>
      <c r="U80" s="18">
        <v>5</v>
      </c>
      <c r="V80" s="79">
        <v>0</v>
      </c>
      <c r="W80" s="134">
        <f t="shared" si="44"/>
        <v>270</v>
      </c>
      <c r="X80" s="20">
        <f t="shared" si="45"/>
        <v>0.96666666666666667</v>
      </c>
      <c r="Y80" s="19">
        <f t="shared" si="46"/>
        <v>0</v>
      </c>
      <c r="Z80" s="51">
        <f t="shared" si="47"/>
        <v>1.8518518518518517E-2</v>
      </c>
      <c r="AA80" s="49">
        <v>9</v>
      </c>
      <c r="AB80" s="47" t="s">
        <v>33</v>
      </c>
      <c r="AC80" s="50">
        <v>105</v>
      </c>
      <c r="AD80" s="22">
        <v>0</v>
      </c>
      <c r="AE80" s="18">
        <v>103</v>
      </c>
      <c r="AF80" s="18">
        <v>0</v>
      </c>
      <c r="AG80" s="18">
        <v>1</v>
      </c>
      <c r="AH80" s="18">
        <v>1</v>
      </c>
      <c r="AI80" s="79">
        <v>0</v>
      </c>
      <c r="AJ80" s="134">
        <f t="shared" si="48"/>
        <v>105</v>
      </c>
      <c r="AK80" s="20">
        <f t="shared" si="49"/>
        <v>0.98095238095238091</v>
      </c>
      <c r="AL80" s="19">
        <f t="shared" si="50"/>
        <v>0</v>
      </c>
      <c r="AM80" s="51">
        <f t="shared" si="51"/>
        <v>9.5238095238095247E-3</v>
      </c>
      <c r="AN80" s="49">
        <v>9</v>
      </c>
      <c r="AO80" s="47" t="s">
        <v>33</v>
      </c>
      <c r="AP80" s="50">
        <v>11</v>
      </c>
      <c r="AQ80" s="22">
        <v>3</v>
      </c>
      <c r="AR80" s="18">
        <v>6</v>
      </c>
      <c r="AS80" s="18">
        <v>0</v>
      </c>
      <c r="AT80" s="18">
        <v>0</v>
      </c>
      <c r="AU80" s="18">
        <v>2</v>
      </c>
      <c r="AV80" s="79">
        <v>0</v>
      </c>
      <c r="AW80" s="134">
        <f t="shared" si="52"/>
        <v>11</v>
      </c>
      <c r="AX80" s="20">
        <f t="shared" si="53"/>
        <v>0.81818181818181823</v>
      </c>
      <c r="AY80" s="19">
        <f t="shared" si="54"/>
        <v>0.27272727272727271</v>
      </c>
      <c r="AZ80" s="51">
        <f t="shared" si="55"/>
        <v>0.18181818181818182</v>
      </c>
    </row>
    <row r="81" spans="1:71">
      <c r="A81" s="24">
        <v>10</v>
      </c>
      <c r="B81" s="47" t="s">
        <v>34</v>
      </c>
      <c r="C81" s="50">
        <v>209</v>
      </c>
      <c r="D81" s="22">
        <v>129</v>
      </c>
      <c r="E81" s="18">
        <v>47</v>
      </c>
      <c r="F81" s="18">
        <v>4</v>
      </c>
      <c r="G81" s="18">
        <v>5</v>
      </c>
      <c r="H81" s="18">
        <v>9</v>
      </c>
      <c r="I81" s="79">
        <v>15</v>
      </c>
      <c r="J81" s="134">
        <f t="shared" si="40"/>
        <v>209</v>
      </c>
      <c r="K81" s="20">
        <f t="shared" si="41"/>
        <v>0.90721649484536082</v>
      </c>
      <c r="L81" s="19">
        <f t="shared" si="42"/>
        <v>0.66494845360824739</v>
      </c>
      <c r="M81" s="51">
        <f t="shared" si="43"/>
        <v>4.6391752577319589E-2</v>
      </c>
      <c r="N81" s="49">
        <v>10</v>
      </c>
      <c r="O81" s="47" t="s">
        <v>34</v>
      </c>
      <c r="P81" s="50">
        <v>134</v>
      </c>
      <c r="Q81" s="22">
        <v>0</v>
      </c>
      <c r="R81" s="18">
        <v>127</v>
      </c>
      <c r="S81" s="18">
        <v>1</v>
      </c>
      <c r="T81" s="18">
        <v>3</v>
      </c>
      <c r="U81" s="18">
        <v>2</v>
      </c>
      <c r="V81" s="79">
        <v>1</v>
      </c>
      <c r="W81" s="134">
        <f t="shared" si="44"/>
        <v>134</v>
      </c>
      <c r="X81" s="20">
        <f t="shared" si="45"/>
        <v>0.95488721804511278</v>
      </c>
      <c r="Y81" s="19">
        <f t="shared" si="46"/>
        <v>0</v>
      </c>
      <c r="Z81" s="51">
        <f t="shared" si="47"/>
        <v>1.5037593984962405E-2</v>
      </c>
      <c r="AA81" s="49">
        <v>10</v>
      </c>
      <c r="AB81" s="47" t="s">
        <v>34</v>
      </c>
      <c r="AC81" s="50">
        <v>111</v>
      </c>
      <c r="AD81" s="22">
        <v>0</v>
      </c>
      <c r="AE81" s="18">
        <v>106</v>
      </c>
      <c r="AF81" s="18">
        <v>0</v>
      </c>
      <c r="AG81" s="18">
        <v>2</v>
      </c>
      <c r="AH81" s="18">
        <v>3</v>
      </c>
      <c r="AI81" s="79">
        <v>0</v>
      </c>
      <c r="AJ81" s="134">
        <f t="shared" si="48"/>
        <v>111</v>
      </c>
      <c r="AK81" s="20">
        <f t="shared" si="49"/>
        <v>0.95495495495495497</v>
      </c>
      <c r="AL81" s="19">
        <f t="shared" si="50"/>
        <v>0</v>
      </c>
      <c r="AM81" s="51">
        <f t="shared" si="51"/>
        <v>2.7027027027027029E-2</v>
      </c>
      <c r="AN81" s="49">
        <v>10</v>
      </c>
      <c r="AO81" s="47" t="s">
        <v>34</v>
      </c>
      <c r="AP81" s="50">
        <v>33</v>
      </c>
      <c r="AQ81" s="22">
        <v>15</v>
      </c>
      <c r="AR81" s="18">
        <v>8</v>
      </c>
      <c r="AS81" s="18">
        <v>1</v>
      </c>
      <c r="AT81" s="18">
        <v>1</v>
      </c>
      <c r="AU81" s="18">
        <v>8</v>
      </c>
      <c r="AV81" s="79">
        <v>0</v>
      </c>
      <c r="AW81" s="134">
        <f t="shared" si="52"/>
        <v>33</v>
      </c>
      <c r="AX81" s="20">
        <f t="shared" si="53"/>
        <v>0.69696969696969702</v>
      </c>
      <c r="AY81" s="19">
        <f t="shared" si="54"/>
        <v>0.45454545454545453</v>
      </c>
      <c r="AZ81" s="51">
        <f t="shared" si="55"/>
        <v>0.24242424242424243</v>
      </c>
    </row>
    <row r="82" spans="1:71">
      <c r="A82" s="24">
        <v>11</v>
      </c>
      <c r="B82" s="47" t="s">
        <v>35</v>
      </c>
      <c r="C82" s="50">
        <v>101</v>
      </c>
      <c r="D82" s="22">
        <v>64</v>
      </c>
      <c r="E82" s="18">
        <v>31</v>
      </c>
      <c r="F82" s="18">
        <v>3</v>
      </c>
      <c r="G82" s="18">
        <v>1</v>
      </c>
      <c r="H82" s="18">
        <v>1</v>
      </c>
      <c r="I82" s="79">
        <v>1</v>
      </c>
      <c r="J82" s="134">
        <f t="shared" si="40"/>
        <v>101</v>
      </c>
      <c r="K82" s="20">
        <f t="shared" si="41"/>
        <v>0.95</v>
      </c>
      <c r="L82" s="19">
        <f t="shared" si="42"/>
        <v>0.64</v>
      </c>
      <c r="M82" s="51">
        <f t="shared" si="43"/>
        <v>0.01</v>
      </c>
      <c r="N82" s="49">
        <v>11</v>
      </c>
      <c r="O82" s="47" t="s">
        <v>35</v>
      </c>
      <c r="P82" s="50">
        <v>79</v>
      </c>
      <c r="Q82" s="22">
        <v>0</v>
      </c>
      <c r="R82" s="18">
        <v>75</v>
      </c>
      <c r="S82" s="18">
        <v>0</v>
      </c>
      <c r="T82" s="18">
        <v>1</v>
      </c>
      <c r="U82" s="18">
        <v>3</v>
      </c>
      <c r="V82" s="79">
        <v>0</v>
      </c>
      <c r="W82" s="134">
        <f t="shared" si="44"/>
        <v>79</v>
      </c>
      <c r="X82" s="20">
        <f t="shared" si="45"/>
        <v>0.94936708860759489</v>
      </c>
      <c r="Y82" s="19">
        <f t="shared" si="46"/>
        <v>0</v>
      </c>
      <c r="Z82" s="51">
        <f t="shared" si="47"/>
        <v>3.7974683544303799E-2</v>
      </c>
      <c r="AA82" s="49">
        <v>11</v>
      </c>
      <c r="AB82" s="47" t="s">
        <v>35</v>
      </c>
      <c r="AC82" s="50">
        <v>27</v>
      </c>
      <c r="AD82" s="22">
        <v>0</v>
      </c>
      <c r="AE82" s="18">
        <v>26</v>
      </c>
      <c r="AF82" s="18">
        <v>0</v>
      </c>
      <c r="AG82" s="18">
        <v>1</v>
      </c>
      <c r="AH82" s="18">
        <v>0</v>
      </c>
      <c r="AI82" s="79">
        <v>0</v>
      </c>
      <c r="AJ82" s="134">
        <f t="shared" si="48"/>
        <v>27</v>
      </c>
      <c r="AK82" s="20">
        <f t="shared" si="49"/>
        <v>0.96296296296296291</v>
      </c>
      <c r="AL82" s="19">
        <f t="shared" si="50"/>
        <v>0</v>
      </c>
      <c r="AM82" s="51">
        <f t="shared" si="51"/>
        <v>0</v>
      </c>
      <c r="AN82" s="49">
        <v>11</v>
      </c>
      <c r="AO82" s="47" t="s">
        <v>35</v>
      </c>
      <c r="AP82" s="50">
        <v>5</v>
      </c>
      <c r="AQ82" s="22">
        <v>3</v>
      </c>
      <c r="AR82" s="18">
        <v>0</v>
      </c>
      <c r="AS82" s="18">
        <v>0</v>
      </c>
      <c r="AT82" s="18">
        <v>0</v>
      </c>
      <c r="AU82" s="18">
        <v>1</v>
      </c>
      <c r="AV82" s="79">
        <v>1</v>
      </c>
      <c r="AW82" s="134">
        <f t="shared" si="52"/>
        <v>5</v>
      </c>
      <c r="AX82" s="20">
        <f t="shared" si="53"/>
        <v>0.75</v>
      </c>
      <c r="AY82" s="19">
        <f t="shared" si="54"/>
        <v>0.75</v>
      </c>
      <c r="AZ82" s="51">
        <f t="shared" si="55"/>
        <v>0.25</v>
      </c>
    </row>
    <row r="83" spans="1:71">
      <c r="A83" s="24">
        <v>12</v>
      </c>
      <c r="B83" s="47" t="s">
        <v>36</v>
      </c>
      <c r="C83" s="50">
        <v>235</v>
      </c>
      <c r="D83" s="22">
        <v>167</v>
      </c>
      <c r="E83" s="18">
        <v>29</v>
      </c>
      <c r="F83" s="18">
        <v>9</v>
      </c>
      <c r="G83" s="18">
        <v>11</v>
      </c>
      <c r="H83" s="18">
        <v>15</v>
      </c>
      <c r="I83" s="79">
        <v>4</v>
      </c>
      <c r="J83" s="134">
        <f t="shared" si="40"/>
        <v>235</v>
      </c>
      <c r="K83" s="20">
        <f t="shared" si="41"/>
        <v>0.84848484848484851</v>
      </c>
      <c r="L83" s="19">
        <f t="shared" si="42"/>
        <v>0.72294372294372289</v>
      </c>
      <c r="M83" s="51">
        <f t="shared" si="43"/>
        <v>6.4935064935064929E-2</v>
      </c>
      <c r="N83" s="49">
        <v>12</v>
      </c>
      <c r="O83" s="47" t="s">
        <v>36</v>
      </c>
      <c r="P83" s="50">
        <v>128</v>
      </c>
      <c r="Q83" s="22"/>
      <c r="R83" s="18">
        <v>110</v>
      </c>
      <c r="S83" s="18">
        <v>2</v>
      </c>
      <c r="T83" s="18">
        <v>4</v>
      </c>
      <c r="U83" s="18">
        <v>12</v>
      </c>
      <c r="V83" s="79">
        <v>0</v>
      </c>
      <c r="W83" s="134">
        <f t="shared" si="44"/>
        <v>128</v>
      </c>
      <c r="X83" s="20">
        <f t="shared" si="45"/>
        <v>0.859375</v>
      </c>
      <c r="Y83" s="19">
        <f t="shared" si="46"/>
        <v>0</v>
      </c>
      <c r="Z83" s="51">
        <f t="shared" si="47"/>
        <v>9.375E-2</v>
      </c>
      <c r="AA83" s="49">
        <v>12</v>
      </c>
      <c r="AB83" s="47" t="s">
        <v>36</v>
      </c>
      <c r="AC83" s="50">
        <v>49</v>
      </c>
      <c r="AD83" s="22">
        <v>0</v>
      </c>
      <c r="AE83" s="18">
        <v>45</v>
      </c>
      <c r="AF83" s="18">
        <v>0</v>
      </c>
      <c r="AG83" s="18">
        <v>1</v>
      </c>
      <c r="AH83" s="18">
        <v>3</v>
      </c>
      <c r="AI83" s="79">
        <v>0</v>
      </c>
      <c r="AJ83" s="134">
        <f t="shared" si="48"/>
        <v>49</v>
      </c>
      <c r="AK83" s="20">
        <f t="shared" si="49"/>
        <v>0.91836734693877553</v>
      </c>
      <c r="AL83" s="19">
        <f t="shared" si="50"/>
        <v>0</v>
      </c>
      <c r="AM83" s="51">
        <f t="shared" si="51"/>
        <v>6.1224489795918366E-2</v>
      </c>
      <c r="AN83" s="49">
        <v>12</v>
      </c>
      <c r="AO83" s="47" t="s">
        <v>36</v>
      </c>
      <c r="AP83" s="50">
        <v>41</v>
      </c>
      <c r="AQ83" s="22">
        <v>22</v>
      </c>
      <c r="AR83" s="18">
        <v>11</v>
      </c>
      <c r="AS83" s="18">
        <v>0</v>
      </c>
      <c r="AT83" s="18">
        <v>2</v>
      </c>
      <c r="AU83" s="18">
        <v>5</v>
      </c>
      <c r="AV83" s="79">
        <v>1</v>
      </c>
      <c r="AW83" s="134">
        <f t="shared" si="52"/>
        <v>41</v>
      </c>
      <c r="AX83" s="20">
        <f t="shared" si="53"/>
        <v>0.82499999999999996</v>
      </c>
      <c r="AY83" s="19">
        <f t="shared" si="54"/>
        <v>0.55000000000000004</v>
      </c>
      <c r="AZ83" s="51">
        <f t="shared" si="55"/>
        <v>0.125</v>
      </c>
    </row>
    <row r="84" spans="1:71">
      <c r="A84" s="24">
        <v>13</v>
      </c>
      <c r="B84" s="47" t="s">
        <v>37</v>
      </c>
      <c r="C84" s="50">
        <v>207</v>
      </c>
      <c r="D84" s="22">
        <v>151</v>
      </c>
      <c r="E84" s="18">
        <v>45</v>
      </c>
      <c r="F84" s="18">
        <v>0</v>
      </c>
      <c r="G84" s="18">
        <v>7</v>
      </c>
      <c r="H84" s="18">
        <v>3</v>
      </c>
      <c r="I84" s="79">
        <v>1</v>
      </c>
      <c r="J84" s="134">
        <f t="shared" si="40"/>
        <v>207</v>
      </c>
      <c r="K84" s="20">
        <f t="shared" si="41"/>
        <v>0.95145631067961167</v>
      </c>
      <c r="L84" s="19">
        <f t="shared" si="42"/>
        <v>0.73300970873786409</v>
      </c>
      <c r="M84" s="51">
        <f t="shared" si="43"/>
        <v>1.4563106796116505E-2</v>
      </c>
      <c r="N84" s="49">
        <v>13</v>
      </c>
      <c r="O84" s="47" t="s">
        <v>37</v>
      </c>
      <c r="P84" s="50">
        <v>346</v>
      </c>
      <c r="Q84" s="22">
        <v>0</v>
      </c>
      <c r="R84" s="18">
        <v>343</v>
      </c>
      <c r="S84" s="18">
        <v>0</v>
      </c>
      <c r="T84" s="18">
        <v>2</v>
      </c>
      <c r="U84" s="18">
        <v>1</v>
      </c>
      <c r="V84" s="79">
        <v>0</v>
      </c>
      <c r="W84" s="134">
        <f t="shared" si="44"/>
        <v>346</v>
      </c>
      <c r="X84" s="20">
        <f t="shared" si="45"/>
        <v>0.99132947976878616</v>
      </c>
      <c r="Y84" s="19">
        <f t="shared" si="46"/>
        <v>0</v>
      </c>
      <c r="Z84" s="51">
        <f t="shared" si="47"/>
        <v>2.8901734104046241E-3</v>
      </c>
      <c r="AA84" s="49">
        <v>13</v>
      </c>
      <c r="AB84" s="47" t="s">
        <v>37</v>
      </c>
      <c r="AC84" s="50">
        <v>70</v>
      </c>
      <c r="AD84" s="22">
        <v>0</v>
      </c>
      <c r="AE84" s="18">
        <v>70</v>
      </c>
      <c r="AF84" s="18">
        <v>0</v>
      </c>
      <c r="AG84" s="18">
        <v>0</v>
      </c>
      <c r="AH84" s="18">
        <v>0</v>
      </c>
      <c r="AI84" s="79">
        <v>0</v>
      </c>
      <c r="AJ84" s="134">
        <f t="shared" si="48"/>
        <v>70</v>
      </c>
      <c r="AK84" s="20">
        <f t="shared" si="49"/>
        <v>1</v>
      </c>
      <c r="AL84" s="19">
        <f t="shared" si="50"/>
        <v>0</v>
      </c>
      <c r="AM84" s="51">
        <f t="shared" si="51"/>
        <v>0</v>
      </c>
      <c r="AN84" s="49">
        <v>13</v>
      </c>
      <c r="AO84" s="47" t="s">
        <v>37</v>
      </c>
      <c r="AP84" s="50">
        <v>7</v>
      </c>
      <c r="AQ84" s="22">
        <v>5</v>
      </c>
      <c r="AR84" s="18">
        <v>2</v>
      </c>
      <c r="AS84" s="18">
        <v>0</v>
      </c>
      <c r="AT84" s="18">
        <v>0</v>
      </c>
      <c r="AU84" s="18">
        <v>0</v>
      </c>
      <c r="AV84" s="79">
        <v>0</v>
      </c>
      <c r="AW84" s="134">
        <f t="shared" si="52"/>
        <v>7</v>
      </c>
      <c r="AX84" s="20">
        <f t="shared" si="53"/>
        <v>1</v>
      </c>
      <c r="AY84" s="19">
        <f t="shared" si="54"/>
        <v>0.7142857142857143</v>
      </c>
      <c r="AZ84" s="51">
        <f t="shared" si="55"/>
        <v>0</v>
      </c>
    </row>
    <row r="85" spans="1:71">
      <c r="A85" s="24">
        <v>14</v>
      </c>
      <c r="B85" s="47" t="s">
        <v>38</v>
      </c>
      <c r="C85" s="50">
        <v>212</v>
      </c>
      <c r="D85" s="22">
        <v>130</v>
      </c>
      <c r="E85" s="18">
        <v>61</v>
      </c>
      <c r="F85" s="18">
        <v>4</v>
      </c>
      <c r="G85" s="18">
        <v>7</v>
      </c>
      <c r="H85" s="18">
        <v>3</v>
      </c>
      <c r="I85" s="79">
        <v>7</v>
      </c>
      <c r="J85" s="134">
        <f t="shared" si="40"/>
        <v>212</v>
      </c>
      <c r="K85" s="20">
        <f t="shared" si="41"/>
        <v>0.93170731707317078</v>
      </c>
      <c r="L85" s="19">
        <f t="shared" si="42"/>
        <v>0.63414634146341464</v>
      </c>
      <c r="M85" s="51">
        <f t="shared" si="43"/>
        <v>1.4634146341463415E-2</v>
      </c>
      <c r="N85" s="49">
        <v>14</v>
      </c>
      <c r="O85" s="47" t="s">
        <v>38</v>
      </c>
      <c r="P85" s="50">
        <v>248</v>
      </c>
      <c r="Q85" s="22">
        <v>0</v>
      </c>
      <c r="R85" s="18">
        <v>238</v>
      </c>
      <c r="S85" s="18">
        <v>0</v>
      </c>
      <c r="T85" s="18">
        <v>3</v>
      </c>
      <c r="U85" s="18">
        <v>4</v>
      </c>
      <c r="V85" s="79">
        <v>3</v>
      </c>
      <c r="W85" s="134">
        <f t="shared" si="44"/>
        <v>248</v>
      </c>
      <c r="X85" s="20">
        <f t="shared" si="45"/>
        <v>0.97142857142857142</v>
      </c>
      <c r="Y85" s="19">
        <f t="shared" si="46"/>
        <v>0</v>
      </c>
      <c r="Z85" s="51">
        <f t="shared" si="47"/>
        <v>1.6326530612244899E-2</v>
      </c>
      <c r="AA85" s="49">
        <v>14</v>
      </c>
      <c r="AB85" s="47" t="s">
        <v>38</v>
      </c>
      <c r="AC85" s="50">
        <v>88</v>
      </c>
      <c r="AD85" s="22">
        <v>0</v>
      </c>
      <c r="AE85" s="18">
        <v>88</v>
      </c>
      <c r="AF85" s="18">
        <v>0</v>
      </c>
      <c r="AG85" s="18">
        <v>0</v>
      </c>
      <c r="AH85" s="18">
        <v>0</v>
      </c>
      <c r="AI85" s="79">
        <v>0</v>
      </c>
      <c r="AJ85" s="134">
        <f t="shared" si="48"/>
        <v>88</v>
      </c>
      <c r="AK85" s="20">
        <f t="shared" si="49"/>
        <v>1</v>
      </c>
      <c r="AL85" s="19">
        <f t="shared" si="50"/>
        <v>0</v>
      </c>
      <c r="AM85" s="51">
        <f t="shared" si="51"/>
        <v>0</v>
      </c>
      <c r="AN85" s="49">
        <v>14</v>
      </c>
      <c r="AO85" s="47" t="s">
        <v>38</v>
      </c>
      <c r="AP85" s="50">
        <v>17</v>
      </c>
      <c r="AQ85" s="22">
        <v>10</v>
      </c>
      <c r="AR85" s="18">
        <v>3</v>
      </c>
      <c r="AS85" s="18">
        <v>0</v>
      </c>
      <c r="AT85" s="18">
        <v>1</v>
      </c>
      <c r="AU85" s="18">
        <v>1</v>
      </c>
      <c r="AV85" s="79">
        <v>2</v>
      </c>
      <c r="AW85" s="134">
        <f t="shared" si="52"/>
        <v>17</v>
      </c>
      <c r="AX85" s="20">
        <f t="shared" si="53"/>
        <v>0.8666666666666667</v>
      </c>
      <c r="AY85" s="19">
        <f t="shared" si="54"/>
        <v>0.66666666666666663</v>
      </c>
      <c r="AZ85" s="51">
        <f t="shared" si="55"/>
        <v>6.6666666666666666E-2</v>
      </c>
    </row>
    <row r="86" spans="1:71">
      <c r="A86" s="24">
        <v>15</v>
      </c>
      <c r="B86" s="47" t="s">
        <v>39</v>
      </c>
      <c r="C86" s="50">
        <v>306</v>
      </c>
      <c r="D86" s="22">
        <v>177</v>
      </c>
      <c r="E86" s="18">
        <v>84</v>
      </c>
      <c r="F86" s="18">
        <v>15</v>
      </c>
      <c r="G86" s="18">
        <v>10</v>
      </c>
      <c r="H86" s="18">
        <v>13</v>
      </c>
      <c r="I86" s="79">
        <v>7</v>
      </c>
      <c r="J86" s="134">
        <f t="shared" si="40"/>
        <v>306</v>
      </c>
      <c r="K86" s="20">
        <f t="shared" si="41"/>
        <v>0.87290969899665549</v>
      </c>
      <c r="L86" s="19">
        <f t="shared" si="42"/>
        <v>0.59197324414715724</v>
      </c>
      <c r="M86" s="51">
        <f t="shared" si="43"/>
        <v>4.3478260869565216E-2</v>
      </c>
      <c r="N86" s="49">
        <v>15</v>
      </c>
      <c r="O86" s="47" t="s">
        <v>39</v>
      </c>
      <c r="P86" s="50">
        <v>367</v>
      </c>
      <c r="Q86" s="22">
        <v>0</v>
      </c>
      <c r="R86" s="18">
        <v>344</v>
      </c>
      <c r="S86" s="18">
        <v>1</v>
      </c>
      <c r="T86" s="18">
        <v>11</v>
      </c>
      <c r="U86" s="18">
        <v>10</v>
      </c>
      <c r="V86" s="79">
        <v>1</v>
      </c>
      <c r="W86" s="134">
        <f t="shared" si="44"/>
        <v>367</v>
      </c>
      <c r="X86" s="20">
        <f t="shared" si="45"/>
        <v>0.93989071038251371</v>
      </c>
      <c r="Y86" s="19">
        <f t="shared" si="46"/>
        <v>0</v>
      </c>
      <c r="Z86" s="51">
        <f t="shared" si="47"/>
        <v>2.7322404371584699E-2</v>
      </c>
      <c r="AA86" s="49">
        <v>15</v>
      </c>
      <c r="AB86" s="47" t="s">
        <v>39</v>
      </c>
      <c r="AC86" s="50">
        <v>78</v>
      </c>
      <c r="AD86" s="22">
        <v>0</v>
      </c>
      <c r="AE86" s="18">
        <v>74</v>
      </c>
      <c r="AF86" s="18">
        <v>0</v>
      </c>
      <c r="AG86" s="18">
        <v>3</v>
      </c>
      <c r="AH86" s="18">
        <v>1</v>
      </c>
      <c r="AI86" s="79">
        <v>0</v>
      </c>
      <c r="AJ86" s="134">
        <f t="shared" si="48"/>
        <v>78</v>
      </c>
      <c r="AK86" s="20">
        <f t="shared" si="49"/>
        <v>0.94871794871794868</v>
      </c>
      <c r="AL86" s="19">
        <f t="shared" si="50"/>
        <v>0</v>
      </c>
      <c r="AM86" s="51">
        <f t="shared" si="51"/>
        <v>1.282051282051282E-2</v>
      </c>
      <c r="AN86" s="49">
        <v>15</v>
      </c>
      <c r="AO86" s="47" t="s">
        <v>39</v>
      </c>
      <c r="AP86" s="50">
        <v>40</v>
      </c>
      <c r="AQ86" s="22">
        <v>8</v>
      </c>
      <c r="AR86" s="18">
        <v>27</v>
      </c>
      <c r="AS86" s="18">
        <v>0</v>
      </c>
      <c r="AT86" s="18">
        <v>0</v>
      </c>
      <c r="AU86" s="18">
        <v>2</v>
      </c>
      <c r="AV86" s="79">
        <v>3</v>
      </c>
      <c r="AW86" s="134">
        <f t="shared" si="52"/>
        <v>40</v>
      </c>
      <c r="AX86" s="20">
        <f t="shared" si="53"/>
        <v>0.94594594594594594</v>
      </c>
      <c r="AY86" s="19">
        <f t="shared" si="54"/>
        <v>0.21621621621621623</v>
      </c>
      <c r="AZ86" s="51">
        <f t="shared" si="55"/>
        <v>5.4054054054054057E-2</v>
      </c>
    </row>
    <row r="87" spans="1:71" s="29" customFormat="1" ht="18" customHeight="1">
      <c r="A87" s="26">
        <v>16</v>
      </c>
      <c r="B87" s="48" t="s">
        <v>40</v>
      </c>
      <c r="C87" s="69">
        <v>111</v>
      </c>
      <c r="D87" s="27">
        <v>53</v>
      </c>
      <c r="E87" s="28">
        <v>46</v>
      </c>
      <c r="F87" s="28">
        <v>0</v>
      </c>
      <c r="G87" s="28">
        <v>3</v>
      </c>
      <c r="H87" s="28">
        <v>8</v>
      </c>
      <c r="I87" s="80">
        <v>1</v>
      </c>
      <c r="J87" s="136">
        <f t="shared" si="40"/>
        <v>111</v>
      </c>
      <c r="K87" s="20">
        <f t="shared" si="41"/>
        <v>0.9</v>
      </c>
      <c r="L87" s="19">
        <f t="shared" si="42"/>
        <v>0.48181818181818181</v>
      </c>
      <c r="M87" s="51">
        <f t="shared" si="43"/>
        <v>7.2727272727272724E-2</v>
      </c>
      <c r="N87" s="68">
        <v>16</v>
      </c>
      <c r="O87" s="48" t="s">
        <v>40</v>
      </c>
      <c r="P87" s="50">
        <v>179</v>
      </c>
      <c r="Q87" s="22">
        <v>1</v>
      </c>
      <c r="R87" s="18">
        <v>171</v>
      </c>
      <c r="S87" s="18">
        <v>0</v>
      </c>
      <c r="T87" s="18">
        <v>3</v>
      </c>
      <c r="U87" s="18">
        <v>4</v>
      </c>
      <c r="V87" s="79">
        <v>0</v>
      </c>
      <c r="W87" s="136">
        <f t="shared" si="44"/>
        <v>179</v>
      </c>
      <c r="X87" s="20">
        <f t="shared" si="45"/>
        <v>0.96089385474860334</v>
      </c>
      <c r="Y87" s="19">
        <f t="shared" si="46"/>
        <v>5.5865921787709499E-3</v>
      </c>
      <c r="Z87" s="51">
        <f t="shared" si="47"/>
        <v>2.23463687150838E-2</v>
      </c>
      <c r="AA87" s="68">
        <v>16</v>
      </c>
      <c r="AB87" s="48" t="s">
        <v>40</v>
      </c>
      <c r="AC87" s="50">
        <v>38</v>
      </c>
      <c r="AD87" s="22">
        <v>0</v>
      </c>
      <c r="AE87" s="18">
        <v>37</v>
      </c>
      <c r="AF87" s="18">
        <v>0</v>
      </c>
      <c r="AG87" s="18">
        <v>0</v>
      </c>
      <c r="AH87" s="18">
        <v>1</v>
      </c>
      <c r="AI87" s="79">
        <v>0</v>
      </c>
      <c r="AJ87" s="136">
        <f t="shared" si="48"/>
        <v>38</v>
      </c>
      <c r="AK87" s="20">
        <f t="shared" si="49"/>
        <v>0.97368421052631582</v>
      </c>
      <c r="AL87" s="19">
        <f t="shared" si="50"/>
        <v>0</v>
      </c>
      <c r="AM87" s="51">
        <f t="shared" si="51"/>
        <v>2.6315789473684209E-2</v>
      </c>
      <c r="AN87" s="68">
        <v>16</v>
      </c>
      <c r="AO87" s="48" t="s">
        <v>40</v>
      </c>
      <c r="AP87" s="50">
        <v>31</v>
      </c>
      <c r="AQ87" s="22">
        <v>4</v>
      </c>
      <c r="AR87" s="18">
        <v>22</v>
      </c>
      <c r="AS87" s="18">
        <v>0</v>
      </c>
      <c r="AT87" s="18">
        <v>1</v>
      </c>
      <c r="AU87" s="18">
        <v>3</v>
      </c>
      <c r="AV87" s="79">
        <v>1</v>
      </c>
      <c r="AW87" s="136">
        <f t="shared" si="52"/>
        <v>31</v>
      </c>
      <c r="AX87" s="20">
        <f t="shared" si="53"/>
        <v>0.8666666666666667</v>
      </c>
      <c r="AY87" s="19">
        <f t="shared" si="54"/>
        <v>0.13333333333333333</v>
      </c>
      <c r="AZ87" s="51">
        <f t="shared" si="55"/>
        <v>0.1</v>
      </c>
      <c r="BQ87" s="1"/>
      <c r="BR87" s="1"/>
      <c r="BS87" s="1"/>
    </row>
    <row r="88" spans="1:71">
      <c r="A88" s="24">
        <v>17</v>
      </c>
      <c r="B88" s="47" t="s">
        <v>41</v>
      </c>
      <c r="C88" s="50">
        <v>202</v>
      </c>
      <c r="D88" s="22">
        <v>133</v>
      </c>
      <c r="E88" s="18">
        <v>39</v>
      </c>
      <c r="F88" s="18">
        <v>4</v>
      </c>
      <c r="G88" s="18">
        <v>6</v>
      </c>
      <c r="H88" s="18">
        <v>18</v>
      </c>
      <c r="I88" s="79">
        <v>2</v>
      </c>
      <c r="J88" s="134">
        <f t="shared" si="40"/>
        <v>202</v>
      </c>
      <c r="K88" s="20">
        <f t="shared" si="41"/>
        <v>0.86</v>
      </c>
      <c r="L88" s="19">
        <f t="shared" si="42"/>
        <v>0.66500000000000004</v>
      </c>
      <c r="M88" s="51">
        <f t="shared" si="43"/>
        <v>0.09</v>
      </c>
      <c r="N88" s="49">
        <v>17</v>
      </c>
      <c r="O88" s="47" t="s">
        <v>41</v>
      </c>
      <c r="P88" s="50">
        <v>70</v>
      </c>
      <c r="Q88" s="22">
        <v>0</v>
      </c>
      <c r="R88" s="18">
        <v>66</v>
      </c>
      <c r="S88" s="18">
        <v>0</v>
      </c>
      <c r="T88" s="18">
        <v>3</v>
      </c>
      <c r="U88" s="18">
        <v>1</v>
      </c>
      <c r="V88" s="79">
        <v>0</v>
      </c>
      <c r="W88" s="134">
        <f t="shared" si="44"/>
        <v>70</v>
      </c>
      <c r="X88" s="20">
        <f t="shared" si="45"/>
        <v>0.94285714285714284</v>
      </c>
      <c r="Y88" s="19">
        <f t="shared" si="46"/>
        <v>0</v>
      </c>
      <c r="Z88" s="51">
        <f t="shared" si="47"/>
        <v>1.4285714285714285E-2</v>
      </c>
      <c r="AA88" s="49">
        <v>17</v>
      </c>
      <c r="AB88" s="47" t="s">
        <v>41</v>
      </c>
      <c r="AC88" s="50">
        <v>42</v>
      </c>
      <c r="AD88" s="22">
        <v>0</v>
      </c>
      <c r="AE88" s="18">
        <v>41</v>
      </c>
      <c r="AF88" s="18">
        <v>0</v>
      </c>
      <c r="AG88" s="18">
        <v>0</v>
      </c>
      <c r="AH88" s="18">
        <v>0</v>
      </c>
      <c r="AI88" s="79">
        <v>1</v>
      </c>
      <c r="AJ88" s="134">
        <f t="shared" si="48"/>
        <v>42</v>
      </c>
      <c r="AK88" s="20">
        <f t="shared" si="49"/>
        <v>1</v>
      </c>
      <c r="AL88" s="19">
        <f t="shared" si="50"/>
        <v>0</v>
      </c>
      <c r="AM88" s="51">
        <f t="shared" si="51"/>
        <v>0</v>
      </c>
      <c r="AN88" s="49">
        <v>17</v>
      </c>
      <c r="AO88" s="47" t="s">
        <v>41</v>
      </c>
      <c r="AP88" s="50">
        <v>13</v>
      </c>
      <c r="AQ88" s="22">
        <v>5</v>
      </c>
      <c r="AR88" s="18">
        <v>5</v>
      </c>
      <c r="AS88" s="18">
        <v>1</v>
      </c>
      <c r="AT88" s="18">
        <v>0</v>
      </c>
      <c r="AU88" s="18">
        <v>2</v>
      </c>
      <c r="AV88" s="79">
        <v>0</v>
      </c>
      <c r="AW88" s="134">
        <f t="shared" si="52"/>
        <v>13</v>
      </c>
      <c r="AX88" s="20">
        <f t="shared" si="53"/>
        <v>0.76923076923076927</v>
      </c>
      <c r="AY88" s="19">
        <f t="shared" si="54"/>
        <v>0.38461538461538464</v>
      </c>
      <c r="AZ88" s="51">
        <f t="shared" si="55"/>
        <v>0.15384615384615385</v>
      </c>
    </row>
    <row r="89" spans="1:71">
      <c r="A89" s="24">
        <v>18</v>
      </c>
      <c r="B89" s="47" t="s">
        <v>42</v>
      </c>
      <c r="C89" s="50">
        <v>256</v>
      </c>
      <c r="D89" s="22">
        <v>195</v>
      </c>
      <c r="E89" s="18">
        <v>33</v>
      </c>
      <c r="F89" s="18">
        <v>4</v>
      </c>
      <c r="G89" s="18">
        <v>9</v>
      </c>
      <c r="H89" s="18">
        <v>12</v>
      </c>
      <c r="I89" s="79">
        <v>3</v>
      </c>
      <c r="J89" s="134">
        <f t="shared" si="40"/>
        <v>256</v>
      </c>
      <c r="K89" s="20">
        <f t="shared" si="41"/>
        <v>0.90118577075098816</v>
      </c>
      <c r="L89" s="19">
        <f t="shared" si="42"/>
        <v>0.77075098814229248</v>
      </c>
      <c r="M89" s="51">
        <f t="shared" si="43"/>
        <v>4.7430830039525688E-2</v>
      </c>
      <c r="N89" s="49">
        <v>18</v>
      </c>
      <c r="O89" s="47" t="s">
        <v>42</v>
      </c>
      <c r="P89" s="50">
        <v>110</v>
      </c>
      <c r="Q89" s="22">
        <v>0</v>
      </c>
      <c r="R89" s="18">
        <v>96</v>
      </c>
      <c r="S89" s="18">
        <v>0</v>
      </c>
      <c r="T89" s="18">
        <v>10</v>
      </c>
      <c r="U89" s="18">
        <v>4</v>
      </c>
      <c r="V89" s="79">
        <v>0</v>
      </c>
      <c r="W89" s="134">
        <f t="shared" si="44"/>
        <v>110</v>
      </c>
      <c r="X89" s="20">
        <f t="shared" si="45"/>
        <v>0.87272727272727268</v>
      </c>
      <c r="Y89" s="19">
        <f t="shared" si="46"/>
        <v>0</v>
      </c>
      <c r="Z89" s="51">
        <f t="shared" si="47"/>
        <v>3.6363636363636362E-2</v>
      </c>
      <c r="AA89" s="49">
        <v>18</v>
      </c>
      <c r="AB89" s="47" t="s">
        <v>42</v>
      </c>
      <c r="AC89" s="50">
        <v>95</v>
      </c>
      <c r="AD89" s="22">
        <v>0</v>
      </c>
      <c r="AE89" s="18">
        <v>87</v>
      </c>
      <c r="AF89" s="18">
        <v>0</v>
      </c>
      <c r="AG89" s="18">
        <v>6</v>
      </c>
      <c r="AH89" s="18">
        <v>2</v>
      </c>
      <c r="AI89" s="79">
        <v>0</v>
      </c>
      <c r="AJ89" s="134">
        <f t="shared" si="48"/>
        <v>95</v>
      </c>
      <c r="AK89" s="20">
        <f t="shared" si="49"/>
        <v>0.91578947368421049</v>
      </c>
      <c r="AL89" s="19">
        <f t="shared" si="50"/>
        <v>0</v>
      </c>
      <c r="AM89" s="51">
        <f t="shared" si="51"/>
        <v>2.1052631578947368E-2</v>
      </c>
      <c r="AN89" s="49">
        <v>18</v>
      </c>
      <c r="AO89" s="47" t="s">
        <v>42</v>
      </c>
      <c r="AP89" s="50">
        <v>16</v>
      </c>
      <c r="AQ89" s="22">
        <v>6</v>
      </c>
      <c r="AR89" s="18">
        <v>5</v>
      </c>
      <c r="AS89" s="18">
        <v>0</v>
      </c>
      <c r="AT89" s="18">
        <v>4</v>
      </c>
      <c r="AU89" s="18">
        <v>1</v>
      </c>
      <c r="AV89" s="79">
        <v>0</v>
      </c>
      <c r="AW89" s="134">
        <f t="shared" si="52"/>
        <v>16</v>
      </c>
      <c r="AX89" s="20">
        <f t="shared" si="53"/>
        <v>0.6875</v>
      </c>
      <c r="AY89" s="19">
        <f t="shared" si="54"/>
        <v>0.375</v>
      </c>
      <c r="AZ89" s="51">
        <f t="shared" si="55"/>
        <v>6.25E-2</v>
      </c>
    </row>
    <row r="90" spans="1:71">
      <c r="A90" s="24">
        <v>19</v>
      </c>
      <c r="B90" s="47" t="s">
        <v>43</v>
      </c>
      <c r="C90" s="50">
        <v>116</v>
      </c>
      <c r="D90" s="22">
        <v>99</v>
      </c>
      <c r="E90" s="18">
        <v>11</v>
      </c>
      <c r="F90" s="18">
        <v>3</v>
      </c>
      <c r="G90" s="18">
        <v>3</v>
      </c>
      <c r="H90" s="18">
        <v>0</v>
      </c>
      <c r="I90" s="79">
        <v>0</v>
      </c>
      <c r="J90" s="134">
        <f t="shared" si="40"/>
        <v>116</v>
      </c>
      <c r="K90" s="20">
        <f t="shared" si="41"/>
        <v>0.94827586206896552</v>
      </c>
      <c r="L90" s="19">
        <f t="shared" si="42"/>
        <v>0.85344827586206895</v>
      </c>
      <c r="M90" s="51">
        <f t="shared" si="43"/>
        <v>0</v>
      </c>
      <c r="N90" s="49">
        <v>19</v>
      </c>
      <c r="O90" s="47" t="s">
        <v>43</v>
      </c>
      <c r="P90" s="50">
        <v>83</v>
      </c>
      <c r="Q90" s="22">
        <v>0</v>
      </c>
      <c r="R90" s="18">
        <v>82</v>
      </c>
      <c r="S90" s="18">
        <v>0</v>
      </c>
      <c r="T90" s="18">
        <v>1</v>
      </c>
      <c r="U90" s="18">
        <v>0</v>
      </c>
      <c r="V90" s="79">
        <v>0</v>
      </c>
      <c r="W90" s="134">
        <f t="shared" si="44"/>
        <v>83</v>
      </c>
      <c r="X90" s="20">
        <f t="shared" si="45"/>
        <v>0.98795180722891562</v>
      </c>
      <c r="Y90" s="19">
        <f t="shared" si="46"/>
        <v>0</v>
      </c>
      <c r="Z90" s="51">
        <f t="shared" si="47"/>
        <v>0</v>
      </c>
      <c r="AA90" s="49">
        <v>19</v>
      </c>
      <c r="AB90" s="47" t="s">
        <v>43</v>
      </c>
      <c r="AC90" s="50">
        <v>12</v>
      </c>
      <c r="AD90" s="22">
        <v>0</v>
      </c>
      <c r="AE90" s="18">
        <v>11</v>
      </c>
      <c r="AF90" s="18">
        <v>0</v>
      </c>
      <c r="AG90" s="18">
        <v>0</v>
      </c>
      <c r="AH90" s="18">
        <v>1</v>
      </c>
      <c r="AI90" s="79">
        <v>0</v>
      </c>
      <c r="AJ90" s="134">
        <f t="shared" si="48"/>
        <v>12</v>
      </c>
      <c r="AK90" s="20">
        <f t="shared" si="49"/>
        <v>0.91666666666666663</v>
      </c>
      <c r="AL90" s="19">
        <f t="shared" si="50"/>
        <v>0</v>
      </c>
      <c r="AM90" s="51">
        <f t="shared" si="51"/>
        <v>8.3333333333333329E-2</v>
      </c>
      <c r="AN90" s="49">
        <v>19</v>
      </c>
      <c r="AO90" s="47" t="s">
        <v>43</v>
      </c>
      <c r="AP90" s="50">
        <v>7</v>
      </c>
      <c r="AQ90" s="22">
        <v>7</v>
      </c>
      <c r="AR90" s="18">
        <v>0</v>
      </c>
      <c r="AS90" s="18">
        <v>0</v>
      </c>
      <c r="AT90" s="18">
        <v>0</v>
      </c>
      <c r="AU90" s="18">
        <v>0</v>
      </c>
      <c r="AV90" s="79">
        <v>0</v>
      </c>
      <c r="AW90" s="134">
        <f t="shared" si="52"/>
        <v>7</v>
      </c>
      <c r="AX90" s="20">
        <f t="shared" si="53"/>
        <v>1</v>
      </c>
      <c r="AY90" s="19">
        <f t="shared" si="54"/>
        <v>1</v>
      </c>
      <c r="AZ90" s="51">
        <f t="shared" si="55"/>
        <v>0</v>
      </c>
    </row>
    <row r="91" spans="1:71">
      <c r="A91" s="24">
        <v>20</v>
      </c>
      <c r="B91" s="47" t="s">
        <v>44</v>
      </c>
      <c r="C91" s="50">
        <v>87</v>
      </c>
      <c r="D91" s="22">
        <v>30</v>
      </c>
      <c r="E91" s="18">
        <v>48</v>
      </c>
      <c r="F91" s="18">
        <v>3</v>
      </c>
      <c r="G91" s="18">
        <v>1</v>
      </c>
      <c r="H91" s="18">
        <v>5</v>
      </c>
      <c r="I91" s="79">
        <v>0</v>
      </c>
      <c r="J91" s="134">
        <f t="shared" si="40"/>
        <v>87</v>
      </c>
      <c r="K91" s="20">
        <f t="shared" si="41"/>
        <v>0.89655172413793105</v>
      </c>
      <c r="L91" s="19">
        <f t="shared" si="42"/>
        <v>0.34482758620689657</v>
      </c>
      <c r="M91" s="51">
        <f t="shared" si="43"/>
        <v>5.7471264367816091E-2</v>
      </c>
      <c r="N91" s="49">
        <v>20</v>
      </c>
      <c r="O91" s="47" t="s">
        <v>44</v>
      </c>
      <c r="P91" s="50">
        <v>67</v>
      </c>
      <c r="Q91" s="22">
        <v>0</v>
      </c>
      <c r="R91" s="18">
        <v>55</v>
      </c>
      <c r="S91" s="18">
        <v>0</v>
      </c>
      <c r="T91" s="18">
        <v>1</v>
      </c>
      <c r="U91" s="18">
        <v>11</v>
      </c>
      <c r="V91" s="79">
        <v>0</v>
      </c>
      <c r="W91" s="134">
        <f t="shared" si="44"/>
        <v>67</v>
      </c>
      <c r="X91" s="20">
        <f t="shared" si="45"/>
        <v>0.82089552238805974</v>
      </c>
      <c r="Y91" s="19">
        <f t="shared" si="46"/>
        <v>0</v>
      </c>
      <c r="Z91" s="51">
        <f t="shared" si="47"/>
        <v>0.16417910447761194</v>
      </c>
      <c r="AA91" s="49">
        <v>20</v>
      </c>
      <c r="AB91" s="47" t="s">
        <v>44</v>
      </c>
      <c r="AC91" s="50">
        <v>46</v>
      </c>
      <c r="AD91" s="22">
        <v>0</v>
      </c>
      <c r="AE91" s="18">
        <v>38</v>
      </c>
      <c r="AF91" s="18">
        <v>0</v>
      </c>
      <c r="AG91" s="18">
        <v>0</v>
      </c>
      <c r="AH91" s="18">
        <v>8</v>
      </c>
      <c r="AI91" s="79">
        <v>0</v>
      </c>
      <c r="AJ91" s="134">
        <f t="shared" si="48"/>
        <v>46</v>
      </c>
      <c r="AK91" s="20">
        <f t="shared" si="49"/>
        <v>0.82608695652173914</v>
      </c>
      <c r="AL91" s="19">
        <f t="shared" si="50"/>
        <v>0</v>
      </c>
      <c r="AM91" s="51">
        <f t="shared" si="51"/>
        <v>0.17391304347826086</v>
      </c>
      <c r="AN91" s="49">
        <v>20</v>
      </c>
      <c r="AO91" s="47" t="s">
        <v>44</v>
      </c>
      <c r="AP91" s="50">
        <v>7</v>
      </c>
      <c r="AQ91" s="22">
        <v>1</v>
      </c>
      <c r="AR91" s="18">
        <v>4</v>
      </c>
      <c r="AS91" s="18">
        <v>0</v>
      </c>
      <c r="AT91" s="18">
        <v>0</v>
      </c>
      <c r="AU91" s="18">
        <v>2</v>
      </c>
      <c r="AV91" s="79">
        <v>0</v>
      </c>
      <c r="AW91" s="134">
        <f t="shared" si="52"/>
        <v>7</v>
      </c>
      <c r="AX91" s="20">
        <f t="shared" si="53"/>
        <v>0.7142857142857143</v>
      </c>
      <c r="AY91" s="19">
        <f t="shared" si="54"/>
        <v>0.14285714285714285</v>
      </c>
      <c r="AZ91" s="51">
        <f t="shared" si="55"/>
        <v>0.2857142857142857</v>
      </c>
    </row>
    <row r="92" spans="1:71">
      <c r="A92" s="24">
        <v>21</v>
      </c>
      <c r="B92" s="47" t="s">
        <v>45</v>
      </c>
      <c r="C92" s="50">
        <v>174</v>
      </c>
      <c r="D92" s="22">
        <v>107</v>
      </c>
      <c r="E92" s="18">
        <v>40</v>
      </c>
      <c r="F92" s="18">
        <v>8</v>
      </c>
      <c r="G92" s="18">
        <v>8</v>
      </c>
      <c r="H92" s="18">
        <v>11</v>
      </c>
      <c r="I92" s="79">
        <v>0</v>
      </c>
      <c r="J92" s="134">
        <f t="shared" si="40"/>
        <v>174</v>
      </c>
      <c r="K92" s="20">
        <f t="shared" si="41"/>
        <v>0.84482758620689657</v>
      </c>
      <c r="L92" s="19">
        <f t="shared" si="42"/>
        <v>0.61494252873563215</v>
      </c>
      <c r="M92" s="51">
        <f t="shared" si="43"/>
        <v>6.3218390804597707E-2</v>
      </c>
      <c r="N92" s="49">
        <v>21</v>
      </c>
      <c r="O92" s="47" t="s">
        <v>45</v>
      </c>
      <c r="P92" s="50">
        <v>61</v>
      </c>
      <c r="Q92" s="22">
        <v>0</v>
      </c>
      <c r="R92" s="18">
        <v>54</v>
      </c>
      <c r="S92" s="18">
        <v>0</v>
      </c>
      <c r="T92" s="18">
        <v>1</v>
      </c>
      <c r="U92" s="18">
        <v>6</v>
      </c>
      <c r="V92" s="79">
        <v>0</v>
      </c>
      <c r="W92" s="134">
        <f t="shared" si="44"/>
        <v>61</v>
      </c>
      <c r="X92" s="20">
        <f t="shared" si="45"/>
        <v>0.88524590163934425</v>
      </c>
      <c r="Y92" s="19">
        <f t="shared" si="46"/>
        <v>0</v>
      </c>
      <c r="Z92" s="51">
        <f t="shared" si="47"/>
        <v>9.8360655737704916E-2</v>
      </c>
      <c r="AA92" s="49">
        <v>21</v>
      </c>
      <c r="AB92" s="47" t="s">
        <v>45</v>
      </c>
      <c r="AC92" s="50">
        <v>38</v>
      </c>
      <c r="AD92" s="22"/>
      <c r="AE92" s="18">
        <v>34</v>
      </c>
      <c r="AF92" s="18">
        <v>0</v>
      </c>
      <c r="AG92" s="18">
        <v>0</v>
      </c>
      <c r="AH92" s="18">
        <v>3</v>
      </c>
      <c r="AI92" s="79">
        <v>1</v>
      </c>
      <c r="AJ92" s="134">
        <f t="shared" si="48"/>
        <v>38</v>
      </c>
      <c r="AK92" s="20">
        <f t="shared" si="49"/>
        <v>0.91891891891891897</v>
      </c>
      <c r="AL92" s="19">
        <f t="shared" si="50"/>
        <v>0</v>
      </c>
      <c r="AM92" s="51">
        <f t="shared" si="51"/>
        <v>8.1081081081081086E-2</v>
      </c>
      <c r="AN92" s="49">
        <v>21</v>
      </c>
      <c r="AO92" s="47" t="s">
        <v>45</v>
      </c>
      <c r="AP92" s="50">
        <v>19</v>
      </c>
      <c r="AQ92" s="22">
        <v>11</v>
      </c>
      <c r="AR92" s="18">
        <v>4</v>
      </c>
      <c r="AS92" s="18">
        <v>1</v>
      </c>
      <c r="AT92" s="18">
        <v>0</v>
      </c>
      <c r="AU92" s="18">
        <v>3</v>
      </c>
      <c r="AV92" s="79">
        <v>0</v>
      </c>
      <c r="AW92" s="134">
        <f t="shared" si="52"/>
        <v>19</v>
      </c>
      <c r="AX92" s="20">
        <f t="shared" si="53"/>
        <v>0.78947368421052633</v>
      </c>
      <c r="AY92" s="19">
        <f t="shared" si="54"/>
        <v>0.57894736842105265</v>
      </c>
      <c r="AZ92" s="51">
        <f t="shared" si="55"/>
        <v>0.15789473684210525</v>
      </c>
    </row>
    <row r="93" spans="1:71">
      <c r="A93" s="24">
        <v>22</v>
      </c>
      <c r="B93" s="47" t="s">
        <v>46</v>
      </c>
      <c r="C93" s="50">
        <v>252</v>
      </c>
      <c r="D93" s="22">
        <v>173</v>
      </c>
      <c r="E93" s="18">
        <v>41</v>
      </c>
      <c r="F93" s="18">
        <v>6</v>
      </c>
      <c r="G93" s="18">
        <v>7</v>
      </c>
      <c r="H93" s="18">
        <v>19</v>
      </c>
      <c r="I93" s="79">
        <v>6</v>
      </c>
      <c r="J93" s="134">
        <f t="shared" si="40"/>
        <v>252</v>
      </c>
      <c r="K93" s="20">
        <f t="shared" si="41"/>
        <v>0.86991869918699183</v>
      </c>
      <c r="L93" s="19">
        <f t="shared" si="42"/>
        <v>0.7032520325203252</v>
      </c>
      <c r="M93" s="51">
        <f t="shared" si="43"/>
        <v>7.7235772357723581E-2</v>
      </c>
      <c r="N93" s="49">
        <v>22</v>
      </c>
      <c r="O93" s="47" t="s">
        <v>46</v>
      </c>
      <c r="P93" s="50">
        <v>105</v>
      </c>
      <c r="Q93" s="22">
        <v>0</v>
      </c>
      <c r="R93" s="18">
        <v>96</v>
      </c>
      <c r="S93" s="18">
        <v>1</v>
      </c>
      <c r="T93" s="18">
        <v>1</v>
      </c>
      <c r="U93" s="18">
        <v>7</v>
      </c>
      <c r="V93" s="79">
        <v>0</v>
      </c>
      <c r="W93" s="134">
        <f t="shared" si="44"/>
        <v>105</v>
      </c>
      <c r="X93" s="20">
        <f t="shared" si="45"/>
        <v>0.91428571428571426</v>
      </c>
      <c r="Y93" s="19">
        <f t="shared" si="46"/>
        <v>0</v>
      </c>
      <c r="Z93" s="51">
        <f t="shared" si="47"/>
        <v>6.6666666666666666E-2</v>
      </c>
      <c r="AA93" s="49">
        <v>22</v>
      </c>
      <c r="AB93" s="47" t="s">
        <v>46</v>
      </c>
      <c r="AC93" s="50">
        <v>16</v>
      </c>
      <c r="AD93" s="22">
        <v>0</v>
      </c>
      <c r="AE93" s="18">
        <v>13</v>
      </c>
      <c r="AF93" s="18">
        <v>0</v>
      </c>
      <c r="AG93" s="18">
        <v>0</v>
      </c>
      <c r="AH93" s="18">
        <v>3</v>
      </c>
      <c r="AI93" s="79">
        <v>0</v>
      </c>
      <c r="AJ93" s="134">
        <f t="shared" si="48"/>
        <v>16</v>
      </c>
      <c r="AK93" s="20">
        <f t="shared" si="49"/>
        <v>0.8125</v>
      </c>
      <c r="AL93" s="19">
        <f t="shared" si="50"/>
        <v>0</v>
      </c>
      <c r="AM93" s="51">
        <f t="shared" si="51"/>
        <v>0.1875</v>
      </c>
      <c r="AN93" s="49">
        <v>22</v>
      </c>
      <c r="AO93" s="47" t="s">
        <v>46</v>
      </c>
      <c r="AP93" s="50">
        <v>11</v>
      </c>
      <c r="AQ93" s="22">
        <v>5</v>
      </c>
      <c r="AR93" s="18">
        <v>6</v>
      </c>
      <c r="AS93" s="18">
        <v>0</v>
      </c>
      <c r="AT93" s="18">
        <v>0</v>
      </c>
      <c r="AU93" s="18">
        <v>0</v>
      </c>
      <c r="AV93" s="79">
        <v>0</v>
      </c>
      <c r="AW93" s="134">
        <f t="shared" si="52"/>
        <v>11</v>
      </c>
      <c r="AX93" s="20">
        <f t="shared" si="53"/>
        <v>1</v>
      </c>
      <c r="AY93" s="19">
        <f t="shared" si="54"/>
        <v>0.45454545454545453</v>
      </c>
      <c r="AZ93" s="51">
        <f t="shared" si="55"/>
        <v>0</v>
      </c>
    </row>
    <row r="94" spans="1:71" ht="15.75" thickBot="1">
      <c r="A94" s="56">
        <v>23</v>
      </c>
      <c r="B94" s="57" t="s">
        <v>47</v>
      </c>
      <c r="C94" s="58">
        <v>256</v>
      </c>
      <c r="D94" s="59">
        <v>155</v>
      </c>
      <c r="E94" s="60">
        <v>70</v>
      </c>
      <c r="F94" s="60">
        <v>6</v>
      </c>
      <c r="G94" s="60">
        <v>15</v>
      </c>
      <c r="H94" s="60">
        <v>8</v>
      </c>
      <c r="I94" s="81">
        <v>2</v>
      </c>
      <c r="J94" s="135">
        <f t="shared" si="40"/>
        <v>256</v>
      </c>
      <c r="K94" s="61">
        <f t="shared" si="41"/>
        <v>0.88582677165354329</v>
      </c>
      <c r="L94" s="62">
        <f t="shared" si="42"/>
        <v>0.61023622047244097</v>
      </c>
      <c r="M94" s="63">
        <f t="shared" si="43"/>
        <v>3.1496062992125984E-2</v>
      </c>
      <c r="N94" s="64">
        <v>23</v>
      </c>
      <c r="O94" s="57" t="s">
        <v>47</v>
      </c>
      <c r="P94" s="58">
        <v>257</v>
      </c>
      <c r="Q94" s="59">
        <v>0</v>
      </c>
      <c r="R94" s="60">
        <v>244</v>
      </c>
      <c r="S94" s="60">
        <v>0</v>
      </c>
      <c r="T94" s="60">
        <v>2</v>
      </c>
      <c r="U94" s="60">
        <v>9</v>
      </c>
      <c r="V94" s="81">
        <v>2</v>
      </c>
      <c r="W94" s="135">
        <f t="shared" si="44"/>
        <v>257</v>
      </c>
      <c r="X94" s="61">
        <f t="shared" si="45"/>
        <v>0.95686274509803926</v>
      </c>
      <c r="Y94" s="62">
        <f t="shared" si="46"/>
        <v>0</v>
      </c>
      <c r="Z94" s="63">
        <f t="shared" si="47"/>
        <v>3.5294117647058823E-2</v>
      </c>
      <c r="AA94" s="64">
        <v>23</v>
      </c>
      <c r="AB94" s="57" t="s">
        <v>47</v>
      </c>
      <c r="AC94" s="52">
        <v>67</v>
      </c>
      <c r="AD94" s="77">
        <v>0</v>
      </c>
      <c r="AE94" s="78">
        <v>67</v>
      </c>
      <c r="AF94" s="78">
        <v>0</v>
      </c>
      <c r="AG94" s="78">
        <v>0</v>
      </c>
      <c r="AH94" s="78">
        <v>0</v>
      </c>
      <c r="AI94" s="154">
        <v>0</v>
      </c>
      <c r="AJ94" s="155">
        <f t="shared" si="48"/>
        <v>67</v>
      </c>
      <c r="AK94" s="53">
        <f t="shared" si="49"/>
        <v>1</v>
      </c>
      <c r="AL94" s="54">
        <f t="shared" si="50"/>
        <v>0</v>
      </c>
      <c r="AM94" s="55">
        <f t="shared" si="51"/>
        <v>0</v>
      </c>
      <c r="AN94" s="64">
        <v>23</v>
      </c>
      <c r="AO94" s="57" t="s">
        <v>47</v>
      </c>
      <c r="AP94" s="58">
        <v>72</v>
      </c>
      <c r="AQ94" s="59">
        <v>33</v>
      </c>
      <c r="AR94" s="60">
        <v>31</v>
      </c>
      <c r="AS94" s="60">
        <v>2</v>
      </c>
      <c r="AT94" s="60">
        <v>2</v>
      </c>
      <c r="AU94" s="60">
        <v>2</v>
      </c>
      <c r="AV94" s="81">
        <v>2</v>
      </c>
      <c r="AW94" s="155">
        <f t="shared" si="52"/>
        <v>72</v>
      </c>
      <c r="AX94" s="61">
        <f t="shared" si="53"/>
        <v>0.91428571428571426</v>
      </c>
      <c r="AY94" s="62">
        <f t="shared" si="54"/>
        <v>0.47142857142857142</v>
      </c>
      <c r="AZ94" s="63">
        <f t="shared" si="55"/>
        <v>2.8571428571428571E-2</v>
      </c>
    </row>
    <row r="95" spans="1:71" s="121" customFormat="1" ht="34.5" customHeight="1" thickBot="1">
      <c r="A95" s="221" t="s">
        <v>48</v>
      </c>
      <c r="B95" s="193"/>
      <c r="C95" s="114">
        <f t="shared" ref="C95:I95" si="56">SUM(C72:C94)</f>
        <v>6508</v>
      </c>
      <c r="D95" s="115">
        <f t="shared" si="56"/>
        <v>4074</v>
      </c>
      <c r="E95" s="116">
        <f t="shared" si="56"/>
        <v>1537</v>
      </c>
      <c r="F95" s="116">
        <f t="shared" si="56"/>
        <v>144</v>
      </c>
      <c r="G95" s="116">
        <f t="shared" si="56"/>
        <v>185</v>
      </c>
      <c r="H95" s="116">
        <f t="shared" si="56"/>
        <v>403</v>
      </c>
      <c r="I95" s="120">
        <f t="shared" si="56"/>
        <v>165</v>
      </c>
      <c r="J95" s="139">
        <f t="shared" si="40"/>
        <v>6508</v>
      </c>
      <c r="K95" s="117">
        <f t="shared" si="41"/>
        <v>0.88459719375689738</v>
      </c>
      <c r="L95" s="118">
        <f t="shared" si="42"/>
        <v>0.64228283146775977</v>
      </c>
      <c r="M95" s="119">
        <f t="shared" si="43"/>
        <v>6.3534605076462247E-2</v>
      </c>
      <c r="N95" s="192" t="s">
        <v>48</v>
      </c>
      <c r="O95" s="193"/>
      <c r="P95" s="114">
        <f t="shared" ref="P95:V95" si="57">SUM(P72:P94)</f>
        <v>4572</v>
      </c>
      <c r="Q95" s="115">
        <f t="shared" si="57"/>
        <v>1</v>
      </c>
      <c r="R95" s="116">
        <f t="shared" si="57"/>
        <v>4203</v>
      </c>
      <c r="S95" s="116">
        <f t="shared" si="57"/>
        <v>15</v>
      </c>
      <c r="T95" s="116">
        <f t="shared" si="57"/>
        <v>74</v>
      </c>
      <c r="U95" s="116">
        <f t="shared" si="57"/>
        <v>235</v>
      </c>
      <c r="V95" s="120">
        <f t="shared" si="57"/>
        <v>44</v>
      </c>
      <c r="W95" s="139">
        <f t="shared" si="44"/>
        <v>4572</v>
      </c>
      <c r="X95" s="117">
        <f t="shared" si="45"/>
        <v>0.92844522968197885</v>
      </c>
      <c r="Y95" s="118">
        <f t="shared" si="46"/>
        <v>2.2084805653710247E-4</v>
      </c>
      <c r="Z95" s="119">
        <f t="shared" si="47"/>
        <v>5.1899293286219082E-2</v>
      </c>
      <c r="AA95" s="192" t="s">
        <v>48</v>
      </c>
      <c r="AB95" s="229"/>
      <c r="AC95" s="120">
        <f t="shared" ref="AC95:AI95" si="58">SUM(AC72:AC94)</f>
        <v>2303</v>
      </c>
      <c r="AD95" s="115">
        <f t="shared" si="58"/>
        <v>0</v>
      </c>
      <c r="AE95" s="116">
        <f t="shared" si="58"/>
        <v>2107</v>
      </c>
      <c r="AF95" s="116">
        <f t="shared" si="58"/>
        <v>1</v>
      </c>
      <c r="AG95" s="116">
        <f t="shared" si="58"/>
        <v>25</v>
      </c>
      <c r="AH95" s="116">
        <f t="shared" si="58"/>
        <v>132</v>
      </c>
      <c r="AI95" s="116">
        <f t="shared" si="58"/>
        <v>38</v>
      </c>
      <c r="AJ95" s="113">
        <f t="shared" si="48"/>
        <v>2303</v>
      </c>
      <c r="AK95" s="117">
        <f t="shared" si="49"/>
        <v>0.93024282560706406</v>
      </c>
      <c r="AL95" s="118">
        <f t="shared" si="50"/>
        <v>0</v>
      </c>
      <c r="AM95" s="118">
        <f t="shared" si="51"/>
        <v>5.8278145695364242E-2</v>
      </c>
      <c r="AN95" s="229" t="s">
        <v>48</v>
      </c>
      <c r="AO95" s="193"/>
      <c r="AP95" s="114">
        <f t="shared" ref="AP95:AV95" si="59">SUM(AP72:AP94)</f>
        <v>1014</v>
      </c>
      <c r="AQ95" s="115">
        <f t="shared" si="59"/>
        <v>382</v>
      </c>
      <c r="AR95" s="116">
        <f t="shared" si="59"/>
        <v>430</v>
      </c>
      <c r="AS95" s="116">
        <f t="shared" si="59"/>
        <v>25</v>
      </c>
      <c r="AT95" s="116">
        <f t="shared" si="59"/>
        <v>34</v>
      </c>
      <c r="AU95" s="116">
        <f t="shared" si="59"/>
        <v>98</v>
      </c>
      <c r="AV95" s="116">
        <f t="shared" si="59"/>
        <v>45</v>
      </c>
      <c r="AW95" s="113">
        <f t="shared" si="52"/>
        <v>1014</v>
      </c>
      <c r="AX95" s="117">
        <f t="shared" si="53"/>
        <v>0.83797729618163053</v>
      </c>
      <c r="AY95" s="118">
        <f t="shared" si="54"/>
        <v>0.39422084623323012</v>
      </c>
      <c r="AZ95" s="119">
        <f t="shared" si="55"/>
        <v>0.10113519091847266</v>
      </c>
      <c r="BQ95" s="95"/>
      <c r="BR95" s="95"/>
      <c r="BS95" s="95"/>
    </row>
    <row r="102" spans="1:52" customFormat="1" ht="15.75" thickBot="1">
      <c r="A102" s="42"/>
      <c r="B102" s="42"/>
      <c r="N102" s="42"/>
      <c r="O102" s="42"/>
      <c r="AA102" s="42"/>
      <c r="AB102" s="42"/>
      <c r="AN102" s="42"/>
      <c r="AO102" s="42"/>
    </row>
    <row r="103" spans="1:52" customFormat="1" ht="19.5" thickBot="1">
      <c r="A103" s="165" t="s">
        <v>48</v>
      </c>
      <c r="B103" s="166"/>
      <c r="C103" s="167" t="s">
        <v>6</v>
      </c>
      <c r="D103" s="169"/>
      <c r="E103" s="169"/>
      <c r="F103" s="169"/>
      <c r="G103" s="169"/>
      <c r="H103" s="169"/>
      <c r="I103" s="169"/>
      <c r="J103" s="169"/>
      <c r="K103" s="169"/>
      <c r="L103" s="169"/>
      <c r="M103" s="170"/>
      <c r="N103" s="172" t="s">
        <v>48</v>
      </c>
      <c r="O103" s="166"/>
      <c r="P103" s="194" t="s">
        <v>18</v>
      </c>
      <c r="Q103" s="196"/>
      <c r="R103" s="196"/>
      <c r="S103" s="196"/>
      <c r="T103" s="196"/>
      <c r="U103" s="196"/>
      <c r="V103" s="196"/>
      <c r="W103" s="196"/>
      <c r="X103" s="196"/>
      <c r="Y103" s="196"/>
      <c r="Z103" s="197"/>
      <c r="AA103" s="172" t="s">
        <v>48</v>
      </c>
      <c r="AB103" s="166"/>
      <c r="AC103" s="173" t="s">
        <v>49</v>
      </c>
      <c r="AD103" s="174"/>
      <c r="AE103" s="174"/>
      <c r="AF103" s="174"/>
      <c r="AG103" s="174"/>
      <c r="AH103" s="174"/>
      <c r="AI103" s="174"/>
      <c r="AJ103" s="174"/>
      <c r="AK103" s="175"/>
      <c r="AL103" s="175"/>
      <c r="AM103" s="176"/>
      <c r="AN103" s="172" t="s">
        <v>48</v>
      </c>
      <c r="AO103" s="166"/>
      <c r="AP103" s="207" t="s">
        <v>19</v>
      </c>
      <c r="AQ103" s="208"/>
      <c r="AR103" s="208"/>
      <c r="AS103" s="208"/>
      <c r="AT103" s="208"/>
      <c r="AU103" s="208"/>
      <c r="AV103" s="208"/>
      <c r="AW103" s="208"/>
      <c r="AX103" s="208"/>
      <c r="AY103" s="208"/>
      <c r="AZ103" s="209"/>
    </row>
    <row r="104" spans="1:52" customFormat="1" ht="15" customHeight="1" thickBot="1">
      <c r="A104" s="222" t="s">
        <v>22</v>
      </c>
      <c r="B104" s="204"/>
      <c r="C104" s="171" t="s">
        <v>7</v>
      </c>
      <c r="D104" s="183" t="s">
        <v>8</v>
      </c>
      <c r="E104" s="184"/>
      <c r="F104" s="184"/>
      <c r="G104" s="184"/>
      <c r="H104" s="184"/>
      <c r="I104" s="184"/>
      <c r="J104" s="185"/>
      <c r="K104" s="186" t="s">
        <v>15</v>
      </c>
      <c r="L104" s="187" t="s">
        <v>16</v>
      </c>
      <c r="M104" s="188" t="s">
        <v>17</v>
      </c>
      <c r="N104" s="203" t="s">
        <v>22</v>
      </c>
      <c r="O104" s="204"/>
      <c r="P104" s="220" t="s">
        <v>7</v>
      </c>
      <c r="Q104" s="200" t="s">
        <v>8</v>
      </c>
      <c r="R104" s="201"/>
      <c r="S104" s="201"/>
      <c r="T104" s="201"/>
      <c r="U104" s="201"/>
      <c r="V104" s="201"/>
      <c r="W104" s="202"/>
      <c r="X104" s="218" t="s">
        <v>15</v>
      </c>
      <c r="Y104" s="219" t="s">
        <v>16</v>
      </c>
      <c r="Z104" s="216" t="s">
        <v>17</v>
      </c>
      <c r="AA104" s="203" t="s">
        <v>22</v>
      </c>
      <c r="AB104" s="204"/>
      <c r="AC104" s="180" t="s">
        <v>7</v>
      </c>
      <c r="AD104" s="177" t="s">
        <v>50</v>
      </c>
      <c r="AE104" s="178"/>
      <c r="AF104" s="178"/>
      <c r="AG104" s="178"/>
      <c r="AH104" s="178"/>
      <c r="AI104" s="178"/>
      <c r="AJ104" s="179"/>
      <c r="AK104" s="217" t="s">
        <v>15</v>
      </c>
      <c r="AL104" s="205" t="s">
        <v>16</v>
      </c>
      <c r="AM104" s="206" t="s">
        <v>17</v>
      </c>
      <c r="AN104" s="203" t="s">
        <v>22</v>
      </c>
      <c r="AO104" s="204"/>
      <c r="AP104" s="210" t="s">
        <v>7</v>
      </c>
      <c r="AQ104" s="211" t="s">
        <v>8</v>
      </c>
      <c r="AR104" s="212"/>
      <c r="AS104" s="212"/>
      <c r="AT104" s="212"/>
      <c r="AU104" s="212"/>
      <c r="AV104" s="212"/>
      <c r="AW104" s="213"/>
      <c r="AX104" s="214" t="s">
        <v>15</v>
      </c>
      <c r="AY104" s="215" t="s">
        <v>16</v>
      </c>
      <c r="AZ104" s="189" t="s">
        <v>17</v>
      </c>
    </row>
    <row r="105" spans="1:52" customFormat="1" ht="51">
      <c r="A105" s="41" t="s">
        <v>4</v>
      </c>
      <c r="B105" s="46" t="s">
        <v>3</v>
      </c>
      <c r="C105" s="171"/>
      <c r="D105" s="43" t="s">
        <v>9</v>
      </c>
      <c r="E105" s="44" t="s">
        <v>10</v>
      </c>
      <c r="F105" s="44" t="s">
        <v>11</v>
      </c>
      <c r="G105" s="45" t="s">
        <v>12</v>
      </c>
      <c r="H105" s="44" t="s">
        <v>13</v>
      </c>
      <c r="I105" s="132" t="s">
        <v>14</v>
      </c>
      <c r="J105" s="133" t="s">
        <v>1</v>
      </c>
      <c r="K105" s="186"/>
      <c r="L105" s="187"/>
      <c r="M105" s="188"/>
      <c r="N105" s="70" t="s">
        <v>0</v>
      </c>
      <c r="O105" s="46" t="s">
        <v>3</v>
      </c>
      <c r="P105" s="220"/>
      <c r="Q105" s="71" t="s">
        <v>9</v>
      </c>
      <c r="R105" s="72" t="s">
        <v>10</v>
      </c>
      <c r="S105" s="72" t="s">
        <v>11</v>
      </c>
      <c r="T105" s="73" t="s">
        <v>12</v>
      </c>
      <c r="U105" s="72" t="s">
        <v>13</v>
      </c>
      <c r="V105" s="146" t="s">
        <v>14</v>
      </c>
      <c r="W105" s="147" t="s">
        <v>1</v>
      </c>
      <c r="X105" s="218"/>
      <c r="Y105" s="219"/>
      <c r="Z105" s="216"/>
      <c r="AA105" s="70" t="s">
        <v>0</v>
      </c>
      <c r="AB105" s="46" t="s">
        <v>2</v>
      </c>
      <c r="AC105" s="180"/>
      <c r="AD105" s="38" t="s">
        <v>9</v>
      </c>
      <c r="AE105" s="39" t="s">
        <v>10</v>
      </c>
      <c r="AF105" s="39" t="s">
        <v>11</v>
      </c>
      <c r="AG105" s="40" t="s">
        <v>12</v>
      </c>
      <c r="AH105" s="39" t="s">
        <v>13</v>
      </c>
      <c r="AI105" s="131" t="s">
        <v>14</v>
      </c>
      <c r="AJ105" s="153" t="s">
        <v>1</v>
      </c>
      <c r="AK105" s="217"/>
      <c r="AL105" s="205"/>
      <c r="AM105" s="206"/>
      <c r="AN105" s="70" t="s">
        <v>0</v>
      </c>
      <c r="AO105" s="46" t="s">
        <v>2</v>
      </c>
      <c r="AP105" s="210"/>
      <c r="AQ105" s="34" t="s">
        <v>9</v>
      </c>
      <c r="AR105" s="35" t="s">
        <v>10</v>
      </c>
      <c r="AS105" s="35" t="s">
        <v>11</v>
      </c>
      <c r="AT105" s="33" t="s">
        <v>12</v>
      </c>
      <c r="AU105" s="35" t="s">
        <v>13</v>
      </c>
      <c r="AV105" s="158" t="s">
        <v>14</v>
      </c>
      <c r="AW105" s="159" t="s">
        <v>1</v>
      </c>
      <c r="AX105" s="214"/>
      <c r="AY105" s="215"/>
      <c r="AZ105" s="189"/>
    </row>
    <row r="106" spans="1:52" s="29" customFormat="1" ht="20.25" customHeight="1">
      <c r="A106" s="26">
        <v>1</v>
      </c>
      <c r="B106" s="47" t="s">
        <v>25</v>
      </c>
      <c r="C106" s="69"/>
      <c r="D106" s="27"/>
      <c r="E106" s="28"/>
      <c r="F106" s="28"/>
      <c r="G106" s="28"/>
      <c r="H106" s="28"/>
      <c r="I106" s="80"/>
      <c r="J106" s="136">
        <f>SUM(D106:I106)</f>
        <v>0</v>
      </c>
      <c r="K106" s="96" t="e">
        <f>(D106+E106)/(C106-I106)</f>
        <v>#DIV/0!</v>
      </c>
      <c r="L106" s="97" t="e">
        <f>D106/(C106-I106)</f>
        <v>#DIV/0!</v>
      </c>
      <c r="M106" s="98" t="e">
        <f>H106/(C106-I106)</f>
        <v>#DIV/0!</v>
      </c>
      <c r="N106" s="68">
        <v>1</v>
      </c>
      <c r="O106" s="47" t="s">
        <v>25</v>
      </c>
      <c r="P106" s="69"/>
      <c r="Q106" s="27"/>
      <c r="R106" s="28"/>
      <c r="S106" s="28"/>
      <c r="T106" s="28"/>
      <c r="U106" s="28"/>
      <c r="V106" s="80"/>
      <c r="W106" s="136">
        <f>SUM(Q106:V106)</f>
        <v>0</v>
      </c>
      <c r="X106" s="96" t="e">
        <f>(Q106+R106)/(P106-V106)</f>
        <v>#DIV/0!</v>
      </c>
      <c r="Y106" s="97" t="e">
        <f>Q106/(P106-V106)</f>
        <v>#DIV/0!</v>
      </c>
      <c r="Z106" s="98" t="e">
        <f>U106/(P106-V106)</f>
        <v>#DIV/0!</v>
      </c>
      <c r="AA106" s="68">
        <v>1</v>
      </c>
      <c r="AB106" s="47" t="s">
        <v>25</v>
      </c>
      <c r="AC106" s="69"/>
      <c r="AD106" s="27"/>
      <c r="AE106" s="28"/>
      <c r="AF106" s="28"/>
      <c r="AG106" s="28"/>
      <c r="AH106" s="28"/>
      <c r="AI106" s="80"/>
      <c r="AJ106" s="136">
        <f>SUM(AD106:AI106)</f>
        <v>0</v>
      </c>
      <c r="AK106" s="96" t="e">
        <f>(AD106+AE106)/(AC106-AI106)</f>
        <v>#DIV/0!</v>
      </c>
      <c r="AL106" s="97" t="e">
        <f>AD106/(AC106-AI106)</f>
        <v>#DIV/0!</v>
      </c>
      <c r="AM106" s="98" t="e">
        <f>AH106/(AC106-AI106)</f>
        <v>#DIV/0!</v>
      </c>
      <c r="AN106" s="68">
        <v>1</v>
      </c>
      <c r="AO106" s="47" t="s">
        <v>25</v>
      </c>
      <c r="AP106" s="69"/>
      <c r="AQ106" s="27"/>
      <c r="AR106" s="28"/>
      <c r="AS106" s="28"/>
      <c r="AT106" s="28"/>
      <c r="AU106" s="28"/>
      <c r="AV106" s="80"/>
      <c r="AW106" s="136">
        <f>SUM(AQ106:AV106)</f>
        <v>0</v>
      </c>
      <c r="AX106" s="96" t="e">
        <f>(AQ106+AR106)/(AP106-AV106)</f>
        <v>#DIV/0!</v>
      </c>
      <c r="AY106" s="97" t="e">
        <f>AQ106/(AP106-AV106)</f>
        <v>#DIV/0!</v>
      </c>
      <c r="AZ106" s="98" t="e">
        <f>AU106/(AP106-AV106)</f>
        <v>#DIV/0!</v>
      </c>
    </row>
    <row r="107" spans="1:52" s="29" customFormat="1" ht="20.25" customHeight="1">
      <c r="A107" s="26">
        <v>2</v>
      </c>
      <c r="B107" s="47" t="s">
        <v>26</v>
      </c>
      <c r="C107" s="69"/>
      <c r="D107" s="27"/>
      <c r="E107" s="28"/>
      <c r="F107" s="28"/>
      <c r="G107" s="28"/>
      <c r="H107" s="28"/>
      <c r="I107" s="80"/>
      <c r="J107" s="136">
        <f t="shared" ref="J107:J129" si="60">SUM(D107:I107)</f>
        <v>0</v>
      </c>
      <c r="K107" s="96" t="e">
        <f t="shared" ref="K107:K129" si="61">(D107+E107)/(C107-I107)</f>
        <v>#DIV/0!</v>
      </c>
      <c r="L107" s="97" t="e">
        <f t="shared" ref="L107:L129" si="62">D107/(C107-I107)</f>
        <v>#DIV/0!</v>
      </c>
      <c r="M107" s="98" t="e">
        <f t="shared" ref="M107:M129" si="63">H107/(C107-I107)</f>
        <v>#DIV/0!</v>
      </c>
      <c r="N107" s="68">
        <v>2</v>
      </c>
      <c r="O107" s="47" t="s">
        <v>26</v>
      </c>
      <c r="P107" s="69"/>
      <c r="Q107" s="27"/>
      <c r="R107" s="28"/>
      <c r="S107" s="28"/>
      <c r="T107" s="28"/>
      <c r="U107" s="28"/>
      <c r="V107" s="80"/>
      <c r="W107" s="136">
        <f t="shared" ref="W107:W129" si="64">SUM(Q107:V107)</f>
        <v>0</v>
      </c>
      <c r="X107" s="96" t="e">
        <f t="shared" ref="X107:X129" si="65">(Q107+R107)/(P107-V107)</f>
        <v>#DIV/0!</v>
      </c>
      <c r="Y107" s="97" t="e">
        <f t="shared" ref="Y107:Y129" si="66">Q107/(P107-V107)</f>
        <v>#DIV/0!</v>
      </c>
      <c r="Z107" s="98" t="e">
        <f t="shared" ref="Z107:Z129" si="67">U107/(P107-V107)</f>
        <v>#DIV/0!</v>
      </c>
      <c r="AA107" s="68">
        <v>2</v>
      </c>
      <c r="AB107" s="47" t="s">
        <v>26</v>
      </c>
      <c r="AC107" s="69"/>
      <c r="AD107" s="27"/>
      <c r="AE107" s="28"/>
      <c r="AF107" s="28"/>
      <c r="AG107" s="28"/>
      <c r="AH107" s="28"/>
      <c r="AI107" s="80"/>
      <c r="AJ107" s="136">
        <f t="shared" ref="AJ107:AJ129" si="68">SUM(AD107:AI107)</f>
        <v>0</v>
      </c>
      <c r="AK107" s="96" t="e">
        <f t="shared" ref="AK107:AK129" si="69">(AD107+AE107)/(AC107-AI107)</f>
        <v>#DIV/0!</v>
      </c>
      <c r="AL107" s="97" t="e">
        <f t="shared" ref="AL107:AL129" si="70">AD107/(AC107-AI107)</f>
        <v>#DIV/0!</v>
      </c>
      <c r="AM107" s="98" t="e">
        <f t="shared" ref="AM107:AM129" si="71">AH107/(AC107-AI107)</f>
        <v>#DIV/0!</v>
      </c>
      <c r="AN107" s="68">
        <v>2</v>
      </c>
      <c r="AO107" s="47" t="s">
        <v>26</v>
      </c>
      <c r="AP107" s="69"/>
      <c r="AQ107" s="27"/>
      <c r="AR107" s="28"/>
      <c r="AS107" s="28"/>
      <c r="AT107" s="28"/>
      <c r="AU107" s="28"/>
      <c r="AV107" s="80"/>
      <c r="AW107" s="136">
        <f t="shared" ref="AW107:AW129" si="72">SUM(AQ107:AV107)</f>
        <v>0</v>
      </c>
      <c r="AX107" s="96" t="e">
        <f t="shared" ref="AX107:AX129" si="73">(AQ107+AR107)/(AP107-AV107)</f>
        <v>#DIV/0!</v>
      </c>
      <c r="AY107" s="97" t="e">
        <f t="shared" ref="AY107:AY129" si="74">AQ107/(AP107-AV107)</f>
        <v>#DIV/0!</v>
      </c>
      <c r="AZ107" s="98" t="e">
        <f t="shared" ref="AZ107:AZ129" si="75">AU107/(AP107-AV107)</f>
        <v>#DIV/0!</v>
      </c>
    </row>
    <row r="108" spans="1:52" s="29" customFormat="1" ht="20.25" customHeight="1">
      <c r="A108" s="26">
        <v>3</v>
      </c>
      <c r="B108" s="47" t="s">
        <v>27</v>
      </c>
      <c r="C108" s="69"/>
      <c r="D108" s="27"/>
      <c r="E108" s="28"/>
      <c r="F108" s="28"/>
      <c r="G108" s="28"/>
      <c r="H108" s="28"/>
      <c r="I108" s="80"/>
      <c r="J108" s="136">
        <f t="shared" si="60"/>
        <v>0</v>
      </c>
      <c r="K108" s="96" t="e">
        <f t="shared" si="61"/>
        <v>#DIV/0!</v>
      </c>
      <c r="L108" s="97" t="e">
        <f t="shared" si="62"/>
        <v>#DIV/0!</v>
      </c>
      <c r="M108" s="98" t="e">
        <f t="shared" si="63"/>
        <v>#DIV/0!</v>
      </c>
      <c r="N108" s="68">
        <v>3</v>
      </c>
      <c r="O108" s="47" t="s">
        <v>27</v>
      </c>
      <c r="P108" s="69"/>
      <c r="Q108" s="27"/>
      <c r="R108" s="28"/>
      <c r="S108" s="28"/>
      <c r="T108" s="28"/>
      <c r="U108" s="28"/>
      <c r="V108" s="80"/>
      <c r="W108" s="136">
        <f t="shared" si="64"/>
        <v>0</v>
      </c>
      <c r="X108" s="96" t="e">
        <f t="shared" si="65"/>
        <v>#DIV/0!</v>
      </c>
      <c r="Y108" s="97" t="e">
        <f t="shared" si="66"/>
        <v>#DIV/0!</v>
      </c>
      <c r="Z108" s="98" t="e">
        <f t="shared" si="67"/>
        <v>#DIV/0!</v>
      </c>
      <c r="AA108" s="68">
        <v>3</v>
      </c>
      <c r="AB108" s="47" t="s">
        <v>27</v>
      </c>
      <c r="AC108" s="69"/>
      <c r="AD108" s="27"/>
      <c r="AE108" s="28"/>
      <c r="AF108" s="28"/>
      <c r="AG108" s="28"/>
      <c r="AH108" s="28"/>
      <c r="AI108" s="80"/>
      <c r="AJ108" s="136">
        <f t="shared" si="68"/>
        <v>0</v>
      </c>
      <c r="AK108" s="96" t="e">
        <f t="shared" si="69"/>
        <v>#DIV/0!</v>
      </c>
      <c r="AL108" s="97" t="e">
        <f t="shared" si="70"/>
        <v>#DIV/0!</v>
      </c>
      <c r="AM108" s="98" t="e">
        <f t="shared" si="71"/>
        <v>#DIV/0!</v>
      </c>
      <c r="AN108" s="68">
        <v>3</v>
      </c>
      <c r="AO108" s="47" t="s">
        <v>27</v>
      </c>
      <c r="AP108" s="69"/>
      <c r="AQ108" s="27"/>
      <c r="AR108" s="28"/>
      <c r="AS108" s="28"/>
      <c r="AT108" s="28"/>
      <c r="AU108" s="28"/>
      <c r="AV108" s="80"/>
      <c r="AW108" s="136">
        <f t="shared" si="72"/>
        <v>0</v>
      </c>
      <c r="AX108" s="96" t="e">
        <f t="shared" si="73"/>
        <v>#DIV/0!</v>
      </c>
      <c r="AY108" s="97" t="e">
        <f t="shared" si="74"/>
        <v>#DIV/0!</v>
      </c>
      <c r="AZ108" s="98" t="e">
        <f t="shared" si="75"/>
        <v>#DIV/0!</v>
      </c>
    </row>
    <row r="109" spans="1:52" s="29" customFormat="1" ht="20.25" customHeight="1">
      <c r="A109" s="26">
        <v>4</v>
      </c>
      <c r="B109" s="47" t="s">
        <v>28</v>
      </c>
      <c r="C109" s="69"/>
      <c r="D109" s="27"/>
      <c r="E109" s="28"/>
      <c r="F109" s="28"/>
      <c r="G109" s="28"/>
      <c r="H109" s="28"/>
      <c r="I109" s="80"/>
      <c r="J109" s="136">
        <f t="shared" si="60"/>
        <v>0</v>
      </c>
      <c r="K109" s="96" t="e">
        <f t="shared" si="61"/>
        <v>#DIV/0!</v>
      </c>
      <c r="L109" s="97" t="e">
        <f t="shared" si="62"/>
        <v>#DIV/0!</v>
      </c>
      <c r="M109" s="98" t="e">
        <f t="shared" si="63"/>
        <v>#DIV/0!</v>
      </c>
      <c r="N109" s="68">
        <v>4</v>
      </c>
      <c r="O109" s="47" t="s">
        <v>28</v>
      </c>
      <c r="P109" s="69"/>
      <c r="Q109" s="27"/>
      <c r="R109" s="28"/>
      <c r="S109" s="28"/>
      <c r="T109" s="28"/>
      <c r="U109" s="28"/>
      <c r="V109" s="80"/>
      <c r="W109" s="136">
        <f t="shared" si="64"/>
        <v>0</v>
      </c>
      <c r="X109" s="96" t="e">
        <f t="shared" si="65"/>
        <v>#DIV/0!</v>
      </c>
      <c r="Y109" s="97" t="e">
        <f t="shared" si="66"/>
        <v>#DIV/0!</v>
      </c>
      <c r="Z109" s="98" t="e">
        <f t="shared" si="67"/>
        <v>#DIV/0!</v>
      </c>
      <c r="AA109" s="68">
        <v>4</v>
      </c>
      <c r="AB109" s="47" t="s">
        <v>28</v>
      </c>
      <c r="AC109" s="69"/>
      <c r="AD109" s="27"/>
      <c r="AE109" s="28"/>
      <c r="AF109" s="28"/>
      <c r="AG109" s="28"/>
      <c r="AH109" s="28"/>
      <c r="AI109" s="80"/>
      <c r="AJ109" s="136">
        <f t="shared" si="68"/>
        <v>0</v>
      </c>
      <c r="AK109" s="96" t="e">
        <f t="shared" si="69"/>
        <v>#DIV/0!</v>
      </c>
      <c r="AL109" s="97" t="e">
        <f t="shared" si="70"/>
        <v>#DIV/0!</v>
      </c>
      <c r="AM109" s="98" t="e">
        <f t="shared" si="71"/>
        <v>#DIV/0!</v>
      </c>
      <c r="AN109" s="68">
        <v>4</v>
      </c>
      <c r="AO109" s="47" t="s">
        <v>28</v>
      </c>
      <c r="AP109" s="69"/>
      <c r="AQ109" s="27"/>
      <c r="AR109" s="28"/>
      <c r="AS109" s="28"/>
      <c r="AT109" s="28"/>
      <c r="AU109" s="28"/>
      <c r="AV109" s="80"/>
      <c r="AW109" s="136">
        <f t="shared" si="72"/>
        <v>0</v>
      </c>
      <c r="AX109" s="96" t="e">
        <f t="shared" si="73"/>
        <v>#DIV/0!</v>
      </c>
      <c r="AY109" s="97" t="e">
        <f t="shared" si="74"/>
        <v>#DIV/0!</v>
      </c>
      <c r="AZ109" s="98" t="e">
        <f t="shared" si="75"/>
        <v>#DIV/0!</v>
      </c>
    </row>
    <row r="110" spans="1:52" s="29" customFormat="1" ht="20.25" customHeight="1">
      <c r="A110" s="26">
        <v>5</v>
      </c>
      <c r="B110" s="47" t="s">
        <v>29</v>
      </c>
      <c r="C110" s="69"/>
      <c r="D110" s="27"/>
      <c r="E110" s="28"/>
      <c r="F110" s="28"/>
      <c r="G110" s="28"/>
      <c r="H110" s="28"/>
      <c r="I110" s="80"/>
      <c r="J110" s="136">
        <f t="shared" si="60"/>
        <v>0</v>
      </c>
      <c r="K110" s="96" t="e">
        <f t="shared" si="61"/>
        <v>#DIV/0!</v>
      </c>
      <c r="L110" s="97" t="e">
        <f t="shared" si="62"/>
        <v>#DIV/0!</v>
      </c>
      <c r="M110" s="98" t="e">
        <f t="shared" si="63"/>
        <v>#DIV/0!</v>
      </c>
      <c r="N110" s="68">
        <v>5</v>
      </c>
      <c r="O110" s="47" t="s">
        <v>29</v>
      </c>
      <c r="P110" s="69"/>
      <c r="Q110" s="27"/>
      <c r="R110" s="28"/>
      <c r="S110" s="28"/>
      <c r="T110" s="28"/>
      <c r="U110" s="28"/>
      <c r="V110" s="80"/>
      <c r="W110" s="136">
        <f t="shared" si="64"/>
        <v>0</v>
      </c>
      <c r="X110" s="96" t="e">
        <f t="shared" si="65"/>
        <v>#DIV/0!</v>
      </c>
      <c r="Y110" s="97" t="e">
        <f t="shared" si="66"/>
        <v>#DIV/0!</v>
      </c>
      <c r="Z110" s="98" t="e">
        <f t="shared" si="67"/>
        <v>#DIV/0!</v>
      </c>
      <c r="AA110" s="68">
        <v>5</v>
      </c>
      <c r="AB110" s="47" t="s">
        <v>29</v>
      </c>
      <c r="AC110" s="69"/>
      <c r="AD110" s="27"/>
      <c r="AE110" s="28"/>
      <c r="AF110" s="28"/>
      <c r="AG110" s="28"/>
      <c r="AH110" s="28"/>
      <c r="AI110" s="80"/>
      <c r="AJ110" s="136">
        <f t="shared" si="68"/>
        <v>0</v>
      </c>
      <c r="AK110" s="96" t="e">
        <f t="shared" si="69"/>
        <v>#DIV/0!</v>
      </c>
      <c r="AL110" s="97" t="e">
        <f t="shared" si="70"/>
        <v>#DIV/0!</v>
      </c>
      <c r="AM110" s="98" t="e">
        <f t="shared" si="71"/>
        <v>#DIV/0!</v>
      </c>
      <c r="AN110" s="68">
        <v>5</v>
      </c>
      <c r="AO110" s="47" t="s">
        <v>29</v>
      </c>
      <c r="AP110" s="69"/>
      <c r="AQ110" s="27"/>
      <c r="AR110" s="28"/>
      <c r="AS110" s="28"/>
      <c r="AT110" s="28"/>
      <c r="AU110" s="28"/>
      <c r="AV110" s="80"/>
      <c r="AW110" s="136">
        <f t="shared" si="72"/>
        <v>0</v>
      </c>
      <c r="AX110" s="96" t="e">
        <f t="shared" si="73"/>
        <v>#DIV/0!</v>
      </c>
      <c r="AY110" s="97" t="e">
        <f t="shared" si="74"/>
        <v>#DIV/0!</v>
      </c>
      <c r="AZ110" s="98" t="e">
        <f t="shared" si="75"/>
        <v>#DIV/0!</v>
      </c>
    </row>
    <row r="111" spans="1:52" s="29" customFormat="1" ht="20.25" customHeight="1">
      <c r="A111" s="26">
        <v>6</v>
      </c>
      <c r="B111" s="47" t="s">
        <v>30</v>
      </c>
      <c r="C111" s="69"/>
      <c r="D111" s="27"/>
      <c r="E111" s="28"/>
      <c r="F111" s="28"/>
      <c r="G111" s="28"/>
      <c r="H111" s="28"/>
      <c r="I111" s="80"/>
      <c r="J111" s="136">
        <f t="shared" si="60"/>
        <v>0</v>
      </c>
      <c r="K111" s="96" t="e">
        <f t="shared" si="61"/>
        <v>#DIV/0!</v>
      </c>
      <c r="L111" s="97" t="e">
        <f t="shared" si="62"/>
        <v>#DIV/0!</v>
      </c>
      <c r="M111" s="98" t="e">
        <f t="shared" si="63"/>
        <v>#DIV/0!</v>
      </c>
      <c r="N111" s="68">
        <v>6</v>
      </c>
      <c r="O111" s="47" t="s">
        <v>30</v>
      </c>
      <c r="P111" s="69"/>
      <c r="Q111" s="27"/>
      <c r="R111" s="28"/>
      <c r="S111" s="28"/>
      <c r="T111" s="28"/>
      <c r="U111" s="28"/>
      <c r="V111" s="80"/>
      <c r="W111" s="136">
        <f t="shared" si="64"/>
        <v>0</v>
      </c>
      <c r="X111" s="96" t="e">
        <f t="shared" si="65"/>
        <v>#DIV/0!</v>
      </c>
      <c r="Y111" s="97" t="e">
        <f t="shared" si="66"/>
        <v>#DIV/0!</v>
      </c>
      <c r="Z111" s="98" t="e">
        <f t="shared" si="67"/>
        <v>#DIV/0!</v>
      </c>
      <c r="AA111" s="68">
        <v>6</v>
      </c>
      <c r="AB111" s="47" t="s">
        <v>30</v>
      </c>
      <c r="AC111" s="69"/>
      <c r="AD111" s="27"/>
      <c r="AE111" s="28"/>
      <c r="AF111" s="28"/>
      <c r="AG111" s="28"/>
      <c r="AH111" s="28"/>
      <c r="AI111" s="80"/>
      <c r="AJ111" s="136">
        <f t="shared" si="68"/>
        <v>0</v>
      </c>
      <c r="AK111" s="96" t="e">
        <f t="shared" si="69"/>
        <v>#DIV/0!</v>
      </c>
      <c r="AL111" s="97" t="e">
        <f t="shared" si="70"/>
        <v>#DIV/0!</v>
      </c>
      <c r="AM111" s="98" t="e">
        <f t="shared" si="71"/>
        <v>#DIV/0!</v>
      </c>
      <c r="AN111" s="68">
        <v>6</v>
      </c>
      <c r="AO111" s="47" t="s">
        <v>30</v>
      </c>
      <c r="AP111" s="69"/>
      <c r="AQ111" s="27"/>
      <c r="AR111" s="28"/>
      <c r="AS111" s="28"/>
      <c r="AT111" s="28"/>
      <c r="AU111" s="28"/>
      <c r="AV111" s="80"/>
      <c r="AW111" s="136">
        <f t="shared" si="72"/>
        <v>0</v>
      </c>
      <c r="AX111" s="96" t="e">
        <f t="shared" si="73"/>
        <v>#DIV/0!</v>
      </c>
      <c r="AY111" s="97" t="e">
        <f t="shared" si="74"/>
        <v>#DIV/0!</v>
      </c>
      <c r="AZ111" s="98" t="e">
        <f t="shared" si="75"/>
        <v>#DIV/0!</v>
      </c>
    </row>
    <row r="112" spans="1:52" s="29" customFormat="1" ht="20.25" customHeight="1">
      <c r="A112" s="26">
        <v>7</v>
      </c>
      <c r="B112" s="47" t="s">
        <v>31</v>
      </c>
      <c r="C112" s="69"/>
      <c r="D112" s="27"/>
      <c r="E112" s="28"/>
      <c r="F112" s="28"/>
      <c r="G112" s="28"/>
      <c r="H112" s="28"/>
      <c r="I112" s="80"/>
      <c r="J112" s="136">
        <f t="shared" si="60"/>
        <v>0</v>
      </c>
      <c r="K112" s="96" t="e">
        <f t="shared" si="61"/>
        <v>#DIV/0!</v>
      </c>
      <c r="L112" s="97" t="e">
        <f t="shared" si="62"/>
        <v>#DIV/0!</v>
      </c>
      <c r="M112" s="98" t="e">
        <f t="shared" si="63"/>
        <v>#DIV/0!</v>
      </c>
      <c r="N112" s="68">
        <v>7</v>
      </c>
      <c r="O112" s="47" t="s">
        <v>31</v>
      </c>
      <c r="P112" s="69"/>
      <c r="Q112" s="27"/>
      <c r="R112" s="28"/>
      <c r="S112" s="28"/>
      <c r="T112" s="28"/>
      <c r="U112" s="28"/>
      <c r="V112" s="80"/>
      <c r="W112" s="136">
        <f t="shared" si="64"/>
        <v>0</v>
      </c>
      <c r="X112" s="96" t="e">
        <f t="shared" si="65"/>
        <v>#DIV/0!</v>
      </c>
      <c r="Y112" s="97" t="e">
        <f t="shared" si="66"/>
        <v>#DIV/0!</v>
      </c>
      <c r="Z112" s="98" t="e">
        <f t="shared" si="67"/>
        <v>#DIV/0!</v>
      </c>
      <c r="AA112" s="68">
        <v>7</v>
      </c>
      <c r="AB112" s="47" t="s">
        <v>31</v>
      </c>
      <c r="AC112" s="69"/>
      <c r="AD112" s="27"/>
      <c r="AE112" s="28"/>
      <c r="AF112" s="28"/>
      <c r="AG112" s="28"/>
      <c r="AH112" s="28"/>
      <c r="AI112" s="80"/>
      <c r="AJ112" s="136">
        <f t="shared" si="68"/>
        <v>0</v>
      </c>
      <c r="AK112" s="96" t="e">
        <f t="shared" si="69"/>
        <v>#DIV/0!</v>
      </c>
      <c r="AL112" s="97" t="e">
        <f t="shared" si="70"/>
        <v>#DIV/0!</v>
      </c>
      <c r="AM112" s="98" t="e">
        <f t="shared" si="71"/>
        <v>#DIV/0!</v>
      </c>
      <c r="AN112" s="68">
        <v>7</v>
      </c>
      <c r="AO112" s="47" t="s">
        <v>31</v>
      </c>
      <c r="AP112" s="69"/>
      <c r="AQ112" s="27"/>
      <c r="AR112" s="28"/>
      <c r="AS112" s="28"/>
      <c r="AT112" s="28"/>
      <c r="AU112" s="28"/>
      <c r="AV112" s="80"/>
      <c r="AW112" s="136">
        <f t="shared" si="72"/>
        <v>0</v>
      </c>
      <c r="AX112" s="96" t="e">
        <f t="shared" si="73"/>
        <v>#DIV/0!</v>
      </c>
      <c r="AY112" s="97" t="e">
        <f t="shared" si="74"/>
        <v>#DIV/0!</v>
      </c>
      <c r="AZ112" s="98" t="e">
        <f t="shared" si="75"/>
        <v>#DIV/0!</v>
      </c>
    </row>
    <row r="113" spans="1:71" s="29" customFormat="1" ht="20.25" customHeight="1">
      <c r="A113" s="26">
        <v>8</v>
      </c>
      <c r="B113" s="47" t="s">
        <v>32</v>
      </c>
      <c r="C113" s="69"/>
      <c r="D113" s="27"/>
      <c r="E113" s="28"/>
      <c r="F113" s="28"/>
      <c r="G113" s="28"/>
      <c r="H113" s="28"/>
      <c r="I113" s="80"/>
      <c r="J113" s="136">
        <f t="shared" si="60"/>
        <v>0</v>
      </c>
      <c r="K113" s="96" t="e">
        <f t="shared" si="61"/>
        <v>#DIV/0!</v>
      </c>
      <c r="L113" s="97" t="e">
        <f t="shared" si="62"/>
        <v>#DIV/0!</v>
      </c>
      <c r="M113" s="98" t="e">
        <f t="shared" si="63"/>
        <v>#DIV/0!</v>
      </c>
      <c r="N113" s="68">
        <v>8</v>
      </c>
      <c r="O113" s="47" t="s">
        <v>32</v>
      </c>
      <c r="P113" s="69"/>
      <c r="Q113" s="27"/>
      <c r="R113" s="28"/>
      <c r="S113" s="28"/>
      <c r="T113" s="28"/>
      <c r="U113" s="28"/>
      <c r="V113" s="80"/>
      <c r="W113" s="136">
        <f t="shared" si="64"/>
        <v>0</v>
      </c>
      <c r="X113" s="96" t="e">
        <f t="shared" si="65"/>
        <v>#DIV/0!</v>
      </c>
      <c r="Y113" s="97" t="e">
        <f t="shared" si="66"/>
        <v>#DIV/0!</v>
      </c>
      <c r="Z113" s="98" t="e">
        <f t="shared" si="67"/>
        <v>#DIV/0!</v>
      </c>
      <c r="AA113" s="68">
        <v>8</v>
      </c>
      <c r="AB113" s="47" t="s">
        <v>32</v>
      </c>
      <c r="AC113" s="69"/>
      <c r="AD113" s="27"/>
      <c r="AE113" s="28"/>
      <c r="AF113" s="28"/>
      <c r="AG113" s="28"/>
      <c r="AH113" s="28"/>
      <c r="AI113" s="80"/>
      <c r="AJ113" s="136">
        <f t="shared" si="68"/>
        <v>0</v>
      </c>
      <c r="AK113" s="96" t="e">
        <f t="shared" si="69"/>
        <v>#DIV/0!</v>
      </c>
      <c r="AL113" s="97" t="e">
        <f t="shared" si="70"/>
        <v>#DIV/0!</v>
      </c>
      <c r="AM113" s="98" t="e">
        <f t="shared" si="71"/>
        <v>#DIV/0!</v>
      </c>
      <c r="AN113" s="68">
        <v>8</v>
      </c>
      <c r="AO113" s="47" t="s">
        <v>32</v>
      </c>
      <c r="AP113" s="69"/>
      <c r="AQ113" s="27"/>
      <c r="AR113" s="28"/>
      <c r="AS113" s="28"/>
      <c r="AT113" s="28"/>
      <c r="AU113" s="28"/>
      <c r="AV113" s="80"/>
      <c r="AW113" s="136">
        <f t="shared" si="72"/>
        <v>0</v>
      </c>
      <c r="AX113" s="96" t="e">
        <f t="shared" si="73"/>
        <v>#DIV/0!</v>
      </c>
      <c r="AY113" s="97" t="e">
        <f t="shared" si="74"/>
        <v>#DIV/0!</v>
      </c>
      <c r="AZ113" s="98" t="e">
        <f t="shared" si="75"/>
        <v>#DIV/0!</v>
      </c>
      <c r="BQ113" s="1"/>
      <c r="BR113" s="1"/>
      <c r="BS113" s="1"/>
    </row>
    <row r="114" spans="1:71" s="29" customFormat="1" ht="20.25" customHeight="1">
      <c r="A114" s="26">
        <v>9</v>
      </c>
      <c r="B114" s="47" t="s">
        <v>33</v>
      </c>
      <c r="C114" s="69"/>
      <c r="D114" s="27"/>
      <c r="E114" s="28"/>
      <c r="F114" s="28"/>
      <c r="G114" s="28"/>
      <c r="H114" s="28"/>
      <c r="I114" s="80"/>
      <c r="J114" s="136">
        <f t="shared" si="60"/>
        <v>0</v>
      </c>
      <c r="K114" s="96" t="e">
        <f t="shared" si="61"/>
        <v>#DIV/0!</v>
      </c>
      <c r="L114" s="97" t="e">
        <f t="shared" si="62"/>
        <v>#DIV/0!</v>
      </c>
      <c r="M114" s="98" t="e">
        <f t="shared" si="63"/>
        <v>#DIV/0!</v>
      </c>
      <c r="N114" s="68">
        <v>9</v>
      </c>
      <c r="O114" s="47" t="s">
        <v>33</v>
      </c>
      <c r="P114" s="69"/>
      <c r="Q114" s="27"/>
      <c r="R114" s="28"/>
      <c r="S114" s="28"/>
      <c r="T114" s="28"/>
      <c r="U114" s="28"/>
      <c r="V114" s="80"/>
      <c r="W114" s="136">
        <f t="shared" si="64"/>
        <v>0</v>
      </c>
      <c r="X114" s="96" t="e">
        <f t="shared" si="65"/>
        <v>#DIV/0!</v>
      </c>
      <c r="Y114" s="97" t="e">
        <f t="shared" si="66"/>
        <v>#DIV/0!</v>
      </c>
      <c r="Z114" s="98" t="e">
        <f t="shared" si="67"/>
        <v>#DIV/0!</v>
      </c>
      <c r="AA114" s="68">
        <v>9</v>
      </c>
      <c r="AB114" s="47" t="s">
        <v>33</v>
      </c>
      <c r="AC114" s="69"/>
      <c r="AD114" s="27"/>
      <c r="AE114" s="28"/>
      <c r="AF114" s="28"/>
      <c r="AG114" s="28"/>
      <c r="AH114" s="28"/>
      <c r="AI114" s="80"/>
      <c r="AJ114" s="136">
        <f t="shared" si="68"/>
        <v>0</v>
      </c>
      <c r="AK114" s="96" t="e">
        <f t="shared" si="69"/>
        <v>#DIV/0!</v>
      </c>
      <c r="AL114" s="97" t="e">
        <f t="shared" si="70"/>
        <v>#DIV/0!</v>
      </c>
      <c r="AM114" s="98" t="e">
        <f t="shared" si="71"/>
        <v>#DIV/0!</v>
      </c>
      <c r="AN114" s="68">
        <v>9</v>
      </c>
      <c r="AO114" s="47" t="s">
        <v>33</v>
      </c>
      <c r="AP114" s="69"/>
      <c r="AQ114" s="27"/>
      <c r="AR114" s="28"/>
      <c r="AS114" s="28"/>
      <c r="AT114" s="28"/>
      <c r="AU114" s="28"/>
      <c r="AV114" s="80"/>
      <c r="AW114" s="136">
        <f t="shared" si="72"/>
        <v>0</v>
      </c>
      <c r="AX114" s="96" t="e">
        <f t="shared" si="73"/>
        <v>#DIV/0!</v>
      </c>
      <c r="AY114" s="97" t="e">
        <f t="shared" si="74"/>
        <v>#DIV/0!</v>
      </c>
      <c r="AZ114" s="98" t="e">
        <f t="shared" si="75"/>
        <v>#DIV/0!</v>
      </c>
      <c r="BQ114" s="1"/>
      <c r="BR114" s="1"/>
      <c r="BS114" s="1"/>
    </row>
    <row r="115" spans="1:71" s="29" customFormat="1" ht="20.25" customHeight="1">
      <c r="A115" s="26">
        <v>10</v>
      </c>
      <c r="B115" s="47" t="s">
        <v>34</v>
      </c>
      <c r="C115" s="69"/>
      <c r="D115" s="27"/>
      <c r="E115" s="28"/>
      <c r="F115" s="28"/>
      <c r="G115" s="28"/>
      <c r="H115" s="28"/>
      <c r="I115" s="80"/>
      <c r="J115" s="136">
        <f t="shared" si="60"/>
        <v>0</v>
      </c>
      <c r="K115" s="96" t="e">
        <f t="shared" si="61"/>
        <v>#DIV/0!</v>
      </c>
      <c r="L115" s="97" t="e">
        <f t="shared" si="62"/>
        <v>#DIV/0!</v>
      </c>
      <c r="M115" s="98" t="e">
        <f t="shared" si="63"/>
        <v>#DIV/0!</v>
      </c>
      <c r="N115" s="68">
        <v>10</v>
      </c>
      <c r="O115" s="47" t="s">
        <v>34</v>
      </c>
      <c r="P115" s="69"/>
      <c r="Q115" s="27"/>
      <c r="R115" s="28"/>
      <c r="S115" s="28"/>
      <c r="T115" s="28"/>
      <c r="U115" s="28"/>
      <c r="V115" s="80"/>
      <c r="W115" s="136">
        <f t="shared" si="64"/>
        <v>0</v>
      </c>
      <c r="X115" s="96" t="e">
        <f t="shared" si="65"/>
        <v>#DIV/0!</v>
      </c>
      <c r="Y115" s="97" t="e">
        <f t="shared" si="66"/>
        <v>#DIV/0!</v>
      </c>
      <c r="Z115" s="98" t="e">
        <f t="shared" si="67"/>
        <v>#DIV/0!</v>
      </c>
      <c r="AA115" s="68">
        <v>10</v>
      </c>
      <c r="AB115" s="47" t="s">
        <v>34</v>
      </c>
      <c r="AC115" s="69"/>
      <c r="AD115" s="27"/>
      <c r="AE115" s="28"/>
      <c r="AF115" s="28"/>
      <c r="AG115" s="28"/>
      <c r="AH115" s="28"/>
      <c r="AI115" s="80"/>
      <c r="AJ115" s="136">
        <f t="shared" si="68"/>
        <v>0</v>
      </c>
      <c r="AK115" s="96" t="e">
        <f t="shared" si="69"/>
        <v>#DIV/0!</v>
      </c>
      <c r="AL115" s="97" t="e">
        <f t="shared" si="70"/>
        <v>#DIV/0!</v>
      </c>
      <c r="AM115" s="98" t="e">
        <f t="shared" si="71"/>
        <v>#DIV/0!</v>
      </c>
      <c r="AN115" s="68">
        <v>10</v>
      </c>
      <c r="AO115" s="47" t="s">
        <v>34</v>
      </c>
      <c r="AP115" s="69"/>
      <c r="AQ115" s="27"/>
      <c r="AR115" s="28"/>
      <c r="AS115" s="28"/>
      <c r="AT115" s="28"/>
      <c r="AU115" s="28"/>
      <c r="AV115" s="80"/>
      <c r="AW115" s="136">
        <f t="shared" si="72"/>
        <v>0</v>
      </c>
      <c r="AX115" s="96" t="e">
        <f t="shared" si="73"/>
        <v>#DIV/0!</v>
      </c>
      <c r="AY115" s="97" t="e">
        <f t="shared" si="74"/>
        <v>#DIV/0!</v>
      </c>
      <c r="AZ115" s="98" t="e">
        <f t="shared" si="75"/>
        <v>#DIV/0!</v>
      </c>
      <c r="BQ115" s="1"/>
      <c r="BR115" s="1"/>
      <c r="BS115" s="1"/>
    </row>
    <row r="116" spans="1:71" s="29" customFormat="1" ht="20.25" customHeight="1">
      <c r="A116" s="26">
        <v>11</v>
      </c>
      <c r="B116" s="47" t="s">
        <v>35</v>
      </c>
      <c r="C116" s="69"/>
      <c r="D116" s="27"/>
      <c r="E116" s="28"/>
      <c r="F116" s="28"/>
      <c r="G116" s="28"/>
      <c r="H116" s="28"/>
      <c r="I116" s="80"/>
      <c r="J116" s="136">
        <f t="shared" si="60"/>
        <v>0</v>
      </c>
      <c r="K116" s="96" t="e">
        <f t="shared" si="61"/>
        <v>#DIV/0!</v>
      </c>
      <c r="L116" s="97" t="e">
        <f t="shared" si="62"/>
        <v>#DIV/0!</v>
      </c>
      <c r="M116" s="98" t="e">
        <f t="shared" si="63"/>
        <v>#DIV/0!</v>
      </c>
      <c r="N116" s="68">
        <v>11</v>
      </c>
      <c r="O116" s="47" t="s">
        <v>35</v>
      </c>
      <c r="P116" s="69"/>
      <c r="Q116" s="27"/>
      <c r="R116" s="28"/>
      <c r="S116" s="28"/>
      <c r="T116" s="28"/>
      <c r="U116" s="28"/>
      <c r="V116" s="80"/>
      <c r="W116" s="136">
        <f t="shared" si="64"/>
        <v>0</v>
      </c>
      <c r="X116" s="96" t="e">
        <f t="shared" si="65"/>
        <v>#DIV/0!</v>
      </c>
      <c r="Y116" s="97" t="e">
        <f t="shared" si="66"/>
        <v>#DIV/0!</v>
      </c>
      <c r="Z116" s="98" t="e">
        <f t="shared" si="67"/>
        <v>#DIV/0!</v>
      </c>
      <c r="AA116" s="68">
        <v>11</v>
      </c>
      <c r="AB116" s="47" t="s">
        <v>35</v>
      </c>
      <c r="AC116" s="69"/>
      <c r="AD116" s="27"/>
      <c r="AE116" s="28"/>
      <c r="AF116" s="28"/>
      <c r="AG116" s="28"/>
      <c r="AH116" s="28"/>
      <c r="AI116" s="80"/>
      <c r="AJ116" s="136">
        <f t="shared" si="68"/>
        <v>0</v>
      </c>
      <c r="AK116" s="96" t="e">
        <f t="shared" si="69"/>
        <v>#DIV/0!</v>
      </c>
      <c r="AL116" s="97" t="e">
        <f t="shared" si="70"/>
        <v>#DIV/0!</v>
      </c>
      <c r="AM116" s="98" t="e">
        <f t="shared" si="71"/>
        <v>#DIV/0!</v>
      </c>
      <c r="AN116" s="68">
        <v>11</v>
      </c>
      <c r="AO116" s="47" t="s">
        <v>35</v>
      </c>
      <c r="AP116" s="69"/>
      <c r="AQ116" s="27"/>
      <c r="AR116" s="28"/>
      <c r="AS116" s="28"/>
      <c r="AT116" s="28"/>
      <c r="AU116" s="28"/>
      <c r="AV116" s="80"/>
      <c r="AW116" s="136">
        <f t="shared" si="72"/>
        <v>0</v>
      </c>
      <c r="AX116" s="96" t="e">
        <f t="shared" si="73"/>
        <v>#DIV/0!</v>
      </c>
      <c r="AY116" s="97" t="e">
        <f t="shared" si="74"/>
        <v>#DIV/0!</v>
      </c>
      <c r="AZ116" s="98" t="e">
        <f t="shared" si="75"/>
        <v>#DIV/0!</v>
      </c>
      <c r="BQ116" s="1"/>
      <c r="BR116" s="1"/>
      <c r="BS116" s="1"/>
    </row>
    <row r="117" spans="1:71" s="29" customFormat="1" ht="20.25" customHeight="1">
      <c r="A117" s="26">
        <v>12</v>
      </c>
      <c r="B117" s="47" t="s">
        <v>36</v>
      </c>
      <c r="C117" s="69"/>
      <c r="D117" s="27"/>
      <c r="E117" s="28"/>
      <c r="F117" s="28"/>
      <c r="G117" s="28"/>
      <c r="H117" s="28"/>
      <c r="I117" s="80"/>
      <c r="J117" s="136">
        <f t="shared" si="60"/>
        <v>0</v>
      </c>
      <c r="K117" s="96" t="e">
        <f t="shared" si="61"/>
        <v>#DIV/0!</v>
      </c>
      <c r="L117" s="97" t="e">
        <f t="shared" si="62"/>
        <v>#DIV/0!</v>
      </c>
      <c r="M117" s="98" t="e">
        <f t="shared" si="63"/>
        <v>#DIV/0!</v>
      </c>
      <c r="N117" s="68">
        <v>12</v>
      </c>
      <c r="O117" s="47" t="s">
        <v>36</v>
      </c>
      <c r="P117" s="69"/>
      <c r="Q117" s="27"/>
      <c r="R117" s="28"/>
      <c r="S117" s="28"/>
      <c r="T117" s="28"/>
      <c r="U117" s="28"/>
      <c r="V117" s="80"/>
      <c r="W117" s="136">
        <f t="shared" si="64"/>
        <v>0</v>
      </c>
      <c r="X117" s="96" t="e">
        <f t="shared" si="65"/>
        <v>#DIV/0!</v>
      </c>
      <c r="Y117" s="97" t="e">
        <f t="shared" si="66"/>
        <v>#DIV/0!</v>
      </c>
      <c r="Z117" s="98" t="e">
        <f t="shared" si="67"/>
        <v>#DIV/0!</v>
      </c>
      <c r="AA117" s="68">
        <v>12</v>
      </c>
      <c r="AB117" s="47" t="s">
        <v>36</v>
      </c>
      <c r="AC117" s="69"/>
      <c r="AD117" s="27"/>
      <c r="AE117" s="28"/>
      <c r="AF117" s="28"/>
      <c r="AG117" s="28"/>
      <c r="AH117" s="28"/>
      <c r="AI117" s="80"/>
      <c r="AJ117" s="136">
        <f t="shared" si="68"/>
        <v>0</v>
      </c>
      <c r="AK117" s="96" t="e">
        <f t="shared" si="69"/>
        <v>#DIV/0!</v>
      </c>
      <c r="AL117" s="97" t="e">
        <f t="shared" si="70"/>
        <v>#DIV/0!</v>
      </c>
      <c r="AM117" s="98" t="e">
        <f t="shared" si="71"/>
        <v>#DIV/0!</v>
      </c>
      <c r="AN117" s="68">
        <v>12</v>
      </c>
      <c r="AO117" s="47" t="s">
        <v>36</v>
      </c>
      <c r="AP117" s="69"/>
      <c r="AQ117" s="27"/>
      <c r="AR117" s="28"/>
      <c r="AS117" s="28"/>
      <c r="AT117" s="28"/>
      <c r="AU117" s="28"/>
      <c r="AV117" s="80"/>
      <c r="AW117" s="136">
        <f t="shared" si="72"/>
        <v>0</v>
      </c>
      <c r="AX117" s="96" t="e">
        <f t="shared" si="73"/>
        <v>#DIV/0!</v>
      </c>
      <c r="AY117" s="97" t="e">
        <f t="shared" si="74"/>
        <v>#DIV/0!</v>
      </c>
      <c r="AZ117" s="98" t="e">
        <f t="shared" si="75"/>
        <v>#DIV/0!</v>
      </c>
      <c r="BQ117" s="1"/>
      <c r="BR117" s="1"/>
      <c r="BS117" s="1"/>
    </row>
    <row r="118" spans="1:71" s="29" customFormat="1" ht="20.25" customHeight="1">
      <c r="A118" s="26">
        <v>13</v>
      </c>
      <c r="B118" s="47" t="s">
        <v>37</v>
      </c>
      <c r="C118" s="69"/>
      <c r="D118" s="27"/>
      <c r="E118" s="28"/>
      <c r="F118" s="28"/>
      <c r="G118" s="28"/>
      <c r="H118" s="28"/>
      <c r="I118" s="80"/>
      <c r="J118" s="136">
        <f t="shared" si="60"/>
        <v>0</v>
      </c>
      <c r="K118" s="96" t="e">
        <f t="shared" si="61"/>
        <v>#DIV/0!</v>
      </c>
      <c r="L118" s="97" t="e">
        <f t="shared" si="62"/>
        <v>#DIV/0!</v>
      </c>
      <c r="M118" s="98" t="e">
        <f t="shared" si="63"/>
        <v>#DIV/0!</v>
      </c>
      <c r="N118" s="68">
        <v>13</v>
      </c>
      <c r="O118" s="47" t="s">
        <v>37</v>
      </c>
      <c r="P118" s="69"/>
      <c r="Q118" s="27"/>
      <c r="R118" s="28"/>
      <c r="S118" s="28"/>
      <c r="T118" s="28"/>
      <c r="U118" s="28"/>
      <c r="V118" s="80"/>
      <c r="W118" s="136">
        <f t="shared" si="64"/>
        <v>0</v>
      </c>
      <c r="X118" s="96" t="e">
        <f t="shared" si="65"/>
        <v>#DIV/0!</v>
      </c>
      <c r="Y118" s="97" t="e">
        <f t="shared" si="66"/>
        <v>#DIV/0!</v>
      </c>
      <c r="Z118" s="98" t="e">
        <f t="shared" si="67"/>
        <v>#DIV/0!</v>
      </c>
      <c r="AA118" s="68">
        <v>13</v>
      </c>
      <c r="AB118" s="47" t="s">
        <v>37</v>
      </c>
      <c r="AC118" s="69"/>
      <c r="AD118" s="27"/>
      <c r="AE118" s="28"/>
      <c r="AF118" s="28"/>
      <c r="AG118" s="28"/>
      <c r="AH118" s="28"/>
      <c r="AI118" s="80"/>
      <c r="AJ118" s="136">
        <f t="shared" si="68"/>
        <v>0</v>
      </c>
      <c r="AK118" s="96" t="e">
        <f t="shared" si="69"/>
        <v>#DIV/0!</v>
      </c>
      <c r="AL118" s="97" t="e">
        <f t="shared" si="70"/>
        <v>#DIV/0!</v>
      </c>
      <c r="AM118" s="98" t="e">
        <f t="shared" si="71"/>
        <v>#DIV/0!</v>
      </c>
      <c r="AN118" s="68">
        <v>13</v>
      </c>
      <c r="AO118" s="47" t="s">
        <v>37</v>
      </c>
      <c r="AP118" s="69"/>
      <c r="AQ118" s="27"/>
      <c r="AR118" s="28"/>
      <c r="AS118" s="28"/>
      <c r="AT118" s="28"/>
      <c r="AU118" s="28"/>
      <c r="AV118" s="80"/>
      <c r="AW118" s="136">
        <f t="shared" si="72"/>
        <v>0</v>
      </c>
      <c r="AX118" s="96" t="e">
        <f t="shared" si="73"/>
        <v>#DIV/0!</v>
      </c>
      <c r="AY118" s="97" t="e">
        <f t="shared" si="74"/>
        <v>#DIV/0!</v>
      </c>
      <c r="AZ118" s="98" t="e">
        <f t="shared" si="75"/>
        <v>#DIV/0!</v>
      </c>
      <c r="BQ118" s="1"/>
      <c r="BR118" s="1"/>
      <c r="BS118" s="1"/>
    </row>
    <row r="119" spans="1:71" s="29" customFormat="1" ht="20.25" customHeight="1">
      <c r="A119" s="26">
        <v>14</v>
      </c>
      <c r="B119" s="47" t="s">
        <v>38</v>
      </c>
      <c r="C119" s="69"/>
      <c r="D119" s="27"/>
      <c r="E119" s="28"/>
      <c r="F119" s="28"/>
      <c r="G119" s="28"/>
      <c r="H119" s="28"/>
      <c r="I119" s="80"/>
      <c r="J119" s="136">
        <f t="shared" si="60"/>
        <v>0</v>
      </c>
      <c r="K119" s="96" t="e">
        <f t="shared" si="61"/>
        <v>#DIV/0!</v>
      </c>
      <c r="L119" s="97" t="e">
        <f t="shared" si="62"/>
        <v>#DIV/0!</v>
      </c>
      <c r="M119" s="98" t="e">
        <f t="shared" si="63"/>
        <v>#DIV/0!</v>
      </c>
      <c r="N119" s="68">
        <v>14</v>
      </c>
      <c r="O119" s="47" t="s">
        <v>38</v>
      </c>
      <c r="P119" s="69"/>
      <c r="Q119" s="27"/>
      <c r="R119" s="28"/>
      <c r="S119" s="28"/>
      <c r="T119" s="28"/>
      <c r="U119" s="28"/>
      <c r="V119" s="80"/>
      <c r="W119" s="136">
        <f t="shared" si="64"/>
        <v>0</v>
      </c>
      <c r="X119" s="96" t="e">
        <f t="shared" si="65"/>
        <v>#DIV/0!</v>
      </c>
      <c r="Y119" s="97" t="e">
        <f t="shared" si="66"/>
        <v>#DIV/0!</v>
      </c>
      <c r="Z119" s="98" t="e">
        <f t="shared" si="67"/>
        <v>#DIV/0!</v>
      </c>
      <c r="AA119" s="68">
        <v>14</v>
      </c>
      <c r="AB119" s="47" t="s">
        <v>38</v>
      </c>
      <c r="AC119" s="69"/>
      <c r="AD119" s="27"/>
      <c r="AE119" s="28"/>
      <c r="AF119" s="28"/>
      <c r="AG119" s="28"/>
      <c r="AH119" s="28"/>
      <c r="AI119" s="80"/>
      <c r="AJ119" s="136">
        <f t="shared" si="68"/>
        <v>0</v>
      </c>
      <c r="AK119" s="96" t="e">
        <f t="shared" si="69"/>
        <v>#DIV/0!</v>
      </c>
      <c r="AL119" s="97" t="e">
        <f t="shared" si="70"/>
        <v>#DIV/0!</v>
      </c>
      <c r="AM119" s="98" t="e">
        <f t="shared" si="71"/>
        <v>#DIV/0!</v>
      </c>
      <c r="AN119" s="68">
        <v>14</v>
      </c>
      <c r="AO119" s="47" t="s">
        <v>38</v>
      </c>
      <c r="AP119" s="69"/>
      <c r="AQ119" s="27"/>
      <c r="AR119" s="28"/>
      <c r="AS119" s="28"/>
      <c r="AT119" s="28"/>
      <c r="AU119" s="28"/>
      <c r="AV119" s="80"/>
      <c r="AW119" s="136">
        <f t="shared" si="72"/>
        <v>0</v>
      </c>
      <c r="AX119" s="96" t="e">
        <f t="shared" si="73"/>
        <v>#DIV/0!</v>
      </c>
      <c r="AY119" s="97" t="e">
        <f t="shared" si="74"/>
        <v>#DIV/0!</v>
      </c>
      <c r="AZ119" s="98" t="e">
        <f t="shared" si="75"/>
        <v>#DIV/0!</v>
      </c>
      <c r="BQ119" s="1"/>
      <c r="BR119" s="1"/>
      <c r="BS119" s="1"/>
    </row>
    <row r="120" spans="1:71" s="29" customFormat="1" ht="20.25" customHeight="1">
      <c r="A120" s="26">
        <v>15</v>
      </c>
      <c r="B120" s="47" t="s">
        <v>39</v>
      </c>
      <c r="C120" s="69"/>
      <c r="D120" s="27"/>
      <c r="E120" s="28"/>
      <c r="F120" s="28"/>
      <c r="G120" s="28"/>
      <c r="H120" s="28"/>
      <c r="I120" s="80"/>
      <c r="J120" s="136">
        <f t="shared" si="60"/>
        <v>0</v>
      </c>
      <c r="K120" s="96" t="e">
        <f t="shared" si="61"/>
        <v>#DIV/0!</v>
      </c>
      <c r="L120" s="97" t="e">
        <f t="shared" si="62"/>
        <v>#DIV/0!</v>
      </c>
      <c r="M120" s="98" t="e">
        <f t="shared" si="63"/>
        <v>#DIV/0!</v>
      </c>
      <c r="N120" s="68">
        <v>15</v>
      </c>
      <c r="O120" s="47" t="s">
        <v>39</v>
      </c>
      <c r="P120" s="69"/>
      <c r="Q120" s="27"/>
      <c r="R120" s="28"/>
      <c r="S120" s="28"/>
      <c r="T120" s="28"/>
      <c r="U120" s="28"/>
      <c r="V120" s="80"/>
      <c r="W120" s="136">
        <f t="shared" si="64"/>
        <v>0</v>
      </c>
      <c r="X120" s="96" t="e">
        <f t="shared" si="65"/>
        <v>#DIV/0!</v>
      </c>
      <c r="Y120" s="97" t="e">
        <f t="shared" si="66"/>
        <v>#DIV/0!</v>
      </c>
      <c r="Z120" s="98" t="e">
        <f t="shared" si="67"/>
        <v>#DIV/0!</v>
      </c>
      <c r="AA120" s="68">
        <v>15</v>
      </c>
      <c r="AB120" s="47" t="s">
        <v>39</v>
      </c>
      <c r="AC120" s="69"/>
      <c r="AD120" s="27"/>
      <c r="AE120" s="28"/>
      <c r="AF120" s="28"/>
      <c r="AG120" s="28"/>
      <c r="AH120" s="28"/>
      <c r="AI120" s="80"/>
      <c r="AJ120" s="136">
        <f t="shared" si="68"/>
        <v>0</v>
      </c>
      <c r="AK120" s="96" t="e">
        <f t="shared" si="69"/>
        <v>#DIV/0!</v>
      </c>
      <c r="AL120" s="97" t="e">
        <f t="shared" si="70"/>
        <v>#DIV/0!</v>
      </c>
      <c r="AM120" s="98" t="e">
        <f t="shared" si="71"/>
        <v>#DIV/0!</v>
      </c>
      <c r="AN120" s="68">
        <v>15</v>
      </c>
      <c r="AO120" s="47" t="s">
        <v>39</v>
      </c>
      <c r="AP120" s="69"/>
      <c r="AQ120" s="27"/>
      <c r="AR120" s="28"/>
      <c r="AS120" s="28"/>
      <c r="AT120" s="28"/>
      <c r="AU120" s="28"/>
      <c r="AV120" s="80"/>
      <c r="AW120" s="136">
        <f t="shared" si="72"/>
        <v>0</v>
      </c>
      <c r="AX120" s="96" t="e">
        <f t="shared" si="73"/>
        <v>#DIV/0!</v>
      </c>
      <c r="AY120" s="97" t="e">
        <f t="shared" si="74"/>
        <v>#DIV/0!</v>
      </c>
      <c r="AZ120" s="98" t="e">
        <f t="shared" si="75"/>
        <v>#DIV/0!</v>
      </c>
      <c r="BQ120" s="1"/>
      <c r="BR120" s="1"/>
      <c r="BS120" s="1"/>
    </row>
    <row r="121" spans="1:71" s="29" customFormat="1" ht="20.25" customHeight="1">
      <c r="A121" s="26">
        <v>16</v>
      </c>
      <c r="B121" s="48" t="s">
        <v>40</v>
      </c>
      <c r="C121" s="69"/>
      <c r="D121" s="27"/>
      <c r="E121" s="28"/>
      <c r="F121" s="28"/>
      <c r="G121" s="28"/>
      <c r="H121" s="28"/>
      <c r="I121" s="80"/>
      <c r="J121" s="136">
        <f t="shared" si="60"/>
        <v>0</v>
      </c>
      <c r="K121" s="96" t="e">
        <f t="shared" si="61"/>
        <v>#DIV/0!</v>
      </c>
      <c r="L121" s="97" t="e">
        <f t="shared" si="62"/>
        <v>#DIV/0!</v>
      </c>
      <c r="M121" s="98" t="e">
        <f t="shared" si="63"/>
        <v>#DIV/0!</v>
      </c>
      <c r="N121" s="68">
        <v>16</v>
      </c>
      <c r="O121" s="48" t="s">
        <v>40</v>
      </c>
      <c r="P121" s="69"/>
      <c r="Q121" s="27"/>
      <c r="R121" s="28"/>
      <c r="S121" s="28"/>
      <c r="T121" s="28"/>
      <c r="U121" s="28"/>
      <c r="V121" s="80"/>
      <c r="W121" s="136">
        <f t="shared" si="64"/>
        <v>0</v>
      </c>
      <c r="X121" s="96" t="e">
        <f t="shared" si="65"/>
        <v>#DIV/0!</v>
      </c>
      <c r="Y121" s="97" t="e">
        <f t="shared" si="66"/>
        <v>#DIV/0!</v>
      </c>
      <c r="Z121" s="98" t="e">
        <f t="shared" si="67"/>
        <v>#DIV/0!</v>
      </c>
      <c r="AA121" s="68">
        <v>16</v>
      </c>
      <c r="AB121" s="48" t="s">
        <v>40</v>
      </c>
      <c r="AC121" s="69"/>
      <c r="AD121" s="27"/>
      <c r="AE121" s="28"/>
      <c r="AF121" s="28"/>
      <c r="AG121" s="28"/>
      <c r="AH121" s="28"/>
      <c r="AI121" s="80"/>
      <c r="AJ121" s="136">
        <f t="shared" si="68"/>
        <v>0</v>
      </c>
      <c r="AK121" s="96" t="e">
        <f t="shared" si="69"/>
        <v>#DIV/0!</v>
      </c>
      <c r="AL121" s="97" t="e">
        <f t="shared" si="70"/>
        <v>#DIV/0!</v>
      </c>
      <c r="AM121" s="98" t="e">
        <f t="shared" si="71"/>
        <v>#DIV/0!</v>
      </c>
      <c r="AN121" s="68">
        <v>16</v>
      </c>
      <c r="AO121" s="48" t="s">
        <v>40</v>
      </c>
      <c r="AP121" s="69"/>
      <c r="AQ121" s="27"/>
      <c r="AR121" s="28"/>
      <c r="AS121" s="28"/>
      <c r="AT121" s="28"/>
      <c r="AU121" s="28"/>
      <c r="AV121" s="80"/>
      <c r="AW121" s="136">
        <f t="shared" si="72"/>
        <v>0</v>
      </c>
      <c r="AX121" s="96" t="e">
        <f t="shared" si="73"/>
        <v>#DIV/0!</v>
      </c>
      <c r="AY121" s="97" t="e">
        <f t="shared" si="74"/>
        <v>#DIV/0!</v>
      </c>
      <c r="AZ121" s="98" t="e">
        <f t="shared" si="75"/>
        <v>#DIV/0!</v>
      </c>
      <c r="BQ121" s="1"/>
      <c r="BR121" s="1"/>
      <c r="BS121" s="1"/>
    </row>
    <row r="122" spans="1:71" s="29" customFormat="1" ht="20.25" customHeight="1">
      <c r="A122" s="26">
        <v>17</v>
      </c>
      <c r="B122" s="47" t="s">
        <v>41</v>
      </c>
      <c r="C122" s="69"/>
      <c r="D122" s="27"/>
      <c r="E122" s="28"/>
      <c r="F122" s="28"/>
      <c r="G122" s="28"/>
      <c r="H122" s="28"/>
      <c r="I122" s="80"/>
      <c r="J122" s="136">
        <f t="shared" si="60"/>
        <v>0</v>
      </c>
      <c r="K122" s="96" t="e">
        <f t="shared" si="61"/>
        <v>#DIV/0!</v>
      </c>
      <c r="L122" s="97" t="e">
        <f t="shared" si="62"/>
        <v>#DIV/0!</v>
      </c>
      <c r="M122" s="98" t="e">
        <f t="shared" si="63"/>
        <v>#DIV/0!</v>
      </c>
      <c r="N122" s="68">
        <v>17</v>
      </c>
      <c r="O122" s="47" t="s">
        <v>41</v>
      </c>
      <c r="P122" s="69"/>
      <c r="Q122" s="27"/>
      <c r="R122" s="28"/>
      <c r="S122" s="28"/>
      <c r="T122" s="28"/>
      <c r="U122" s="28"/>
      <c r="V122" s="80"/>
      <c r="W122" s="136">
        <f t="shared" si="64"/>
        <v>0</v>
      </c>
      <c r="X122" s="96" t="e">
        <f t="shared" si="65"/>
        <v>#DIV/0!</v>
      </c>
      <c r="Y122" s="97" t="e">
        <f t="shared" si="66"/>
        <v>#DIV/0!</v>
      </c>
      <c r="Z122" s="98" t="e">
        <f t="shared" si="67"/>
        <v>#DIV/0!</v>
      </c>
      <c r="AA122" s="68">
        <v>17</v>
      </c>
      <c r="AB122" s="47" t="s">
        <v>41</v>
      </c>
      <c r="AC122" s="69"/>
      <c r="AD122" s="27"/>
      <c r="AE122" s="28"/>
      <c r="AF122" s="28"/>
      <c r="AG122" s="28"/>
      <c r="AH122" s="28"/>
      <c r="AI122" s="80"/>
      <c r="AJ122" s="136">
        <f t="shared" si="68"/>
        <v>0</v>
      </c>
      <c r="AK122" s="96" t="e">
        <f t="shared" si="69"/>
        <v>#DIV/0!</v>
      </c>
      <c r="AL122" s="97" t="e">
        <f t="shared" si="70"/>
        <v>#DIV/0!</v>
      </c>
      <c r="AM122" s="98" t="e">
        <f t="shared" si="71"/>
        <v>#DIV/0!</v>
      </c>
      <c r="AN122" s="68">
        <v>17</v>
      </c>
      <c r="AO122" s="47" t="s">
        <v>41</v>
      </c>
      <c r="AP122" s="69"/>
      <c r="AQ122" s="27"/>
      <c r="AR122" s="28"/>
      <c r="AS122" s="28"/>
      <c r="AT122" s="28"/>
      <c r="AU122" s="28"/>
      <c r="AV122" s="80"/>
      <c r="AW122" s="136">
        <f t="shared" si="72"/>
        <v>0</v>
      </c>
      <c r="AX122" s="96" t="e">
        <f t="shared" si="73"/>
        <v>#DIV/0!</v>
      </c>
      <c r="AY122" s="97" t="e">
        <f t="shared" si="74"/>
        <v>#DIV/0!</v>
      </c>
      <c r="AZ122" s="98" t="e">
        <f t="shared" si="75"/>
        <v>#DIV/0!</v>
      </c>
      <c r="BQ122" s="1"/>
      <c r="BR122" s="1"/>
      <c r="BS122" s="1"/>
    </row>
    <row r="123" spans="1:71" s="29" customFormat="1" ht="20.25" customHeight="1">
      <c r="A123" s="26">
        <v>18</v>
      </c>
      <c r="B123" s="47" t="s">
        <v>42</v>
      </c>
      <c r="C123" s="69"/>
      <c r="D123" s="27"/>
      <c r="E123" s="28"/>
      <c r="F123" s="28"/>
      <c r="G123" s="28"/>
      <c r="H123" s="28"/>
      <c r="I123" s="80"/>
      <c r="J123" s="136">
        <f t="shared" si="60"/>
        <v>0</v>
      </c>
      <c r="K123" s="96" t="e">
        <f t="shared" si="61"/>
        <v>#DIV/0!</v>
      </c>
      <c r="L123" s="97" t="e">
        <f t="shared" si="62"/>
        <v>#DIV/0!</v>
      </c>
      <c r="M123" s="98" t="e">
        <f t="shared" si="63"/>
        <v>#DIV/0!</v>
      </c>
      <c r="N123" s="68">
        <v>18</v>
      </c>
      <c r="O123" s="47" t="s">
        <v>42</v>
      </c>
      <c r="P123" s="69"/>
      <c r="Q123" s="27"/>
      <c r="R123" s="28"/>
      <c r="S123" s="28"/>
      <c r="T123" s="28"/>
      <c r="U123" s="28"/>
      <c r="V123" s="80"/>
      <c r="W123" s="136">
        <f t="shared" si="64"/>
        <v>0</v>
      </c>
      <c r="X123" s="96" t="e">
        <f t="shared" si="65"/>
        <v>#DIV/0!</v>
      </c>
      <c r="Y123" s="97" t="e">
        <f t="shared" si="66"/>
        <v>#DIV/0!</v>
      </c>
      <c r="Z123" s="98" t="e">
        <f t="shared" si="67"/>
        <v>#DIV/0!</v>
      </c>
      <c r="AA123" s="68">
        <v>18</v>
      </c>
      <c r="AB123" s="47" t="s">
        <v>42</v>
      </c>
      <c r="AC123" s="69"/>
      <c r="AD123" s="27"/>
      <c r="AE123" s="28"/>
      <c r="AF123" s="28"/>
      <c r="AG123" s="28"/>
      <c r="AH123" s="28"/>
      <c r="AI123" s="80"/>
      <c r="AJ123" s="136">
        <f t="shared" si="68"/>
        <v>0</v>
      </c>
      <c r="AK123" s="96" t="e">
        <f t="shared" si="69"/>
        <v>#DIV/0!</v>
      </c>
      <c r="AL123" s="97" t="e">
        <f t="shared" si="70"/>
        <v>#DIV/0!</v>
      </c>
      <c r="AM123" s="98" t="e">
        <f t="shared" si="71"/>
        <v>#DIV/0!</v>
      </c>
      <c r="AN123" s="68">
        <v>18</v>
      </c>
      <c r="AO123" s="47" t="s">
        <v>42</v>
      </c>
      <c r="AP123" s="69"/>
      <c r="AQ123" s="27"/>
      <c r="AR123" s="28"/>
      <c r="AS123" s="28"/>
      <c r="AT123" s="28"/>
      <c r="AU123" s="28"/>
      <c r="AV123" s="80"/>
      <c r="AW123" s="136">
        <f t="shared" si="72"/>
        <v>0</v>
      </c>
      <c r="AX123" s="96" t="e">
        <f t="shared" si="73"/>
        <v>#DIV/0!</v>
      </c>
      <c r="AY123" s="97" t="e">
        <f t="shared" si="74"/>
        <v>#DIV/0!</v>
      </c>
      <c r="AZ123" s="98" t="e">
        <f t="shared" si="75"/>
        <v>#DIV/0!</v>
      </c>
      <c r="BQ123" s="1"/>
      <c r="BR123" s="1"/>
      <c r="BS123" s="1"/>
    </row>
    <row r="124" spans="1:71" s="29" customFormat="1" ht="20.25" customHeight="1">
      <c r="A124" s="26">
        <v>19</v>
      </c>
      <c r="B124" s="47" t="s">
        <v>43</v>
      </c>
      <c r="C124" s="69"/>
      <c r="D124" s="27"/>
      <c r="E124" s="28"/>
      <c r="F124" s="28"/>
      <c r="G124" s="28"/>
      <c r="H124" s="28"/>
      <c r="I124" s="80"/>
      <c r="J124" s="136">
        <f t="shared" si="60"/>
        <v>0</v>
      </c>
      <c r="K124" s="96" t="e">
        <f t="shared" si="61"/>
        <v>#DIV/0!</v>
      </c>
      <c r="L124" s="97" t="e">
        <f t="shared" si="62"/>
        <v>#DIV/0!</v>
      </c>
      <c r="M124" s="98" t="e">
        <f t="shared" si="63"/>
        <v>#DIV/0!</v>
      </c>
      <c r="N124" s="68">
        <v>19</v>
      </c>
      <c r="O124" s="47" t="s">
        <v>43</v>
      </c>
      <c r="P124" s="69"/>
      <c r="Q124" s="27"/>
      <c r="R124" s="28"/>
      <c r="S124" s="28"/>
      <c r="T124" s="28"/>
      <c r="U124" s="28"/>
      <c r="V124" s="80"/>
      <c r="W124" s="136">
        <f t="shared" si="64"/>
        <v>0</v>
      </c>
      <c r="X124" s="96" t="e">
        <f t="shared" si="65"/>
        <v>#DIV/0!</v>
      </c>
      <c r="Y124" s="97" t="e">
        <f t="shared" si="66"/>
        <v>#DIV/0!</v>
      </c>
      <c r="Z124" s="98" t="e">
        <f t="shared" si="67"/>
        <v>#DIV/0!</v>
      </c>
      <c r="AA124" s="68">
        <v>19</v>
      </c>
      <c r="AB124" s="47" t="s">
        <v>43</v>
      </c>
      <c r="AC124" s="69"/>
      <c r="AD124" s="27"/>
      <c r="AE124" s="28"/>
      <c r="AF124" s="28"/>
      <c r="AG124" s="28"/>
      <c r="AH124" s="28"/>
      <c r="AI124" s="80"/>
      <c r="AJ124" s="136">
        <f t="shared" si="68"/>
        <v>0</v>
      </c>
      <c r="AK124" s="96" t="e">
        <f t="shared" si="69"/>
        <v>#DIV/0!</v>
      </c>
      <c r="AL124" s="97" t="e">
        <f t="shared" si="70"/>
        <v>#DIV/0!</v>
      </c>
      <c r="AM124" s="98" t="e">
        <f t="shared" si="71"/>
        <v>#DIV/0!</v>
      </c>
      <c r="AN124" s="68">
        <v>19</v>
      </c>
      <c r="AO124" s="47" t="s">
        <v>43</v>
      </c>
      <c r="AP124" s="69"/>
      <c r="AQ124" s="27"/>
      <c r="AR124" s="28"/>
      <c r="AS124" s="28"/>
      <c r="AT124" s="28"/>
      <c r="AU124" s="28"/>
      <c r="AV124" s="80"/>
      <c r="AW124" s="136">
        <f t="shared" si="72"/>
        <v>0</v>
      </c>
      <c r="AX124" s="96" t="e">
        <f t="shared" si="73"/>
        <v>#DIV/0!</v>
      </c>
      <c r="AY124" s="97" t="e">
        <f t="shared" si="74"/>
        <v>#DIV/0!</v>
      </c>
      <c r="AZ124" s="98" t="e">
        <f t="shared" si="75"/>
        <v>#DIV/0!</v>
      </c>
      <c r="BQ124" s="1"/>
      <c r="BR124" s="1"/>
      <c r="BS124" s="1"/>
    </row>
    <row r="125" spans="1:71" s="29" customFormat="1" ht="20.25" customHeight="1">
      <c r="A125" s="26">
        <v>20</v>
      </c>
      <c r="B125" s="47" t="s">
        <v>44</v>
      </c>
      <c r="C125" s="69"/>
      <c r="D125" s="27"/>
      <c r="E125" s="28"/>
      <c r="F125" s="28"/>
      <c r="G125" s="28"/>
      <c r="H125" s="28"/>
      <c r="I125" s="80"/>
      <c r="J125" s="136">
        <f t="shared" si="60"/>
        <v>0</v>
      </c>
      <c r="K125" s="96" t="e">
        <f t="shared" si="61"/>
        <v>#DIV/0!</v>
      </c>
      <c r="L125" s="97" t="e">
        <f t="shared" si="62"/>
        <v>#DIV/0!</v>
      </c>
      <c r="M125" s="98" t="e">
        <f t="shared" si="63"/>
        <v>#DIV/0!</v>
      </c>
      <c r="N125" s="68">
        <v>20</v>
      </c>
      <c r="O125" s="47" t="s">
        <v>44</v>
      </c>
      <c r="P125" s="69"/>
      <c r="Q125" s="27"/>
      <c r="R125" s="28"/>
      <c r="S125" s="28"/>
      <c r="T125" s="28"/>
      <c r="U125" s="28"/>
      <c r="V125" s="80"/>
      <c r="W125" s="136">
        <f t="shared" si="64"/>
        <v>0</v>
      </c>
      <c r="X125" s="96" t="e">
        <f t="shared" si="65"/>
        <v>#DIV/0!</v>
      </c>
      <c r="Y125" s="97" t="e">
        <f t="shared" si="66"/>
        <v>#DIV/0!</v>
      </c>
      <c r="Z125" s="98" t="e">
        <f t="shared" si="67"/>
        <v>#DIV/0!</v>
      </c>
      <c r="AA125" s="68">
        <v>20</v>
      </c>
      <c r="AB125" s="47" t="s">
        <v>44</v>
      </c>
      <c r="AC125" s="69"/>
      <c r="AD125" s="27"/>
      <c r="AE125" s="28"/>
      <c r="AF125" s="28"/>
      <c r="AG125" s="28"/>
      <c r="AH125" s="28"/>
      <c r="AI125" s="80"/>
      <c r="AJ125" s="136">
        <f t="shared" si="68"/>
        <v>0</v>
      </c>
      <c r="AK125" s="96" t="e">
        <f t="shared" si="69"/>
        <v>#DIV/0!</v>
      </c>
      <c r="AL125" s="97" t="e">
        <f t="shared" si="70"/>
        <v>#DIV/0!</v>
      </c>
      <c r="AM125" s="98" t="e">
        <f t="shared" si="71"/>
        <v>#DIV/0!</v>
      </c>
      <c r="AN125" s="68">
        <v>20</v>
      </c>
      <c r="AO125" s="47" t="s">
        <v>44</v>
      </c>
      <c r="AP125" s="69"/>
      <c r="AQ125" s="27"/>
      <c r="AR125" s="28"/>
      <c r="AS125" s="28"/>
      <c r="AT125" s="28"/>
      <c r="AU125" s="28"/>
      <c r="AV125" s="80"/>
      <c r="AW125" s="136">
        <f t="shared" si="72"/>
        <v>0</v>
      </c>
      <c r="AX125" s="96" t="e">
        <f t="shared" si="73"/>
        <v>#DIV/0!</v>
      </c>
      <c r="AY125" s="97" t="e">
        <f t="shared" si="74"/>
        <v>#DIV/0!</v>
      </c>
      <c r="AZ125" s="98" t="e">
        <f t="shared" si="75"/>
        <v>#DIV/0!</v>
      </c>
      <c r="BQ125" s="1"/>
      <c r="BR125" s="1"/>
      <c r="BS125" s="1"/>
    </row>
    <row r="126" spans="1:71" s="29" customFormat="1" ht="20.25" customHeight="1">
      <c r="A126" s="26">
        <v>21</v>
      </c>
      <c r="B126" s="47" t="s">
        <v>45</v>
      </c>
      <c r="C126" s="69"/>
      <c r="D126" s="27"/>
      <c r="E126" s="28"/>
      <c r="F126" s="28"/>
      <c r="G126" s="28"/>
      <c r="H126" s="28"/>
      <c r="I126" s="80"/>
      <c r="J126" s="136">
        <f t="shared" si="60"/>
        <v>0</v>
      </c>
      <c r="K126" s="96" t="e">
        <f t="shared" si="61"/>
        <v>#DIV/0!</v>
      </c>
      <c r="L126" s="97" t="e">
        <f t="shared" si="62"/>
        <v>#DIV/0!</v>
      </c>
      <c r="M126" s="98" t="e">
        <f t="shared" si="63"/>
        <v>#DIV/0!</v>
      </c>
      <c r="N126" s="68">
        <v>21</v>
      </c>
      <c r="O126" s="47" t="s">
        <v>45</v>
      </c>
      <c r="P126" s="69"/>
      <c r="Q126" s="27"/>
      <c r="R126" s="28"/>
      <c r="S126" s="28"/>
      <c r="T126" s="28"/>
      <c r="U126" s="28"/>
      <c r="V126" s="80"/>
      <c r="W126" s="136">
        <f t="shared" si="64"/>
        <v>0</v>
      </c>
      <c r="X126" s="96" t="e">
        <f t="shared" si="65"/>
        <v>#DIV/0!</v>
      </c>
      <c r="Y126" s="97" t="e">
        <f t="shared" si="66"/>
        <v>#DIV/0!</v>
      </c>
      <c r="Z126" s="98" t="e">
        <f t="shared" si="67"/>
        <v>#DIV/0!</v>
      </c>
      <c r="AA126" s="68">
        <v>21</v>
      </c>
      <c r="AB126" s="47" t="s">
        <v>45</v>
      </c>
      <c r="AC126" s="69"/>
      <c r="AD126" s="27"/>
      <c r="AE126" s="28"/>
      <c r="AF126" s="28"/>
      <c r="AG126" s="28"/>
      <c r="AH126" s="28"/>
      <c r="AI126" s="80"/>
      <c r="AJ126" s="136">
        <f t="shared" si="68"/>
        <v>0</v>
      </c>
      <c r="AK126" s="96" t="e">
        <f t="shared" si="69"/>
        <v>#DIV/0!</v>
      </c>
      <c r="AL126" s="97" t="e">
        <f t="shared" si="70"/>
        <v>#DIV/0!</v>
      </c>
      <c r="AM126" s="98" t="e">
        <f t="shared" si="71"/>
        <v>#DIV/0!</v>
      </c>
      <c r="AN126" s="68">
        <v>21</v>
      </c>
      <c r="AO126" s="47" t="s">
        <v>45</v>
      </c>
      <c r="AP126" s="69"/>
      <c r="AQ126" s="27"/>
      <c r="AR126" s="28"/>
      <c r="AS126" s="28"/>
      <c r="AT126" s="28"/>
      <c r="AU126" s="28"/>
      <c r="AV126" s="80"/>
      <c r="AW126" s="136">
        <f t="shared" si="72"/>
        <v>0</v>
      </c>
      <c r="AX126" s="96" t="e">
        <f t="shared" si="73"/>
        <v>#DIV/0!</v>
      </c>
      <c r="AY126" s="97" t="e">
        <f t="shared" si="74"/>
        <v>#DIV/0!</v>
      </c>
      <c r="AZ126" s="98" t="e">
        <f t="shared" si="75"/>
        <v>#DIV/0!</v>
      </c>
      <c r="BQ126" s="1"/>
      <c r="BR126" s="1"/>
      <c r="BS126" s="1"/>
    </row>
    <row r="127" spans="1:71" s="29" customFormat="1" ht="20.25" customHeight="1">
      <c r="A127" s="26">
        <v>22</v>
      </c>
      <c r="B127" s="47" t="s">
        <v>46</v>
      </c>
      <c r="C127" s="69"/>
      <c r="D127" s="27"/>
      <c r="E127" s="28"/>
      <c r="F127" s="28"/>
      <c r="G127" s="28"/>
      <c r="H127" s="28"/>
      <c r="I127" s="80"/>
      <c r="J127" s="136">
        <f t="shared" si="60"/>
        <v>0</v>
      </c>
      <c r="K127" s="96" t="e">
        <f t="shared" si="61"/>
        <v>#DIV/0!</v>
      </c>
      <c r="L127" s="97" t="e">
        <f t="shared" si="62"/>
        <v>#DIV/0!</v>
      </c>
      <c r="M127" s="98" t="e">
        <f t="shared" si="63"/>
        <v>#DIV/0!</v>
      </c>
      <c r="N127" s="68">
        <v>22</v>
      </c>
      <c r="O127" s="47" t="s">
        <v>46</v>
      </c>
      <c r="P127" s="69"/>
      <c r="Q127" s="27"/>
      <c r="R127" s="28"/>
      <c r="S127" s="28"/>
      <c r="T127" s="28"/>
      <c r="U127" s="28"/>
      <c r="V127" s="80"/>
      <c r="W127" s="136">
        <f t="shared" si="64"/>
        <v>0</v>
      </c>
      <c r="X127" s="96" t="e">
        <f t="shared" si="65"/>
        <v>#DIV/0!</v>
      </c>
      <c r="Y127" s="97" t="e">
        <f t="shared" si="66"/>
        <v>#DIV/0!</v>
      </c>
      <c r="Z127" s="98" t="e">
        <f t="shared" si="67"/>
        <v>#DIV/0!</v>
      </c>
      <c r="AA127" s="68">
        <v>22</v>
      </c>
      <c r="AB127" s="47" t="s">
        <v>46</v>
      </c>
      <c r="AC127" s="69"/>
      <c r="AD127" s="27"/>
      <c r="AE127" s="28"/>
      <c r="AF127" s="28"/>
      <c r="AG127" s="28"/>
      <c r="AH127" s="28"/>
      <c r="AI127" s="80"/>
      <c r="AJ127" s="136">
        <f t="shared" si="68"/>
        <v>0</v>
      </c>
      <c r="AK127" s="96" t="e">
        <f t="shared" si="69"/>
        <v>#DIV/0!</v>
      </c>
      <c r="AL127" s="97" t="e">
        <f t="shared" si="70"/>
        <v>#DIV/0!</v>
      </c>
      <c r="AM127" s="98" t="e">
        <f t="shared" si="71"/>
        <v>#DIV/0!</v>
      </c>
      <c r="AN127" s="68">
        <v>22</v>
      </c>
      <c r="AO127" s="47" t="s">
        <v>46</v>
      </c>
      <c r="AP127" s="69"/>
      <c r="AQ127" s="27"/>
      <c r="AR127" s="28"/>
      <c r="AS127" s="28"/>
      <c r="AT127" s="28"/>
      <c r="AU127" s="28"/>
      <c r="AV127" s="80"/>
      <c r="AW127" s="136">
        <f t="shared" si="72"/>
        <v>0</v>
      </c>
      <c r="AX127" s="96" t="e">
        <f t="shared" si="73"/>
        <v>#DIV/0!</v>
      </c>
      <c r="AY127" s="97" t="e">
        <f t="shared" si="74"/>
        <v>#DIV/0!</v>
      </c>
      <c r="AZ127" s="98" t="e">
        <f t="shared" si="75"/>
        <v>#DIV/0!</v>
      </c>
      <c r="BQ127" s="1"/>
      <c r="BR127" s="1"/>
      <c r="BS127" s="1"/>
    </row>
    <row r="128" spans="1:71" s="29" customFormat="1" ht="20.25" customHeight="1" thickBot="1">
      <c r="A128" s="99">
        <v>23</v>
      </c>
      <c r="B128" s="57" t="s">
        <v>47</v>
      </c>
      <c r="C128" s="100"/>
      <c r="D128" s="101"/>
      <c r="E128" s="102"/>
      <c r="F128" s="102"/>
      <c r="G128" s="102"/>
      <c r="H128" s="102"/>
      <c r="I128" s="137"/>
      <c r="J128" s="138">
        <f t="shared" si="60"/>
        <v>0</v>
      </c>
      <c r="K128" s="103" t="e">
        <f t="shared" si="61"/>
        <v>#DIV/0!</v>
      </c>
      <c r="L128" s="104" t="e">
        <f t="shared" si="62"/>
        <v>#DIV/0!</v>
      </c>
      <c r="M128" s="105" t="e">
        <f t="shared" si="63"/>
        <v>#DIV/0!</v>
      </c>
      <c r="N128" s="106">
        <v>23</v>
      </c>
      <c r="O128" s="57" t="s">
        <v>47</v>
      </c>
      <c r="P128" s="100"/>
      <c r="Q128" s="101"/>
      <c r="R128" s="102"/>
      <c r="S128" s="102"/>
      <c r="T128" s="102"/>
      <c r="U128" s="102"/>
      <c r="V128" s="137"/>
      <c r="W128" s="138">
        <f t="shared" si="64"/>
        <v>0</v>
      </c>
      <c r="X128" s="103" t="e">
        <f t="shared" si="65"/>
        <v>#DIV/0!</v>
      </c>
      <c r="Y128" s="104" t="e">
        <f t="shared" si="66"/>
        <v>#DIV/0!</v>
      </c>
      <c r="Z128" s="105" t="e">
        <f t="shared" si="67"/>
        <v>#DIV/0!</v>
      </c>
      <c r="AA128" s="106">
        <v>23</v>
      </c>
      <c r="AB128" s="57" t="s">
        <v>47</v>
      </c>
      <c r="AC128" s="107"/>
      <c r="AD128" s="108"/>
      <c r="AE128" s="109"/>
      <c r="AF128" s="109"/>
      <c r="AG128" s="109"/>
      <c r="AH128" s="109"/>
      <c r="AI128" s="156"/>
      <c r="AJ128" s="157">
        <f t="shared" si="68"/>
        <v>0</v>
      </c>
      <c r="AK128" s="110" t="e">
        <f t="shared" si="69"/>
        <v>#DIV/0!</v>
      </c>
      <c r="AL128" s="111" t="e">
        <f t="shared" si="70"/>
        <v>#DIV/0!</v>
      </c>
      <c r="AM128" s="112" t="e">
        <f t="shared" si="71"/>
        <v>#DIV/0!</v>
      </c>
      <c r="AN128" s="106">
        <v>23</v>
      </c>
      <c r="AO128" s="57" t="s">
        <v>47</v>
      </c>
      <c r="AP128" s="100"/>
      <c r="AQ128" s="101"/>
      <c r="AR128" s="102"/>
      <c r="AS128" s="102"/>
      <c r="AT128" s="102"/>
      <c r="AU128" s="102"/>
      <c r="AV128" s="137"/>
      <c r="AW128" s="138">
        <f t="shared" si="72"/>
        <v>0</v>
      </c>
      <c r="AX128" s="103" t="e">
        <f t="shared" si="73"/>
        <v>#DIV/0!</v>
      </c>
      <c r="AY128" s="104" t="e">
        <f t="shared" si="74"/>
        <v>#DIV/0!</v>
      </c>
      <c r="AZ128" s="105" t="e">
        <f t="shared" si="75"/>
        <v>#DIV/0!</v>
      </c>
      <c r="BQ128" s="1"/>
      <c r="BR128" s="1"/>
      <c r="BS128" s="1"/>
    </row>
    <row r="129" spans="1:52" s="121" customFormat="1" ht="38.25" customHeight="1" thickBot="1">
      <c r="A129" s="221" t="s">
        <v>48</v>
      </c>
      <c r="B129" s="193"/>
      <c r="C129" s="114">
        <f t="shared" ref="C129:I129" si="76">SUM(C106:C128)</f>
        <v>0</v>
      </c>
      <c r="D129" s="115">
        <f t="shared" si="76"/>
        <v>0</v>
      </c>
      <c r="E129" s="116">
        <f t="shared" si="76"/>
        <v>0</v>
      </c>
      <c r="F129" s="116">
        <f t="shared" si="76"/>
        <v>0</v>
      </c>
      <c r="G129" s="116">
        <f t="shared" si="76"/>
        <v>0</v>
      </c>
      <c r="H129" s="116">
        <f t="shared" si="76"/>
        <v>0</v>
      </c>
      <c r="I129" s="120">
        <f t="shared" si="76"/>
        <v>0</v>
      </c>
      <c r="J129" s="139">
        <f t="shared" si="60"/>
        <v>0</v>
      </c>
      <c r="K129" s="117" t="e">
        <f t="shared" si="61"/>
        <v>#DIV/0!</v>
      </c>
      <c r="L129" s="118" t="e">
        <f t="shared" si="62"/>
        <v>#DIV/0!</v>
      </c>
      <c r="M129" s="119" t="e">
        <f t="shared" si="63"/>
        <v>#DIV/0!</v>
      </c>
      <c r="N129" s="192" t="s">
        <v>48</v>
      </c>
      <c r="O129" s="193"/>
      <c r="P129" s="114">
        <f t="shared" ref="P129:V129" si="77">SUM(P106:P128)</f>
        <v>0</v>
      </c>
      <c r="Q129" s="115">
        <f t="shared" si="77"/>
        <v>0</v>
      </c>
      <c r="R129" s="116">
        <f t="shared" si="77"/>
        <v>0</v>
      </c>
      <c r="S129" s="116">
        <f t="shared" si="77"/>
        <v>0</v>
      </c>
      <c r="T129" s="116">
        <f t="shared" si="77"/>
        <v>0</v>
      </c>
      <c r="U129" s="116">
        <f t="shared" si="77"/>
        <v>0</v>
      </c>
      <c r="V129" s="120">
        <f t="shared" si="77"/>
        <v>0</v>
      </c>
      <c r="W129" s="139">
        <f t="shared" si="64"/>
        <v>0</v>
      </c>
      <c r="X129" s="117" t="e">
        <f t="shared" si="65"/>
        <v>#DIV/0!</v>
      </c>
      <c r="Y129" s="118" t="e">
        <f t="shared" si="66"/>
        <v>#DIV/0!</v>
      </c>
      <c r="Z129" s="119" t="e">
        <f t="shared" si="67"/>
        <v>#DIV/0!</v>
      </c>
      <c r="AA129" s="192" t="s">
        <v>48</v>
      </c>
      <c r="AB129" s="229"/>
      <c r="AC129" s="120">
        <f t="shared" ref="AC129:AI129" si="78">SUM(AC106:AC128)</f>
        <v>0</v>
      </c>
      <c r="AD129" s="115">
        <f t="shared" si="78"/>
        <v>0</v>
      </c>
      <c r="AE129" s="116">
        <f t="shared" si="78"/>
        <v>0</v>
      </c>
      <c r="AF129" s="116">
        <f t="shared" si="78"/>
        <v>0</v>
      </c>
      <c r="AG129" s="116">
        <f t="shared" si="78"/>
        <v>0</v>
      </c>
      <c r="AH129" s="116">
        <f t="shared" si="78"/>
        <v>0</v>
      </c>
      <c r="AI129" s="120">
        <f t="shared" si="78"/>
        <v>0</v>
      </c>
      <c r="AJ129" s="139">
        <f t="shared" si="68"/>
        <v>0</v>
      </c>
      <c r="AK129" s="117" t="e">
        <f t="shared" si="69"/>
        <v>#DIV/0!</v>
      </c>
      <c r="AL129" s="118" t="e">
        <f t="shared" si="70"/>
        <v>#DIV/0!</v>
      </c>
      <c r="AM129" s="118" t="e">
        <f t="shared" si="71"/>
        <v>#DIV/0!</v>
      </c>
      <c r="AN129" s="229" t="s">
        <v>48</v>
      </c>
      <c r="AO129" s="193"/>
      <c r="AP129" s="114">
        <f t="shared" ref="AP129:AV129" si="79">SUM(AP106:AP128)</f>
        <v>0</v>
      </c>
      <c r="AQ129" s="115">
        <f t="shared" si="79"/>
        <v>0</v>
      </c>
      <c r="AR129" s="116">
        <f t="shared" si="79"/>
        <v>0</v>
      </c>
      <c r="AS129" s="116">
        <f t="shared" si="79"/>
        <v>0</v>
      </c>
      <c r="AT129" s="116">
        <f t="shared" si="79"/>
        <v>0</v>
      </c>
      <c r="AU129" s="116">
        <f t="shared" si="79"/>
        <v>0</v>
      </c>
      <c r="AV129" s="120">
        <f t="shared" si="79"/>
        <v>0</v>
      </c>
      <c r="AW129" s="139">
        <f t="shared" si="72"/>
        <v>0</v>
      </c>
      <c r="AX129" s="117" t="e">
        <f t="shared" si="73"/>
        <v>#DIV/0!</v>
      </c>
      <c r="AY129" s="118" t="e">
        <f t="shared" si="74"/>
        <v>#DIV/0!</v>
      </c>
      <c r="AZ129" s="119" t="e">
        <f t="shared" si="75"/>
        <v>#DIV/0!</v>
      </c>
    </row>
    <row r="132" spans="1:52" customFormat="1">
      <c r="A132" s="230" t="s">
        <v>24</v>
      </c>
      <c r="B132" s="230"/>
      <c r="C132" s="230"/>
      <c r="D132" s="230"/>
      <c r="N132" s="42"/>
      <c r="O132" s="42"/>
      <c r="AA132" s="42"/>
      <c r="AB132" s="42"/>
      <c r="AN132" s="42"/>
      <c r="AO132" s="42"/>
    </row>
    <row r="133" spans="1:52" customFormat="1">
      <c r="A133" s="230"/>
      <c r="B133" s="230"/>
      <c r="C133" s="230"/>
      <c r="D133" s="230"/>
      <c r="N133" s="42"/>
      <c r="O133" s="42"/>
      <c r="AA133" s="42"/>
      <c r="AB133" s="42"/>
      <c r="AN133" s="42"/>
      <c r="AO133" s="42"/>
    </row>
    <row r="134" spans="1:52" customFormat="1" ht="15.75" thickBot="1">
      <c r="A134" s="42"/>
      <c r="B134" s="42"/>
      <c r="N134" s="42"/>
      <c r="O134" s="42"/>
      <c r="AA134" s="42"/>
      <c r="AB134" s="42"/>
      <c r="AN134" s="42"/>
      <c r="AO134" s="42"/>
    </row>
    <row r="135" spans="1:52" customFormat="1" ht="19.5" thickBot="1">
      <c r="A135" s="165" t="s">
        <v>48</v>
      </c>
      <c r="B135" s="166"/>
      <c r="C135" s="167" t="s">
        <v>6</v>
      </c>
      <c r="D135" s="168"/>
      <c r="E135" s="168"/>
      <c r="F135" s="168"/>
      <c r="G135" s="168"/>
      <c r="H135" s="168"/>
      <c r="I135" s="168"/>
      <c r="J135" s="168"/>
      <c r="K135" s="169"/>
      <c r="L135" s="169"/>
      <c r="M135" s="170"/>
      <c r="N135" s="172" t="s">
        <v>48</v>
      </c>
      <c r="O135" s="166"/>
      <c r="P135" s="194" t="s">
        <v>18</v>
      </c>
      <c r="Q135" s="195"/>
      <c r="R135" s="195"/>
      <c r="S135" s="195"/>
      <c r="T135" s="195"/>
      <c r="U135" s="195"/>
      <c r="V135" s="195"/>
      <c r="W135" s="195"/>
      <c r="X135" s="196"/>
      <c r="Y135" s="196"/>
      <c r="Z135" s="197"/>
      <c r="AA135" s="172" t="s">
        <v>48</v>
      </c>
      <c r="AB135" s="165"/>
      <c r="AC135" s="231" t="s">
        <v>49</v>
      </c>
      <c r="AD135" s="232"/>
      <c r="AE135" s="232"/>
      <c r="AF135" s="232"/>
      <c r="AG135" s="232"/>
      <c r="AH135" s="232"/>
      <c r="AI135" s="232"/>
      <c r="AJ135" s="232"/>
      <c r="AK135" s="232"/>
      <c r="AL135" s="232"/>
      <c r="AM135" s="233"/>
      <c r="AN135" s="165" t="s">
        <v>48</v>
      </c>
      <c r="AO135" s="166"/>
      <c r="AP135" s="207" t="s">
        <v>19</v>
      </c>
      <c r="AQ135" s="252"/>
      <c r="AR135" s="252"/>
      <c r="AS135" s="252"/>
      <c r="AT135" s="252"/>
      <c r="AU135" s="252"/>
      <c r="AV135" s="252"/>
      <c r="AW135" s="252"/>
      <c r="AX135" s="208"/>
      <c r="AY135" s="208"/>
      <c r="AZ135" s="209"/>
    </row>
    <row r="136" spans="1:52" customFormat="1" ht="15" customHeight="1" thickBot="1">
      <c r="A136" s="222" t="s">
        <v>23</v>
      </c>
      <c r="B136" s="204"/>
      <c r="C136" s="171" t="s">
        <v>7</v>
      </c>
      <c r="D136" s="183" t="s">
        <v>8</v>
      </c>
      <c r="E136" s="184"/>
      <c r="F136" s="184"/>
      <c r="G136" s="184"/>
      <c r="H136" s="184"/>
      <c r="I136" s="184"/>
      <c r="J136" s="185"/>
      <c r="K136" s="186" t="s">
        <v>15</v>
      </c>
      <c r="L136" s="187" t="s">
        <v>16</v>
      </c>
      <c r="M136" s="188" t="s">
        <v>17</v>
      </c>
      <c r="N136" s="203" t="s">
        <v>23</v>
      </c>
      <c r="O136" s="204"/>
      <c r="P136" s="234" t="s">
        <v>7</v>
      </c>
      <c r="Q136" s="200" t="s">
        <v>8</v>
      </c>
      <c r="R136" s="201"/>
      <c r="S136" s="201"/>
      <c r="T136" s="201"/>
      <c r="U136" s="201"/>
      <c r="V136" s="201"/>
      <c r="W136" s="202"/>
      <c r="X136" s="218" t="s">
        <v>15</v>
      </c>
      <c r="Y136" s="219" t="s">
        <v>16</v>
      </c>
      <c r="Z136" s="216" t="s">
        <v>17</v>
      </c>
      <c r="AA136" s="203" t="s">
        <v>23</v>
      </c>
      <c r="AB136" s="204"/>
      <c r="AC136" s="236" t="s">
        <v>7</v>
      </c>
      <c r="AD136" s="177" t="s">
        <v>50</v>
      </c>
      <c r="AE136" s="178"/>
      <c r="AF136" s="178"/>
      <c r="AG136" s="178"/>
      <c r="AH136" s="178"/>
      <c r="AI136" s="178"/>
      <c r="AJ136" s="179"/>
      <c r="AK136" s="255" t="s">
        <v>15</v>
      </c>
      <c r="AL136" s="256" t="s">
        <v>16</v>
      </c>
      <c r="AM136" s="257" t="s">
        <v>17</v>
      </c>
      <c r="AN136" s="203" t="s">
        <v>23</v>
      </c>
      <c r="AO136" s="204"/>
      <c r="AP136" s="253" t="s">
        <v>7</v>
      </c>
      <c r="AQ136" s="211" t="s">
        <v>8</v>
      </c>
      <c r="AR136" s="212"/>
      <c r="AS136" s="212"/>
      <c r="AT136" s="212"/>
      <c r="AU136" s="212"/>
      <c r="AV136" s="212"/>
      <c r="AW136" s="213"/>
      <c r="AX136" s="214" t="s">
        <v>15</v>
      </c>
      <c r="AY136" s="215" t="s">
        <v>16</v>
      </c>
      <c r="AZ136" s="189" t="s">
        <v>17</v>
      </c>
    </row>
    <row r="137" spans="1:52" customFormat="1" ht="51">
      <c r="A137" s="41" t="s">
        <v>4</v>
      </c>
      <c r="B137" s="46" t="s">
        <v>3</v>
      </c>
      <c r="C137" s="171"/>
      <c r="D137" s="43" t="s">
        <v>9</v>
      </c>
      <c r="E137" s="44" t="s">
        <v>10</v>
      </c>
      <c r="F137" s="44" t="s">
        <v>11</v>
      </c>
      <c r="G137" s="45" t="s">
        <v>12</v>
      </c>
      <c r="H137" s="44" t="s">
        <v>13</v>
      </c>
      <c r="I137" s="132" t="s">
        <v>14</v>
      </c>
      <c r="J137" s="133" t="s">
        <v>1</v>
      </c>
      <c r="K137" s="186"/>
      <c r="L137" s="187"/>
      <c r="M137" s="188"/>
      <c r="N137" s="70" t="s">
        <v>0</v>
      </c>
      <c r="O137" s="46" t="s">
        <v>3</v>
      </c>
      <c r="P137" s="235"/>
      <c r="Q137" s="130" t="s">
        <v>9</v>
      </c>
      <c r="R137" s="74" t="s">
        <v>10</v>
      </c>
      <c r="S137" s="74" t="s">
        <v>11</v>
      </c>
      <c r="T137" s="73" t="s">
        <v>12</v>
      </c>
      <c r="U137" s="127" t="s">
        <v>13</v>
      </c>
      <c r="V137" s="146" t="s">
        <v>14</v>
      </c>
      <c r="W137" s="147" t="s">
        <v>1</v>
      </c>
      <c r="X137" s="218"/>
      <c r="Y137" s="219"/>
      <c r="Z137" s="216"/>
      <c r="AA137" s="70" t="s">
        <v>0</v>
      </c>
      <c r="AB137" s="125" t="s">
        <v>2</v>
      </c>
      <c r="AC137" s="180"/>
      <c r="AD137" s="38" t="s">
        <v>9</v>
      </c>
      <c r="AE137" s="126" t="s">
        <v>10</v>
      </c>
      <c r="AF137" s="126" t="s">
        <v>11</v>
      </c>
      <c r="AG137" s="40" t="s">
        <v>12</v>
      </c>
      <c r="AH137" s="126" t="s">
        <v>13</v>
      </c>
      <c r="AI137" s="131" t="s">
        <v>14</v>
      </c>
      <c r="AJ137" s="153" t="s">
        <v>1</v>
      </c>
      <c r="AK137" s="217"/>
      <c r="AL137" s="205"/>
      <c r="AM137" s="206"/>
      <c r="AN137" s="124" t="s">
        <v>0</v>
      </c>
      <c r="AO137" s="46" t="s">
        <v>2</v>
      </c>
      <c r="AP137" s="254"/>
      <c r="AQ137" s="160" t="s">
        <v>9</v>
      </c>
      <c r="AR137" s="36" t="s">
        <v>10</v>
      </c>
      <c r="AS137" s="36" t="s">
        <v>11</v>
      </c>
      <c r="AT137" s="37" t="s">
        <v>12</v>
      </c>
      <c r="AU137" s="36" t="s">
        <v>13</v>
      </c>
      <c r="AV137" s="161" t="s">
        <v>14</v>
      </c>
      <c r="AW137" s="159" t="s">
        <v>1</v>
      </c>
      <c r="AX137" s="214"/>
      <c r="AY137" s="215"/>
      <c r="AZ137" s="189"/>
    </row>
    <row r="138" spans="1:52" customFormat="1">
      <c r="A138" s="24">
        <v>1</v>
      </c>
      <c r="B138" s="47" t="s">
        <v>25</v>
      </c>
      <c r="C138" s="50">
        <f t="shared" ref="C138:I147" si="80">C106+C72+C40+C4</f>
        <v>693</v>
      </c>
      <c r="D138" s="23">
        <f t="shared" si="80"/>
        <v>482</v>
      </c>
      <c r="E138" s="17">
        <f t="shared" si="80"/>
        <v>111</v>
      </c>
      <c r="F138" s="17">
        <f t="shared" si="80"/>
        <v>8</v>
      </c>
      <c r="G138" s="17">
        <f t="shared" si="80"/>
        <v>21</v>
      </c>
      <c r="H138" s="17">
        <f t="shared" si="80"/>
        <v>50</v>
      </c>
      <c r="I138" s="140">
        <f t="shared" si="80"/>
        <v>21</v>
      </c>
      <c r="J138" s="143">
        <f>SUM(D138:I138)</f>
        <v>693</v>
      </c>
      <c r="K138" s="20">
        <f>(D138+E138)/(C138-I138)</f>
        <v>0.88244047619047616</v>
      </c>
      <c r="L138" s="19">
        <f>D138/(C138-I138)</f>
        <v>0.71726190476190477</v>
      </c>
      <c r="M138" s="51">
        <f>H138/(C138-I138)</f>
        <v>7.4404761904761904E-2</v>
      </c>
      <c r="N138" s="49">
        <v>1</v>
      </c>
      <c r="O138" s="47" t="s">
        <v>25</v>
      </c>
      <c r="P138" s="150">
        <f t="shared" ref="P138:V147" si="81">P106+P72+P40+P4</f>
        <v>593</v>
      </c>
      <c r="Q138" s="21">
        <f t="shared" si="81"/>
        <v>0</v>
      </c>
      <c r="R138" s="25">
        <f t="shared" si="81"/>
        <v>554</v>
      </c>
      <c r="S138" s="25">
        <f t="shared" si="81"/>
        <v>0</v>
      </c>
      <c r="T138" s="25">
        <f t="shared" si="81"/>
        <v>14</v>
      </c>
      <c r="U138" s="25">
        <f t="shared" si="81"/>
        <v>22</v>
      </c>
      <c r="V138" s="148">
        <f t="shared" si="81"/>
        <v>3</v>
      </c>
      <c r="W138" s="82">
        <f>SUM(Q138:V138)</f>
        <v>593</v>
      </c>
      <c r="X138" s="20">
        <f>(Q138+R138)/(P138-V138)</f>
        <v>0.93898305084745759</v>
      </c>
      <c r="Y138" s="19">
        <f>Q138/(P138-V138)</f>
        <v>0</v>
      </c>
      <c r="Z138" s="51">
        <f>U138/(P138-V138)</f>
        <v>3.7288135593220341E-2</v>
      </c>
      <c r="AA138" s="49">
        <v>1</v>
      </c>
      <c r="AB138" s="47" t="s">
        <v>25</v>
      </c>
      <c r="AC138" s="150">
        <f t="shared" ref="AC138:AI138" si="82">AC106+AC72+AC40+AC4</f>
        <v>113</v>
      </c>
      <c r="AD138" s="21">
        <f t="shared" si="82"/>
        <v>0</v>
      </c>
      <c r="AE138" s="25">
        <f t="shared" si="82"/>
        <v>110</v>
      </c>
      <c r="AF138" s="25">
        <f t="shared" si="82"/>
        <v>0</v>
      </c>
      <c r="AG138" s="25">
        <f t="shared" si="82"/>
        <v>0</v>
      </c>
      <c r="AH138" s="25">
        <f t="shared" si="82"/>
        <v>3</v>
      </c>
      <c r="AI138" s="148">
        <f t="shared" si="82"/>
        <v>0</v>
      </c>
      <c r="AJ138" s="82">
        <f>SUM(AD138:AI138)</f>
        <v>113</v>
      </c>
      <c r="AK138" s="20">
        <f>(AD138+AE138)/(AC138-AI138)</f>
        <v>0.97345132743362828</v>
      </c>
      <c r="AL138" s="19">
        <f>AD138/(AC138-AI138)</f>
        <v>0</v>
      </c>
      <c r="AM138" s="51">
        <f>AH138/(AC138-AI138)</f>
        <v>2.6548672566371681E-2</v>
      </c>
      <c r="AN138" s="49">
        <v>1</v>
      </c>
      <c r="AO138" s="47" t="s">
        <v>25</v>
      </c>
      <c r="AP138" s="150">
        <f t="shared" ref="AP138:AV138" si="83">AP106+AP72+AP40+AP4</f>
        <v>65</v>
      </c>
      <c r="AQ138" s="21">
        <f t="shared" si="83"/>
        <v>21</v>
      </c>
      <c r="AR138" s="25">
        <f t="shared" si="83"/>
        <v>33</v>
      </c>
      <c r="AS138" s="25">
        <f t="shared" si="83"/>
        <v>2</v>
      </c>
      <c r="AT138" s="25">
        <f t="shared" si="83"/>
        <v>2</v>
      </c>
      <c r="AU138" s="25">
        <f t="shared" si="83"/>
        <v>3</v>
      </c>
      <c r="AV138" s="148">
        <f t="shared" si="83"/>
        <v>4</v>
      </c>
      <c r="AW138" s="82">
        <f>SUM(AQ138:AV138)</f>
        <v>65</v>
      </c>
      <c r="AX138" s="20">
        <f>(AQ138+AR138)/(AP138-AV138)</f>
        <v>0.88524590163934425</v>
      </c>
      <c r="AY138" s="19">
        <f>AQ138/(AP138-AV138)</f>
        <v>0.34426229508196721</v>
      </c>
      <c r="AZ138" s="51">
        <f>AU138/(AP138-AV138)</f>
        <v>4.9180327868852458E-2</v>
      </c>
    </row>
    <row r="139" spans="1:52" customFormat="1">
      <c r="A139" s="24">
        <v>2</v>
      </c>
      <c r="B139" s="47" t="s">
        <v>26</v>
      </c>
      <c r="C139" s="50">
        <f t="shared" si="80"/>
        <v>572</v>
      </c>
      <c r="D139" s="23">
        <f t="shared" si="80"/>
        <v>328</v>
      </c>
      <c r="E139" s="17">
        <f t="shared" si="80"/>
        <v>173</v>
      </c>
      <c r="F139" s="17">
        <f t="shared" si="80"/>
        <v>5</v>
      </c>
      <c r="G139" s="17">
        <f t="shared" si="80"/>
        <v>4</v>
      </c>
      <c r="H139" s="17">
        <f t="shared" si="80"/>
        <v>54</v>
      </c>
      <c r="I139" s="140">
        <f t="shared" si="80"/>
        <v>8</v>
      </c>
      <c r="J139" s="143">
        <f t="shared" ref="J139:J161" si="84">SUM(D139:I139)</f>
        <v>572</v>
      </c>
      <c r="K139" s="20">
        <f t="shared" ref="K139:K161" si="85">(D139+E139)/(C139-I139)</f>
        <v>0.88829787234042556</v>
      </c>
      <c r="L139" s="19">
        <f t="shared" ref="L139:L161" si="86">D139/(C139-I139)</f>
        <v>0.58156028368794321</v>
      </c>
      <c r="M139" s="51">
        <f t="shared" ref="M139:M161" si="87">H139/(C139-I139)</f>
        <v>9.5744680851063829E-2</v>
      </c>
      <c r="N139" s="49">
        <v>2</v>
      </c>
      <c r="O139" s="47" t="s">
        <v>26</v>
      </c>
      <c r="P139" s="150">
        <f t="shared" si="81"/>
        <v>771</v>
      </c>
      <c r="Q139" s="21">
        <f t="shared" si="81"/>
        <v>0</v>
      </c>
      <c r="R139" s="25">
        <f t="shared" si="81"/>
        <v>711</v>
      </c>
      <c r="S139" s="25">
        <f t="shared" si="81"/>
        <v>1</v>
      </c>
      <c r="T139" s="25">
        <f t="shared" si="81"/>
        <v>0</v>
      </c>
      <c r="U139" s="25">
        <f t="shared" si="81"/>
        <v>56</v>
      </c>
      <c r="V139" s="148">
        <f t="shared" si="81"/>
        <v>3</v>
      </c>
      <c r="W139" s="82">
        <f t="shared" ref="W139:W161" si="88">SUM(Q139:V139)</f>
        <v>771</v>
      </c>
      <c r="X139" s="20">
        <f t="shared" ref="X139:X161" si="89">(Q139+R139)/(P139-V139)</f>
        <v>0.92578125</v>
      </c>
      <c r="Y139" s="19">
        <f t="shared" ref="Y139:Y161" si="90">Q139/(P139-V139)</f>
        <v>0</v>
      </c>
      <c r="Z139" s="51">
        <f t="shared" ref="Z139:Z161" si="91">U139/(P139-V139)</f>
        <v>7.2916666666666671E-2</v>
      </c>
      <c r="AA139" s="49">
        <v>2</v>
      </c>
      <c r="AB139" s="47" t="s">
        <v>26</v>
      </c>
      <c r="AC139" s="150">
        <f t="shared" ref="AC139:AI160" si="92">AC107+AC73+AC41+AC5</f>
        <v>111</v>
      </c>
      <c r="AD139" s="21">
        <f t="shared" si="92"/>
        <v>0</v>
      </c>
      <c r="AE139" s="25">
        <f t="shared" si="92"/>
        <v>109</v>
      </c>
      <c r="AF139" s="25">
        <f t="shared" si="92"/>
        <v>0</v>
      </c>
      <c r="AG139" s="25">
        <f t="shared" si="92"/>
        <v>0</v>
      </c>
      <c r="AH139" s="25">
        <f t="shared" si="92"/>
        <v>2</v>
      </c>
      <c r="AI139" s="148">
        <f t="shared" si="92"/>
        <v>0</v>
      </c>
      <c r="AJ139" s="82">
        <f t="shared" ref="AJ139:AJ161" si="93">SUM(AD139:AI139)</f>
        <v>111</v>
      </c>
      <c r="AK139" s="20">
        <f t="shared" ref="AK139:AK161" si="94">(AD139+AE139)/(AC139-AI139)</f>
        <v>0.98198198198198194</v>
      </c>
      <c r="AL139" s="19">
        <f t="shared" ref="AL139:AL161" si="95">AD139/(AC139-AI139)</f>
        <v>0</v>
      </c>
      <c r="AM139" s="51">
        <f t="shared" ref="AM139:AM161" si="96">AH139/(AC139-AI139)</f>
        <v>1.8018018018018018E-2</v>
      </c>
      <c r="AN139" s="49">
        <v>2</v>
      </c>
      <c r="AO139" s="47" t="s">
        <v>26</v>
      </c>
      <c r="AP139" s="150">
        <f t="shared" ref="AP139:AV139" si="97">AP107+AP73+AP41+AP5</f>
        <v>38</v>
      </c>
      <c r="AQ139" s="21">
        <f t="shared" si="97"/>
        <v>16</v>
      </c>
      <c r="AR139" s="25">
        <f t="shared" si="97"/>
        <v>14</v>
      </c>
      <c r="AS139" s="25">
        <f t="shared" si="97"/>
        <v>1</v>
      </c>
      <c r="AT139" s="25">
        <f t="shared" si="97"/>
        <v>0</v>
      </c>
      <c r="AU139" s="25">
        <f t="shared" si="97"/>
        <v>5</v>
      </c>
      <c r="AV139" s="148">
        <f t="shared" si="97"/>
        <v>2</v>
      </c>
      <c r="AW139" s="82">
        <f t="shared" ref="AW139:AW161" si="98">SUM(AQ139:AV139)</f>
        <v>38</v>
      </c>
      <c r="AX139" s="20">
        <f t="shared" ref="AX139:AX161" si="99">(AQ139+AR139)/(AP139-AV139)</f>
        <v>0.83333333333333337</v>
      </c>
      <c r="AY139" s="19">
        <f t="shared" ref="AY139:AY161" si="100">AQ139/(AP139-AV139)</f>
        <v>0.44444444444444442</v>
      </c>
      <c r="AZ139" s="51">
        <f t="shared" ref="AZ139:AZ161" si="101">AU139/(AP139-AV139)</f>
        <v>0.1388888888888889</v>
      </c>
    </row>
    <row r="140" spans="1:52" customFormat="1">
      <c r="A140" s="24">
        <v>3</v>
      </c>
      <c r="B140" s="47" t="s">
        <v>27</v>
      </c>
      <c r="C140" s="50">
        <f t="shared" si="80"/>
        <v>759</v>
      </c>
      <c r="D140" s="23">
        <f t="shared" si="80"/>
        <v>528</v>
      </c>
      <c r="E140" s="17">
        <f t="shared" si="80"/>
        <v>113</v>
      </c>
      <c r="F140" s="17">
        <f t="shared" si="80"/>
        <v>28</v>
      </c>
      <c r="G140" s="17">
        <f t="shared" si="80"/>
        <v>35</v>
      </c>
      <c r="H140" s="17">
        <f t="shared" si="80"/>
        <v>51</v>
      </c>
      <c r="I140" s="140">
        <f t="shared" si="80"/>
        <v>3</v>
      </c>
      <c r="J140" s="143">
        <f t="shared" si="84"/>
        <v>758</v>
      </c>
      <c r="K140" s="20">
        <f t="shared" si="85"/>
        <v>0.84788359788359791</v>
      </c>
      <c r="L140" s="19">
        <f t="shared" si="86"/>
        <v>0.69841269841269837</v>
      </c>
      <c r="M140" s="51">
        <f t="shared" si="87"/>
        <v>6.7460317460317457E-2</v>
      </c>
      <c r="N140" s="49">
        <v>3</v>
      </c>
      <c r="O140" s="47" t="s">
        <v>27</v>
      </c>
      <c r="P140" s="150">
        <f t="shared" si="81"/>
        <v>263</v>
      </c>
      <c r="Q140" s="21">
        <f t="shared" si="81"/>
        <v>0</v>
      </c>
      <c r="R140" s="25">
        <f t="shared" si="81"/>
        <v>247</v>
      </c>
      <c r="S140" s="25">
        <f t="shared" si="81"/>
        <v>0</v>
      </c>
      <c r="T140" s="25">
        <f t="shared" si="81"/>
        <v>5</v>
      </c>
      <c r="U140" s="25">
        <f t="shared" si="81"/>
        <v>9</v>
      </c>
      <c r="V140" s="148">
        <f t="shared" si="81"/>
        <v>2</v>
      </c>
      <c r="W140" s="82">
        <f t="shared" si="88"/>
        <v>263</v>
      </c>
      <c r="X140" s="20">
        <f t="shared" si="89"/>
        <v>0.94636015325670497</v>
      </c>
      <c r="Y140" s="19">
        <f t="shared" si="90"/>
        <v>0</v>
      </c>
      <c r="Z140" s="51">
        <f t="shared" si="91"/>
        <v>3.4482758620689655E-2</v>
      </c>
      <c r="AA140" s="49">
        <v>3</v>
      </c>
      <c r="AB140" s="47" t="s">
        <v>27</v>
      </c>
      <c r="AC140" s="150">
        <f t="shared" si="92"/>
        <v>238</v>
      </c>
      <c r="AD140" s="21">
        <f t="shared" si="92"/>
        <v>0</v>
      </c>
      <c r="AE140" s="25">
        <f t="shared" si="92"/>
        <v>233</v>
      </c>
      <c r="AF140" s="25">
        <f t="shared" si="92"/>
        <v>0</v>
      </c>
      <c r="AG140" s="25">
        <f t="shared" si="92"/>
        <v>2</v>
      </c>
      <c r="AH140" s="25">
        <f t="shared" si="92"/>
        <v>3</v>
      </c>
      <c r="AI140" s="148">
        <f t="shared" si="92"/>
        <v>0</v>
      </c>
      <c r="AJ140" s="82">
        <f t="shared" si="93"/>
        <v>238</v>
      </c>
      <c r="AK140" s="20">
        <f t="shared" si="94"/>
        <v>0.97899159663865543</v>
      </c>
      <c r="AL140" s="19">
        <f t="shared" si="95"/>
        <v>0</v>
      </c>
      <c r="AM140" s="51">
        <f t="shared" si="96"/>
        <v>1.2605042016806723E-2</v>
      </c>
      <c r="AN140" s="49">
        <v>3</v>
      </c>
      <c r="AO140" s="47" t="s">
        <v>27</v>
      </c>
      <c r="AP140" s="150">
        <f t="shared" ref="AP140:AV140" si="102">AP108+AP74+AP42+AP6</f>
        <v>28</v>
      </c>
      <c r="AQ140" s="21">
        <f t="shared" si="102"/>
        <v>16</v>
      </c>
      <c r="AR140" s="25">
        <f t="shared" si="102"/>
        <v>6</v>
      </c>
      <c r="AS140" s="25">
        <f t="shared" si="102"/>
        <v>4</v>
      </c>
      <c r="AT140" s="25">
        <f t="shared" si="102"/>
        <v>0</v>
      </c>
      <c r="AU140" s="25">
        <f t="shared" si="102"/>
        <v>2</v>
      </c>
      <c r="AV140" s="148">
        <f t="shared" si="102"/>
        <v>0</v>
      </c>
      <c r="AW140" s="82">
        <f t="shared" si="98"/>
        <v>28</v>
      </c>
      <c r="AX140" s="20">
        <f t="shared" si="99"/>
        <v>0.7857142857142857</v>
      </c>
      <c r="AY140" s="19">
        <f t="shared" si="100"/>
        <v>0.5714285714285714</v>
      </c>
      <c r="AZ140" s="51">
        <f t="shared" si="101"/>
        <v>7.1428571428571425E-2</v>
      </c>
    </row>
    <row r="141" spans="1:52" customFormat="1">
      <c r="A141" s="24">
        <v>4</v>
      </c>
      <c r="B141" s="47" t="s">
        <v>28</v>
      </c>
      <c r="C141" s="50">
        <f t="shared" si="80"/>
        <v>743</v>
      </c>
      <c r="D141" s="23">
        <f t="shared" si="80"/>
        <v>475</v>
      </c>
      <c r="E141" s="17">
        <f t="shared" si="80"/>
        <v>123</v>
      </c>
      <c r="F141" s="17">
        <f t="shared" si="80"/>
        <v>28</v>
      </c>
      <c r="G141" s="17">
        <f t="shared" si="80"/>
        <v>15</v>
      </c>
      <c r="H141" s="17">
        <f t="shared" si="80"/>
        <v>74</v>
      </c>
      <c r="I141" s="140">
        <f t="shared" si="80"/>
        <v>28</v>
      </c>
      <c r="J141" s="143">
        <f t="shared" si="84"/>
        <v>743</v>
      </c>
      <c r="K141" s="20">
        <f t="shared" si="85"/>
        <v>0.83636363636363631</v>
      </c>
      <c r="L141" s="19">
        <f t="shared" si="86"/>
        <v>0.66433566433566438</v>
      </c>
      <c r="M141" s="51">
        <f t="shared" si="87"/>
        <v>0.10349650349650349</v>
      </c>
      <c r="N141" s="49">
        <v>4</v>
      </c>
      <c r="O141" s="47" t="s">
        <v>28</v>
      </c>
      <c r="P141" s="150">
        <f t="shared" si="81"/>
        <v>529</v>
      </c>
      <c r="Q141" s="21">
        <f t="shared" si="81"/>
        <v>0</v>
      </c>
      <c r="R141" s="25">
        <f t="shared" si="81"/>
        <v>504</v>
      </c>
      <c r="S141" s="25">
        <f t="shared" si="81"/>
        <v>2</v>
      </c>
      <c r="T141" s="25">
        <f t="shared" si="81"/>
        <v>5</v>
      </c>
      <c r="U141" s="25">
        <f t="shared" si="81"/>
        <v>13</v>
      </c>
      <c r="V141" s="148">
        <f t="shared" si="81"/>
        <v>5</v>
      </c>
      <c r="W141" s="82">
        <f t="shared" si="88"/>
        <v>529</v>
      </c>
      <c r="X141" s="20">
        <f t="shared" si="89"/>
        <v>0.96183206106870234</v>
      </c>
      <c r="Y141" s="19">
        <f t="shared" si="90"/>
        <v>0</v>
      </c>
      <c r="Z141" s="51">
        <f t="shared" si="91"/>
        <v>2.4809160305343511E-2</v>
      </c>
      <c r="AA141" s="49">
        <v>4</v>
      </c>
      <c r="AB141" s="47" t="s">
        <v>28</v>
      </c>
      <c r="AC141" s="150">
        <f t="shared" si="92"/>
        <v>689</v>
      </c>
      <c r="AD141" s="21">
        <f t="shared" si="92"/>
        <v>0</v>
      </c>
      <c r="AE141" s="25">
        <f t="shared" si="92"/>
        <v>661</v>
      </c>
      <c r="AF141" s="25">
        <f t="shared" si="92"/>
        <v>0</v>
      </c>
      <c r="AG141" s="25">
        <f t="shared" si="92"/>
        <v>1</v>
      </c>
      <c r="AH141" s="25">
        <f t="shared" si="92"/>
        <v>21</v>
      </c>
      <c r="AI141" s="148">
        <f t="shared" si="92"/>
        <v>6</v>
      </c>
      <c r="AJ141" s="82">
        <f t="shared" si="93"/>
        <v>689</v>
      </c>
      <c r="AK141" s="20">
        <f t="shared" si="94"/>
        <v>0.96778916544655935</v>
      </c>
      <c r="AL141" s="19">
        <f t="shared" si="95"/>
        <v>0</v>
      </c>
      <c r="AM141" s="51">
        <f t="shared" si="96"/>
        <v>3.074670571010249E-2</v>
      </c>
      <c r="AN141" s="49">
        <v>4</v>
      </c>
      <c r="AO141" s="47" t="s">
        <v>28</v>
      </c>
      <c r="AP141" s="150">
        <f t="shared" ref="AP141:AV141" si="103">AP109+AP75+AP43+AP7</f>
        <v>107</v>
      </c>
      <c r="AQ141" s="21">
        <f t="shared" si="103"/>
        <v>55</v>
      </c>
      <c r="AR141" s="25">
        <f t="shared" si="103"/>
        <v>33</v>
      </c>
      <c r="AS141" s="25">
        <f t="shared" si="103"/>
        <v>3</v>
      </c>
      <c r="AT141" s="25">
        <f t="shared" si="103"/>
        <v>5</v>
      </c>
      <c r="AU141" s="25">
        <f t="shared" si="103"/>
        <v>5</v>
      </c>
      <c r="AV141" s="148">
        <f t="shared" si="103"/>
        <v>6</v>
      </c>
      <c r="AW141" s="82">
        <f t="shared" si="98"/>
        <v>107</v>
      </c>
      <c r="AX141" s="20">
        <f t="shared" si="99"/>
        <v>0.87128712871287128</v>
      </c>
      <c r="AY141" s="19">
        <f t="shared" si="100"/>
        <v>0.54455445544554459</v>
      </c>
      <c r="AZ141" s="51">
        <f t="shared" si="101"/>
        <v>4.9504950495049507E-2</v>
      </c>
    </row>
    <row r="142" spans="1:52" customFormat="1">
      <c r="A142" s="24">
        <v>5</v>
      </c>
      <c r="B142" s="47" t="s">
        <v>29</v>
      </c>
      <c r="C142" s="50">
        <f t="shared" si="80"/>
        <v>374</v>
      </c>
      <c r="D142" s="23">
        <f t="shared" si="80"/>
        <v>208</v>
      </c>
      <c r="E142" s="17">
        <f t="shared" si="80"/>
        <v>117</v>
      </c>
      <c r="F142" s="17">
        <f t="shared" si="80"/>
        <v>9</v>
      </c>
      <c r="G142" s="17">
        <f t="shared" si="80"/>
        <v>5</v>
      </c>
      <c r="H142" s="17">
        <f t="shared" si="80"/>
        <v>30</v>
      </c>
      <c r="I142" s="140">
        <f t="shared" si="80"/>
        <v>5</v>
      </c>
      <c r="J142" s="143">
        <f t="shared" si="84"/>
        <v>374</v>
      </c>
      <c r="K142" s="20">
        <f t="shared" si="85"/>
        <v>0.8807588075880759</v>
      </c>
      <c r="L142" s="19">
        <f t="shared" si="86"/>
        <v>0.56368563685636852</v>
      </c>
      <c r="M142" s="51">
        <f t="shared" si="87"/>
        <v>8.1300813008130079E-2</v>
      </c>
      <c r="N142" s="49">
        <v>5</v>
      </c>
      <c r="O142" s="47" t="s">
        <v>29</v>
      </c>
      <c r="P142" s="150">
        <f t="shared" si="81"/>
        <v>194</v>
      </c>
      <c r="Q142" s="21">
        <f t="shared" si="81"/>
        <v>0</v>
      </c>
      <c r="R142" s="25">
        <f t="shared" si="81"/>
        <v>166</v>
      </c>
      <c r="S142" s="25">
        <f t="shared" si="81"/>
        <v>1</v>
      </c>
      <c r="T142" s="25">
        <f t="shared" si="81"/>
        <v>2</v>
      </c>
      <c r="U142" s="25">
        <f t="shared" si="81"/>
        <v>23</v>
      </c>
      <c r="V142" s="148">
        <f t="shared" si="81"/>
        <v>2</v>
      </c>
      <c r="W142" s="82">
        <f t="shared" si="88"/>
        <v>194</v>
      </c>
      <c r="X142" s="20">
        <f t="shared" si="89"/>
        <v>0.86458333333333337</v>
      </c>
      <c r="Y142" s="19">
        <f t="shared" si="90"/>
        <v>0</v>
      </c>
      <c r="Z142" s="51">
        <f t="shared" si="91"/>
        <v>0.11979166666666667</v>
      </c>
      <c r="AA142" s="49">
        <v>5</v>
      </c>
      <c r="AB142" s="47" t="s">
        <v>29</v>
      </c>
      <c r="AC142" s="150">
        <f t="shared" si="92"/>
        <v>96</v>
      </c>
      <c r="AD142" s="21">
        <f t="shared" si="92"/>
        <v>0</v>
      </c>
      <c r="AE142" s="25">
        <f t="shared" si="92"/>
        <v>66</v>
      </c>
      <c r="AF142" s="25">
        <f t="shared" si="92"/>
        <v>0</v>
      </c>
      <c r="AG142" s="25">
        <f t="shared" si="92"/>
        <v>1</v>
      </c>
      <c r="AH142" s="25">
        <f t="shared" si="92"/>
        <v>28</v>
      </c>
      <c r="AI142" s="148">
        <f t="shared" si="92"/>
        <v>1</v>
      </c>
      <c r="AJ142" s="82">
        <f t="shared" si="93"/>
        <v>96</v>
      </c>
      <c r="AK142" s="20">
        <f t="shared" si="94"/>
        <v>0.69473684210526321</v>
      </c>
      <c r="AL142" s="19">
        <f t="shared" si="95"/>
        <v>0</v>
      </c>
      <c r="AM142" s="51">
        <f t="shared" si="96"/>
        <v>0.29473684210526313</v>
      </c>
      <c r="AN142" s="49">
        <v>5</v>
      </c>
      <c r="AO142" s="47" t="s">
        <v>29</v>
      </c>
      <c r="AP142" s="150">
        <f t="shared" ref="AP142:AV142" si="104">AP110+AP76+AP44+AP8</f>
        <v>4</v>
      </c>
      <c r="AQ142" s="21">
        <f t="shared" si="104"/>
        <v>1</v>
      </c>
      <c r="AR142" s="25">
        <f t="shared" si="104"/>
        <v>2</v>
      </c>
      <c r="AS142" s="25">
        <f t="shared" si="104"/>
        <v>0</v>
      </c>
      <c r="AT142" s="25">
        <f t="shared" si="104"/>
        <v>0</v>
      </c>
      <c r="AU142" s="25">
        <f t="shared" si="104"/>
        <v>1</v>
      </c>
      <c r="AV142" s="148">
        <f t="shared" si="104"/>
        <v>0</v>
      </c>
      <c r="AW142" s="82">
        <f t="shared" si="98"/>
        <v>4</v>
      </c>
      <c r="AX142" s="20">
        <f t="shared" si="99"/>
        <v>0.75</v>
      </c>
      <c r="AY142" s="19">
        <f t="shared" si="100"/>
        <v>0.25</v>
      </c>
      <c r="AZ142" s="51">
        <f t="shared" si="101"/>
        <v>0.25</v>
      </c>
    </row>
    <row r="143" spans="1:52" customFormat="1">
      <c r="A143" s="24">
        <v>6</v>
      </c>
      <c r="B143" s="47" t="s">
        <v>30</v>
      </c>
      <c r="C143" s="50">
        <f t="shared" si="80"/>
        <v>1255</v>
      </c>
      <c r="D143" s="23">
        <f t="shared" si="80"/>
        <v>818</v>
      </c>
      <c r="E143" s="17">
        <f t="shared" si="80"/>
        <v>223</v>
      </c>
      <c r="F143" s="17">
        <f t="shared" si="80"/>
        <v>84</v>
      </c>
      <c r="G143" s="17">
        <f t="shared" si="80"/>
        <v>26</v>
      </c>
      <c r="H143" s="17">
        <f t="shared" si="80"/>
        <v>79</v>
      </c>
      <c r="I143" s="140">
        <f t="shared" si="80"/>
        <v>25</v>
      </c>
      <c r="J143" s="143">
        <f t="shared" si="84"/>
        <v>1255</v>
      </c>
      <c r="K143" s="20">
        <f t="shared" si="85"/>
        <v>0.84634146341463412</v>
      </c>
      <c r="L143" s="19">
        <f t="shared" si="86"/>
        <v>0.66504065040650406</v>
      </c>
      <c r="M143" s="51">
        <f t="shared" si="87"/>
        <v>6.4227642276422761E-2</v>
      </c>
      <c r="N143" s="49">
        <v>6</v>
      </c>
      <c r="O143" s="47" t="s">
        <v>30</v>
      </c>
      <c r="P143" s="150">
        <f t="shared" si="81"/>
        <v>863</v>
      </c>
      <c r="Q143" s="21">
        <f t="shared" si="81"/>
        <v>0</v>
      </c>
      <c r="R143" s="25">
        <f t="shared" si="81"/>
        <v>755</v>
      </c>
      <c r="S143" s="25">
        <f t="shared" si="81"/>
        <v>6</v>
      </c>
      <c r="T143" s="25">
        <f t="shared" si="81"/>
        <v>14</v>
      </c>
      <c r="U143" s="25">
        <f t="shared" si="81"/>
        <v>65</v>
      </c>
      <c r="V143" s="148">
        <f t="shared" si="81"/>
        <v>23</v>
      </c>
      <c r="W143" s="82">
        <f t="shared" si="88"/>
        <v>863</v>
      </c>
      <c r="X143" s="20">
        <f t="shared" si="89"/>
        <v>0.89880952380952384</v>
      </c>
      <c r="Y143" s="19">
        <f t="shared" si="90"/>
        <v>0</v>
      </c>
      <c r="Z143" s="51">
        <f t="shared" si="91"/>
        <v>7.7380952380952384E-2</v>
      </c>
      <c r="AA143" s="49">
        <v>6</v>
      </c>
      <c r="AB143" s="47" t="s">
        <v>30</v>
      </c>
      <c r="AC143" s="150">
        <f t="shared" si="92"/>
        <v>426</v>
      </c>
      <c r="AD143" s="21">
        <f t="shared" si="92"/>
        <v>0</v>
      </c>
      <c r="AE143" s="25">
        <f t="shared" si="92"/>
        <v>383</v>
      </c>
      <c r="AF143" s="25">
        <f t="shared" si="92"/>
        <v>0</v>
      </c>
      <c r="AG143" s="25">
        <f t="shared" si="92"/>
        <v>5</v>
      </c>
      <c r="AH143" s="25">
        <f t="shared" si="92"/>
        <v>25</v>
      </c>
      <c r="AI143" s="148">
        <f t="shared" si="92"/>
        <v>13</v>
      </c>
      <c r="AJ143" s="82">
        <f t="shared" si="93"/>
        <v>426</v>
      </c>
      <c r="AK143" s="20">
        <f t="shared" si="94"/>
        <v>0.92736077481840196</v>
      </c>
      <c r="AL143" s="19">
        <f t="shared" si="95"/>
        <v>0</v>
      </c>
      <c r="AM143" s="51">
        <f t="shared" si="96"/>
        <v>6.0532687651331719E-2</v>
      </c>
      <c r="AN143" s="49">
        <v>6</v>
      </c>
      <c r="AO143" s="47" t="s">
        <v>30</v>
      </c>
      <c r="AP143" s="150">
        <f t="shared" ref="AP143:AV143" si="105">AP111+AP77+AP45+AP9</f>
        <v>595</v>
      </c>
      <c r="AQ143" s="21">
        <f t="shared" si="105"/>
        <v>306</v>
      </c>
      <c r="AR143" s="25">
        <f t="shared" si="105"/>
        <v>97</v>
      </c>
      <c r="AS143" s="25">
        <f t="shared" si="105"/>
        <v>70</v>
      </c>
      <c r="AT143" s="25">
        <f t="shared" si="105"/>
        <v>15</v>
      </c>
      <c r="AU143" s="25">
        <f t="shared" si="105"/>
        <v>85</v>
      </c>
      <c r="AV143" s="148">
        <f t="shared" si="105"/>
        <v>22</v>
      </c>
      <c r="AW143" s="82">
        <f t="shared" si="98"/>
        <v>595</v>
      </c>
      <c r="AX143" s="20">
        <f t="shared" si="99"/>
        <v>0.70331588132635248</v>
      </c>
      <c r="AY143" s="19">
        <f t="shared" si="100"/>
        <v>0.53403141361256545</v>
      </c>
      <c r="AZ143" s="51">
        <f t="shared" si="101"/>
        <v>0.14834205933682373</v>
      </c>
    </row>
    <row r="144" spans="1:52" customFormat="1">
      <c r="A144" s="24">
        <v>7</v>
      </c>
      <c r="B144" s="47" t="s">
        <v>31</v>
      </c>
      <c r="C144" s="50">
        <f t="shared" si="80"/>
        <v>6579</v>
      </c>
      <c r="D144" s="23">
        <f t="shared" si="80"/>
        <v>3552</v>
      </c>
      <c r="E144" s="17">
        <f t="shared" si="80"/>
        <v>1985</v>
      </c>
      <c r="F144" s="17">
        <f t="shared" si="80"/>
        <v>150</v>
      </c>
      <c r="G144" s="17">
        <f t="shared" si="80"/>
        <v>100</v>
      </c>
      <c r="H144" s="17">
        <f t="shared" si="80"/>
        <v>531</v>
      </c>
      <c r="I144" s="140">
        <f t="shared" si="80"/>
        <v>261</v>
      </c>
      <c r="J144" s="143">
        <f t="shared" si="84"/>
        <v>6579</v>
      </c>
      <c r="K144" s="20">
        <f t="shared" si="85"/>
        <v>0.8763849319404875</v>
      </c>
      <c r="L144" s="19">
        <f t="shared" si="86"/>
        <v>0.56220322886989549</v>
      </c>
      <c r="M144" s="51">
        <f t="shared" si="87"/>
        <v>8.4045584045584043E-2</v>
      </c>
      <c r="N144" s="49">
        <v>7</v>
      </c>
      <c r="O144" s="47" t="s">
        <v>31</v>
      </c>
      <c r="P144" s="150">
        <f t="shared" si="81"/>
        <v>3226</v>
      </c>
      <c r="Q144" s="21">
        <f t="shared" si="81"/>
        <v>0</v>
      </c>
      <c r="R144" s="25">
        <f t="shared" si="81"/>
        <v>2812</v>
      </c>
      <c r="S144" s="25">
        <f t="shared" si="81"/>
        <v>16</v>
      </c>
      <c r="T144" s="25">
        <f t="shared" si="81"/>
        <v>46</v>
      </c>
      <c r="U144" s="25">
        <f t="shared" si="81"/>
        <v>246</v>
      </c>
      <c r="V144" s="148">
        <f t="shared" si="81"/>
        <v>106</v>
      </c>
      <c r="W144" s="82">
        <f t="shared" si="88"/>
        <v>3226</v>
      </c>
      <c r="X144" s="20">
        <f t="shared" si="89"/>
        <v>0.9012820512820513</v>
      </c>
      <c r="Y144" s="19">
        <f t="shared" si="90"/>
        <v>0</v>
      </c>
      <c r="Z144" s="51">
        <f t="shared" si="91"/>
        <v>7.8846153846153844E-2</v>
      </c>
      <c r="AA144" s="49">
        <v>7</v>
      </c>
      <c r="AB144" s="47" t="s">
        <v>31</v>
      </c>
      <c r="AC144" s="150">
        <f t="shared" si="92"/>
        <v>2990</v>
      </c>
      <c r="AD144" s="21">
        <f t="shared" si="92"/>
        <v>1</v>
      </c>
      <c r="AE144" s="25">
        <f t="shared" si="92"/>
        <v>2620</v>
      </c>
      <c r="AF144" s="25">
        <f t="shared" si="92"/>
        <v>9</v>
      </c>
      <c r="AG144" s="25">
        <f t="shared" si="92"/>
        <v>28</v>
      </c>
      <c r="AH144" s="25">
        <f t="shared" si="92"/>
        <v>242</v>
      </c>
      <c r="AI144" s="148">
        <f t="shared" si="92"/>
        <v>90</v>
      </c>
      <c r="AJ144" s="82">
        <f t="shared" si="93"/>
        <v>2990</v>
      </c>
      <c r="AK144" s="20">
        <f t="shared" si="94"/>
        <v>0.9037931034482759</v>
      </c>
      <c r="AL144" s="19">
        <f t="shared" si="95"/>
        <v>3.4482758620689653E-4</v>
      </c>
      <c r="AM144" s="51">
        <f t="shared" si="96"/>
        <v>8.344827586206896E-2</v>
      </c>
      <c r="AN144" s="49">
        <v>7</v>
      </c>
      <c r="AO144" s="47" t="s">
        <v>31</v>
      </c>
      <c r="AP144" s="150">
        <f t="shared" ref="AP144:AV144" si="106">AP112+AP78+AP46+AP10</f>
        <v>1313</v>
      </c>
      <c r="AQ144" s="21">
        <f t="shared" si="106"/>
        <v>284</v>
      </c>
      <c r="AR144" s="25">
        <f t="shared" si="106"/>
        <v>741</v>
      </c>
      <c r="AS144" s="25">
        <f t="shared" si="106"/>
        <v>22</v>
      </c>
      <c r="AT144" s="25">
        <f t="shared" si="106"/>
        <v>32</v>
      </c>
      <c r="AU144" s="25">
        <f t="shared" si="106"/>
        <v>150</v>
      </c>
      <c r="AV144" s="148">
        <f t="shared" si="106"/>
        <v>84</v>
      </c>
      <c r="AW144" s="82">
        <f t="shared" si="98"/>
        <v>1313</v>
      </c>
      <c r="AX144" s="20">
        <f t="shared" si="99"/>
        <v>0.83401139137510172</v>
      </c>
      <c r="AY144" s="19">
        <f t="shared" si="100"/>
        <v>0.23108218063466232</v>
      </c>
      <c r="AZ144" s="51">
        <f t="shared" si="101"/>
        <v>0.12205044751830757</v>
      </c>
    </row>
    <row r="145" spans="1:71">
      <c r="A145" s="24">
        <v>8</v>
      </c>
      <c r="B145" s="47" t="s">
        <v>32</v>
      </c>
      <c r="C145" s="50">
        <f t="shared" si="80"/>
        <v>340</v>
      </c>
      <c r="D145" s="23">
        <f t="shared" si="80"/>
        <v>292</v>
      </c>
      <c r="E145" s="17">
        <f t="shared" si="80"/>
        <v>44</v>
      </c>
      <c r="F145" s="17">
        <f t="shared" si="80"/>
        <v>1</v>
      </c>
      <c r="G145" s="17">
        <f t="shared" si="80"/>
        <v>2</v>
      </c>
      <c r="H145" s="17">
        <f t="shared" si="80"/>
        <v>1</v>
      </c>
      <c r="I145" s="140">
        <f t="shared" si="80"/>
        <v>0</v>
      </c>
      <c r="J145" s="143">
        <f t="shared" si="84"/>
        <v>340</v>
      </c>
      <c r="K145" s="20">
        <f t="shared" si="85"/>
        <v>0.9882352941176471</v>
      </c>
      <c r="L145" s="19">
        <f t="shared" si="86"/>
        <v>0.85882352941176465</v>
      </c>
      <c r="M145" s="51">
        <f t="shared" si="87"/>
        <v>2.9411764705882353E-3</v>
      </c>
      <c r="N145" s="49">
        <v>8</v>
      </c>
      <c r="O145" s="47" t="s">
        <v>32</v>
      </c>
      <c r="P145" s="150">
        <f t="shared" si="81"/>
        <v>174</v>
      </c>
      <c r="Q145" s="21">
        <f t="shared" si="81"/>
        <v>0</v>
      </c>
      <c r="R145" s="25">
        <f t="shared" si="81"/>
        <v>171</v>
      </c>
      <c r="S145" s="25">
        <f t="shared" si="81"/>
        <v>0</v>
      </c>
      <c r="T145" s="25">
        <f t="shared" si="81"/>
        <v>2</v>
      </c>
      <c r="U145" s="25">
        <f t="shared" si="81"/>
        <v>0</v>
      </c>
      <c r="V145" s="148">
        <f t="shared" si="81"/>
        <v>1</v>
      </c>
      <c r="W145" s="82">
        <f t="shared" si="88"/>
        <v>174</v>
      </c>
      <c r="X145" s="20">
        <f t="shared" si="89"/>
        <v>0.98843930635838151</v>
      </c>
      <c r="Y145" s="19">
        <f t="shared" si="90"/>
        <v>0</v>
      </c>
      <c r="Z145" s="51">
        <f t="shared" si="91"/>
        <v>0</v>
      </c>
      <c r="AA145" s="49">
        <v>8</v>
      </c>
      <c r="AB145" s="47" t="s">
        <v>32</v>
      </c>
      <c r="AC145" s="150">
        <f t="shared" si="92"/>
        <v>67</v>
      </c>
      <c r="AD145" s="21">
        <f t="shared" si="92"/>
        <v>0</v>
      </c>
      <c r="AE145" s="25">
        <f t="shared" si="92"/>
        <v>67</v>
      </c>
      <c r="AF145" s="25">
        <f t="shared" si="92"/>
        <v>0</v>
      </c>
      <c r="AG145" s="25">
        <f t="shared" si="92"/>
        <v>0</v>
      </c>
      <c r="AH145" s="25">
        <f t="shared" si="92"/>
        <v>0</v>
      </c>
      <c r="AI145" s="148">
        <f t="shared" si="92"/>
        <v>0</v>
      </c>
      <c r="AJ145" s="82">
        <f t="shared" si="93"/>
        <v>67</v>
      </c>
      <c r="AK145" s="20">
        <f t="shared" si="94"/>
        <v>1</v>
      </c>
      <c r="AL145" s="19">
        <f t="shared" si="95"/>
        <v>0</v>
      </c>
      <c r="AM145" s="51">
        <f t="shared" si="96"/>
        <v>0</v>
      </c>
      <c r="AN145" s="49">
        <v>8</v>
      </c>
      <c r="AO145" s="47" t="s">
        <v>32</v>
      </c>
      <c r="AP145" s="150">
        <f t="shared" ref="AP145:AV145" si="107">AP113+AP79+AP47+AP11</f>
        <v>1</v>
      </c>
      <c r="AQ145" s="21">
        <f t="shared" si="107"/>
        <v>0</v>
      </c>
      <c r="AR145" s="25">
        <f t="shared" si="107"/>
        <v>1</v>
      </c>
      <c r="AS145" s="25">
        <f t="shared" si="107"/>
        <v>0</v>
      </c>
      <c r="AT145" s="25">
        <f t="shared" si="107"/>
        <v>0</v>
      </c>
      <c r="AU145" s="25">
        <f t="shared" si="107"/>
        <v>0</v>
      </c>
      <c r="AV145" s="148">
        <f t="shared" si="107"/>
        <v>0</v>
      </c>
      <c r="AW145" s="82">
        <f t="shared" si="98"/>
        <v>1</v>
      </c>
      <c r="AX145" s="20">
        <f t="shared" si="99"/>
        <v>1</v>
      </c>
      <c r="AY145" s="19">
        <f t="shared" si="100"/>
        <v>0</v>
      </c>
      <c r="AZ145" s="51">
        <f t="shared" si="101"/>
        <v>0</v>
      </c>
    </row>
    <row r="146" spans="1:71">
      <c r="A146" s="24">
        <v>9</v>
      </c>
      <c r="B146" s="47" t="s">
        <v>33</v>
      </c>
      <c r="C146" s="50">
        <f t="shared" si="80"/>
        <v>1171</v>
      </c>
      <c r="D146" s="23">
        <f t="shared" si="80"/>
        <v>838</v>
      </c>
      <c r="E146" s="17">
        <f t="shared" si="80"/>
        <v>220</v>
      </c>
      <c r="F146" s="17">
        <f t="shared" si="80"/>
        <v>23</v>
      </c>
      <c r="G146" s="17">
        <f t="shared" si="80"/>
        <v>47</v>
      </c>
      <c r="H146" s="17">
        <f t="shared" si="80"/>
        <v>39</v>
      </c>
      <c r="I146" s="140">
        <f t="shared" si="80"/>
        <v>4</v>
      </c>
      <c r="J146" s="143">
        <f t="shared" si="84"/>
        <v>1171</v>
      </c>
      <c r="K146" s="20">
        <f t="shared" si="85"/>
        <v>0.90659811482433594</v>
      </c>
      <c r="L146" s="19">
        <f t="shared" si="86"/>
        <v>0.71808054841473867</v>
      </c>
      <c r="M146" s="51">
        <f t="shared" si="87"/>
        <v>3.3419023136246784E-2</v>
      </c>
      <c r="N146" s="49">
        <v>9</v>
      </c>
      <c r="O146" s="47" t="s">
        <v>33</v>
      </c>
      <c r="P146" s="150">
        <f t="shared" si="81"/>
        <v>784</v>
      </c>
      <c r="Q146" s="21">
        <f t="shared" si="81"/>
        <v>0</v>
      </c>
      <c r="R146" s="25">
        <f t="shared" si="81"/>
        <v>747</v>
      </c>
      <c r="S146" s="25">
        <f t="shared" si="81"/>
        <v>1</v>
      </c>
      <c r="T146" s="25">
        <f t="shared" si="81"/>
        <v>11</v>
      </c>
      <c r="U146" s="25">
        <f t="shared" si="81"/>
        <v>24</v>
      </c>
      <c r="V146" s="148">
        <f t="shared" si="81"/>
        <v>1</v>
      </c>
      <c r="W146" s="82">
        <f t="shared" si="88"/>
        <v>784</v>
      </c>
      <c r="X146" s="20">
        <f t="shared" si="89"/>
        <v>0.95402298850574707</v>
      </c>
      <c r="Y146" s="19">
        <f t="shared" si="90"/>
        <v>0</v>
      </c>
      <c r="Z146" s="51">
        <f t="shared" si="91"/>
        <v>3.0651340996168581E-2</v>
      </c>
      <c r="AA146" s="49">
        <v>9</v>
      </c>
      <c r="AB146" s="47" t="s">
        <v>33</v>
      </c>
      <c r="AC146" s="150">
        <f t="shared" si="92"/>
        <v>284</v>
      </c>
      <c r="AD146" s="21">
        <f t="shared" si="92"/>
        <v>0</v>
      </c>
      <c r="AE146" s="25">
        <f t="shared" si="92"/>
        <v>279</v>
      </c>
      <c r="AF146" s="25">
        <f t="shared" si="92"/>
        <v>0</v>
      </c>
      <c r="AG146" s="25">
        <f t="shared" si="92"/>
        <v>3</v>
      </c>
      <c r="AH146" s="25">
        <f t="shared" si="92"/>
        <v>2</v>
      </c>
      <c r="AI146" s="148">
        <f t="shared" si="92"/>
        <v>0</v>
      </c>
      <c r="AJ146" s="82">
        <f t="shared" si="93"/>
        <v>284</v>
      </c>
      <c r="AK146" s="20">
        <f t="shared" si="94"/>
        <v>0.98239436619718312</v>
      </c>
      <c r="AL146" s="19">
        <f t="shared" si="95"/>
        <v>0</v>
      </c>
      <c r="AM146" s="51">
        <f t="shared" si="96"/>
        <v>7.0422535211267607E-3</v>
      </c>
      <c r="AN146" s="49">
        <v>9</v>
      </c>
      <c r="AO146" s="47" t="s">
        <v>33</v>
      </c>
      <c r="AP146" s="150">
        <f t="shared" ref="AP146:AV146" si="108">AP114+AP80+AP48+AP12</f>
        <v>54</v>
      </c>
      <c r="AQ146" s="21">
        <f t="shared" si="108"/>
        <v>23</v>
      </c>
      <c r="AR146" s="25">
        <f t="shared" si="108"/>
        <v>20</v>
      </c>
      <c r="AS146" s="25">
        <f t="shared" si="108"/>
        <v>0</v>
      </c>
      <c r="AT146" s="25">
        <f t="shared" si="108"/>
        <v>4</v>
      </c>
      <c r="AU146" s="25">
        <f t="shared" si="108"/>
        <v>6</v>
      </c>
      <c r="AV146" s="148">
        <f t="shared" si="108"/>
        <v>1</v>
      </c>
      <c r="AW146" s="82">
        <f t="shared" si="98"/>
        <v>54</v>
      </c>
      <c r="AX146" s="20">
        <f t="shared" si="99"/>
        <v>0.81132075471698117</v>
      </c>
      <c r="AY146" s="19">
        <f t="shared" si="100"/>
        <v>0.43396226415094341</v>
      </c>
      <c r="AZ146" s="51">
        <f t="shared" si="101"/>
        <v>0.11320754716981132</v>
      </c>
    </row>
    <row r="147" spans="1:71">
      <c r="A147" s="24">
        <v>10</v>
      </c>
      <c r="B147" s="47" t="s">
        <v>34</v>
      </c>
      <c r="C147" s="50">
        <f t="shared" si="80"/>
        <v>709</v>
      </c>
      <c r="D147" s="23">
        <f t="shared" si="80"/>
        <v>428</v>
      </c>
      <c r="E147" s="17">
        <f t="shared" si="80"/>
        <v>187</v>
      </c>
      <c r="F147" s="17">
        <f t="shared" si="80"/>
        <v>13</v>
      </c>
      <c r="G147" s="17">
        <f t="shared" si="80"/>
        <v>21</v>
      </c>
      <c r="H147" s="17">
        <f t="shared" si="80"/>
        <v>35</v>
      </c>
      <c r="I147" s="140">
        <f t="shared" si="80"/>
        <v>23</v>
      </c>
      <c r="J147" s="143">
        <f t="shared" si="84"/>
        <v>707</v>
      </c>
      <c r="K147" s="20">
        <f t="shared" si="85"/>
        <v>0.89650145772594747</v>
      </c>
      <c r="L147" s="19">
        <f t="shared" si="86"/>
        <v>0.62390670553935856</v>
      </c>
      <c r="M147" s="51">
        <f t="shared" si="87"/>
        <v>5.1020408163265307E-2</v>
      </c>
      <c r="N147" s="49">
        <v>10</v>
      </c>
      <c r="O147" s="47" t="s">
        <v>34</v>
      </c>
      <c r="P147" s="150">
        <f t="shared" si="81"/>
        <v>421</v>
      </c>
      <c r="Q147" s="21">
        <f t="shared" si="81"/>
        <v>0</v>
      </c>
      <c r="R147" s="25">
        <f t="shared" si="81"/>
        <v>393</v>
      </c>
      <c r="S147" s="25">
        <f t="shared" si="81"/>
        <v>1</v>
      </c>
      <c r="T147" s="25">
        <f t="shared" si="81"/>
        <v>11</v>
      </c>
      <c r="U147" s="25">
        <f t="shared" si="81"/>
        <v>13</v>
      </c>
      <c r="V147" s="148">
        <f t="shared" si="81"/>
        <v>3</v>
      </c>
      <c r="W147" s="82">
        <f t="shared" si="88"/>
        <v>421</v>
      </c>
      <c r="X147" s="20">
        <f t="shared" si="89"/>
        <v>0.94019138755980858</v>
      </c>
      <c r="Y147" s="19">
        <f t="shared" si="90"/>
        <v>0</v>
      </c>
      <c r="Z147" s="51">
        <f t="shared" si="91"/>
        <v>3.1100478468899521E-2</v>
      </c>
      <c r="AA147" s="49">
        <v>10</v>
      </c>
      <c r="AB147" s="47" t="s">
        <v>34</v>
      </c>
      <c r="AC147" s="150">
        <f t="shared" si="92"/>
        <v>362</v>
      </c>
      <c r="AD147" s="21">
        <f t="shared" si="92"/>
        <v>0</v>
      </c>
      <c r="AE147" s="25">
        <f t="shared" si="92"/>
        <v>353</v>
      </c>
      <c r="AF147" s="25">
        <f t="shared" si="92"/>
        <v>0</v>
      </c>
      <c r="AG147" s="25">
        <f t="shared" si="92"/>
        <v>2</v>
      </c>
      <c r="AH147" s="25">
        <f t="shared" si="92"/>
        <v>6</v>
      </c>
      <c r="AI147" s="148">
        <f t="shared" si="92"/>
        <v>1</v>
      </c>
      <c r="AJ147" s="82">
        <f t="shared" si="93"/>
        <v>362</v>
      </c>
      <c r="AK147" s="20">
        <f t="shared" si="94"/>
        <v>0.97783933518005539</v>
      </c>
      <c r="AL147" s="19">
        <f t="shared" si="95"/>
        <v>0</v>
      </c>
      <c r="AM147" s="51">
        <f t="shared" si="96"/>
        <v>1.662049861495845E-2</v>
      </c>
      <c r="AN147" s="49">
        <v>10</v>
      </c>
      <c r="AO147" s="47" t="s">
        <v>34</v>
      </c>
      <c r="AP147" s="150">
        <f t="shared" ref="AP147:AV147" si="109">AP115+AP81+AP49+AP13</f>
        <v>117</v>
      </c>
      <c r="AQ147" s="21">
        <f t="shared" si="109"/>
        <v>52</v>
      </c>
      <c r="AR147" s="25">
        <f t="shared" si="109"/>
        <v>33</v>
      </c>
      <c r="AS147" s="25">
        <f t="shared" si="109"/>
        <v>3</v>
      </c>
      <c r="AT147" s="25">
        <f t="shared" si="109"/>
        <v>6</v>
      </c>
      <c r="AU147" s="25">
        <f t="shared" si="109"/>
        <v>21</v>
      </c>
      <c r="AV147" s="148">
        <f t="shared" si="109"/>
        <v>2</v>
      </c>
      <c r="AW147" s="82">
        <f t="shared" si="98"/>
        <v>117</v>
      </c>
      <c r="AX147" s="20">
        <f t="shared" si="99"/>
        <v>0.73913043478260865</v>
      </c>
      <c r="AY147" s="19">
        <f t="shared" si="100"/>
        <v>0.45217391304347826</v>
      </c>
      <c r="AZ147" s="51">
        <f t="shared" si="101"/>
        <v>0.18260869565217391</v>
      </c>
    </row>
    <row r="148" spans="1:71">
      <c r="A148" s="24">
        <v>11</v>
      </c>
      <c r="B148" s="47" t="s">
        <v>35</v>
      </c>
      <c r="C148" s="50">
        <f t="shared" ref="C148:I157" si="110">C116+C82+C50+C14</f>
        <v>320</v>
      </c>
      <c r="D148" s="23">
        <f t="shared" si="110"/>
        <v>205</v>
      </c>
      <c r="E148" s="17">
        <f t="shared" si="110"/>
        <v>90</v>
      </c>
      <c r="F148" s="17">
        <f t="shared" si="110"/>
        <v>9</v>
      </c>
      <c r="G148" s="17">
        <f t="shared" si="110"/>
        <v>6</v>
      </c>
      <c r="H148" s="17">
        <f t="shared" si="110"/>
        <v>5</v>
      </c>
      <c r="I148" s="140">
        <f t="shared" si="110"/>
        <v>5</v>
      </c>
      <c r="J148" s="143">
        <f t="shared" si="84"/>
        <v>320</v>
      </c>
      <c r="K148" s="20">
        <f t="shared" si="85"/>
        <v>0.93650793650793651</v>
      </c>
      <c r="L148" s="19">
        <f t="shared" si="86"/>
        <v>0.65079365079365081</v>
      </c>
      <c r="M148" s="51">
        <f t="shared" si="87"/>
        <v>1.5873015873015872E-2</v>
      </c>
      <c r="N148" s="49">
        <v>11</v>
      </c>
      <c r="O148" s="47" t="s">
        <v>35</v>
      </c>
      <c r="P148" s="150">
        <f t="shared" ref="P148:V157" si="111">P116+P82+P50+P14</f>
        <v>207</v>
      </c>
      <c r="Q148" s="21">
        <f t="shared" si="111"/>
        <v>0</v>
      </c>
      <c r="R148" s="25">
        <f t="shared" si="111"/>
        <v>189</v>
      </c>
      <c r="S148" s="25">
        <f t="shared" si="111"/>
        <v>0</v>
      </c>
      <c r="T148" s="25">
        <f t="shared" si="111"/>
        <v>7</v>
      </c>
      <c r="U148" s="25">
        <f t="shared" si="111"/>
        <v>10</v>
      </c>
      <c r="V148" s="148">
        <f t="shared" si="111"/>
        <v>1</v>
      </c>
      <c r="W148" s="82">
        <f t="shared" si="88"/>
        <v>207</v>
      </c>
      <c r="X148" s="20">
        <f t="shared" si="89"/>
        <v>0.91747572815533984</v>
      </c>
      <c r="Y148" s="19">
        <f t="shared" si="90"/>
        <v>0</v>
      </c>
      <c r="Z148" s="51">
        <f t="shared" si="91"/>
        <v>4.8543689320388349E-2</v>
      </c>
      <c r="AA148" s="49">
        <v>11</v>
      </c>
      <c r="AB148" s="47" t="s">
        <v>35</v>
      </c>
      <c r="AC148" s="150">
        <f t="shared" si="92"/>
        <v>75</v>
      </c>
      <c r="AD148" s="21">
        <f t="shared" si="92"/>
        <v>0</v>
      </c>
      <c r="AE148" s="25">
        <f t="shared" si="92"/>
        <v>70</v>
      </c>
      <c r="AF148" s="25">
        <f t="shared" si="92"/>
        <v>0</v>
      </c>
      <c r="AG148" s="25">
        <f t="shared" si="92"/>
        <v>2</v>
      </c>
      <c r="AH148" s="25">
        <f t="shared" si="92"/>
        <v>3</v>
      </c>
      <c r="AI148" s="148">
        <f t="shared" si="92"/>
        <v>0</v>
      </c>
      <c r="AJ148" s="82">
        <f t="shared" si="93"/>
        <v>75</v>
      </c>
      <c r="AK148" s="20">
        <f t="shared" si="94"/>
        <v>0.93333333333333335</v>
      </c>
      <c r="AL148" s="19">
        <f t="shared" si="95"/>
        <v>0</v>
      </c>
      <c r="AM148" s="51">
        <f t="shared" si="96"/>
        <v>0.04</v>
      </c>
      <c r="AN148" s="49">
        <v>11</v>
      </c>
      <c r="AO148" s="47" t="s">
        <v>35</v>
      </c>
      <c r="AP148" s="150">
        <f t="shared" ref="AP148:AV148" si="112">AP116+AP82+AP50+AP14</f>
        <v>15</v>
      </c>
      <c r="AQ148" s="21">
        <f t="shared" si="112"/>
        <v>5</v>
      </c>
      <c r="AR148" s="25">
        <f t="shared" si="112"/>
        <v>4</v>
      </c>
      <c r="AS148" s="25">
        <f t="shared" si="112"/>
        <v>2</v>
      </c>
      <c r="AT148" s="25">
        <f t="shared" si="112"/>
        <v>0</v>
      </c>
      <c r="AU148" s="25">
        <f t="shared" si="112"/>
        <v>1</v>
      </c>
      <c r="AV148" s="148">
        <f t="shared" si="112"/>
        <v>3</v>
      </c>
      <c r="AW148" s="82">
        <f t="shared" si="98"/>
        <v>15</v>
      </c>
      <c r="AX148" s="20">
        <f t="shared" si="99"/>
        <v>0.75</v>
      </c>
      <c r="AY148" s="19">
        <f t="shared" si="100"/>
        <v>0.41666666666666669</v>
      </c>
      <c r="AZ148" s="51">
        <f t="shared" si="101"/>
        <v>8.3333333333333329E-2</v>
      </c>
    </row>
    <row r="149" spans="1:71">
      <c r="A149" s="24">
        <v>12</v>
      </c>
      <c r="B149" s="47" t="s">
        <v>36</v>
      </c>
      <c r="C149" s="50">
        <f t="shared" si="110"/>
        <v>707</v>
      </c>
      <c r="D149" s="23">
        <f t="shared" si="110"/>
        <v>501</v>
      </c>
      <c r="E149" s="17">
        <f t="shared" si="110"/>
        <v>86</v>
      </c>
      <c r="F149" s="17">
        <f t="shared" si="110"/>
        <v>31</v>
      </c>
      <c r="G149" s="17">
        <f t="shared" si="110"/>
        <v>24</v>
      </c>
      <c r="H149" s="17">
        <f t="shared" si="110"/>
        <v>57</v>
      </c>
      <c r="I149" s="140">
        <f t="shared" si="110"/>
        <v>8</v>
      </c>
      <c r="J149" s="143">
        <f t="shared" si="84"/>
        <v>707</v>
      </c>
      <c r="K149" s="20">
        <f t="shared" si="85"/>
        <v>0.83977110157367663</v>
      </c>
      <c r="L149" s="19">
        <f t="shared" si="86"/>
        <v>0.71673819742489275</v>
      </c>
      <c r="M149" s="51">
        <f t="shared" si="87"/>
        <v>8.15450643776824E-2</v>
      </c>
      <c r="N149" s="49">
        <v>12</v>
      </c>
      <c r="O149" s="47" t="s">
        <v>36</v>
      </c>
      <c r="P149" s="150">
        <f t="shared" si="111"/>
        <v>401</v>
      </c>
      <c r="Q149" s="21">
        <f t="shared" si="111"/>
        <v>0</v>
      </c>
      <c r="R149" s="25">
        <f t="shared" si="111"/>
        <v>347</v>
      </c>
      <c r="S149" s="25">
        <f t="shared" si="111"/>
        <v>3</v>
      </c>
      <c r="T149" s="25">
        <f t="shared" si="111"/>
        <v>9</v>
      </c>
      <c r="U149" s="25">
        <f t="shared" si="111"/>
        <v>39</v>
      </c>
      <c r="V149" s="148">
        <f t="shared" si="111"/>
        <v>3</v>
      </c>
      <c r="W149" s="82">
        <f t="shared" si="88"/>
        <v>401</v>
      </c>
      <c r="X149" s="20">
        <f t="shared" si="89"/>
        <v>0.87185929648241201</v>
      </c>
      <c r="Y149" s="19">
        <f t="shared" si="90"/>
        <v>0</v>
      </c>
      <c r="Z149" s="51">
        <f t="shared" si="91"/>
        <v>9.7989949748743713E-2</v>
      </c>
      <c r="AA149" s="49">
        <v>12</v>
      </c>
      <c r="AB149" s="47" t="s">
        <v>36</v>
      </c>
      <c r="AC149" s="150">
        <f t="shared" si="92"/>
        <v>137</v>
      </c>
      <c r="AD149" s="21">
        <f t="shared" si="92"/>
        <v>0</v>
      </c>
      <c r="AE149" s="25">
        <f t="shared" si="92"/>
        <v>125</v>
      </c>
      <c r="AF149" s="25">
        <f t="shared" si="92"/>
        <v>0</v>
      </c>
      <c r="AG149" s="25">
        <f t="shared" si="92"/>
        <v>4</v>
      </c>
      <c r="AH149" s="25">
        <f t="shared" si="92"/>
        <v>8</v>
      </c>
      <c r="AI149" s="148">
        <f t="shared" si="92"/>
        <v>0</v>
      </c>
      <c r="AJ149" s="82">
        <f t="shared" si="93"/>
        <v>137</v>
      </c>
      <c r="AK149" s="20">
        <f t="shared" si="94"/>
        <v>0.91240875912408759</v>
      </c>
      <c r="AL149" s="19">
        <f t="shared" si="95"/>
        <v>0</v>
      </c>
      <c r="AM149" s="51">
        <f t="shared" si="96"/>
        <v>5.8394160583941604E-2</v>
      </c>
      <c r="AN149" s="49">
        <v>12</v>
      </c>
      <c r="AO149" s="47" t="s">
        <v>36</v>
      </c>
      <c r="AP149" s="150">
        <f t="shared" ref="AP149:AV149" si="113">AP117+AP83+AP51+AP15</f>
        <v>101</v>
      </c>
      <c r="AQ149" s="21">
        <f t="shared" si="113"/>
        <v>58</v>
      </c>
      <c r="AR149" s="25">
        <f t="shared" si="113"/>
        <v>27</v>
      </c>
      <c r="AS149" s="25">
        <f t="shared" si="113"/>
        <v>0</v>
      </c>
      <c r="AT149" s="25">
        <f t="shared" si="113"/>
        <v>4</v>
      </c>
      <c r="AU149" s="25">
        <f t="shared" si="113"/>
        <v>11</v>
      </c>
      <c r="AV149" s="148">
        <f t="shared" si="113"/>
        <v>1</v>
      </c>
      <c r="AW149" s="82">
        <f t="shared" si="98"/>
        <v>101</v>
      </c>
      <c r="AX149" s="20">
        <f t="shared" si="99"/>
        <v>0.85</v>
      </c>
      <c r="AY149" s="19">
        <f t="shared" si="100"/>
        <v>0.57999999999999996</v>
      </c>
      <c r="AZ149" s="51">
        <f t="shared" si="101"/>
        <v>0.11</v>
      </c>
    </row>
    <row r="150" spans="1:71">
      <c r="A150" s="24">
        <v>13</v>
      </c>
      <c r="B150" s="47" t="s">
        <v>37</v>
      </c>
      <c r="C150" s="50">
        <f t="shared" si="110"/>
        <v>775</v>
      </c>
      <c r="D150" s="23">
        <f t="shared" si="110"/>
        <v>622</v>
      </c>
      <c r="E150" s="17">
        <f t="shared" si="110"/>
        <v>126</v>
      </c>
      <c r="F150" s="17">
        <f t="shared" si="110"/>
        <v>2</v>
      </c>
      <c r="G150" s="17">
        <f t="shared" si="110"/>
        <v>14</v>
      </c>
      <c r="H150" s="17">
        <f t="shared" si="110"/>
        <v>8</v>
      </c>
      <c r="I150" s="140">
        <f t="shared" si="110"/>
        <v>3</v>
      </c>
      <c r="J150" s="143">
        <f t="shared" si="84"/>
        <v>775</v>
      </c>
      <c r="K150" s="20">
        <f t="shared" si="85"/>
        <v>0.9689119170984456</v>
      </c>
      <c r="L150" s="19">
        <f t="shared" si="86"/>
        <v>0.80569948186528495</v>
      </c>
      <c r="M150" s="51">
        <f t="shared" si="87"/>
        <v>1.0362694300518135E-2</v>
      </c>
      <c r="N150" s="49">
        <v>13</v>
      </c>
      <c r="O150" s="47" t="s">
        <v>37</v>
      </c>
      <c r="P150" s="150">
        <f t="shared" si="111"/>
        <v>1032</v>
      </c>
      <c r="Q150" s="21">
        <f t="shared" si="111"/>
        <v>0</v>
      </c>
      <c r="R150" s="25">
        <f t="shared" si="111"/>
        <v>1024</v>
      </c>
      <c r="S150" s="25">
        <f t="shared" si="111"/>
        <v>1</v>
      </c>
      <c r="T150" s="25">
        <f t="shared" si="111"/>
        <v>5</v>
      </c>
      <c r="U150" s="25">
        <f t="shared" si="111"/>
        <v>2</v>
      </c>
      <c r="V150" s="148">
        <f t="shared" si="111"/>
        <v>0</v>
      </c>
      <c r="W150" s="82">
        <f t="shared" si="88"/>
        <v>1032</v>
      </c>
      <c r="X150" s="20">
        <f t="shared" si="89"/>
        <v>0.99224806201550386</v>
      </c>
      <c r="Y150" s="19">
        <f t="shared" si="90"/>
        <v>0</v>
      </c>
      <c r="Z150" s="51">
        <f t="shared" si="91"/>
        <v>1.937984496124031E-3</v>
      </c>
      <c r="AA150" s="49">
        <v>13</v>
      </c>
      <c r="AB150" s="47" t="s">
        <v>37</v>
      </c>
      <c r="AC150" s="150">
        <f t="shared" si="92"/>
        <v>200</v>
      </c>
      <c r="AD150" s="21">
        <f t="shared" si="92"/>
        <v>0</v>
      </c>
      <c r="AE150" s="25">
        <f t="shared" si="92"/>
        <v>200</v>
      </c>
      <c r="AF150" s="25">
        <f t="shared" si="92"/>
        <v>0</v>
      </c>
      <c r="AG150" s="25">
        <f t="shared" si="92"/>
        <v>0</v>
      </c>
      <c r="AH150" s="25">
        <f t="shared" si="92"/>
        <v>0</v>
      </c>
      <c r="AI150" s="148">
        <f t="shared" si="92"/>
        <v>0</v>
      </c>
      <c r="AJ150" s="82">
        <f t="shared" si="93"/>
        <v>200</v>
      </c>
      <c r="AK150" s="20">
        <f t="shared" si="94"/>
        <v>1</v>
      </c>
      <c r="AL150" s="19">
        <f t="shared" si="95"/>
        <v>0</v>
      </c>
      <c r="AM150" s="51">
        <f t="shared" si="96"/>
        <v>0</v>
      </c>
      <c r="AN150" s="49">
        <v>13</v>
      </c>
      <c r="AO150" s="47" t="s">
        <v>37</v>
      </c>
      <c r="AP150" s="150">
        <f t="shared" ref="AP150:AV150" si="114">AP118+AP84+AP52+AP16</f>
        <v>24</v>
      </c>
      <c r="AQ150" s="21">
        <f t="shared" si="114"/>
        <v>19</v>
      </c>
      <c r="AR150" s="25">
        <f t="shared" si="114"/>
        <v>3</v>
      </c>
      <c r="AS150" s="25">
        <f t="shared" si="114"/>
        <v>1</v>
      </c>
      <c r="AT150" s="25">
        <f t="shared" si="114"/>
        <v>1</v>
      </c>
      <c r="AU150" s="25">
        <f t="shared" si="114"/>
        <v>0</v>
      </c>
      <c r="AV150" s="148">
        <f t="shared" si="114"/>
        <v>0</v>
      </c>
      <c r="AW150" s="82">
        <f t="shared" si="98"/>
        <v>24</v>
      </c>
      <c r="AX150" s="20">
        <f t="shared" si="99"/>
        <v>0.91666666666666663</v>
      </c>
      <c r="AY150" s="19">
        <f t="shared" si="100"/>
        <v>0.79166666666666663</v>
      </c>
      <c r="AZ150" s="51">
        <f t="shared" si="101"/>
        <v>0</v>
      </c>
    </row>
    <row r="151" spans="1:71">
      <c r="A151" s="24">
        <v>14</v>
      </c>
      <c r="B151" s="47" t="s">
        <v>38</v>
      </c>
      <c r="C151" s="50">
        <f t="shared" si="110"/>
        <v>651</v>
      </c>
      <c r="D151" s="23">
        <f t="shared" si="110"/>
        <v>399</v>
      </c>
      <c r="E151" s="17">
        <f t="shared" si="110"/>
        <v>161</v>
      </c>
      <c r="F151" s="17">
        <f t="shared" si="110"/>
        <v>14</v>
      </c>
      <c r="G151" s="17">
        <f t="shared" si="110"/>
        <v>29</v>
      </c>
      <c r="H151" s="17">
        <f t="shared" si="110"/>
        <v>13</v>
      </c>
      <c r="I151" s="140">
        <f t="shared" si="110"/>
        <v>35</v>
      </c>
      <c r="J151" s="143">
        <f t="shared" si="84"/>
        <v>651</v>
      </c>
      <c r="K151" s="20">
        <f t="shared" si="85"/>
        <v>0.90909090909090906</v>
      </c>
      <c r="L151" s="19">
        <f t="shared" si="86"/>
        <v>0.64772727272727271</v>
      </c>
      <c r="M151" s="51">
        <f t="shared" si="87"/>
        <v>2.1103896103896104E-2</v>
      </c>
      <c r="N151" s="49">
        <v>14</v>
      </c>
      <c r="O151" s="47" t="s">
        <v>38</v>
      </c>
      <c r="P151" s="150">
        <f t="shared" si="111"/>
        <v>815</v>
      </c>
      <c r="Q151" s="21">
        <f t="shared" si="111"/>
        <v>0</v>
      </c>
      <c r="R151" s="25">
        <f t="shared" si="111"/>
        <v>782</v>
      </c>
      <c r="S151" s="25">
        <f t="shared" si="111"/>
        <v>1</v>
      </c>
      <c r="T151" s="25">
        <f t="shared" si="111"/>
        <v>13</v>
      </c>
      <c r="U151" s="25">
        <f t="shared" si="111"/>
        <v>12</v>
      </c>
      <c r="V151" s="148">
        <f t="shared" si="111"/>
        <v>7</v>
      </c>
      <c r="W151" s="82">
        <f t="shared" si="88"/>
        <v>815</v>
      </c>
      <c r="X151" s="20">
        <f t="shared" si="89"/>
        <v>0.96782178217821779</v>
      </c>
      <c r="Y151" s="19">
        <f t="shared" si="90"/>
        <v>0</v>
      </c>
      <c r="Z151" s="51">
        <f t="shared" si="91"/>
        <v>1.4851485148514851E-2</v>
      </c>
      <c r="AA151" s="49">
        <v>14</v>
      </c>
      <c r="AB151" s="47" t="s">
        <v>38</v>
      </c>
      <c r="AC151" s="150">
        <f t="shared" si="92"/>
        <v>279</v>
      </c>
      <c r="AD151" s="21">
        <f t="shared" si="92"/>
        <v>0</v>
      </c>
      <c r="AE151" s="25">
        <f t="shared" si="92"/>
        <v>279</v>
      </c>
      <c r="AF151" s="25">
        <f t="shared" si="92"/>
        <v>0</v>
      </c>
      <c r="AG151" s="25">
        <f t="shared" si="92"/>
        <v>0</v>
      </c>
      <c r="AH151" s="25">
        <f t="shared" si="92"/>
        <v>0</v>
      </c>
      <c r="AI151" s="148">
        <f t="shared" si="92"/>
        <v>0</v>
      </c>
      <c r="AJ151" s="82">
        <f t="shared" si="93"/>
        <v>279</v>
      </c>
      <c r="AK151" s="20">
        <f t="shared" si="94"/>
        <v>1</v>
      </c>
      <c r="AL151" s="19">
        <f t="shared" si="95"/>
        <v>0</v>
      </c>
      <c r="AM151" s="51">
        <f t="shared" si="96"/>
        <v>0</v>
      </c>
      <c r="AN151" s="49">
        <v>14</v>
      </c>
      <c r="AO151" s="47" t="s">
        <v>38</v>
      </c>
      <c r="AP151" s="150">
        <f t="shared" ref="AP151:AV151" si="115">AP119+AP85+AP53+AP17</f>
        <v>63</v>
      </c>
      <c r="AQ151" s="21">
        <f t="shared" si="115"/>
        <v>31</v>
      </c>
      <c r="AR151" s="25">
        <f t="shared" si="115"/>
        <v>15</v>
      </c>
      <c r="AS151" s="25">
        <f t="shared" si="115"/>
        <v>3</v>
      </c>
      <c r="AT151" s="25">
        <f t="shared" si="115"/>
        <v>1</v>
      </c>
      <c r="AU151" s="25">
        <f t="shared" si="115"/>
        <v>5</v>
      </c>
      <c r="AV151" s="148">
        <f t="shared" si="115"/>
        <v>8</v>
      </c>
      <c r="AW151" s="82">
        <f t="shared" si="98"/>
        <v>63</v>
      </c>
      <c r="AX151" s="20">
        <f t="shared" si="99"/>
        <v>0.83636363636363631</v>
      </c>
      <c r="AY151" s="19">
        <f t="shared" si="100"/>
        <v>0.5636363636363636</v>
      </c>
      <c r="AZ151" s="51">
        <f t="shared" si="101"/>
        <v>9.0909090909090912E-2</v>
      </c>
    </row>
    <row r="152" spans="1:71">
      <c r="A152" s="24">
        <v>15</v>
      </c>
      <c r="B152" s="47" t="s">
        <v>39</v>
      </c>
      <c r="C152" s="50">
        <f t="shared" si="110"/>
        <v>1006</v>
      </c>
      <c r="D152" s="23">
        <f t="shared" si="110"/>
        <v>568</v>
      </c>
      <c r="E152" s="17">
        <f t="shared" si="110"/>
        <v>285</v>
      </c>
      <c r="F152" s="17">
        <f t="shared" si="110"/>
        <v>33</v>
      </c>
      <c r="G152" s="17">
        <f t="shared" si="110"/>
        <v>35</v>
      </c>
      <c r="H152" s="17">
        <f t="shared" si="110"/>
        <v>52</v>
      </c>
      <c r="I152" s="140">
        <f t="shared" si="110"/>
        <v>33</v>
      </c>
      <c r="J152" s="143">
        <f t="shared" si="84"/>
        <v>1006</v>
      </c>
      <c r="K152" s="20">
        <f t="shared" si="85"/>
        <v>0.87667009249743066</v>
      </c>
      <c r="L152" s="19">
        <f t="shared" si="86"/>
        <v>0.58376156217882835</v>
      </c>
      <c r="M152" s="51">
        <f t="shared" si="87"/>
        <v>5.3442959917780058E-2</v>
      </c>
      <c r="N152" s="49">
        <v>15</v>
      </c>
      <c r="O152" s="47" t="s">
        <v>39</v>
      </c>
      <c r="P152" s="150">
        <f t="shared" si="111"/>
        <v>1087</v>
      </c>
      <c r="Q152" s="21">
        <f t="shared" si="111"/>
        <v>0</v>
      </c>
      <c r="R152" s="25">
        <f t="shared" si="111"/>
        <v>1011</v>
      </c>
      <c r="S152" s="25">
        <f t="shared" si="111"/>
        <v>3</v>
      </c>
      <c r="T152" s="25">
        <f t="shared" si="111"/>
        <v>32</v>
      </c>
      <c r="U152" s="25">
        <f t="shared" si="111"/>
        <v>30</v>
      </c>
      <c r="V152" s="148">
        <f t="shared" si="111"/>
        <v>11</v>
      </c>
      <c r="W152" s="82">
        <f t="shared" si="88"/>
        <v>1087</v>
      </c>
      <c r="X152" s="20">
        <f t="shared" si="89"/>
        <v>0.93959107806691455</v>
      </c>
      <c r="Y152" s="19">
        <f t="shared" si="90"/>
        <v>0</v>
      </c>
      <c r="Z152" s="51">
        <f t="shared" si="91"/>
        <v>2.7881040892193308E-2</v>
      </c>
      <c r="AA152" s="49">
        <v>15</v>
      </c>
      <c r="AB152" s="47" t="s">
        <v>39</v>
      </c>
      <c r="AC152" s="150">
        <f t="shared" si="92"/>
        <v>310</v>
      </c>
      <c r="AD152" s="21">
        <f t="shared" si="92"/>
        <v>0</v>
      </c>
      <c r="AE152" s="25">
        <f t="shared" si="92"/>
        <v>294</v>
      </c>
      <c r="AF152" s="25">
        <f t="shared" si="92"/>
        <v>0</v>
      </c>
      <c r="AG152" s="25">
        <f t="shared" si="92"/>
        <v>7</v>
      </c>
      <c r="AH152" s="25">
        <f t="shared" si="92"/>
        <v>8</v>
      </c>
      <c r="AI152" s="148">
        <f t="shared" si="92"/>
        <v>1</v>
      </c>
      <c r="AJ152" s="82">
        <f t="shared" si="93"/>
        <v>310</v>
      </c>
      <c r="AK152" s="20">
        <f t="shared" si="94"/>
        <v>0.95145631067961167</v>
      </c>
      <c r="AL152" s="19">
        <f t="shared" si="95"/>
        <v>0</v>
      </c>
      <c r="AM152" s="51">
        <f t="shared" si="96"/>
        <v>2.5889967637540454E-2</v>
      </c>
      <c r="AN152" s="49">
        <v>15</v>
      </c>
      <c r="AO152" s="47" t="s">
        <v>39</v>
      </c>
      <c r="AP152" s="150">
        <f t="shared" ref="AP152:AV152" si="116">AP120+AP86+AP54+AP18</f>
        <v>129</v>
      </c>
      <c r="AQ152" s="21">
        <f t="shared" si="116"/>
        <v>22</v>
      </c>
      <c r="AR152" s="25">
        <f t="shared" si="116"/>
        <v>95</v>
      </c>
      <c r="AS152" s="25">
        <f t="shared" si="116"/>
        <v>1</v>
      </c>
      <c r="AT152" s="25">
        <f t="shared" si="116"/>
        <v>2</v>
      </c>
      <c r="AU152" s="25">
        <f t="shared" si="116"/>
        <v>4</v>
      </c>
      <c r="AV152" s="148">
        <f t="shared" si="116"/>
        <v>5</v>
      </c>
      <c r="AW152" s="82">
        <f t="shared" si="98"/>
        <v>129</v>
      </c>
      <c r="AX152" s="20">
        <f t="shared" si="99"/>
        <v>0.94354838709677424</v>
      </c>
      <c r="AY152" s="19">
        <f t="shared" si="100"/>
        <v>0.17741935483870969</v>
      </c>
      <c r="AZ152" s="51">
        <f t="shared" si="101"/>
        <v>3.2258064516129031E-2</v>
      </c>
    </row>
    <row r="153" spans="1:71" s="29" customFormat="1" ht="16.5" customHeight="1">
      <c r="A153" s="26">
        <v>16</v>
      </c>
      <c r="B153" s="48" t="s">
        <v>40</v>
      </c>
      <c r="C153" s="69">
        <f t="shared" si="110"/>
        <v>410</v>
      </c>
      <c r="D153" s="30">
        <f t="shared" si="110"/>
        <v>220</v>
      </c>
      <c r="E153" s="31">
        <f t="shared" si="110"/>
        <v>157</v>
      </c>
      <c r="F153" s="31">
        <f t="shared" si="110"/>
        <v>1</v>
      </c>
      <c r="G153" s="31">
        <f t="shared" si="110"/>
        <v>8</v>
      </c>
      <c r="H153" s="31">
        <f t="shared" si="110"/>
        <v>20</v>
      </c>
      <c r="I153" s="141">
        <f t="shared" si="110"/>
        <v>4</v>
      </c>
      <c r="J153" s="144">
        <f t="shared" si="84"/>
        <v>410</v>
      </c>
      <c r="K153" s="20">
        <f t="shared" si="85"/>
        <v>0.9285714285714286</v>
      </c>
      <c r="L153" s="19">
        <f t="shared" si="86"/>
        <v>0.54187192118226601</v>
      </c>
      <c r="M153" s="51">
        <f t="shared" si="87"/>
        <v>4.9261083743842367E-2</v>
      </c>
      <c r="N153" s="68">
        <v>16</v>
      </c>
      <c r="O153" s="48" t="s">
        <v>40</v>
      </c>
      <c r="P153" s="150">
        <f t="shared" si="111"/>
        <v>470</v>
      </c>
      <c r="Q153" s="21">
        <f t="shared" si="111"/>
        <v>1</v>
      </c>
      <c r="R153" s="25">
        <f t="shared" si="111"/>
        <v>444</v>
      </c>
      <c r="S153" s="25">
        <f t="shared" si="111"/>
        <v>0</v>
      </c>
      <c r="T153" s="25">
        <f t="shared" si="111"/>
        <v>8</v>
      </c>
      <c r="U153" s="25">
        <f t="shared" si="111"/>
        <v>11</v>
      </c>
      <c r="V153" s="148">
        <f t="shared" si="111"/>
        <v>6</v>
      </c>
      <c r="W153" s="83">
        <f t="shared" si="88"/>
        <v>470</v>
      </c>
      <c r="X153" s="20">
        <f t="shared" si="89"/>
        <v>0.95905172413793105</v>
      </c>
      <c r="Y153" s="19">
        <f t="shared" si="90"/>
        <v>2.1551724137931034E-3</v>
      </c>
      <c r="Z153" s="51">
        <f t="shared" si="91"/>
        <v>2.3706896551724137E-2</v>
      </c>
      <c r="AA153" s="68">
        <v>16</v>
      </c>
      <c r="AB153" s="48" t="s">
        <v>40</v>
      </c>
      <c r="AC153" s="150">
        <f t="shared" si="92"/>
        <v>111</v>
      </c>
      <c r="AD153" s="21">
        <f t="shared" si="92"/>
        <v>0</v>
      </c>
      <c r="AE153" s="25">
        <f t="shared" si="92"/>
        <v>108</v>
      </c>
      <c r="AF153" s="25">
        <f t="shared" si="92"/>
        <v>0</v>
      </c>
      <c r="AG153" s="25">
        <f t="shared" si="92"/>
        <v>1</v>
      </c>
      <c r="AH153" s="25">
        <f t="shared" si="92"/>
        <v>1</v>
      </c>
      <c r="AI153" s="148">
        <f t="shared" si="92"/>
        <v>1</v>
      </c>
      <c r="AJ153" s="83">
        <f t="shared" si="93"/>
        <v>111</v>
      </c>
      <c r="AK153" s="20">
        <f t="shared" si="94"/>
        <v>0.98181818181818181</v>
      </c>
      <c r="AL153" s="19">
        <f t="shared" si="95"/>
        <v>0</v>
      </c>
      <c r="AM153" s="51">
        <f t="shared" si="96"/>
        <v>9.0909090909090905E-3</v>
      </c>
      <c r="AN153" s="68">
        <v>16</v>
      </c>
      <c r="AO153" s="48" t="s">
        <v>40</v>
      </c>
      <c r="AP153" s="150">
        <f t="shared" ref="AP153:AV153" si="117">AP121+AP87+AP55+AP19</f>
        <v>67</v>
      </c>
      <c r="AQ153" s="21">
        <f t="shared" si="117"/>
        <v>7</v>
      </c>
      <c r="AR153" s="25">
        <f t="shared" si="117"/>
        <v>48</v>
      </c>
      <c r="AS153" s="25">
        <f t="shared" si="117"/>
        <v>0</v>
      </c>
      <c r="AT153" s="25">
        <f t="shared" si="117"/>
        <v>3</v>
      </c>
      <c r="AU153" s="25">
        <f t="shared" si="117"/>
        <v>6</v>
      </c>
      <c r="AV153" s="148">
        <f t="shared" si="117"/>
        <v>3</v>
      </c>
      <c r="AW153" s="83">
        <f t="shared" si="98"/>
        <v>67</v>
      </c>
      <c r="AX153" s="20">
        <f t="shared" si="99"/>
        <v>0.859375</v>
      </c>
      <c r="AY153" s="19">
        <f t="shared" si="100"/>
        <v>0.109375</v>
      </c>
      <c r="AZ153" s="51">
        <f t="shared" si="101"/>
        <v>9.375E-2</v>
      </c>
      <c r="BQ153" s="1"/>
      <c r="BR153" s="1"/>
      <c r="BS153" s="1"/>
    </row>
    <row r="154" spans="1:71">
      <c r="A154" s="24">
        <v>17</v>
      </c>
      <c r="B154" s="47" t="s">
        <v>41</v>
      </c>
      <c r="C154" s="50">
        <f t="shared" si="110"/>
        <v>557</v>
      </c>
      <c r="D154" s="23">
        <f t="shared" si="110"/>
        <v>361</v>
      </c>
      <c r="E154" s="17">
        <f t="shared" si="110"/>
        <v>108</v>
      </c>
      <c r="F154" s="17">
        <f t="shared" si="110"/>
        <v>13</v>
      </c>
      <c r="G154" s="17">
        <f t="shared" si="110"/>
        <v>23</v>
      </c>
      <c r="H154" s="17">
        <f t="shared" si="110"/>
        <v>50</v>
      </c>
      <c r="I154" s="140">
        <f t="shared" si="110"/>
        <v>2</v>
      </c>
      <c r="J154" s="143">
        <f t="shared" si="84"/>
        <v>557</v>
      </c>
      <c r="K154" s="20">
        <f t="shared" si="85"/>
        <v>0.84504504504504507</v>
      </c>
      <c r="L154" s="19">
        <f t="shared" si="86"/>
        <v>0.65045045045045047</v>
      </c>
      <c r="M154" s="51">
        <f t="shared" si="87"/>
        <v>9.0090090090090086E-2</v>
      </c>
      <c r="N154" s="49">
        <v>17</v>
      </c>
      <c r="O154" s="47" t="s">
        <v>41</v>
      </c>
      <c r="P154" s="150">
        <f t="shared" si="111"/>
        <v>211</v>
      </c>
      <c r="Q154" s="21">
        <f t="shared" si="111"/>
        <v>0</v>
      </c>
      <c r="R154" s="25">
        <f t="shared" si="111"/>
        <v>203</v>
      </c>
      <c r="S154" s="25">
        <f t="shared" si="111"/>
        <v>0</v>
      </c>
      <c r="T154" s="25">
        <f t="shared" si="111"/>
        <v>5</v>
      </c>
      <c r="U154" s="25">
        <f t="shared" si="111"/>
        <v>2</v>
      </c>
      <c r="V154" s="148">
        <f t="shared" si="111"/>
        <v>1</v>
      </c>
      <c r="W154" s="82">
        <f t="shared" si="88"/>
        <v>211</v>
      </c>
      <c r="X154" s="20">
        <f t="shared" si="89"/>
        <v>0.96666666666666667</v>
      </c>
      <c r="Y154" s="19">
        <f t="shared" si="90"/>
        <v>0</v>
      </c>
      <c r="Z154" s="51">
        <f t="shared" si="91"/>
        <v>9.5238095238095247E-3</v>
      </c>
      <c r="AA154" s="49">
        <v>17</v>
      </c>
      <c r="AB154" s="47" t="s">
        <v>41</v>
      </c>
      <c r="AC154" s="150">
        <f t="shared" si="92"/>
        <v>106</v>
      </c>
      <c r="AD154" s="21">
        <f t="shared" si="92"/>
        <v>0</v>
      </c>
      <c r="AE154" s="25">
        <f t="shared" si="92"/>
        <v>104</v>
      </c>
      <c r="AF154" s="25">
        <f t="shared" si="92"/>
        <v>0</v>
      </c>
      <c r="AG154" s="25">
        <f t="shared" si="92"/>
        <v>0</v>
      </c>
      <c r="AH154" s="25">
        <f t="shared" si="92"/>
        <v>1</v>
      </c>
      <c r="AI154" s="148">
        <f t="shared" si="92"/>
        <v>1</v>
      </c>
      <c r="AJ154" s="82">
        <f t="shared" si="93"/>
        <v>106</v>
      </c>
      <c r="AK154" s="20">
        <f t="shared" si="94"/>
        <v>0.99047619047619051</v>
      </c>
      <c r="AL154" s="19">
        <f t="shared" si="95"/>
        <v>0</v>
      </c>
      <c r="AM154" s="51">
        <f t="shared" si="96"/>
        <v>9.5238095238095247E-3</v>
      </c>
      <c r="AN154" s="49">
        <v>17</v>
      </c>
      <c r="AO154" s="47" t="s">
        <v>41</v>
      </c>
      <c r="AP154" s="150">
        <f t="shared" ref="AP154:AV154" si="118">AP122+AP88+AP56+AP20</f>
        <v>49</v>
      </c>
      <c r="AQ154" s="21">
        <f t="shared" si="118"/>
        <v>16</v>
      </c>
      <c r="AR154" s="25">
        <f t="shared" si="118"/>
        <v>19</v>
      </c>
      <c r="AS154" s="25">
        <f t="shared" si="118"/>
        <v>4</v>
      </c>
      <c r="AT154" s="25">
        <f t="shared" si="118"/>
        <v>2</v>
      </c>
      <c r="AU154" s="25">
        <f t="shared" si="118"/>
        <v>7</v>
      </c>
      <c r="AV154" s="148">
        <f t="shared" si="118"/>
        <v>1</v>
      </c>
      <c r="AW154" s="82">
        <f t="shared" si="98"/>
        <v>49</v>
      </c>
      <c r="AX154" s="20">
        <f t="shared" si="99"/>
        <v>0.72916666666666663</v>
      </c>
      <c r="AY154" s="19">
        <f t="shared" si="100"/>
        <v>0.33333333333333331</v>
      </c>
      <c r="AZ154" s="51">
        <f t="shared" si="101"/>
        <v>0.14583333333333334</v>
      </c>
    </row>
    <row r="155" spans="1:71">
      <c r="A155" s="24">
        <v>18</v>
      </c>
      <c r="B155" s="47" t="s">
        <v>42</v>
      </c>
      <c r="C155" s="50">
        <f t="shared" si="110"/>
        <v>740</v>
      </c>
      <c r="D155" s="23">
        <f t="shared" si="110"/>
        <v>549</v>
      </c>
      <c r="E155" s="17">
        <f t="shared" si="110"/>
        <v>102</v>
      </c>
      <c r="F155" s="17">
        <f t="shared" si="110"/>
        <v>11</v>
      </c>
      <c r="G155" s="17">
        <f t="shared" si="110"/>
        <v>32</v>
      </c>
      <c r="H155" s="17">
        <f t="shared" si="110"/>
        <v>35</v>
      </c>
      <c r="I155" s="140">
        <f t="shared" si="110"/>
        <v>10</v>
      </c>
      <c r="J155" s="143">
        <f t="shared" si="84"/>
        <v>739</v>
      </c>
      <c r="K155" s="20">
        <f t="shared" si="85"/>
        <v>0.89178082191780816</v>
      </c>
      <c r="L155" s="19">
        <f t="shared" si="86"/>
        <v>0.75205479452054791</v>
      </c>
      <c r="M155" s="51">
        <f t="shared" si="87"/>
        <v>4.7945205479452052E-2</v>
      </c>
      <c r="N155" s="49">
        <v>18</v>
      </c>
      <c r="O155" s="47" t="s">
        <v>42</v>
      </c>
      <c r="P155" s="150">
        <f t="shared" si="111"/>
        <v>347</v>
      </c>
      <c r="Q155" s="21">
        <f t="shared" si="111"/>
        <v>0</v>
      </c>
      <c r="R155" s="25">
        <f t="shared" si="111"/>
        <v>312</v>
      </c>
      <c r="S155" s="25">
        <f t="shared" si="111"/>
        <v>3</v>
      </c>
      <c r="T155" s="25">
        <f t="shared" si="111"/>
        <v>19</v>
      </c>
      <c r="U155" s="25">
        <f t="shared" si="111"/>
        <v>12</v>
      </c>
      <c r="V155" s="148">
        <f t="shared" si="111"/>
        <v>1</v>
      </c>
      <c r="W155" s="82">
        <f t="shared" si="88"/>
        <v>347</v>
      </c>
      <c r="X155" s="20">
        <f t="shared" si="89"/>
        <v>0.90173410404624277</v>
      </c>
      <c r="Y155" s="19">
        <f t="shared" si="90"/>
        <v>0</v>
      </c>
      <c r="Z155" s="51">
        <f t="shared" si="91"/>
        <v>3.4682080924855488E-2</v>
      </c>
      <c r="AA155" s="49">
        <v>18</v>
      </c>
      <c r="AB155" s="47" t="s">
        <v>42</v>
      </c>
      <c r="AC155" s="150">
        <f t="shared" si="92"/>
        <v>326</v>
      </c>
      <c r="AD155" s="21">
        <f t="shared" si="92"/>
        <v>0</v>
      </c>
      <c r="AE155" s="25">
        <f t="shared" si="92"/>
        <v>306</v>
      </c>
      <c r="AF155" s="25">
        <f t="shared" si="92"/>
        <v>0</v>
      </c>
      <c r="AG155" s="25">
        <f t="shared" si="92"/>
        <v>14</v>
      </c>
      <c r="AH155" s="25">
        <f t="shared" si="92"/>
        <v>5</v>
      </c>
      <c r="AI155" s="148">
        <f t="shared" si="92"/>
        <v>1</v>
      </c>
      <c r="AJ155" s="82">
        <f t="shared" si="93"/>
        <v>326</v>
      </c>
      <c r="AK155" s="20">
        <f t="shared" si="94"/>
        <v>0.94153846153846155</v>
      </c>
      <c r="AL155" s="19">
        <f t="shared" si="95"/>
        <v>0</v>
      </c>
      <c r="AM155" s="51">
        <f t="shared" si="96"/>
        <v>1.5384615384615385E-2</v>
      </c>
      <c r="AN155" s="49">
        <v>18</v>
      </c>
      <c r="AO155" s="47" t="s">
        <v>42</v>
      </c>
      <c r="AP155" s="150">
        <f t="shared" ref="AP155:AV155" si="119">AP123+AP89+AP57+AP21</f>
        <v>70</v>
      </c>
      <c r="AQ155" s="21">
        <f t="shared" si="119"/>
        <v>30</v>
      </c>
      <c r="AR155" s="25">
        <f t="shared" si="119"/>
        <v>21</v>
      </c>
      <c r="AS155" s="25">
        <f t="shared" si="119"/>
        <v>3</v>
      </c>
      <c r="AT155" s="25">
        <f t="shared" si="119"/>
        <v>9</v>
      </c>
      <c r="AU155" s="25">
        <f t="shared" si="119"/>
        <v>5</v>
      </c>
      <c r="AV155" s="148">
        <f t="shared" si="119"/>
        <v>0</v>
      </c>
      <c r="AW155" s="82">
        <f t="shared" si="98"/>
        <v>68</v>
      </c>
      <c r="AX155" s="20">
        <f t="shared" si="99"/>
        <v>0.72857142857142854</v>
      </c>
      <c r="AY155" s="19">
        <f t="shared" si="100"/>
        <v>0.42857142857142855</v>
      </c>
      <c r="AZ155" s="51">
        <f t="shared" si="101"/>
        <v>7.1428571428571425E-2</v>
      </c>
    </row>
    <row r="156" spans="1:71">
      <c r="A156" s="24">
        <v>19</v>
      </c>
      <c r="B156" s="47" t="s">
        <v>43</v>
      </c>
      <c r="C156" s="50">
        <f t="shared" si="110"/>
        <v>356</v>
      </c>
      <c r="D156" s="23">
        <f t="shared" si="110"/>
        <v>290</v>
      </c>
      <c r="E156" s="17">
        <f t="shared" si="110"/>
        <v>51</v>
      </c>
      <c r="F156" s="17">
        <f t="shared" si="110"/>
        <v>3</v>
      </c>
      <c r="G156" s="17">
        <f t="shared" si="110"/>
        <v>9</v>
      </c>
      <c r="H156" s="17">
        <f t="shared" si="110"/>
        <v>1</v>
      </c>
      <c r="I156" s="140">
        <f t="shared" si="110"/>
        <v>2</v>
      </c>
      <c r="J156" s="143">
        <f t="shared" si="84"/>
        <v>356</v>
      </c>
      <c r="K156" s="20">
        <f t="shared" si="85"/>
        <v>0.96327683615819204</v>
      </c>
      <c r="L156" s="19">
        <f t="shared" si="86"/>
        <v>0.8192090395480226</v>
      </c>
      <c r="M156" s="51">
        <f t="shared" si="87"/>
        <v>2.8248587570621469E-3</v>
      </c>
      <c r="N156" s="49">
        <v>19</v>
      </c>
      <c r="O156" s="47" t="s">
        <v>43</v>
      </c>
      <c r="P156" s="150">
        <f t="shared" si="111"/>
        <v>368</v>
      </c>
      <c r="Q156" s="21">
        <f t="shared" si="111"/>
        <v>0</v>
      </c>
      <c r="R156" s="25">
        <f t="shared" si="111"/>
        <v>361</v>
      </c>
      <c r="S156" s="25">
        <f t="shared" si="111"/>
        <v>0</v>
      </c>
      <c r="T156" s="25">
        <f t="shared" si="111"/>
        <v>4</v>
      </c>
      <c r="U156" s="25">
        <f t="shared" si="111"/>
        <v>2</v>
      </c>
      <c r="V156" s="148">
        <f t="shared" si="111"/>
        <v>1</v>
      </c>
      <c r="W156" s="82">
        <f t="shared" si="88"/>
        <v>368</v>
      </c>
      <c r="X156" s="20">
        <f t="shared" si="89"/>
        <v>0.98365122615803813</v>
      </c>
      <c r="Y156" s="19">
        <f t="shared" si="90"/>
        <v>0</v>
      </c>
      <c r="Z156" s="51">
        <f t="shared" si="91"/>
        <v>5.4495912806539508E-3</v>
      </c>
      <c r="AA156" s="49">
        <v>19</v>
      </c>
      <c r="AB156" s="47" t="s">
        <v>43</v>
      </c>
      <c r="AC156" s="150">
        <f t="shared" si="92"/>
        <v>53</v>
      </c>
      <c r="AD156" s="21">
        <f t="shared" si="92"/>
        <v>0</v>
      </c>
      <c r="AE156" s="25">
        <f t="shared" si="92"/>
        <v>51</v>
      </c>
      <c r="AF156" s="25">
        <f t="shared" si="92"/>
        <v>0</v>
      </c>
      <c r="AG156" s="25">
        <f t="shared" si="92"/>
        <v>0</v>
      </c>
      <c r="AH156" s="25">
        <f t="shared" si="92"/>
        <v>1</v>
      </c>
      <c r="AI156" s="148">
        <f t="shared" si="92"/>
        <v>1</v>
      </c>
      <c r="AJ156" s="82">
        <f t="shared" si="93"/>
        <v>53</v>
      </c>
      <c r="AK156" s="20">
        <f t="shared" si="94"/>
        <v>0.98076923076923073</v>
      </c>
      <c r="AL156" s="19">
        <f t="shared" si="95"/>
        <v>0</v>
      </c>
      <c r="AM156" s="51">
        <f t="shared" si="96"/>
        <v>1.9230769230769232E-2</v>
      </c>
      <c r="AN156" s="49">
        <v>19</v>
      </c>
      <c r="AO156" s="47" t="s">
        <v>43</v>
      </c>
      <c r="AP156" s="150">
        <f t="shared" ref="AP156:AV156" si="120">AP124+AP90+AP58+AP22</f>
        <v>37</v>
      </c>
      <c r="AQ156" s="21">
        <f t="shared" si="120"/>
        <v>11</v>
      </c>
      <c r="AR156" s="25">
        <f t="shared" si="120"/>
        <v>23</v>
      </c>
      <c r="AS156" s="25">
        <f t="shared" si="120"/>
        <v>1</v>
      </c>
      <c r="AT156" s="25">
        <f t="shared" si="120"/>
        <v>0</v>
      </c>
      <c r="AU156" s="25">
        <f t="shared" si="120"/>
        <v>1</v>
      </c>
      <c r="AV156" s="148">
        <f t="shared" si="120"/>
        <v>1</v>
      </c>
      <c r="AW156" s="82">
        <f t="shared" si="98"/>
        <v>37</v>
      </c>
      <c r="AX156" s="20">
        <f t="shared" si="99"/>
        <v>0.94444444444444442</v>
      </c>
      <c r="AY156" s="19">
        <f t="shared" si="100"/>
        <v>0.30555555555555558</v>
      </c>
      <c r="AZ156" s="51">
        <f t="shared" si="101"/>
        <v>2.7777777777777776E-2</v>
      </c>
    </row>
    <row r="157" spans="1:71">
      <c r="A157" s="24">
        <v>20</v>
      </c>
      <c r="B157" s="47" t="s">
        <v>44</v>
      </c>
      <c r="C157" s="50">
        <f t="shared" si="110"/>
        <v>292</v>
      </c>
      <c r="D157" s="23">
        <f t="shared" si="110"/>
        <v>119</v>
      </c>
      <c r="E157" s="17">
        <f t="shared" si="110"/>
        <v>132</v>
      </c>
      <c r="F157" s="17">
        <f t="shared" si="110"/>
        <v>6</v>
      </c>
      <c r="G157" s="17">
        <f t="shared" si="110"/>
        <v>1</v>
      </c>
      <c r="H157" s="17">
        <f t="shared" si="110"/>
        <v>31</v>
      </c>
      <c r="I157" s="140">
        <f t="shared" si="110"/>
        <v>3</v>
      </c>
      <c r="J157" s="143">
        <f t="shared" si="84"/>
        <v>292</v>
      </c>
      <c r="K157" s="20">
        <f t="shared" si="85"/>
        <v>0.86851211072664358</v>
      </c>
      <c r="L157" s="19">
        <f t="shared" si="86"/>
        <v>0.41176470588235292</v>
      </c>
      <c r="M157" s="51">
        <f t="shared" si="87"/>
        <v>0.10726643598615918</v>
      </c>
      <c r="N157" s="49">
        <v>20</v>
      </c>
      <c r="O157" s="47" t="s">
        <v>44</v>
      </c>
      <c r="P157" s="150">
        <f t="shared" si="111"/>
        <v>244</v>
      </c>
      <c r="Q157" s="21">
        <f t="shared" si="111"/>
        <v>0</v>
      </c>
      <c r="R157" s="25">
        <f t="shared" si="111"/>
        <v>208</v>
      </c>
      <c r="S157" s="25">
        <f t="shared" si="111"/>
        <v>1</v>
      </c>
      <c r="T157" s="25">
        <f t="shared" si="111"/>
        <v>2</v>
      </c>
      <c r="U157" s="25">
        <f t="shared" si="111"/>
        <v>33</v>
      </c>
      <c r="V157" s="148">
        <f t="shared" si="111"/>
        <v>0</v>
      </c>
      <c r="W157" s="82">
        <f t="shared" si="88"/>
        <v>244</v>
      </c>
      <c r="X157" s="20">
        <f t="shared" si="89"/>
        <v>0.85245901639344257</v>
      </c>
      <c r="Y157" s="19">
        <f t="shared" si="90"/>
        <v>0</v>
      </c>
      <c r="Z157" s="51">
        <f t="shared" si="91"/>
        <v>0.13524590163934427</v>
      </c>
      <c r="AA157" s="49">
        <v>20</v>
      </c>
      <c r="AB157" s="47" t="s">
        <v>44</v>
      </c>
      <c r="AC157" s="150">
        <f t="shared" si="92"/>
        <v>145</v>
      </c>
      <c r="AD157" s="21">
        <f t="shared" si="92"/>
        <v>0</v>
      </c>
      <c r="AE157" s="25">
        <f t="shared" si="92"/>
        <v>117</v>
      </c>
      <c r="AF157" s="25">
        <f t="shared" si="92"/>
        <v>0</v>
      </c>
      <c r="AG157" s="25">
        <f t="shared" si="92"/>
        <v>1</v>
      </c>
      <c r="AH157" s="25">
        <f t="shared" si="92"/>
        <v>26</v>
      </c>
      <c r="AI157" s="148">
        <f t="shared" si="92"/>
        <v>1</v>
      </c>
      <c r="AJ157" s="82">
        <f t="shared" si="93"/>
        <v>145</v>
      </c>
      <c r="AK157" s="20">
        <f t="shared" si="94"/>
        <v>0.8125</v>
      </c>
      <c r="AL157" s="19">
        <f t="shared" si="95"/>
        <v>0</v>
      </c>
      <c r="AM157" s="51">
        <f t="shared" si="96"/>
        <v>0.18055555555555555</v>
      </c>
      <c r="AN157" s="49">
        <v>20</v>
      </c>
      <c r="AO157" s="47" t="s">
        <v>44</v>
      </c>
      <c r="AP157" s="150">
        <f t="shared" ref="AP157:AV157" si="121">AP125+AP91+AP59+AP23</f>
        <v>24</v>
      </c>
      <c r="AQ157" s="21">
        <f t="shared" si="121"/>
        <v>9</v>
      </c>
      <c r="AR157" s="25">
        <f t="shared" si="121"/>
        <v>5</v>
      </c>
      <c r="AS157" s="25">
        <f t="shared" si="121"/>
        <v>0</v>
      </c>
      <c r="AT157" s="25">
        <f t="shared" si="121"/>
        <v>0</v>
      </c>
      <c r="AU157" s="25">
        <f t="shared" si="121"/>
        <v>7</v>
      </c>
      <c r="AV157" s="148">
        <f t="shared" si="121"/>
        <v>3</v>
      </c>
      <c r="AW157" s="82">
        <f t="shared" si="98"/>
        <v>24</v>
      </c>
      <c r="AX157" s="20">
        <f t="shared" si="99"/>
        <v>0.66666666666666663</v>
      </c>
      <c r="AY157" s="19">
        <f t="shared" si="100"/>
        <v>0.42857142857142855</v>
      </c>
      <c r="AZ157" s="51">
        <f t="shared" si="101"/>
        <v>0.33333333333333331</v>
      </c>
    </row>
    <row r="158" spans="1:71">
      <c r="A158" s="24">
        <v>21</v>
      </c>
      <c r="B158" s="47" t="s">
        <v>45</v>
      </c>
      <c r="C158" s="50">
        <f t="shared" ref="C158:I160" si="122">C126+C92+C60+C24</f>
        <v>577</v>
      </c>
      <c r="D158" s="23">
        <f t="shared" si="122"/>
        <v>331</v>
      </c>
      <c r="E158" s="17">
        <f t="shared" si="122"/>
        <v>140</v>
      </c>
      <c r="F158" s="17">
        <f t="shared" si="122"/>
        <v>29</v>
      </c>
      <c r="G158" s="17">
        <f t="shared" si="122"/>
        <v>24</v>
      </c>
      <c r="H158" s="17">
        <f t="shared" si="122"/>
        <v>46</v>
      </c>
      <c r="I158" s="140">
        <f t="shared" si="122"/>
        <v>7</v>
      </c>
      <c r="J158" s="143">
        <f t="shared" si="84"/>
        <v>577</v>
      </c>
      <c r="K158" s="20">
        <f t="shared" si="85"/>
        <v>0.82631578947368423</v>
      </c>
      <c r="L158" s="19">
        <f t="shared" si="86"/>
        <v>0.58070175438596494</v>
      </c>
      <c r="M158" s="51">
        <f t="shared" si="87"/>
        <v>8.0701754385964913E-2</v>
      </c>
      <c r="N158" s="49">
        <v>21</v>
      </c>
      <c r="O158" s="47" t="s">
        <v>45</v>
      </c>
      <c r="P158" s="150">
        <f t="shared" ref="P158:V160" si="123">P126+P92+P60+P24</f>
        <v>201</v>
      </c>
      <c r="Q158" s="21">
        <f t="shared" si="123"/>
        <v>0</v>
      </c>
      <c r="R158" s="25">
        <f t="shared" si="123"/>
        <v>171</v>
      </c>
      <c r="S158" s="25">
        <f t="shared" si="123"/>
        <v>1</v>
      </c>
      <c r="T158" s="25">
        <f t="shared" si="123"/>
        <v>3</v>
      </c>
      <c r="U158" s="25">
        <f t="shared" si="123"/>
        <v>26</v>
      </c>
      <c r="V158" s="148">
        <f t="shared" si="123"/>
        <v>0</v>
      </c>
      <c r="W158" s="82">
        <f t="shared" si="88"/>
        <v>201</v>
      </c>
      <c r="X158" s="20">
        <f t="shared" si="89"/>
        <v>0.85074626865671643</v>
      </c>
      <c r="Y158" s="19">
        <f t="shared" si="90"/>
        <v>0</v>
      </c>
      <c r="Z158" s="51">
        <f t="shared" si="91"/>
        <v>0.12935323383084577</v>
      </c>
      <c r="AA158" s="49">
        <v>21</v>
      </c>
      <c r="AB158" s="47" t="s">
        <v>45</v>
      </c>
      <c r="AC158" s="150">
        <f t="shared" si="92"/>
        <v>87</v>
      </c>
      <c r="AD158" s="21">
        <f t="shared" si="92"/>
        <v>0</v>
      </c>
      <c r="AE158" s="25">
        <f t="shared" si="92"/>
        <v>77</v>
      </c>
      <c r="AF158" s="25">
        <f t="shared" si="92"/>
        <v>0</v>
      </c>
      <c r="AG158" s="25">
        <f t="shared" si="92"/>
        <v>0</v>
      </c>
      <c r="AH158" s="25">
        <f t="shared" si="92"/>
        <v>9</v>
      </c>
      <c r="AI158" s="148">
        <f t="shared" si="92"/>
        <v>1</v>
      </c>
      <c r="AJ158" s="82">
        <f t="shared" si="93"/>
        <v>87</v>
      </c>
      <c r="AK158" s="20">
        <f t="shared" si="94"/>
        <v>0.89534883720930236</v>
      </c>
      <c r="AL158" s="19">
        <f t="shared" si="95"/>
        <v>0</v>
      </c>
      <c r="AM158" s="51">
        <f t="shared" si="96"/>
        <v>0.10465116279069768</v>
      </c>
      <c r="AN158" s="49">
        <v>21</v>
      </c>
      <c r="AO158" s="47" t="s">
        <v>45</v>
      </c>
      <c r="AP158" s="150">
        <f t="shared" ref="AP158:AV158" si="124">AP126+AP92+AP60+AP24</f>
        <v>61</v>
      </c>
      <c r="AQ158" s="21">
        <f t="shared" si="124"/>
        <v>33</v>
      </c>
      <c r="AR158" s="25">
        <f t="shared" si="124"/>
        <v>16</v>
      </c>
      <c r="AS158" s="25">
        <f t="shared" si="124"/>
        <v>4</v>
      </c>
      <c r="AT158" s="25">
        <f t="shared" si="124"/>
        <v>2</v>
      </c>
      <c r="AU158" s="25">
        <f t="shared" si="124"/>
        <v>6</v>
      </c>
      <c r="AV158" s="148">
        <f t="shared" si="124"/>
        <v>0</v>
      </c>
      <c r="AW158" s="82">
        <f t="shared" si="98"/>
        <v>61</v>
      </c>
      <c r="AX158" s="20">
        <f t="shared" si="99"/>
        <v>0.80327868852459017</v>
      </c>
      <c r="AY158" s="19">
        <f t="shared" si="100"/>
        <v>0.54098360655737709</v>
      </c>
      <c r="AZ158" s="51">
        <f t="shared" si="101"/>
        <v>9.8360655737704916E-2</v>
      </c>
    </row>
    <row r="159" spans="1:71">
      <c r="A159" s="24">
        <v>22</v>
      </c>
      <c r="B159" s="47" t="s">
        <v>46</v>
      </c>
      <c r="C159" s="50">
        <f t="shared" si="122"/>
        <v>757</v>
      </c>
      <c r="D159" s="23">
        <f t="shared" si="122"/>
        <v>510</v>
      </c>
      <c r="E159" s="17">
        <f t="shared" si="122"/>
        <v>115</v>
      </c>
      <c r="F159" s="17">
        <f t="shared" si="122"/>
        <v>19</v>
      </c>
      <c r="G159" s="17">
        <f t="shared" si="122"/>
        <v>22</v>
      </c>
      <c r="H159" s="17">
        <f t="shared" si="122"/>
        <v>69</v>
      </c>
      <c r="I159" s="140">
        <f t="shared" si="122"/>
        <v>22</v>
      </c>
      <c r="J159" s="143">
        <f t="shared" si="84"/>
        <v>757</v>
      </c>
      <c r="K159" s="20">
        <f t="shared" si="85"/>
        <v>0.85034013605442171</v>
      </c>
      <c r="L159" s="19">
        <f t="shared" si="86"/>
        <v>0.69387755102040816</v>
      </c>
      <c r="M159" s="51">
        <f t="shared" si="87"/>
        <v>9.3877551020408165E-2</v>
      </c>
      <c r="N159" s="49">
        <v>22</v>
      </c>
      <c r="O159" s="47" t="s">
        <v>46</v>
      </c>
      <c r="P159" s="150">
        <f t="shared" si="123"/>
        <v>313</v>
      </c>
      <c r="Q159" s="21">
        <f t="shared" si="123"/>
        <v>0</v>
      </c>
      <c r="R159" s="25">
        <f t="shared" si="123"/>
        <v>278</v>
      </c>
      <c r="S159" s="25">
        <f t="shared" si="123"/>
        <v>1</v>
      </c>
      <c r="T159" s="25">
        <f t="shared" si="123"/>
        <v>4</v>
      </c>
      <c r="U159" s="25">
        <f t="shared" si="123"/>
        <v>27</v>
      </c>
      <c r="V159" s="148">
        <f t="shared" si="123"/>
        <v>3</v>
      </c>
      <c r="W159" s="82">
        <f t="shared" si="88"/>
        <v>313</v>
      </c>
      <c r="X159" s="20">
        <f t="shared" si="89"/>
        <v>0.89677419354838706</v>
      </c>
      <c r="Y159" s="19">
        <f t="shared" si="90"/>
        <v>0</v>
      </c>
      <c r="Z159" s="51">
        <f t="shared" si="91"/>
        <v>8.7096774193548387E-2</v>
      </c>
      <c r="AA159" s="49">
        <v>22</v>
      </c>
      <c r="AB159" s="47" t="s">
        <v>46</v>
      </c>
      <c r="AC159" s="150">
        <f t="shared" si="92"/>
        <v>53</v>
      </c>
      <c r="AD159" s="21">
        <f t="shared" si="92"/>
        <v>0</v>
      </c>
      <c r="AE159" s="25">
        <f t="shared" si="92"/>
        <v>44</v>
      </c>
      <c r="AF159" s="25">
        <f t="shared" si="92"/>
        <v>0</v>
      </c>
      <c r="AG159" s="25">
        <f t="shared" si="92"/>
        <v>2</v>
      </c>
      <c r="AH159" s="25">
        <f t="shared" si="92"/>
        <v>7</v>
      </c>
      <c r="AI159" s="148">
        <f t="shared" si="92"/>
        <v>0</v>
      </c>
      <c r="AJ159" s="82">
        <f t="shared" si="93"/>
        <v>53</v>
      </c>
      <c r="AK159" s="20">
        <f t="shared" si="94"/>
        <v>0.83018867924528306</v>
      </c>
      <c r="AL159" s="19">
        <f t="shared" si="95"/>
        <v>0</v>
      </c>
      <c r="AM159" s="51">
        <f t="shared" si="96"/>
        <v>0.13207547169811321</v>
      </c>
      <c r="AN159" s="49">
        <v>22</v>
      </c>
      <c r="AO159" s="47" t="s">
        <v>46</v>
      </c>
      <c r="AP159" s="150">
        <f t="shared" ref="AP159:AV159" si="125">AP127+AP93+AP61+AP25</f>
        <v>32</v>
      </c>
      <c r="AQ159" s="21">
        <f t="shared" si="125"/>
        <v>17</v>
      </c>
      <c r="AR159" s="25">
        <f t="shared" si="125"/>
        <v>8</v>
      </c>
      <c r="AS159" s="25">
        <f t="shared" si="125"/>
        <v>0</v>
      </c>
      <c r="AT159" s="25">
        <f t="shared" si="125"/>
        <v>1</v>
      </c>
      <c r="AU159" s="25">
        <f t="shared" si="125"/>
        <v>2</v>
      </c>
      <c r="AV159" s="148">
        <f t="shared" si="125"/>
        <v>4</v>
      </c>
      <c r="AW159" s="82">
        <f t="shared" si="98"/>
        <v>32</v>
      </c>
      <c r="AX159" s="20">
        <f t="shared" si="99"/>
        <v>0.8928571428571429</v>
      </c>
      <c r="AY159" s="19">
        <f t="shared" si="100"/>
        <v>0.6071428571428571</v>
      </c>
      <c r="AZ159" s="51">
        <f t="shared" si="101"/>
        <v>7.1428571428571425E-2</v>
      </c>
    </row>
    <row r="160" spans="1:71" ht="15.75" thickBot="1">
      <c r="A160" s="56">
        <v>23</v>
      </c>
      <c r="B160" s="57" t="s">
        <v>47</v>
      </c>
      <c r="C160" s="58">
        <f t="shared" si="122"/>
        <v>884</v>
      </c>
      <c r="D160" s="65">
        <f t="shared" si="122"/>
        <v>574</v>
      </c>
      <c r="E160" s="66">
        <f t="shared" si="122"/>
        <v>208</v>
      </c>
      <c r="F160" s="66">
        <f t="shared" si="122"/>
        <v>24</v>
      </c>
      <c r="G160" s="66">
        <f t="shared" si="122"/>
        <v>38</v>
      </c>
      <c r="H160" s="66">
        <f t="shared" si="122"/>
        <v>25</v>
      </c>
      <c r="I160" s="142">
        <f t="shared" si="122"/>
        <v>15</v>
      </c>
      <c r="J160" s="145">
        <f t="shared" si="84"/>
        <v>884</v>
      </c>
      <c r="K160" s="61">
        <f t="shared" si="85"/>
        <v>0.89988492520138086</v>
      </c>
      <c r="L160" s="62">
        <f t="shared" si="86"/>
        <v>0.66052934407364783</v>
      </c>
      <c r="M160" s="63">
        <f t="shared" si="87"/>
        <v>2.8768699654775604E-2</v>
      </c>
      <c r="N160" s="64">
        <v>23</v>
      </c>
      <c r="O160" s="57" t="s">
        <v>47</v>
      </c>
      <c r="P160" s="151">
        <f t="shared" si="123"/>
        <v>813</v>
      </c>
      <c r="Q160" s="75">
        <f t="shared" si="123"/>
        <v>0</v>
      </c>
      <c r="R160" s="32">
        <f t="shared" si="123"/>
        <v>771</v>
      </c>
      <c r="S160" s="32">
        <f t="shared" si="123"/>
        <v>1</v>
      </c>
      <c r="T160" s="32">
        <f t="shared" si="123"/>
        <v>15</v>
      </c>
      <c r="U160" s="32">
        <f t="shared" si="123"/>
        <v>22</v>
      </c>
      <c r="V160" s="149">
        <f t="shared" si="123"/>
        <v>4</v>
      </c>
      <c r="W160" s="84">
        <f t="shared" si="88"/>
        <v>813</v>
      </c>
      <c r="X160" s="61">
        <f t="shared" si="89"/>
        <v>0.95302843016069216</v>
      </c>
      <c r="Y160" s="62">
        <f t="shared" si="90"/>
        <v>0</v>
      </c>
      <c r="Z160" s="63">
        <f t="shared" si="91"/>
        <v>2.7194066749072928E-2</v>
      </c>
      <c r="AA160" s="64">
        <v>23</v>
      </c>
      <c r="AB160" s="57" t="s">
        <v>47</v>
      </c>
      <c r="AC160" s="151">
        <f t="shared" si="92"/>
        <v>200</v>
      </c>
      <c r="AD160" s="75">
        <f t="shared" si="92"/>
        <v>0</v>
      </c>
      <c r="AE160" s="32">
        <f t="shared" si="92"/>
        <v>197</v>
      </c>
      <c r="AF160" s="32">
        <f t="shared" si="92"/>
        <v>1</v>
      </c>
      <c r="AG160" s="32">
        <f t="shared" si="92"/>
        <v>1</v>
      </c>
      <c r="AH160" s="32">
        <f t="shared" si="92"/>
        <v>0</v>
      </c>
      <c r="AI160" s="149">
        <f t="shared" si="92"/>
        <v>1</v>
      </c>
      <c r="AJ160" s="84">
        <f t="shared" si="93"/>
        <v>200</v>
      </c>
      <c r="AK160" s="61">
        <f t="shared" si="94"/>
        <v>0.98994974874371855</v>
      </c>
      <c r="AL160" s="62">
        <f t="shared" si="95"/>
        <v>0</v>
      </c>
      <c r="AM160" s="63">
        <f t="shared" si="96"/>
        <v>0</v>
      </c>
      <c r="AN160" s="64">
        <v>23</v>
      </c>
      <c r="AO160" s="57" t="s">
        <v>47</v>
      </c>
      <c r="AP160" s="151">
        <f t="shared" ref="AP160:AV160" si="126">AP128+AP94+AP62+AP26</f>
        <v>184</v>
      </c>
      <c r="AQ160" s="75">
        <f t="shared" si="126"/>
        <v>74</v>
      </c>
      <c r="AR160" s="32">
        <f t="shared" si="126"/>
        <v>81</v>
      </c>
      <c r="AS160" s="32">
        <f t="shared" si="126"/>
        <v>5</v>
      </c>
      <c r="AT160" s="32">
        <f t="shared" si="126"/>
        <v>12</v>
      </c>
      <c r="AU160" s="32">
        <f t="shared" si="126"/>
        <v>8</v>
      </c>
      <c r="AV160" s="149">
        <f t="shared" si="126"/>
        <v>4</v>
      </c>
      <c r="AW160" s="84">
        <f t="shared" si="98"/>
        <v>184</v>
      </c>
      <c r="AX160" s="61">
        <f t="shared" si="99"/>
        <v>0.86111111111111116</v>
      </c>
      <c r="AY160" s="62">
        <f t="shared" si="100"/>
        <v>0.41111111111111109</v>
      </c>
      <c r="AZ160" s="63">
        <f t="shared" si="101"/>
        <v>4.4444444444444446E-2</v>
      </c>
    </row>
    <row r="161" spans="1:52" s="121" customFormat="1" ht="45" customHeight="1" thickBot="1">
      <c r="A161" s="221" t="s">
        <v>48</v>
      </c>
      <c r="B161" s="193"/>
      <c r="C161" s="114">
        <f t="shared" ref="C161:I161" si="127">SUM(C138:C160)</f>
        <v>21227</v>
      </c>
      <c r="D161" s="115">
        <f t="shared" si="127"/>
        <v>13198</v>
      </c>
      <c r="E161" s="116">
        <f t="shared" si="127"/>
        <v>5057</v>
      </c>
      <c r="F161" s="116">
        <f t="shared" si="127"/>
        <v>544</v>
      </c>
      <c r="G161" s="116">
        <f t="shared" si="127"/>
        <v>541</v>
      </c>
      <c r="H161" s="116">
        <f t="shared" si="127"/>
        <v>1356</v>
      </c>
      <c r="I161" s="116">
        <f t="shared" si="127"/>
        <v>527</v>
      </c>
      <c r="J161" s="163">
        <f t="shared" si="84"/>
        <v>21223</v>
      </c>
      <c r="K161" s="117">
        <f t="shared" si="85"/>
        <v>0.88188405797101455</v>
      </c>
      <c r="L161" s="118">
        <f t="shared" si="86"/>
        <v>0.63758454106280193</v>
      </c>
      <c r="M161" s="119">
        <f t="shared" si="87"/>
        <v>6.5507246376811601E-2</v>
      </c>
      <c r="N161" s="192" t="s">
        <v>48</v>
      </c>
      <c r="O161" s="193"/>
      <c r="P161" s="152">
        <f>SUM(P138:P160)</f>
        <v>14327</v>
      </c>
      <c r="Q161" s="128">
        <f t="shared" ref="Q161:V161" si="128">SUM(Q137:Q160)</f>
        <v>1</v>
      </c>
      <c r="R161" s="129">
        <f t="shared" si="128"/>
        <v>13161</v>
      </c>
      <c r="S161" s="129">
        <f t="shared" si="128"/>
        <v>43</v>
      </c>
      <c r="T161" s="129">
        <f t="shared" si="128"/>
        <v>236</v>
      </c>
      <c r="U161" s="129">
        <f t="shared" si="128"/>
        <v>699</v>
      </c>
      <c r="V161" s="122">
        <f t="shared" si="128"/>
        <v>187</v>
      </c>
      <c r="W161" s="139">
        <f t="shared" si="88"/>
        <v>14327</v>
      </c>
      <c r="X161" s="117">
        <f t="shared" si="89"/>
        <v>0.93083451202263079</v>
      </c>
      <c r="Y161" s="118">
        <f t="shared" si="90"/>
        <v>7.0721357850070718E-5</v>
      </c>
      <c r="Z161" s="119">
        <f t="shared" si="91"/>
        <v>4.9434229137199436E-2</v>
      </c>
      <c r="AA161" s="192" t="s">
        <v>48</v>
      </c>
      <c r="AB161" s="193"/>
      <c r="AC161" s="152">
        <f t="shared" ref="AC161:AI161" si="129">SUM(AC138:AC160)</f>
        <v>7458</v>
      </c>
      <c r="AD161" s="76">
        <f t="shared" si="129"/>
        <v>1</v>
      </c>
      <c r="AE161" s="67">
        <f t="shared" si="129"/>
        <v>6853</v>
      </c>
      <c r="AF161" s="67">
        <f t="shared" si="129"/>
        <v>10</v>
      </c>
      <c r="AG161" s="67">
        <f t="shared" si="129"/>
        <v>74</v>
      </c>
      <c r="AH161" s="67">
        <f t="shared" si="129"/>
        <v>401</v>
      </c>
      <c r="AI161" s="162">
        <f t="shared" si="129"/>
        <v>119</v>
      </c>
      <c r="AJ161" s="139">
        <f t="shared" si="93"/>
        <v>7458</v>
      </c>
      <c r="AK161" s="117">
        <f t="shared" si="94"/>
        <v>0.93391470227551443</v>
      </c>
      <c r="AL161" s="118">
        <f t="shared" si="95"/>
        <v>1.362583458236817E-4</v>
      </c>
      <c r="AM161" s="119">
        <f t="shared" si="96"/>
        <v>5.4639596675296359E-2</v>
      </c>
      <c r="AN161" s="192" t="s">
        <v>48</v>
      </c>
      <c r="AO161" s="193"/>
      <c r="AP161" s="152">
        <f t="shared" ref="AP161:AV161" si="130">SUM(AP138:AP160)</f>
        <v>3178</v>
      </c>
      <c r="AQ161" s="76">
        <f t="shared" si="130"/>
        <v>1106</v>
      </c>
      <c r="AR161" s="67">
        <f t="shared" si="130"/>
        <v>1345</v>
      </c>
      <c r="AS161" s="67">
        <f t="shared" si="130"/>
        <v>129</v>
      </c>
      <c r="AT161" s="67">
        <f t="shared" si="130"/>
        <v>101</v>
      </c>
      <c r="AU161" s="67">
        <f t="shared" si="130"/>
        <v>341</v>
      </c>
      <c r="AV161" s="162">
        <f t="shared" si="130"/>
        <v>154</v>
      </c>
      <c r="AW161" s="139">
        <f t="shared" si="98"/>
        <v>3176</v>
      </c>
      <c r="AX161" s="117">
        <f t="shared" si="99"/>
        <v>0.81051587301587302</v>
      </c>
      <c r="AY161" s="118">
        <f t="shared" si="100"/>
        <v>0.36574074074074076</v>
      </c>
      <c r="AZ161" s="119">
        <f t="shared" si="101"/>
        <v>0.11276455026455026</v>
      </c>
    </row>
  </sheetData>
  <mergeCells count="193">
    <mergeCell ref="G64:J65"/>
    <mergeCell ref="AT64:AW66"/>
    <mergeCell ref="AN161:AO161"/>
    <mergeCell ref="AN129:AO129"/>
    <mergeCell ref="AN135:AO135"/>
    <mergeCell ref="AP135:AZ135"/>
    <mergeCell ref="AN136:AO136"/>
    <mergeCell ref="AP136:AP137"/>
    <mergeCell ref="AQ136:AW136"/>
    <mergeCell ref="AX136:AX137"/>
    <mergeCell ref="AY136:AY137"/>
    <mergeCell ref="AZ136:AZ137"/>
    <mergeCell ref="AN95:AO95"/>
    <mergeCell ref="AN103:AO103"/>
    <mergeCell ref="AP103:AZ103"/>
    <mergeCell ref="AN104:AO104"/>
    <mergeCell ref="AP104:AP105"/>
    <mergeCell ref="AQ104:AW104"/>
    <mergeCell ref="AX104:AX105"/>
    <mergeCell ref="AY104:AY105"/>
    <mergeCell ref="AZ104:AZ105"/>
    <mergeCell ref="AK136:AK137"/>
    <mergeCell ref="AL136:AL137"/>
    <mergeCell ref="AM136:AM137"/>
    <mergeCell ref="AN63:AO63"/>
    <mergeCell ref="AN69:AO69"/>
    <mergeCell ref="AP69:AZ69"/>
    <mergeCell ref="AN70:AO70"/>
    <mergeCell ref="AP70:AP71"/>
    <mergeCell ref="AQ70:AW70"/>
    <mergeCell ref="AX70:AX71"/>
    <mergeCell ref="AY70:AY71"/>
    <mergeCell ref="AZ70:AZ71"/>
    <mergeCell ref="AN27:AO27"/>
    <mergeCell ref="AN37:AO37"/>
    <mergeCell ref="AP37:AZ37"/>
    <mergeCell ref="AN38:AO38"/>
    <mergeCell ref="AP38:AP39"/>
    <mergeCell ref="AQ38:AW38"/>
    <mergeCell ref="AX38:AX39"/>
    <mergeCell ref="AY38:AY39"/>
    <mergeCell ref="AZ38:AZ39"/>
    <mergeCell ref="A161:B161"/>
    <mergeCell ref="N161:O161"/>
    <mergeCell ref="AA161:AB161"/>
    <mergeCell ref="AC135:AM135"/>
    <mergeCell ref="A136:B136"/>
    <mergeCell ref="C136:C137"/>
    <mergeCell ref="D136:J136"/>
    <mergeCell ref="K136:K137"/>
    <mergeCell ref="L136:L137"/>
    <mergeCell ref="M136:M137"/>
    <mergeCell ref="N136:O136"/>
    <mergeCell ref="P136:P137"/>
    <mergeCell ref="Q136:W136"/>
    <mergeCell ref="X136:X137"/>
    <mergeCell ref="Y136:Y137"/>
    <mergeCell ref="Z136:Z137"/>
    <mergeCell ref="AA136:AB136"/>
    <mergeCell ref="AC136:AC137"/>
    <mergeCell ref="AD136:AJ136"/>
    <mergeCell ref="A135:B135"/>
    <mergeCell ref="C135:M135"/>
    <mergeCell ref="N135:O135"/>
    <mergeCell ref="P135:Z135"/>
    <mergeCell ref="AA135:AB135"/>
    <mergeCell ref="AK104:AK105"/>
    <mergeCell ref="AL104:AL105"/>
    <mergeCell ref="AM104:AM105"/>
    <mergeCell ref="A129:B129"/>
    <mergeCell ref="N129:O129"/>
    <mergeCell ref="AA129:AB129"/>
    <mergeCell ref="A132:D133"/>
    <mergeCell ref="AC103:AM103"/>
    <mergeCell ref="A104:B104"/>
    <mergeCell ref="C104:C105"/>
    <mergeCell ref="D104:J104"/>
    <mergeCell ref="K104:K105"/>
    <mergeCell ref="L104:L105"/>
    <mergeCell ref="M104:M105"/>
    <mergeCell ref="N104:O104"/>
    <mergeCell ref="P104:P105"/>
    <mergeCell ref="Q104:W104"/>
    <mergeCell ref="X104:X105"/>
    <mergeCell ref="Y104:Y105"/>
    <mergeCell ref="Z104:Z105"/>
    <mergeCell ref="AA104:AB104"/>
    <mergeCell ref="AC104:AC105"/>
    <mergeCell ref="AD104:AJ104"/>
    <mergeCell ref="A103:B103"/>
    <mergeCell ref="C103:M103"/>
    <mergeCell ref="N103:O103"/>
    <mergeCell ref="P103:Z103"/>
    <mergeCell ref="AA103:AB103"/>
    <mergeCell ref="AK70:AK71"/>
    <mergeCell ref="AL70:AL71"/>
    <mergeCell ref="AM70:AM71"/>
    <mergeCell ref="A95:B95"/>
    <mergeCell ref="N95:O95"/>
    <mergeCell ref="AA95:AB95"/>
    <mergeCell ref="AC69:AM69"/>
    <mergeCell ref="A70:B70"/>
    <mergeCell ref="C70:C71"/>
    <mergeCell ref="D70:J70"/>
    <mergeCell ref="K70:K71"/>
    <mergeCell ref="L70:L71"/>
    <mergeCell ref="M70:M71"/>
    <mergeCell ref="N70:O70"/>
    <mergeCell ref="P70:P71"/>
    <mergeCell ref="Q70:W70"/>
    <mergeCell ref="X70:X71"/>
    <mergeCell ref="Y70:Y71"/>
    <mergeCell ref="Z70:Z71"/>
    <mergeCell ref="AA70:AB70"/>
    <mergeCell ref="AC70:AC71"/>
    <mergeCell ref="AD70:AJ70"/>
    <mergeCell ref="A63:B63"/>
    <mergeCell ref="N63:O63"/>
    <mergeCell ref="AA63:AB63"/>
    <mergeCell ref="A69:B69"/>
    <mergeCell ref="C69:M69"/>
    <mergeCell ref="N69:O69"/>
    <mergeCell ref="P69:Z69"/>
    <mergeCell ref="AA69:AB69"/>
    <mergeCell ref="AK2:AK3"/>
    <mergeCell ref="A38:B38"/>
    <mergeCell ref="C38:C39"/>
    <mergeCell ref="D38:J38"/>
    <mergeCell ref="K38:K39"/>
    <mergeCell ref="L38:L39"/>
    <mergeCell ref="M38:M39"/>
    <mergeCell ref="N38:O38"/>
    <mergeCell ref="A37:B37"/>
    <mergeCell ref="C37:M37"/>
    <mergeCell ref="N37:O37"/>
    <mergeCell ref="A27:B27"/>
    <mergeCell ref="A2:B2"/>
    <mergeCell ref="P38:P39"/>
    <mergeCell ref="X38:X39"/>
    <mergeCell ref="Y38:Y39"/>
    <mergeCell ref="Z38:Z39"/>
    <mergeCell ref="AC38:AC39"/>
    <mergeCell ref="AK38:AK39"/>
    <mergeCell ref="AL38:AL39"/>
    <mergeCell ref="AM38:AM39"/>
    <mergeCell ref="X2:X3"/>
    <mergeCell ref="Y2:Y3"/>
    <mergeCell ref="Z2:Z3"/>
    <mergeCell ref="P2:P3"/>
    <mergeCell ref="AC37:AM37"/>
    <mergeCell ref="Q38:W38"/>
    <mergeCell ref="AA38:AB38"/>
    <mergeCell ref="AD38:AJ38"/>
    <mergeCell ref="P37:Z37"/>
    <mergeCell ref="AA37:AB37"/>
    <mergeCell ref="BO27:BP27"/>
    <mergeCell ref="BA1:BB1"/>
    <mergeCell ref="BC1:BN1"/>
    <mergeCell ref="BA2:BC2"/>
    <mergeCell ref="BD2:BK2"/>
    <mergeCell ref="AA27:AB27"/>
    <mergeCell ref="N1:O1"/>
    <mergeCell ref="P1:Z1"/>
    <mergeCell ref="BQ2:BS2"/>
    <mergeCell ref="BL2:BN2"/>
    <mergeCell ref="Q2:W2"/>
    <mergeCell ref="N2:O2"/>
    <mergeCell ref="AA2:AB2"/>
    <mergeCell ref="BA27:BB27"/>
    <mergeCell ref="N27:O27"/>
    <mergeCell ref="AL2:AL3"/>
    <mergeCell ref="AM2:AM3"/>
    <mergeCell ref="AN1:AO1"/>
    <mergeCell ref="AP1:AZ1"/>
    <mergeCell ref="AN2:AO2"/>
    <mergeCell ref="AP2:AP3"/>
    <mergeCell ref="AQ2:AW2"/>
    <mergeCell ref="AX2:AX3"/>
    <mergeCell ref="AY2:AY3"/>
    <mergeCell ref="A1:B1"/>
    <mergeCell ref="C1:M1"/>
    <mergeCell ref="C2:C3"/>
    <mergeCell ref="AA1:AB1"/>
    <mergeCell ref="AC1:AM1"/>
    <mergeCell ref="AD2:AJ2"/>
    <mergeCell ref="AC2:AC3"/>
    <mergeCell ref="BO1:BP1"/>
    <mergeCell ref="BO2:BP2"/>
    <mergeCell ref="D2:J2"/>
    <mergeCell ref="K2:K3"/>
    <mergeCell ref="L2:L3"/>
    <mergeCell ref="M2:M3"/>
    <mergeCell ref="AZ2:AZ3"/>
  </mergeCells>
  <conditionalFormatting sqref="BK4:BK27 J4:J27 AJ138:AJ161 W138:W161 J40:J63 J72:J95 J106:J129 W106:W129 W72:W95 W40:W63 W4:W27 AJ4:AJ27 AJ40:AJ63 AJ72:AJ95 AJ106:AJ129 AW138:AW161 AW40:AW63 AW72:AW95 AW106:AW129 AW4:AW27">
    <cfRule type="cellIs" dxfId="0" priority="12" stopIfTrue="1" operator="notEqual">
      <formula>$C$4</formula>
    </cfRule>
  </conditionalFormatting>
  <pageMargins left="0.7" right="0.7" top="0.75" bottom="0.75" header="0.3" footer="0.3"/>
  <pageSetup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Revised TB-09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</dc:creator>
  <cp:lastModifiedBy>Muhammad Shahid</cp:lastModifiedBy>
  <cp:lastPrinted>2014-01-22T05:42:51Z</cp:lastPrinted>
  <dcterms:created xsi:type="dcterms:W3CDTF">2014-01-15T04:54:34Z</dcterms:created>
  <dcterms:modified xsi:type="dcterms:W3CDTF">2015-11-10T06:02:22Z</dcterms:modified>
</cp:coreProperties>
</file>